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e.chen/Downloads/"/>
    </mc:Choice>
  </mc:AlternateContent>
  <xr:revisionPtr revIDLastSave="0" documentId="13_ncr:1_{E21B8BEE-8BD6-7240-A6A2-3470BA9C64C4}" xr6:coauthVersionLast="44" xr6:coauthVersionMax="44" xr10:uidLastSave="{00000000-0000-0000-0000-000000000000}"/>
  <bookViews>
    <workbookView xWindow="0" yWindow="460" windowWidth="19420" windowHeight="9360" tabRatio="722" xr2:uid="{00000000-000D-0000-FFFF-FFFF00000000}"/>
  </bookViews>
  <sheets>
    <sheet name="Home补货" sheetId="6" r:id="rId1"/>
    <sheet name="HOME补" sheetId="11" r:id="rId2"/>
    <sheet name="Home粘贴" sheetId="8" r:id="rId3"/>
    <sheet name="Home排序" sheetId="5" r:id="rId4"/>
    <sheet name="利润计算" sheetId="12" r:id="rId5"/>
    <sheet name="订单记录" sheetId="1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7" i="15" l="1"/>
  <c r="K37" i="15" s="1"/>
  <c r="I37" i="15"/>
  <c r="J36" i="15"/>
  <c r="K36" i="15" s="1"/>
  <c r="I36" i="15"/>
  <c r="I38" i="15" s="1"/>
  <c r="K801" i="15" l="1"/>
  <c r="J801" i="15"/>
  <c r="I801" i="15"/>
  <c r="K800" i="15"/>
  <c r="J800" i="15"/>
  <c r="I800" i="15"/>
  <c r="K799" i="15"/>
  <c r="J799" i="15"/>
  <c r="I799" i="15"/>
  <c r="K798" i="15"/>
  <c r="J798" i="15"/>
  <c r="I798" i="15"/>
  <c r="K797" i="15"/>
  <c r="J797" i="15"/>
  <c r="I797" i="15"/>
  <c r="K796" i="15"/>
  <c r="J796" i="15"/>
  <c r="I796" i="15"/>
  <c r="K795" i="15"/>
  <c r="J795" i="15"/>
  <c r="I795" i="15"/>
  <c r="K794" i="15"/>
  <c r="J794" i="15"/>
  <c r="I794" i="15"/>
  <c r="K793" i="15"/>
  <c r="J793" i="15"/>
  <c r="I793" i="15"/>
  <c r="K792" i="15"/>
  <c r="J792" i="15"/>
  <c r="I792" i="15"/>
  <c r="K791" i="15"/>
  <c r="J791" i="15"/>
  <c r="I791" i="15"/>
  <c r="K790" i="15"/>
  <c r="J790" i="15"/>
  <c r="I790" i="15"/>
  <c r="K789" i="15"/>
  <c r="J789" i="15"/>
  <c r="I789" i="15"/>
  <c r="K788" i="15"/>
  <c r="J788" i="15"/>
  <c r="I788" i="15"/>
  <c r="K787" i="15"/>
  <c r="J787" i="15"/>
  <c r="I787" i="15"/>
  <c r="K786" i="15"/>
  <c r="J786" i="15"/>
  <c r="I786" i="15"/>
  <c r="K785" i="15"/>
  <c r="J785" i="15"/>
  <c r="I785" i="15"/>
  <c r="K784" i="15"/>
  <c r="J784" i="15"/>
  <c r="I784" i="15"/>
  <c r="K783" i="15"/>
  <c r="J783" i="15"/>
  <c r="I783" i="15"/>
  <c r="K782" i="15"/>
  <c r="J782" i="15"/>
  <c r="I782" i="15"/>
  <c r="K781" i="15"/>
  <c r="J781" i="15"/>
  <c r="I781" i="15"/>
  <c r="K780" i="15"/>
  <c r="J780" i="15"/>
  <c r="I780" i="15"/>
  <c r="K779" i="15"/>
  <c r="J779" i="15"/>
  <c r="I779" i="15"/>
  <c r="K778" i="15"/>
  <c r="J778" i="15"/>
  <c r="I778" i="15"/>
  <c r="K777" i="15"/>
  <c r="J777" i="15"/>
  <c r="I777" i="15"/>
  <c r="K776" i="15"/>
  <c r="J776" i="15"/>
  <c r="I776" i="15"/>
  <c r="K775" i="15"/>
  <c r="J775" i="15"/>
  <c r="I775" i="15"/>
  <c r="K774" i="15"/>
  <c r="J774" i="15"/>
  <c r="I774" i="15"/>
  <c r="K773" i="15"/>
  <c r="J773" i="15"/>
  <c r="I773" i="15"/>
  <c r="K772" i="15"/>
  <c r="J772" i="15"/>
  <c r="I772" i="15"/>
  <c r="K771" i="15"/>
  <c r="J771" i="15"/>
  <c r="I771" i="15"/>
  <c r="K770" i="15"/>
  <c r="J770" i="15"/>
  <c r="I770" i="15"/>
  <c r="K769" i="15"/>
  <c r="J769" i="15"/>
  <c r="I769" i="15"/>
  <c r="K768" i="15"/>
  <c r="J768" i="15"/>
  <c r="I768" i="15"/>
  <c r="K767" i="15"/>
  <c r="J767" i="15"/>
  <c r="I767" i="15"/>
  <c r="K766" i="15"/>
  <c r="J766" i="15"/>
  <c r="I766" i="15"/>
  <c r="K765" i="15"/>
  <c r="J765" i="15"/>
  <c r="I765" i="15"/>
  <c r="K764" i="15"/>
  <c r="J764" i="15"/>
  <c r="I764" i="15"/>
  <c r="K763" i="15"/>
  <c r="J763" i="15"/>
  <c r="I763" i="15"/>
  <c r="K762" i="15"/>
  <c r="J762" i="15"/>
  <c r="I762" i="15"/>
  <c r="K761" i="15"/>
  <c r="J761" i="15"/>
  <c r="I761" i="15"/>
  <c r="K760" i="15"/>
  <c r="J760" i="15"/>
  <c r="I760" i="15"/>
  <c r="K759" i="15"/>
  <c r="J759" i="15"/>
  <c r="I759" i="15"/>
  <c r="K758" i="15"/>
  <c r="J758" i="15"/>
  <c r="I758" i="15"/>
  <c r="K757" i="15"/>
  <c r="J757" i="15"/>
  <c r="I757" i="15"/>
  <c r="K756" i="15"/>
  <c r="J756" i="15"/>
  <c r="I756" i="15"/>
  <c r="K755" i="15"/>
  <c r="J755" i="15"/>
  <c r="I755" i="15"/>
  <c r="K754" i="15"/>
  <c r="J754" i="15"/>
  <c r="I754" i="15"/>
  <c r="K753" i="15"/>
  <c r="J753" i="15"/>
  <c r="I753" i="15"/>
  <c r="K752" i="15"/>
  <c r="J752" i="15"/>
  <c r="I752" i="15"/>
  <c r="K751" i="15"/>
  <c r="J751" i="15"/>
  <c r="I751" i="15"/>
  <c r="K750" i="15"/>
  <c r="J750" i="15"/>
  <c r="I750" i="15"/>
  <c r="K749" i="15"/>
  <c r="J749" i="15"/>
  <c r="I749" i="15"/>
  <c r="K748" i="15"/>
  <c r="J748" i="15"/>
  <c r="I748" i="15"/>
  <c r="K747" i="15"/>
  <c r="J747" i="15"/>
  <c r="I747" i="15"/>
  <c r="K746" i="15"/>
  <c r="J746" i="15"/>
  <c r="I746" i="15"/>
  <c r="K745" i="15"/>
  <c r="J745" i="15"/>
  <c r="I745" i="15"/>
  <c r="K744" i="15"/>
  <c r="J744" i="15"/>
  <c r="I744" i="15"/>
  <c r="K743" i="15"/>
  <c r="J743" i="15"/>
  <c r="I743" i="15"/>
  <c r="K742" i="15"/>
  <c r="J742" i="15"/>
  <c r="I742" i="15"/>
  <c r="K741" i="15"/>
  <c r="J741" i="15"/>
  <c r="I741" i="15"/>
  <c r="K740" i="15"/>
  <c r="J740" i="15"/>
  <c r="I740" i="15"/>
  <c r="K739" i="15"/>
  <c r="J739" i="15"/>
  <c r="I739" i="15"/>
  <c r="K738" i="15"/>
  <c r="J738" i="15"/>
  <c r="I738" i="15"/>
  <c r="K737" i="15"/>
  <c r="J737" i="15"/>
  <c r="I737" i="15"/>
  <c r="K736" i="15"/>
  <c r="J736" i="15"/>
  <c r="I736" i="15"/>
  <c r="K735" i="15"/>
  <c r="J735" i="15"/>
  <c r="I735" i="15"/>
  <c r="K734" i="15"/>
  <c r="J734" i="15"/>
  <c r="I734" i="15"/>
  <c r="K733" i="15"/>
  <c r="J733" i="15"/>
  <c r="I733" i="15"/>
  <c r="K732" i="15"/>
  <c r="J732" i="15"/>
  <c r="I732" i="15"/>
  <c r="K731" i="15"/>
  <c r="J731" i="15"/>
  <c r="I731" i="15"/>
  <c r="K730" i="15"/>
  <c r="J730" i="15"/>
  <c r="I730" i="15"/>
  <c r="K729" i="15"/>
  <c r="J729" i="15"/>
  <c r="I729" i="15"/>
  <c r="K728" i="15"/>
  <c r="J728" i="15"/>
  <c r="I728" i="15"/>
  <c r="K727" i="15"/>
  <c r="J727" i="15"/>
  <c r="I727" i="15"/>
  <c r="K726" i="15"/>
  <c r="J726" i="15"/>
  <c r="I726" i="15"/>
  <c r="K725" i="15"/>
  <c r="J725" i="15"/>
  <c r="I725" i="15"/>
  <c r="K724" i="15"/>
  <c r="J724" i="15"/>
  <c r="I724" i="15"/>
  <c r="K723" i="15"/>
  <c r="J723" i="15"/>
  <c r="I723" i="15"/>
  <c r="K722" i="15"/>
  <c r="J722" i="15"/>
  <c r="I722" i="15"/>
  <c r="K721" i="15"/>
  <c r="J721" i="15"/>
  <c r="I721" i="15"/>
  <c r="K720" i="15"/>
  <c r="J720" i="15"/>
  <c r="I720" i="15"/>
  <c r="K719" i="15"/>
  <c r="J719" i="15"/>
  <c r="I719" i="15"/>
  <c r="K718" i="15"/>
  <c r="J718" i="15"/>
  <c r="I718" i="15"/>
  <c r="K717" i="15"/>
  <c r="J717" i="15"/>
  <c r="I717" i="15"/>
  <c r="K716" i="15"/>
  <c r="J716" i="15"/>
  <c r="I716" i="15"/>
  <c r="K715" i="15"/>
  <c r="J715" i="15"/>
  <c r="I715" i="15"/>
  <c r="K714" i="15"/>
  <c r="J714" i="15"/>
  <c r="I714" i="15"/>
  <c r="K713" i="15"/>
  <c r="J713" i="15"/>
  <c r="I713" i="15"/>
  <c r="K712" i="15"/>
  <c r="J712" i="15"/>
  <c r="I712" i="15"/>
  <c r="K711" i="15"/>
  <c r="J711" i="15"/>
  <c r="I711" i="15"/>
  <c r="K710" i="15"/>
  <c r="J710" i="15"/>
  <c r="I710" i="15"/>
  <c r="K709" i="15"/>
  <c r="J709" i="15"/>
  <c r="I709" i="15"/>
  <c r="K708" i="15"/>
  <c r="J708" i="15"/>
  <c r="I708" i="15"/>
  <c r="K707" i="15"/>
  <c r="J707" i="15"/>
  <c r="I707" i="15"/>
  <c r="K706" i="15"/>
  <c r="J706" i="15"/>
  <c r="I706" i="15"/>
  <c r="K705" i="15"/>
  <c r="J705" i="15"/>
  <c r="I705" i="15"/>
  <c r="K704" i="15"/>
  <c r="J704" i="15"/>
  <c r="I704" i="15"/>
  <c r="K703" i="15"/>
  <c r="J703" i="15"/>
  <c r="I703" i="15"/>
  <c r="K702" i="15"/>
  <c r="J702" i="15"/>
  <c r="I702" i="15"/>
  <c r="K701" i="15"/>
  <c r="J701" i="15"/>
  <c r="I701" i="15"/>
  <c r="K700" i="15"/>
  <c r="J700" i="15"/>
  <c r="I700" i="15"/>
  <c r="K699" i="15"/>
  <c r="J699" i="15"/>
  <c r="I699" i="15"/>
  <c r="K698" i="15"/>
  <c r="J698" i="15"/>
  <c r="I698" i="15"/>
  <c r="K697" i="15"/>
  <c r="J697" i="15"/>
  <c r="I697" i="15"/>
  <c r="K696" i="15"/>
  <c r="J696" i="15"/>
  <c r="I696" i="15"/>
  <c r="K695" i="15"/>
  <c r="J695" i="15"/>
  <c r="I695" i="15"/>
  <c r="K694" i="15"/>
  <c r="J694" i="15"/>
  <c r="I694" i="15"/>
  <c r="K693" i="15"/>
  <c r="J693" i="15"/>
  <c r="I693" i="15"/>
  <c r="K692" i="15"/>
  <c r="J692" i="15"/>
  <c r="I692" i="15"/>
  <c r="K691" i="15"/>
  <c r="J691" i="15"/>
  <c r="I691" i="15"/>
  <c r="K690" i="15"/>
  <c r="J690" i="15"/>
  <c r="I690" i="15"/>
  <c r="K689" i="15"/>
  <c r="J689" i="15"/>
  <c r="I689" i="15"/>
  <c r="K688" i="15"/>
  <c r="J688" i="15"/>
  <c r="I688" i="15"/>
  <c r="K687" i="15"/>
  <c r="J687" i="15"/>
  <c r="I687" i="15"/>
  <c r="K686" i="15"/>
  <c r="J686" i="15"/>
  <c r="I686" i="15"/>
  <c r="K685" i="15"/>
  <c r="J685" i="15"/>
  <c r="I685" i="15"/>
  <c r="K684" i="15"/>
  <c r="J684" i="15"/>
  <c r="I684" i="15"/>
  <c r="K683" i="15"/>
  <c r="J683" i="15"/>
  <c r="I683" i="15"/>
  <c r="K682" i="15"/>
  <c r="J682" i="15"/>
  <c r="I682" i="15"/>
  <c r="K681" i="15"/>
  <c r="J681" i="15"/>
  <c r="I681" i="15"/>
  <c r="K680" i="15"/>
  <c r="J680" i="15"/>
  <c r="I680" i="15"/>
  <c r="K679" i="15"/>
  <c r="J679" i="15"/>
  <c r="I679" i="15"/>
  <c r="K678" i="15"/>
  <c r="J678" i="15"/>
  <c r="I678" i="15"/>
  <c r="K677" i="15"/>
  <c r="J677" i="15"/>
  <c r="I677" i="15"/>
  <c r="K676" i="15"/>
  <c r="J676" i="15"/>
  <c r="I676" i="15"/>
  <c r="K675" i="15"/>
  <c r="J675" i="15"/>
  <c r="I675" i="15"/>
  <c r="K674" i="15"/>
  <c r="J674" i="15"/>
  <c r="I674" i="15"/>
  <c r="K673" i="15"/>
  <c r="J673" i="15"/>
  <c r="I673" i="15"/>
  <c r="K672" i="15"/>
  <c r="J672" i="15"/>
  <c r="I672" i="15"/>
  <c r="K671" i="15"/>
  <c r="J671" i="15"/>
  <c r="I671" i="15"/>
  <c r="K670" i="15"/>
  <c r="J670" i="15"/>
  <c r="I670" i="15"/>
  <c r="K669" i="15"/>
  <c r="J669" i="15"/>
  <c r="I669" i="15"/>
  <c r="K668" i="15"/>
  <c r="J668" i="15"/>
  <c r="I668" i="15"/>
  <c r="K667" i="15"/>
  <c r="J667" i="15"/>
  <c r="I667" i="15"/>
  <c r="K666" i="15"/>
  <c r="J666" i="15"/>
  <c r="I666" i="15"/>
  <c r="K665" i="15"/>
  <c r="J665" i="15"/>
  <c r="I665" i="15"/>
  <c r="K664" i="15"/>
  <c r="J664" i="15"/>
  <c r="I664" i="15"/>
  <c r="K663" i="15"/>
  <c r="J663" i="15"/>
  <c r="I663" i="15"/>
  <c r="K662" i="15"/>
  <c r="J662" i="15"/>
  <c r="I662" i="15"/>
  <c r="K661" i="15"/>
  <c r="J661" i="15"/>
  <c r="I661" i="15"/>
  <c r="K660" i="15"/>
  <c r="J660" i="15"/>
  <c r="I660" i="15"/>
  <c r="K659" i="15"/>
  <c r="J659" i="15"/>
  <c r="I659" i="15"/>
  <c r="K658" i="15"/>
  <c r="J658" i="15"/>
  <c r="I658" i="15"/>
  <c r="K657" i="15"/>
  <c r="J657" i="15"/>
  <c r="I657" i="15"/>
  <c r="K656" i="15"/>
  <c r="J656" i="15"/>
  <c r="I656" i="15"/>
  <c r="K655" i="15"/>
  <c r="J655" i="15"/>
  <c r="I655" i="15"/>
  <c r="K654" i="15"/>
  <c r="J654" i="15"/>
  <c r="I654" i="15"/>
  <c r="K653" i="15"/>
  <c r="J653" i="15"/>
  <c r="I653" i="15"/>
  <c r="K652" i="15"/>
  <c r="J652" i="15"/>
  <c r="I652" i="15"/>
  <c r="K651" i="15"/>
  <c r="J651" i="15"/>
  <c r="I651" i="15"/>
  <c r="K650" i="15"/>
  <c r="J650" i="15"/>
  <c r="I650" i="15"/>
  <c r="K649" i="15"/>
  <c r="J649" i="15"/>
  <c r="I649" i="15"/>
  <c r="K648" i="15"/>
  <c r="J648" i="15"/>
  <c r="I648" i="15"/>
  <c r="K647" i="15"/>
  <c r="J647" i="15"/>
  <c r="I647" i="15"/>
  <c r="K646" i="15"/>
  <c r="J646" i="15"/>
  <c r="I646" i="15"/>
  <c r="K645" i="15"/>
  <c r="J645" i="15"/>
  <c r="I645" i="15"/>
  <c r="K644" i="15"/>
  <c r="J644" i="15"/>
  <c r="I644" i="15"/>
  <c r="K643" i="15"/>
  <c r="J643" i="15"/>
  <c r="I643" i="15"/>
  <c r="K642" i="15"/>
  <c r="J642" i="15"/>
  <c r="I642" i="15"/>
  <c r="K641" i="15"/>
  <c r="J641" i="15"/>
  <c r="I641" i="15"/>
  <c r="K640" i="15"/>
  <c r="J640" i="15"/>
  <c r="I640" i="15"/>
  <c r="K639" i="15"/>
  <c r="J639" i="15"/>
  <c r="I639" i="15"/>
  <c r="K638" i="15"/>
  <c r="J638" i="15"/>
  <c r="I638" i="15"/>
  <c r="K637" i="15"/>
  <c r="J637" i="15"/>
  <c r="I637" i="15"/>
  <c r="K636" i="15"/>
  <c r="J636" i="15"/>
  <c r="I636" i="15"/>
  <c r="K635" i="15"/>
  <c r="J635" i="15"/>
  <c r="I635" i="15"/>
  <c r="K634" i="15"/>
  <c r="J634" i="15"/>
  <c r="I634" i="15"/>
  <c r="K633" i="15"/>
  <c r="J633" i="15"/>
  <c r="I633" i="15"/>
  <c r="K632" i="15"/>
  <c r="J632" i="15"/>
  <c r="I632" i="15"/>
  <c r="K631" i="15"/>
  <c r="J631" i="15"/>
  <c r="I631" i="15"/>
  <c r="K630" i="15"/>
  <c r="J630" i="15"/>
  <c r="I630" i="15"/>
  <c r="K629" i="15"/>
  <c r="J629" i="15"/>
  <c r="I629" i="15"/>
  <c r="K628" i="15"/>
  <c r="J628" i="15"/>
  <c r="I628" i="15"/>
  <c r="K627" i="15"/>
  <c r="J627" i="15"/>
  <c r="I627" i="15"/>
  <c r="K626" i="15"/>
  <c r="J626" i="15"/>
  <c r="I626" i="15"/>
  <c r="K625" i="15"/>
  <c r="J625" i="15"/>
  <c r="I625" i="15"/>
  <c r="K624" i="15"/>
  <c r="J624" i="15"/>
  <c r="I624" i="15"/>
  <c r="K623" i="15"/>
  <c r="J623" i="15"/>
  <c r="I623" i="15"/>
  <c r="K622" i="15"/>
  <c r="J622" i="15"/>
  <c r="I622" i="15"/>
  <c r="K621" i="15"/>
  <c r="J621" i="15"/>
  <c r="I621" i="15"/>
  <c r="K620" i="15"/>
  <c r="J620" i="15"/>
  <c r="I620" i="15"/>
  <c r="K619" i="15"/>
  <c r="J619" i="15"/>
  <c r="I619" i="15"/>
  <c r="K618" i="15"/>
  <c r="J618" i="15"/>
  <c r="I618" i="15"/>
  <c r="K617" i="15"/>
  <c r="J617" i="15"/>
  <c r="I617" i="15"/>
  <c r="K616" i="15"/>
  <c r="J616" i="15"/>
  <c r="I616" i="15"/>
  <c r="K615" i="15"/>
  <c r="J615" i="15"/>
  <c r="I615" i="15"/>
  <c r="K614" i="15"/>
  <c r="J614" i="15"/>
  <c r="I614" i="15"/>
  <c r="K613" i="15"/>
  <c r="J613" i="15"/>
  <c r="I613" i="15"/>
  <c r="K612" i="15"/>
  <c r="J612" i="15"/>
  <c r="I612" i="15"/>
  <c r="K611" i="15"/>
  <c r="J611" i="15"/>
  <c r="I611" i="15"/>
  <c r="K610" i="15"/>
  <c r="J610" i="15"/>
  <c r="I610" i="15"/>
  <c r="K609" i="15"/>
  <c r="J609" i="15"/>
  <c r="I609" i="15"/>
  <c r="K608" i="15"/>
  <c r="J608" i="15"/>
  <c r="I608" i="15"/>
  <c r="K607" i="15"/>
  <c r="J607" i="15"/>
  <c r="I607" i="15"/>
  <c r="K606" i="15"/>
  <c r="J606" i="15"/>
  <c r="I606" i="15"/>
  <c r="K605" i="15"/>
  <c r="J605" i="15"/>
  <c r="I605" i="15"/>
  <c r="K604" i="15"/>
  <c r="J604" i="15"/>
  <c r="I604" i="15"/>
  <c r="K603" i="15"/>
  <c r="J603" i="15"/>
  <c r="I603" i="15"/>
  <c r="K602" i="15"/>
  <c r="J602" i="15"/>
  <c r="I602" i="15"/>
  <c r="K601" i="15"/>
  <c r="J601" i="15"/>
  <c r="I601" i="15"/>
  <c r="K600" i="15"/>
  <c r="J600" i="15"/>
  <c r="I600" i="15"/>
  <c r="K599" i="15"/>
  <c r="J599" i="15"/>
  <c r="I599" i="15"/>
  <c r="K598" i="15"/>
  <c r="J598" i="15"/>
  <c r="I598" i="15"/>
  <c r="K597" i="15"/>
  <c r="J597" i="15"/>
  <c r="I597" i="15"/>
  <c r="K596" i="15"/>
  <c r="J596" i="15"/>
  <c r="I596" i="15"/>
  <c r="K595" i="15"/>
  <c r="J595" i="15"/>
  <c r="I595" i="15"/>
  <c r="K594" i="15"/>
  <c r="J594" i="15"/>
  <c r="I594" i="15"/>
  <c r="K593" i="15"/>
  <c r="J593" i="15"/>
  <c r="I593" i="15"/>
  <c r="K592" i="15"/>
  <c r="J592" i="15"/>
  <c r="I592" i="15"/>
  <c r="K591" i="15"/>
  <c r="J591" i="15"/>
  <c r="I591" i="15"/>
  <c r="K590" i="15"/>
  <c r="J590" i="15"/>
  <c r="I590" i="15"/>
  <c r="K589" i="15"/>
  <c r="J589" i="15"/>
  <c r="I589" i="15"/>
  <c r="K588" i="15"/>
  <c r="J588" i="15"/>
  <c r="I588" i="15"/>
  <c r="K587" i="15"/>
  <c r="J587" i="15"/>
  <c r="I587" i="15"/>
  <c r="K586" i="15"/>
  <c r="J586" i="15"/>
  <c r="I586" i="15"/>
  <c r="K585" i="15"/>
  <c r="J585" i="15"/>
  <c r="I585" i="15"/>
  <c r="K584" i="15"/>
  <c r="J584" i="15"/>
  <c r="I584" i="15"/>
  <c r="K583" i="15"/>
  <c r="J583" i="15"/>
  <c r="I583" i="15"/>
  <c r="K582" i="15"/>
  <c r="J582" i="15"/>
  <c r="I582" i="15"/>
  <c r="K581" i="15"/>
  <c r="J581" i="15"/>
  <c r="I581" i="15"/>
  <c r="K580" i="15"/>
  <c r="J580" i="15"/>
  <c r="I580" i="15"/>
  <c r="K579" i="15"/>
  <c r="J579" i="15"/>
  <c r="I579" i="15"/>
  <c r="K578" i="15"/>
  <c r="J578" i="15"/>
  <c r="I578" i="15"/>
  <c r="K577" i="15"/>
  <c r="J577" i="15"/>
  <c r="I577" i="15"/>
  <c r="K576" i="15"/>
  <c r="J576" i="15"/>
  <c r="I576" i="15"/>
  <c r="K575" i="15"/>
  <c r="J575" i="15"/>
  <c r="I575" i="15"/>
  <c r="K574" i="15"/>
  <c r="J574" i="15"/>
  <c r="I574" i="15"/>
  <c r="K573" i="15"/>
  <c r="J573" i="15"/>
  <c r="I573" i="15"/>
  <c r="K572" i="15"/>
  <c r="J572" i="15"/>
  <c r="I572" i="15"/>
  <c r="K571" i="15"/>
  <c r="J571" i="15"/>
  <c r="I571" i="15"/>
  <c r="K570" i="15"/>
  <c r="J570" i="15"/>
  <c r="I570" i="15"/>
  <c r="K569" i="15"/>
  <c r="J569" i="15"/>
  <c r="I569" i="15"/>
  <c r="K568" i="15"/>
  <c r="J568" i="15"/>
  <c r="I568" i="15"/>
  <c r="K567" i="15"/>
  <c r="J567" i="15"/>
  <c r="I567" i="15"/>
  <c r="K566" i="15"/>
  <c r="J566" i="15"/>
  <c r="I566" i="15"/>
  <c r="K565" i="15"/>
  <c r="J565" i="15"/>
  <c r="I565" i="15"/>
  <c r="K564" i="15"/>
  <c r="J564" i="15"/>
  <c r="I564" i="15"/>
  <c r="K563" i="15"/>
  <c r="J563" i="15"/>
  <c r="I563" i="15"/>
  <c r="K562" i="15"/>
  <c r="J562" i="15"/>
  <c r="I562" i="15"/>
  <c r="K561" i="15"/>
  <c r="J561" i="15"/>
  <c r="I561" i="15"/>
  <c r="K560" i="15"/>
  <c r="J560" i="15"/>
  <c r="I560" i="15"/>
  <c r="K559" i="15"/>
  <c r="J559" i="15"/>
  <c r="I559" i="15"/>
  <c r="K558" i="15"/>
  <c r="J558" i="15"/>
  <c r="I558" i="15"/>
  <c r="K557" i="15"/>
  <c r="J557" i="15"/>
  <c r="I557" i="15"/>
  <c r="K556" i="15"/>
  <c r="J556" i="15"/>
  <c r="I556" i="15"/>
  <c r="K555" i="15"/>
  <c r="J555" i="15"/>
  <c r="I555" i="15"/>
  <c r="K554" i="15"/>
  <c r="J554" i="15"/>
  <c r="I554" i="15"/>
  <c r="K553" i="15"/>
  <c r="J553" i="15"/>
  <c r="I553" i="15"/>
  <c r="K552" i="15"/>
  <c r="J552" i="15"/>
  <c r="I552" i="15"/>
  <c r="K551" i="15"/>
  <c r="J551" i="15"/>
  <c r="I551" i="15"/>
  <c r="K550" i="15"/>
  <c r="J550" i="15"/>
  <c r="I550" i="15"/>
  <c r="K549" i="15"/>
  <c r="J549" i="15"/>
  <c r="I549" i="15"/>
  <c r="K548" i="15"/>
  <c r="J548" i="15"/>
  <c r="I548" i="15"/>
  <c r="K547" i="15"/>
  <c r="J547" i="15"/>
  <c r="I547" i="15"/>
  <c r="K546" i="15"/>
  <c r="J546" i="15"/>
  <c r="I546" i="15"/>
  <c r="K545" i="15"/>
  <c r="J545" i="15"/>
  <c r="I545" i="15"/>
  <c r="K544" i="15"/>
  <c r="J544" i="15"/>
  <c r="I544" i="15"/>
  <c r="K543" i="15"/>
  <c r="J543" i="15"/>
  <c r="I543" i="15"/>
  <c r="K542" i="15"/>
  <c r="J542" i="15"/>
  <c r="I542" i="15"/>
  <c r="K541" i="15"/>
  <c r="J541" i="15"/>
  <c r="I541" i="15"/>
  <c r="K540" i="15"/>
  <c r="J540" i="15"/>
  <c r="I540" i="15"/>
  <c r="K539" i="15"/>
  <c r="J539" i="15"/>
  <c r="I539" i="15"/>
  <c r="K538" i="15"/>
  <c r="J538" i="15"/>
  <c r="I538" i="15"/>
  <c r="K537" i="15"/>
  <c r="J537" i="15"/>
  <c r="I537" i="15"/>
  <c r="K536" i="15"/>
  <c r="J536" i="15"/>
  <c r="I536" i="15"/>
  <c r="K535" i="15"/>
  <c r="J535" i="15"/>
  <c r="I535" i="15"/>
  <c r="K534" i="15"/>
  <c r="J534" i="15"/>
  <c r="I534" i="15"/>
  <c r="K533" i="15"/>
  <c r="J533" i="15"/>
  <c r="I533" i="15"/>
  <c r="K532" i="15"/>
  <c r="J532" i="15"/>
  <c r="I532" i="15"/>
  <c r="K531" i="15"/>
  <c r="J531" i="15"/>
  <c r="I531" i="15"/>
  <c r="K530" i="15"/>
  <c r="J530" i="15"/>
  <c r="I530" i="15"/>
  <c r="K529" i="15"/>
  <c r="J529" i="15"/>
  <c r="I529" i="15"/>
  <c r="K528" i="15"/>
  <c r="J528" i="15"/>
  <c r="I528" i="15"/>
  <c r="K527" i="15"/>
  <c r="J527" i="15"/>
  <c r="I527" i="15"/>
  <c r="K526" i="15"/>
  <c r="J526" i="15"/>
  <c r="I526" i="15"/>
  <c r="K525" i="15"/>
  <c r="J525" i="15"/>
  <c r="I525" i="15"/>
  <c r="K524" i="15"/>
  <c r="J524" i="15"/>
  <c r="I524" i="15"/>
  <c r="K523" i="15"/>
  <c r="J523" i="15"/>
  <c r="I523" i="15"/>
  <c r="K522" i="15"/>
  <c r="J522" i="15"/>
  <c r="I522" i="15"/>
  <c r="K521" i="15"/>
  <c r="J521" i="15"/>
  <c r="I521" i="15"/>
  <c r="K520" i="15"/>
  <c r="J520" i="15"/>
  <c r="I520" i="15"/>
  <c r="K519" i="15"/>
  <c r="J519" i="15"/>
  <c r="I519" i="15"/>
  <c r="K518" i="15"/>
  <c r="J518" i="15"/>
  <c r="I518" i="15"/>
  <c r="K517" i="15"/>
  <c r="J517" i="15"/>
  <c r="I517" i="15"/>
  <c r="K516" i="15"/>
  <c r="J516" i="15"/>
  <c r="I516" i="15"/>
  <c r="K515" i="15"/>
  <c r="J515" i="15"/>
  <c r="I515" i="15"/>
  <c r="K514" i="15"/>
  <c r="J514" i="15"/>
  <c r="I514" i="15"/>
  <c r="K513" i="15"/>
  <c r="J513" i="15"/>
  <c r="I513" i="15"/>
  <c r="K512" i="15"/>
  <c r="J512" i="15"/>
  <c r="I512" i="15"/>
  <c r="K511" i="15"/>
  <c r="J511" i="15"/>
  <c r="I511" i="15"/>
  <c r="K510" i="15"/>
  <c r="J510" i="15"/>
  <c r="I510" i="15"/>
  <c r="K509" i="15"/>
  <c r="J509" i="15"/>
  <c r="I509" i="15"/>
  <c r="K508" i="15"/>
  <c r="J508" i="15"/>
  <c r="I508" i="15"/>
  <c r="K507" i="15"/>
  <c r="J507" i="15"/>
  <c r="I507" i="15"/>
  <c r="K506" i="15"/>
  <c r="J506" i="15"/>
  <c r="I506" i="15"/>
  <c r="K505" i="15"/>
  <c r="J505" i="15"/>
  <c r="I505" i="15"/>
  <c r="K504" i="15"/>
  <c r="J504" i="15"/>
  <c r="I504" i="15"/>
  <c r="K503" i="15"/>
  <c r="J503" i="15"/>
  <c r="I503" i="15"/>
  <c r="K502" i="15"/>
  <c r="J502" i="15"/>
  <c r="I502" i="15"/>
  <c r="K501" i="15"/>
  <c r="J501" i="15"/>
  <c r="I501" i="15"/>
  <c r="K500" i="15"/>
  <c r="J500" i="15"/>
  <c r="I500" i="15"/>
  <c r="K499" i="15"/>
  <c r="J499" i="15"/>
  <c r="I499" i="15"/>
  <c r="K498" i="15"/>
  <c r="J498" i="15"/>
  <c r="I498" i="15"/>
  <c r="K497" i="15"/>
  <c r="J497" i="15"/>
  <c r="I497" i="15"/>
  <c r="K496" i="15"/>
  <c r="J496" i="15"/>
  <c r="I496" i="15"/>
  <c r="K495" i="15"/>
  <c r="J495" i="15"/>
  <c r="I495" i="15"/>
  <c r="K494" i="15"/>
  <c r="J494" i="15"/>
  <c r="I494" i="15"/>
  <c r="K493" i="15"/>
  <c r="J493" i="15"/>
  <c r="I493" i="15"/>
  <c r="K492" i="15"/>
  <c r="J492" i="15"/>
  <c r="I492" i="15"/>
  <c r="K491" i="15"/>
  <c r="J491" i="15"/>
  <c r="I491" i="15"/>
  <c r="K490" i="15"/>
  <c r="J490" i="15"/>
  <c r="I490" i="15"/>
  <c r="K489" i="15"/>
  <c r="J489" i="15"/>
  <c r="I489" i="15"/>
  <c r="K488" i="15"/>
  <c r="J488" i="15"/>
  <c r="I488" i="15"/>
  <c r="K487" i="15"/>
  <c r="J487" i="15"/>
  <c r="I487" i="15"/>
  <c r="K486" i="15"/>
  <c r="J486" i="15"/>
  <c r="I486" i="15"/>
  <c r="K485" i="15"/>
  <c r="J485" i="15"/>
  <c r="I485" i="15"/>
  <c r="K484" i="15"/>
  <c r="J484" i="15"/>
  <c r="I484" i="15"/>
  <c r="K483" i="15"/>
  <c r="J483" i="15"/>
  <c r="I483" i="15"/>
  <c r="K482" i="15"/>
  <c r="J482" i="15"/>
  <c r="I482" i="15"/>
  <c r="K481" i="15"/>
  <c r="J481" i="15"/>
  <c r="I481" i="15"/>
  <c r="K480" i="15"/>
  <c r="J480" i="15"/>
  <c r="I480" i="15"/>
  <c r="K479" i="15"/>
  <c r="J479" i="15"/>
  <c r="I479" i="15"/>
  <c r="K478" i="15"/>
  <c r="J478" i="15"/>
  <c r="I478" i="15"/>
  <c r="K477" i="15"/>
  <c r="J477" i="15"/>
  <c r="I477" i="15"/>
  <c r="K476" i="15"/>
  <c r="J476" i="15"/>
  <c r="I476" i="15"/>
  <c r="K475" i="15"/>
  <c r="J475" i="15"/>
  <c r="I475" i="15"/>
  <c r="K474" i="15"/>
  <c r="J474" i="15"/>
  <c r="I474" i="15"/>
  <c r="K473" i="15"/>
  <c r="J473" i="15"/>
  <c r="I473" i="15"/>
  <c r="K472" i="15"/>
  <c r="J472" i="15"/>
  <c r="I472" i="15"/>
  <c r="K471" i="15"/>
  <c r="J471" i="15"/>
  <c r="I471" i="15"/>
  <c r="K470" i="15"/>
  <c r="J470" i="15"/>
  <c r="I470" i="15"/>
  <c r="K469" i="15"/>
  <c r="J469" i="15"/>
  <c r="I469" i="15"/>
  <c r="K468" i="15"/>
  <c r="J468" i="15"/>
  <c r="I468" i="15"/>
  <c r="K467" i="15"/>
  <c r="J467" i="15"/>
  <c r="I467" i="15"/>
  <c r="K466" i="15"/>
  <c r="J466" i="15"/>
  <c r="I466" i="15"/>
  <c r="K465" i="15"/>
  <c r="J465" i="15"/>
  <c r="I465" i="15"/>
  <c r="K464" i="15"/>
  <c r="J464" i="15"/>
  <c r="I464" i="15"/>
  <c r="K463" i="15"/>
  <c r="J463" i="15"/>
  <c r="I463" i="15"/>
  <c r="K462" i="15"/>
  <c r="J462" i="15"/>
  <c r="I462" i="15"/>
  <c r="K461" i="15"/>
  <c r="J461" i="15"/>
  <c r="I461" i="15"/>
  <c r="K460" i="15"/>
  <c r="J460" i="15"/>
  <c r="I460" i="15"/>
  <c r="K459" i="15"/>
  <c r="J459" i="15"/>
  <c r="I459" i="15"/>
  <c r="K458" i="15"/>
  <c r="J458" i="15"/>
  <c r="I458" i="15"/>
  <c r="K457" i="15"/>
  <c r="J457" i="15"/>
  <c r="I457" i="15"/>
  <c r="K456" i="15"/>
  <c r="J456" i="15"/>
  <c r="I456" i="15"/>
  <c r="K455" i="15"/>
  <c r="J455" i="15"/>
  <c r="I455" i="15"/>
  <c r="K454" i="15"/>
  <c r="J454" i="15"/>
  <c r="I454" i="15"/>
  <c r="K453" i="15"/>
  <c r="J453" i="15"/>
  <c r="I453" i="15"/>
  <c r="K452" i="15"/>
  <c r="J452" i="15"/>
  <c r="I452" i="15"/>
  <c r="K451" i="15"/>
  <c r="J451" i="15"/>
  <c r="I451" i="15"/>
  <c r="K450" i="15"/>
  <c r="J450" i="15"/>
  <c r="I450" i="15"/>
  <c r="K449" i="15"/>
  <c r="J449" i="15"/>
  <c r="I449" i="15"/>
  <c r="K448" i="15"/>
  <c r="J448" i="15"/>
  <c r="I448" i="15"/>
  <c r="K447" i="15"/>
  <c r="J447" i="15"/>
  <c r="I447" i="15"/>
  <c r="K446" i="15"/>
  <c r="J446" i="15"/>
  <c r="I446" i="15"/>
  <c r="K445" i="15"/>
  <c r="J445" i="15"/>
  <c r="I445" i="15"/>
  <c r="K444" i="15"/>
  <c r="J444" i="15"/>
  <c r="I444" i="15"/>
  <c r="K443" i="15"/>
  <c r="J443" i="15"/>
  <c r="I443" i="15"/>
  <c r="K442" i="15"/>
  <c r="J442" i="15"/>
  <c r="I442" i="15"/>
  <c r="K441" i="15"/>
  <c r="J441" i="15"/>
  <c r="I441" i="15"/>
  <c r="K440" i="15"/>
  <c r="J440" i="15"/>
  <c r="I440" i="15"/>
  <c r="K439" i="15"/>
  <c r="J439" i="15"/>
  <c r="I439" i="15"/>
  <c r="K438" i="15"/>
  <c r="J438" i="15"/>
  <c r="I438" i="15"/>
  <c r="K437" i="15"/>
  <c r="J437" i="15"/>
  <c r="I437" i="15"/>
  <c r="K436" i="15"/>
  <c r="J436" i="15"/>
  <c r="I436" i="15"/>
  <c r="K435" i="15"/>
  <c r="J435" i="15"/>
  <c r="I435" i="15"/>
  <c r="K434" i="15"/>
  <c r="J434" i="15"/>
  <c r="I434" i="15"/>
  <c r="K433" i="15"/>
  <c r="J433" i="15"/>
  <c r="I433" i="15"/>
  <c r="K432" i="15"/>
  <c r="J432" i="15"/>
  <c r="I432" i="15"/>
  <c r="K431" i="15"/>
  <c r="J431" i="15"/>
  <c r="I431" i="15"/>
  <c r="K430" i="15"/>
  <c r="J430" i="15"/>
  <c r="I430" i="15"/>
  <c r="K429" i="15"/>
  <c r="J429" i="15"/>
  <c r="I429" i="15"/>
  <c r="K428" i="15"/>
  <c r="J428" i="15"/>
  <c r="I428" i="15"/>
  <c r="K427" i="15"/>
  <c r="J427" i="15"/>
  <c r="I427" i="15"/>
  <c r="K426" i="15"/>
  <c r="J426" i="15"/>
  <c r="I426" i="15"/>
  <c r="K425" i="15"/>
  <c r="J425" i="15"/>
  <c r="I425" i="15"/>
  <c r="K424" i="15"/>
  <c r="J424" i="15"/>
  <c r="I424" i="15"/>
  <c r="K423" i="15"/>
  <c r="J423" i="15"/>
  <c r="I423" i="15"/>
  <c r="K422" i="15"/>
  <c r="J422" i="15"/>
  <c r="I422" i="15"/>
  <c r="K421" i="15"/>
  <c r="J421" i="15"/>
  <c r="I421" i="15"/>
  <c r="K420" i="15"/>
  <c r="J420" i="15"/>
  <c r="I420" i="15"/>
  <c r="K419" i="15"/>
  <c r="J419" i="15"/>
  <c r="I419" i="15"/>
  <c r="K418" i="15"/>
  <c r="J418" i="15"/>
  <c r="I418" i="15"/>
  <c r="K417" i="15"/>
  <c r="J417" i="15"/>
  <c r="I417" i="15"/>
  <c r="K416" i="15"/>
  <c r="J416" i="15"/>
  <c r="I416" i="15"/>
  <c r="K415" i="15"/>
  <c r="J415" i="15"/>
  <c r="I415" i="15"/>
  <c r="K414" i="15"/>
  <c r="J414" i="15"/>
  <c r="I414" i="15"/>
  <c r="K413" i="15"/>
  <c r="J413" i="15"/>
  <c r="I413" i="15"/>
  <c r="K412" i="15"/>
  <c r="J412" i="15"/>
  <c r="I412" i="15"/>
  <c r="K411" i="15"/>
  <c r="J411" i="15"/>
  <c r="I411" i="15"/>
  <c r="K410" i="15"/>
  <c r="J410" i="15"/>
  <c r="I410" i="15"/>
  <c r="K409" i="15"/>
  <c r="J409" i="15"/>
  <c r="I409" i="15"/>
  <c r="K408" i="15"/>
  <c r="J408" i="15"/>
  <c r="I408" i="15"/>
  <c r="K407" i="15"/>
  <c r="J407" i="15"/>
  <c r="I407" i="15"/>
  <c r="K406" i="15"/>
  <c r="J406" i="15"/>
  <c r="I406" i="15"/>
  <c r="K405" i="15"/>
  <c r="J405" i="15"/>
  <c r="I405" i="15"/>
  <c r="K404" i="15"/>
  <c r="J404" i="15"/>
  <c r="I404" i="15"/>
  <c r="K403" i="15"/>
  <c r="J403" i="15"/>
  <c r="I403" i="15"/>
  <c r="K402" i="15"/>
  <c r="J402" i="15"/>
  <c r="I402" i="15"/>
  <c r="K401" i="15"/>
  <c r="J401" i="15"/>
  <c r="I401" i="15"/>
  <c r="K400" i="15"/>
  <c r="J400" i="15"/>
  <c r="I400" i="15"/>
  <c r="K399" i="15"/>
  <c r="J399" i="15"/>
  <c r="I399" i="15"/>
  <c r="K398" i="15"/>
  <c r="J398" i="15"/>
  <c r="I398" i="15"/>
  <c r="K397" i="15"/>
  <c r="J397" i="15"/>
  <c r="I397" i="15"/>
  <c r="K396" i="15"/>
  <c r="J396" i="15"/>
  <c r="I396" i="15"/>
  <c r="K395" i="15"/>
  <c r="J395" i="15"/>
  <c r="I395" i="15"/>
  <c r="K394" i="15"/>
  <c r="J394" i="15"/>
  <c r="I394" i="15"/>
  <c r="K393" i="15"/>
  <c r="J393" i="15"/>
  <c r="I393" i="15"/>
  <c r="K392" i="15"/>
  <c r="J392" i="15"/>
  <c r="I392" i="15"/>
  <c r="K391" i="15"/>
  <c r="J391" i="15"/>
  <c r="I391" i="15"/>
  <c r="K390" i="15"/>
  <c r="J390" i="15"/>
  <c r="I390" i="15"/>
  <c r="K389" i="15"/>
  <c r="J389" i="15"/>
  <c r="I389" i="15"/>
  <c r="K388" i="15"/>
  <c r="J388" i="15"/>
  <c r="I388" i="15"/>
  <c r="K387" i="15"/>
  <c r="J387" i="15"/>
  <c r="I387" i="15"/>
  <c r="K386" i="15"/>
  <c r="J386" i="15"/>
  <c r="I386" i="15"/>
  <c r="K385" i="15"/>
  <c r="J385" i="15"/>
  <c r="I385" i="15"/>
  <c r="K384" i="15"/>
  <c r="J384" i="15"/>
  <c r="I384" i="15"/>
  <c r="K383" i="15"/>
  <c r="J383" i="15"/>
  <c r="I383" i="15"/>
  <c r="K382" i="15"/>
  <c r="J382" i="15"/>
  <c r="I382" i="15"/>
  <c r="K381" i="15"/>
  <c r="J381" i="15"/>
  <c r="I381" i="15"/>
  <c r="K380" i="15"/>
  <c r="J380" i="15"/>
  <c r="I380" i="15"/>
  <c r="K379" i="15"/>
  <c r="J379" i="15"/>
  <c r="I379" i="15"/>
  <c r="K378" i="15"/>
  <c r="J378" i="15"/>
  <c r="I378" i="15"/>
  <c r="K377" i="15"/>
  <c r="J377" i="15"/>
  <c r="I377" i="15"/>
  <c r="K376" i="15"/>
  <c r="J376" i="15"/>
  <c r="I376" i="15"/>
  <c r="K375" i="15"/>
  <c r="J375" i="15"/>
  <c r="I375" i="15"/>
  <c r="K374" i="15"/>
  <c r="J374" i="15"/>
  <c r="I374" i="15"/>
  <c r="K373" i="15"/>
  <c r="J373" i="15"/>
  <c r="I373" i="15"/>
  <c r="K372" i="15"/>
  <c r="J372" i="15"/>
  <c r="I372" i="15"/>
  <c r="K371" i="15"/>
  <c r="J371" i="15"/>
  <c r="I371" i="15"/>
  <c r="K370" i="15"/>
  <c r="J370" i="15"/>
  <c r="I370" i="15"/>
  <c r="K369" i="15"/>
  <c r="J369" i="15"/>
  <c r="I369" i="15"/>
  <c r="K368" i="15"/>
  <c r="J368" i="15"/>
  <c r="I368" i="15"/>
  <c r="K367" i="15"/>
  <c r="J367" i="15"/>
  <c r="I367" i="15"/>
  <c r="K366" i="15"/>
  <c r="J366" i="15"/>
  <c r="I366" i="15"/>
  <c r="K365" i="15"/>
  <c r="J365" i="15"/>
  <c r="I365" i="15"/>
  <c r="K364" i="15"/>
  <c r="J364" i="15"/>
  <c r="I364" i="15"/>
  <c r="K363" i="15"/>
  <c r="J363" i="15"/>
  <c r="I363" i="15"/>
  <c r="K362" i="15"/>
  <c r="J362" i="15"/>
  <c r="I362" i="15"/>
  <c r="K361" i="15"/>
  <c r="J361" i="15"/>
  <c r="I361" i="15"/>
  <c r="K360" i="15"/>
  <c r="J360" i="15"/>
  <c r="I360" i="15"/>
  <c r="K359" i="15"/>
  <c r="J359" i="15"/>
  <c r="I359" i="15"/>
  <c r="K358" i="15"/>
  <c r="J358" i="15"/>
  <c r="I358" i="15"/>
  <c r="K357" i="15"/>
  <c r="J357" i="15"/>
  <c r="I357" i="15"/>
  <c r="K356" i="15"/>
  <c r="J356" i="15"/>
  <c r="I356" i="15"/>
  <c r="K355" i="15"/>
  <c r="J355" i="15"/>
  <c r="I355" i="15"/>
  <c r="K354" i="15"/>
  <c r="J354" i="15"/>
  <c r="I354" i="15"/>
  <c r="K353" i="15"/>
  <c r="J353" i="15"/>
  <c r="I353" i="15"/>
  <c r="K352" i="15"/>
  <c r="J352" i="15"/>
  <c r="I352" i="15"/>
  <c r="K351" i="15"/>
  <c r="J351" i="15"/>
  <c r="I351" i="15"/>
  <c r="K350" i="15"/>
  <c r="J350" i="15"/>
  <c r="I350" i="15"/>
  <c r="K349" i="15"/>
  <c r="J349" i="15"/>
  <c r="I349" i="15"/>
  <c r="K348" i="15"/>
  <c r="J348" i="15"/>
  <c r="I348" i="15"/>
  <c r="K347" i="15"/>
  <c r="J347" i="15"/>
  <c r="I347" i="15"/>
  <c r="K346" i="15"/>
  <c r="J346" i="15"/>
  <c r="I346" i="15"/>
  <c r="K345" i="15"/>
  <c r="J345" i="15"/>
  <c r="I345" i="15"/>
  <c r="K344" i="15"/>
  <c r="J344" i="15"/>
  <c r="I344" i="15"/>
  <c r="K343" i="15"/>
  <c r="J343" i="15"/>
  <c r="I343" i="15"/>
  <c r="K342" i="15"/>
  <c r="J342" i="15"/>
  <c r="I342" i="15"/>
  <c r="K341" i="15"/>
  <c r="J341" i="15"/>
  <c r="I341" i="15"/>
  <c r="K340" i="15"/>
  <c r="J340" i="15"/>
  <c r="I340" i="15"/>
  <c r="K339" i="15"/>
  <c r="J339" i="15"/>
  <c r="I339" i="15"/>
  <c r="K338" i="15"/>
  <c r="J338" i="15"/>
  <c r="I338" i="15"/>
  <c r="K337" i="15"/>
  <c r="J337" i="15"/>
  <c r="I337" i="15"/>
  <c r="K336" i="15"/>
  <c r="J336" i="15"/>
  <c r="I336" i="15"/>
  <c r="K335" i="15"/>
  <c r="J335" i="15"/>
  <c r="I335" i="15"/>
  <c r="K334" i="15"/>
  <c r="J334" i="15"/>
  <c r="I334" i="15"/>
  <c r="K333" i="15"/>
  <c r="J333" i="15"/>
  <c r="I333" i="15"/>
  <c r="K332" i="15"/>
  <c r="J332" i="15"/>
  <c r="I332" i="15"/>
  <c r="K331" i="15"/>
  <c r="J331" i="15"/>
  <c r="I331" i="15"/>
  <c r="K330" i="15"/>
  <c r="J330" i="15"/>
  <c r="I330" i="15"/>
  <c r="K329" i="15"/>
  <c r="J329" i="15"/>
  <c r="I329" i="15"/>
  <c r="K328" i="15"/>
  <c r="J328" i="15"/>
  <c r="I328" i="15"/>
  <c r="K327" i="15"/>
  <c r="J327" i="15"/>
  <c r="I327" i="15"/>
  <c r="K326" i="15"/>
  <c r="J326" i="15"/>
  <c r="I326" i="15"/>
  <c r="K325" i="15"/>
  <c r="J325" i="15"/>
  <c r="I325" i="15"/>
  <c r="K324" i="15"/>
  <c r="J324" i="15"/>
  <c r="I324" i="15"/>
  <c r="K323" i="15"/>
  <c r="J323" i="15"/>
  <c r="I323" i="15"/>
  <c r="K322" i="15"/>
  <c r="J322" i="15"/>
  <c r="I322" i="15"/>
  <c r="K321" i="15"/>
  <c r="J321" i="15"/>
  <c r="I321" i="15"/>
  <c r="K320" i="15"/>
  <c r="J320" i="15"/>
  <c r="I320" i="15"/>
  <c r="K319" i="15"/>
  <c r="J319" i="15"/>
  <c r="I319" i="15"/>
  <c r="K318" i="15"/>
  <c r="J318" i="15"/>
  <c r="I318" i="15"/>
  <c r="K317" i="15"/>
  <c r="J317" i="15"/>
  <c r="I317" i="15"/>
  <c r="K316" i="15"/>
  <c r="J316" i="15"/>
  <c r="I316" i="15"/>
  <c r="K315" i="15"/>
  <c r="J315" i="15"/>
  <c r="I315" i="15"/>
  <c r="K314" i="15"/>
  <c r="J314" i="15"/>
  <c r="I314" i="15"/>
  <c r="K313" i="15"/>
  <c r="J313" i="15"/>
  <c r="I313" i="15"/>
  <c r="K312" i="15"/>
  <c r="J312" i="15"/>
  <c r="I312" i="15"/>
  <c r="K311" i="15"/>
  <c r="J311" i="15"/>
  <c r="I311" i="15"/>
  <c r="K310" i="15"/>
  <c r="J310" i="15"/>
  <c r="I310" i="15"/>
  <c r="K309" i="15"/>
  <c r="J309" i="15"/>
  <c r="I309" i="15"/>
  <c r="K308" i="15"/>
  <c r="J308" i="15"/>
  <c r="I308" i="15"/>
  <c r="K307" i="15"/>
  <c r="J307" i="15"/>
  <c r="I307" i="15"/>
  <c r="K306" i="15"/>
  <c r="J306" i="15"/>
  <c r="I306" i="15"/>
  <c r="K305" i="15"/>
  <c r="J305" i="15"/>
  <c r="I305" i="15"/>
  <c r="K304" i="15"/>
  <c r="J304" i="15"/>
  <c r="I304" i="15"/>
  <c r="K303" i="15"/>
  <c r="J303" i="15"/>
  <c r="I303" i="15"/>
  <c r="K302" i="15"/>
  <c r="J302" i="15"/>
  <c r="I302" i="15"/>
  <c r="K301" i="15"/>
  <c r="J301" i="15"/>
  <c r="I301" i="15"/>
  <c r="K300" i="15"/>
  <c r="J300" i="15"/>
  <c r="I300" i="15"/>
  <c r="K299" i="15"/>
  <c r="J299" i="15"/>
  <c r="I299" i="15"/>
  <c r="K298" i="15"/>
  <c r="J298" i="15"/>
  <c r="I298" i="15"/>
  <c r="K297" i="15"/>
  <c r="J297" i="15"/>
  <c r="I297" i="15"/>
  <c r="K296" i="15"/>
  <c r="J296" i="15"/>
  <c r="I296" i="15"/>
  <c r="K295" i="15"/>
  <c r="J295" i="15"/>
  <c r="I295" i="15"/>
  <c r="K294" i="15"/>
  <c r="J294" i="15"/>
  <c r="I294" i="15"/>
  <c r="K293" i="15"/>
  <c r="J293" i="15"/>
  <c r="I293" i="15"/>
  <c r="K292" i="15"/>
  <c r="J292" i="15"/>
  <c r="I292" i="15"/>
  <c r="K291" i="15"/>
  <c r="J291" i="15"/>
  <c r="I291" i="15"/>
  <c r="K290" i="15"/>
  <c r="J290" i="15"/>
  <c r="I290" i="15"/>
  <c r="K289" i="15"/>
  <c r="J289" i="15"/>
  <c r="I289" i="15"/>
  <c r="K288" i="15"/>
  <c r="J288" i="15"/>
  <c r="I288" i="15"/>
  <c r="K287" i="15"/>
  <c r="J287" i="15"/>
  <c r="I287" i="15"/>
  <c r="K286" i="15"/>
  <c r="J286" i="15"/>
  <c r="I286" i="15"/>
  <c r="K285" i="15"/>
  <c r="J285" i="15"/>
  <c r="I285" i="15"/>
  <c r="K284" i="15"/>
  <c r="J284" i="15"/>
  <c r="I284" i="15"/>
  <c r="K283" i="15"/>
  <c r="J283" i="15"/>
  <c r="I283" i="15"/>
  <c r="K282" i="15"/>
  <c r="J282" i="15"/>
  <c r="I282" i="15"/>
  <c r="K281" i="15"/>
  <c r="J281" i="15"/>
  <c r="I281" i="15"/>
  <c r="K280" i="15"/>
  <c r="J280" i="15"/>
  <c r="I280" i="15"/>
  <c r="K279" i="15"/>
  <c r="J279" i="15"/>
  <c r="I279" i="15"/>
  <c r="K278" i="15"/>
  <c r="J278" i="15"/>
  <c r="I278" i="15"/>
  <c r="K277" i="15"/>
  <c r="J277" i="15"/>
  <c r="I277" i="15"/>
  <c r="K276" i="15"/>
  <c r="J276" i="15"/>
  <c r="I276" i="15"/>
  <c r="K275" i="15"/>
  <c r="J275" i="15"/>
  <c r="I275" i="15"/>
  <c r="K274" i="15"/>
  <c r="J274" i="15"/>
  <c r="I274" i="15"/>
  <c r="K273" i="15"/>
  <c r="J273" i="15"/>
  <c r="I273" i="15"/>
  <c r="K272" i="15"/>
  <c r="J272" i="15"/>
  <c r="I272" i="15"/>
  <c r="K271" i="15"/>
  <c r="J271" i="15"/>
  <c r="I271" i="15"/>
  <c r="K270" i="15"/>
  <c r="J270" i="15"/>
  <c r="I270" i="15"/>
  <c r="K269" i="15"/>
  <c r="J269" i="15"/>
  <c r="I269" i="15"/>
  <c r="K268" i="15"/>
  <c r="J268" i="15"/>
  <c r="I268" i="15"/>
  <c r="K267" i="15"/>
  <c r="J267" i="15"/>
  <c r="I267" i="15"/>
  <c r="K266" i="15"/>
  <c r="J266" i="15"/>
  <c r="I266" i="15"/>
  <c r="K265" i="15"/>
  <c r="J265" i="15"/>
  <c r="I265" i="15"/>
  <c r="K264" i="15"/>
  <c r="J264" i="15"/>
  <c r="I264" i="15"/>
  <c r="K263" i="15"/>
  <c r="J263" i="15"/>
  <c r="I263" i="15"/>
  <c r="K262" i="15"/>
  <c r="J262" i="15"/>
  <c r="I262" i="15"/>
  <c r="K261" i="15"/>
  <c r="J261" i="15"/>
  <c r="I261" i="15"/>
  <c r="K260" i="15"/>
  <c r="J260" i="15"/>
  <c r="I260" i="15"/>
  <c r="K259" i="15"/>
  <c r="J259" i="15"/>
  <c r="I259" i="15"/>
  <c r="K258" i="15"/>
  <c r="J258" i="15"/>
  <c r="I258" i="15"/>
  <c r="K257" i="15"/>
  <c r="J257" i="15"/>
  <c r="I257" i="15"/>
  <c r="K256" i="15"/>
  <c r="J256" i="15"/>
  <c r="I256" i="15"/>
  <c r="K255" i="15"/>
  <c r="J255" i="15"/>
  <c r="I255" i="15"/>
  <c r="K254" i="15"/>
  <c r="J254" i="15"/>
  <c r="I254" i="15"/>
  <c r="K253" i="15"/>
  <c r="J253" i="15"/>
  <c r="I253" i="15"/>
  <c r="K252" i="15"/>
  <c r="J252" i="15"/>
  <c r="I252" i="15"/>
  <c r="K251" i="15"/>
  <c r="J251" i="15"/>
  <c r="I251" i="15"/>
  <c r="K250" i="15"/>
  <c r="J250" i="15"/>
  <c r="I250" i="15"/>
  <c r="K249" i="15"/>
  <c r="J249" i="15"/>
  <c r="I249" i="15"/>
  <c r="K248" i="15"/>
  <c r="J248" i="15"/>
  <c r="I248" i="15"/>
  <c r="K247" i="15"/>
  <c r="J247" i="15"/>
  <c r="I247" i="15"/>
  <c r="K246" i="15"/>
  <c r="J246" i="15"/>
  <c r="I246" i="15"/>
  <c r="K245" i="15"/>
  <c r="J245" i="15"/>
  <c r="I245" i="15"/>
  <c r="K244" i="15"/>
  <c r="J244" i="15"/>
  <c r="I244" i="15"/>
  <c r="K243" i="15"/>
  <c r="J243" i="15"/>
  <c r="I243" i="15"/>
  <c r="K242" i="15"/>
  <c r="J242" i="15"/>
  <c r="I242" i="15"/>
  <c r="K241" i="15"/>
  <c r="J241" i="15"/>
  <c r="I241" i="15"/>
  <c r="K240" i="15"/>
  <c r="J240" i="15"/>
  <c r="I240" i="15"/>
  <c r="K239" i="15"/>
  <c r="J239" i="15"/>
  <c r="I239" i="15"/>
  <c r="K238" i="15"/>
  <c r="J238" i="15"/>
  <c r="I238" i="15"/>
  <c r="K237" i="15"/>
  <c r="J237" i="15"/>
  <c r="I237" i="15"/>
  <c r="K236" i="15"/>
  <c r="J236" i="15"/>
  <c r="I236" i="15"/>
  <c r="K235" i="15"/>
  <c r="J235" i="15"/>
  <c r="I235" i="15"/>
  <c r="K234" i="15"/>
  <c r="J234" i="15"/>
  <c r="I234" i="15"/>
  <c r="K233" i="15"/>
  <c r="J233" i="15"/>
  <c r="I233" i="15"/>
  <c r="K232" i="15"/>
  <c r="J232" i="15"/>
  <c r="I232" i="15"/>
  <c r="K231" i="15"/>
  <c r="J231" i="15"/>
  <c r="I231" i="15"/>
  <c r="K230" i="15"/>
  <c r="J230" i="15"/>
  <c r="I230" i="15"/>
  <c r="K229" i="15"/>
  <c r="J229" i="15"/>
  <c r="I229" i="15"/>
  <c r="K228" i="15"/>
  <c r="J228" i="15"/>
  <c r="I228" i="15"/>
  <c r="K227" i="15"/>
  <c r="J227" i="15"/>
  <c r="I227" i="15"/>
  <c r="K226" i="15"/>
  <c r="J226" i="15"/>
  <c r="I226" i="15"/>
  <c r="K225" i="15"/>
  <c r="J225" i="15"/>
  <c r="I225" i="15"/>
  <c r="K224" i="15"/>
  <c r="J224" i="15"/>
  <c r="I224" i="15"/>
  <c r="K223" i="15"/>
  <c r="J223" i="15"/>
  <c r="I223" i="15"/>
  <c r="K222" i="15"/>
  <c r="J222" i="15"/>
  <c r="I222" i="15"/>
  <c r="K221" i="15"/>
  <c r="J221" i="15"/>
  <c r="I221" i="15"/>
  <c r="K220" i="15"/>
  <c r="J220" i="15"/>
  <c r="I220" i="15"/>
  <c r="K219" i="15"/>
  <c r="J219" i="15"/>
  <c r="I219" i="15"/>
  <c r="K218" i="15"/>
  <c r="J218" i="15"/>
  <c r="I218" i="15"/>
  <c r="K217" i="15"/>
  <c r="J217" i="15"/>
  <c r="I217" i="15"/>
  <c r="K216" i="15"/>
  <c r="J216" i="15"/>
  <c r="I216" i="15"/>
  <c r="K215" i="15"/>
  <c r="J215" i="15"/>
  <c r="I215" i="15"/>
  <c r="K214" i="15"/>
  <c r="J214" i="15"/>
  <c r="I214" i="15"/>
  <c r="K213" i="15"/>
  <c r="J213" i="15"/>
  <c r="I213" i="15"/>
  <c r="K212" i="15"/>
  <c r="J212" i="15"/>
  <c r="I212" i="15"/>
  <c r="K211" i="15"/>
  <c r="J211" i="15"/>
  <c r="I211" i="15"/>
  <c r="K210" i="15"/>
  <c r="J210" i="15"/>
  <c r="I210" i="15"/>
  <c r="K209" i="15"/>
  <c r="J209" i="15"/>
  <c r="I209" i="15"/>
  <c r="K208" i="15"/>
  <c r="J208" i="15"/>
  <c r="I208" i="15"/>
  <c r="K207" i="15"/>
  <c r="J207" i="15"/>
  <c r="I207" i="15"/>
  <c r="K206" i="15"/>
  <c r="J206" i="15"/>
  <c r="I206" i="15"/>
  <c r="K205" i="15"/>
  <c r="J205" i="15"/>
  <c r="I205" i="15"/>
  <c r="K204" i="15"/>
  <c r="J204" i="15"/>
  <c r="I204" i="15"/>
  <c r="K203" i="15"/>
  <c r="J203" i="15"/>
  <c r="I203" i="15"/>
  <c r="K202" i="15"/>
  <c r="J202" i="15"/>
  <c r="I202" i="15"/>
  <c r="K201" i="15"/>
  <c r="J201" i="15"/>
  <c r="I201" i="15"/>
  <c r="K200" i="15"/>
  <c r="J200" i="15"/>
  <c r="I200" i="15"/>
  <c r="K199" i="15"/>
  <c r="J199" i="15"/>
  <c r="I199" i="15"/>
  <c r="K198" i="15"/>
  <c r="J198" i="15"/>
  <c r="I198" i="15"/>
  <c r="K197" i="15"/>
  <c r="J197" i="15"/>
  <c r="I197" i="15"/>
  <c r="K196" i="15"/>
  <c r="J196" i="15"/>
  <c r="I196" i="15"/>
  <c r="K195" i="15"/>
  <c r="J195" i="15"/>
  <c r="I195" i="15"/>
  <c r="K194" i="15"/>
  <c r="J194" i="15"/>
  <c r="I194" i="15"/>
  <c r="K193" i="15"/>
  <c r="J193" i="15"/>
  <c r="I193" i="15"/>
  <c r="K192" i="15"/>
  <c r="J192" i="15"/>
  <c r="I192" i="15"/>
  <c r="K191" i="15"/>
  <c r="J191" i="15"/>
  <c r="I191" i="15"/>
  <c r="K190" i="15"/>
  <c r="J190" i="15"/>
  <c r="I190" i="15"/>
  <c r="K189" i="15"/>
  <c r="J189" i="15"/>
  <c r="I189" i="15"/>
  <c r="K188" i="15"/>
  <c r="J188" i="15"/>
  <c r="I188" i="15"/>
  <c r="K187" i="15"/>
  <c r="J187" i="15"/>
  <c r="I187" i="15"/>
  <c r="K186" i="15"/>
  <c r="J186" i="15"/>
  <c r="I186" i="15"/>
  <c r="K185" i="15"/>
  <c r="J185" i="15"/>
  <c r="I185" i="15"/>
  <c r="K184" i="15"/>
  <c r="J184" i="15"/>
  <c r="I184" i="15"/>
  <c r="K183" i="15"/>
  <c r="J183" i="15"/>
  <c r="I183" i="15"/>
  <c r="K182" i="15"/>
  <c r="J182" i="15"/>
  <c r="I182" i="15"/>
  <c r="K181" i="15"/>
  <c r="J181" i="15"/>
  <c r="I181" i="15"/>
  <c r="K180" i="15"/>
  <c r="J180" i="15"/>
  <c r="I180" i="15"/>
  <c r="K179" i="15"/>
  <c r="J179" i="15"/>
  <c r="I179" i="15"/>
  <c r="K178" i="15"/>
  <c r="J178" i="15"/>
  <c r="I178" i="15"/>
  <c r="K177" i="15"/>
  <c r="J177" i="15"/>
  <c r="I177" i="15"/>
  <c r="K176" i="15"/>
  <c r="J176" i="15"/>
  <c r="I176" i="15"/>
  <c r="K175" i="15"/>
  <c r="J175" i="15"/>
  <c r="I175" i="15"/>
  <c r="K174" i="15"/>
  <c r="J174" i="15"/>
  <c r="I174" i="15"/>
  <c r="K173" i="15"/>
  <c r="J173" i="15"/>
  <c r="I173" i="15"/>
  <c r="K172" i="15"/>
  <c r="J172" i="15"/>
  <c r="I172" i="15"/>
  <c r="K171" i="15"/>
  <c r="J171" i="15"/>
  <c r="I171" i="15"/>
  <c r="K170" i="15"/>
  <c r="J170" i="15"/>
  <c r="I170" i="15"/>
  <c r="K169" i="15"/>
  <c r="J169" i="15"/>
  <c r="I169" i="15"/>
  <c r="K168" i="15"/>
  <c r="J168" i="15"/>
  <c r="I168" i="15"/>
  <c r="K167" i="15"/>
  <c r="J167" i="15"/>
  <c r="I167" i="15"/>
  <c r="K166" i="15"/>
  <c r="J166" i="15"/>
  <c r="I166" i="15"/>
  <c r="K165" i="15"/>
  <c r="J165" i="15"/>
  <c r="I165" i="15"/>
  <c r="K164" i="15"/>
  <c r="J164" i="15"/>
  <c r="I164" i="15"/>
  <c r="K163" i="15"/>
  <c r="J163" i="15"/>
  <c r="I163" i="15"/>
  <c r="K162" i="15"/>
  <c r="J162" i="15"/>
  <c r="I162" i="15"/>
  <c r="K161" i="15"/>
  <c r="J161" i="15"/>
  <c r="I161" i="15"/>
  <c r="K160" i="15"/>
  <c r="J160" i="15"/>
  <c r="I160" i="15"/>
  <c r="K159" i="15"/>
  <c r="J159" i="15"/>
  <c r="I159" i="15"/>
  <c r="K158" i="15"/>
  <c r="J158" i="15"/>
  <c r="I158" i="15"/>
  <c r="K157" i="15"/>
  <c r="J157" i="15"/>
  <c r="I157" i="15"/>
  <c r="K156" i="15"/>
  <c r="J156" i="15"/>
  <c r="I156" i="15"/>
  <c r="K155" i="15"/>
  <c r="J155" i="15"/>
  <c r="I155" i="15"/>
  <c r="K154" i="15"/>
  <c r="J154" i="15"/>
  <c r="I154" i="15"/>
  <c r="K153" i="15"/>
  <c r="J153" i="15"/>
  <c r="I153" i="15"/>
  <c r="K152" i="15"/>
  <c r="J152" i="15"/>
  <c r="I152" i="15"/>
  <c r="K151" i="15"/>
  <c r="J151" i="15"/>
  <c r="I151" i="15"/>
  <c r="K150" i="15"/>
  <c r="J150" i="15"/>
  <c r="I150" i="15"/>
  <c r="K149" i="15"/>
  <c r="J149" i="15"/>
  <c r="I149" i="15"/>
  <c r="K148" i="15"/>
  <c r="J148" i="15"/>
  <c r="I148" i="15"/>
  <c r="K147" i="15"/>
  <c r="J147" i="15"/>
  <c r="I147" i="15"/>
  <c r="K146" i="15"/>
  <c r="J146" i="15"/>
  <c r="I146" i="15"/>
  <c r="K145" i="15"/>
  <c r="J145" i="15"/>
  <c r="I145" i="15"/>
  <c r="K144" i="15"/>
  <c r="J144" i="15"/>
  <c r="I144" i="15"/>
  <c r="K143" i="15"/>
  <c r="J143" i="15"/>
  <c r="I143" i="15"/>
  <c r="K142" i="15"/>
  <c r="J142" i="15"/>
  <c r="I142" i="15"/>
  <c r="K141" i="15"/>
  <c r="J141" i="15"/>
  <c r="I141" i="15"/>
  <c r="K140" i="15"/>
  <c r="J140" i="15"/>
  <c r="I140" i="15"/>
  <c r="K139" i="15"/>
  <c r="J139" i="15"/>
  <c r="I139" i="15"/>
  <c r="K138" i="15"/>
  <c r="J138" i="15"/>
  <c r="I138" i="15"/>
  <c r="K137" i="15"/>
  <c r="J137" i="15"/>
  <c r="I137" i="15"/>
  <c r="K136" i="15"/>
  <c r="J136" i="15"/>
  <c r="I136" i="15"/>
  <c r="K135" i="15"/>
  <c r="J135" i="15"/>
  <c r="I135" i="15"/>
  <c r="K134" i="15"/>
  <c r="J134" i="15"/>
  <c r="I134" i="15"/>
  <c r="K133" i="15"/>
  <c r="J133" i="15"/>
  <c r="I133" i="15"/>
  <c r="K132" i="15"/>
  <c r="J132" i="15"/>
  <c r="I132" i="15"/>
  <c r="K131" i="15"/>
  <c r="J131" i="15"/>
  <c r="I131" i="15"/>
  <c r="K130" i="15"/>
  <c r="J130" i="15"/>
  <c r="I130" i="15"/>
  <c r="K129" i="15"/>
  <c r="J129" i="15"/>
  <c r="I129" i="15"/>
  <c r="K128" i="15"/>
  <c r="J128" i="15"/>
  <c r="I128" i="15"/>
  <c r="K127" i="15"/>
  <c r="J127" i="15"/>
  <c r="I127" i="15"/>
  <c r="K126" i="15"/>
  <c r="J126" i="15"/>
  <c r="I126" i="15"/>
  <c r="K125" i="15"/>
  <c r="J125" i="15"/>
  <c r="I125" i="15"/>
  <c r="K124" i="15"/>
  <c r="J124" i="15"/>
  <c r="I124" i="15"/>
  <c r="K123" i="15"/>
  <c r="J123" i="15"/>
  <c r="I123" i="15"/>
  <c r="K122" i="15"/>
  <c r="J122" i="15"/>
  <c r="I122" i="15"/>
  <c r="K121" i="15"/>
  <c r="J121" i="15"/>
  <c r="I121" i="15"/>
  <c r="K120" i="15"/>
  <c r="J120" i="15"/>
  <c r="I120" i="15"/>
  <c r="K119" i="15"/>
  <c r="J119" i="15"/>
  <c r="I119" i="15"/>
  <c r="K118" i="15"/>
  <c r="J118" i="15"/>
  <c r="I118" i="15"/>
  <c r="K117" i="15"/>
  <c r="J117" i="15"/>
  <c r="I117" i="15"/>
  <c r="K116" i="15"/>
  <c r="J116" i="15"/>
  <c r="I116" i="15"/>
  <c r="K115" i="15"/>
  <c r="J115" i="15"/>
  <c r="I115" i="15"/>
  <c r="K114" i="15"/>
  <c r="J114" i="15"/>
  <c r="I114" i="15"/>
  <c r="K113" i="15"/>
  <c r="J113" i="15"/>
  <c r="I113" i="15"/>
  <c r="K112" i="15"/>
  <c r="J112" i="15"/>
  <c r="I112" i="15"/>
  <c r="K111" i="15"/>
  <c r="J111" i="15"/>
  <c r="I111" i="15"/>
  <c r="K110" i="15"/>
  <c r="J110" i="15"/>
  <c r="I110" i="15"/>
  <c r="K109" i="15"/>
  <c r="J109" i="15"/>
  <c r="I109" i="15"/>
  <c r="K108" i="15"/>
  <c r="J108" i="15"/>
  <c r="I108" i="15"/>
  <c r="K107" i="15"/>
  <c r="J107" i="15"/>
  <c r="I107" i="15"/>
  <c r="K106" i="15"/>
  <c r="J106" i="15"/>
  <c r="I106" i="15"/>
  <c r="K105" i="15"/>
  <c r="J105" i="15"/>
  <c r="I105" i="15"/>
  <c r="K104" i="15"/>
  <c r="J104" i="15"/>
  <c r="I104" i="15"/>
  <c r="K103" i="15"/>
  <c r="J103" i="15"/>
  <c r="I103" i="15"/>
  <c r="K102" i="15"/>
  <c r="J102" i="15"/>
  <c r="I102" i="15"/>
  <c r="K101" i="15"/>
  <c r="J101" i="15"/>
  <c r="I101" i="15"/>
  <c r="K100" i="15"/>
  <c r="J100" i="15"/>
  <c r="I100" i="15"/>
  <c r="K99" i="15"/>
  <c r="J99" i="15"/>
  <c r="I99" i="15"/>
  <c r="K98" i="15"/>
  <c r="J98" i="15"/>
  <c r="I98" i="15"/>
  <c r="K97" i="15"/>
  <c r="J97" i="15"/>
  <c r="I97" i="15"/>
  <c r="K96" i="15"/>
  <c r="J96" i="15"/>
  <c r="I96" i="15"/>
  <c r="K95" i="15"/>
  <c r="J95" i="15"/>
  <c r="I95" i="15"/>
  <c r="K94" i="15"/>
  <c r="J94" i="15"/>
  <c r="I94" i="15"/>
  <c r="K93" i="15"/>
  <c r="J93" i="15"/>
  <c r="I93" i="15"/>
  <c r="K92" i="15"/>
  <c r="J92" i="15"/>
  <c r="I92" i="15"/>
  <c r="K91" i="15"/>
  <c r="J91" i="15"/>
  <c r="I91" i="15"/>
  <c r="K90" i="15"/>
  <c r="J90" i="15"/>
  <c r="I90" i="15"/>
  <c r="K89" i="15"/>
  <c r="J89" i="15"/>
  <c r="I89" i="15"/>
  <c r="K88" i="15"/>
  <c r="J88" i="15"/>
  <c r="I88" i="15"/>
  <c r="K87" i="15"/>
  <c r="J87" i="15"/>
  <c r="I87" i="15"/>
  <c r="K86" i="15"/>
  <c r="J86" i="15"/>
  <c r="I86" i="15"/>
  <c r="K85" i="15"/>
  <c r="J85" i="15"/>
  <c r="I85" i="15"/>
  <c r="K84" i="15"/>
  <c r="J84" i="15"/>
  <c r="I84" i="15"/>
  <c r="K83" i="15"/>
  <c r="J83" i="15"/>
  <c r="I83" i="15"/>
  <c r="K82" i="15"/>
  <c r="J82" i="15"/>
  <c r="I82" i="15"/>
  <c r="K81" i="15"/>
  <c r="J81" i="15"/>
  <c r="I81" i="15"/>
  <c r="K80" i="15"/>
  <c r="J80" i="15"/>
  <c r="I80" i="15"/>
  <c r="K79" i="15"/>
  <c r="J79" i="15"/>
  <c r="I79" i="15"/>
  <c r="K78" i="15"/>
  <c r="J78" i="15"/>
  <c r="I78" i="15"/>
  <c r="K77" i="15"/>
  <c r="J77" i="15"/>
  <c r="I77" i="15"/>
  <c r="K76" i="15"/>
  <c r="J76" i="15"/>
  <c r="I76" i="15"/>
  <c r="K75" i="15"/>
  <c r="J75" i="15"/>
  <c r="I75" i="15"/>
  <c r="K74" i="15"/>
  <c r="J74" i="15"/>
  <c r="I74" i="15"/>
  <c r="K73" i="15"/>
  <c r="J73" i="15"/>
  <c r="I73" i="15"/>
  <c r="K72" i="15"/>
  <c r="J72" i="15"/>
  <c r="I72" i="15"/>
  <c r="K71" i="15"/>
  <c r="J71" i="15"/>
  <c r="I71" i="15"/>
  <c r="K70" i="15"/>
  <c r="J70" i="15"/>
  <c r="I70" i="15"/>
  <c r="K69" i="15"/>
  <c r="J69" i="15"/>
  <c r="I69" i="15"/>
  <c r="K68" i="15"/>
  <c r="J68" i="15"/>
  <c r="I68" i="15"/>
  <c r="K67" i="15"/>
  <c r="J67" i="15"/>
  <c r="I67" i="15"/>
  <c r="K66" i="15"/>
  <c r="J66" i="15"/>
  <c r="I66" i="15"/>
  <c r="K65" i="15"/>
  <c r="J65" i="15"/>
  <c r="I65" i="15"/>
  <c r="K64" i="15"/>
  <c r="J64" i="15"/>
  <c r="I64" i="15"/>
  <c r="K63" i="15"/>
  <c r="J63" i="15"/>
  <c r="I63" i="15"/>
  <c r="K62" i="15"/>
  <c r="J62" i="15"/>
  <c r="I62" i="15"/>
  <c r="K61" i="15"/>
  <c r="J61" i="15"/>
  <c r="I61" i="15"/>
  <c r="K60" i="15"/>
  <c r="J60" i="15"/>
  <c r="I60" i="15"/>
  <c r="K59" i="15"/>
  <c r="J59" i="15"/>
  <c r="I59" i="15"/>
  <c r="K58" i="15"/>
  <c r="J58" i="15"/>
  <c r="I58" i="15"/>
  <c r="K57" i="15"/>
  <c r="J57" i="15"/>
  <c r="I57" i="15"/>
  <c r="K56" i="15"/>
  <c r="J56" i="15"/>
  <c r="I56" i="15"/>
  <c r="K55" i="15"/>
  <c r="J55" i="15"/>
  <c r="I55" i="15"/>
  <c r="K54" i="15"/>
  <c r="J54" i="15"/>
  <c r="I54" i="15"/>
  <c r="K53" i="15"/>
  <c r="J53" i="15"/>
  <c r="I53" i="15"/>
  <c r="K52" i="15"/>
  <c r="J52" i="15"/>
  <c r="I52" i="15"/>
  <c r="K51" i="15"/>
  <c r="J51" i="15"/>
  <c r="I51" i="15"/>
  <c r="K50" i="15"/>
  <c r="J50" i="15"/>
  <c r="I50" i="15"/>
  <c r="K49" i="15"/>
  <c r="J49" i="15"/>
  <c r="I49" i="15"/>
  <c r="K48" i="15"/>
  <c r="J48" i="15"/>
  <c r="I48" i="15"/>
  <c r="K47" i="15"/>
  <c r="J47" i="15"/>
  <c r="I47" i="15"/>
  <c r="K46" i="15"/>
  <c r="J46" i="15"/>
  <c r="I46" i="15"/>
  <c r="K45" i="15"/>
  <c r="J45" i="15"/>
  <c r="I45" i="15"/>
  <c r="K44" i="15"/>
  <c r="J44" i="15"/>
  <c r="I44" i="15"/>
  <c r="K43" i="15"/>
  <c r="J43" i="15"/>
  <c r="I43" i="15"/>
  <c r="K42" i="15"/>
  <c r="J42" i="15"/>
  <c r="J41" i="15"/>
  <c r="K41" i="15" s="1"/>
  <c r="I41" i="15"/>
  <c r="J40" i="15"/>
  <c r="K40" i="15" s="1"/>
  <c r="I40" i="15"/>
  <c r="J39" i="15"/>
  <c r="K39" i="15" s="1"/>
  <c r="I39" i="15"/>
  <c r="K35" i="15"/>
  <c r="J35" i="15"/>
  <c r="J34" i="15"/>
  <c r="K34" i="15" s="1"/>
  <c r="I34" i="15"/>
  <c r="J33" i="15"/>
  <c r="K33" i="15" s="1"/>
  <c r="I33" i="15"/>
  <c r="J32" i="15"/>
  <c r="K32" i="15" s="1"/>
  <c r="I32" i="15"/>
  <c r="J31" i="15"/>
  <c r="K31" i="15" s="1"/>
  <c r="I31" i="15"/>
  <c r="J30" i="15"/>
  <c r="K30" i="15" s="1"/>
  <c r="I30" i="15"/>
  <c r="J29" i="15"/>
  <c r="K29" i="15" s="1"/>
  <c r="I29" i="15"/>
  <c r="J28" i="15"/>
  <c r="K28" i="15" s="1"/>
  <c r="I28" i="15"/>
  <c r="J27" i="15"/>
  <c r="K27" i="15" s="1"/>
  <c r="I27" i="15"/>
  <c r="J26" i="15"/>
  <c r="K26" i="15" s="1"/>
  <c r="I26" i="15"/>
  <c r="J25" i="15"/>
  <c r="K25" i="15" s="1"/>
  <c r="I25" i="15"/>
  <c r="J24" i="15"/>
  <c r="K24" i="15" s="1"/>
  <c r="I24" i="15"/>
  <c r="J23" i="15"/>
  <c r="K23" i="15" s="1"/>
  <c r="I23" i="15"/>
  <c r="J22" i="15"/>
  <c r="K22" i="15" s="1"/>
  <c r="I22" i="15"/>
  <c r="J21" i="15"/>
  <c r="K21" i="15" s="1"/>
  <c r="I21" i="15"/>
  <c r="J20" i="15"/>
  <c r="K20" i="15" s="1"/>
  <c r="I20" i="15"/>
  <c r="J19" i="15"/>
  <c r="K19" i="15" s="1"/>
  <c r="I19" i="15"/>
  <c r="J18" i="15"/>
  <c r="K18" i="15" s="1"/>
  <c r="I18" i="15"/>
  <c r="J17" i="15"/>
  <c r="K17" i="15" s="1"/>
  <c r="I17" i="15"/>
  <c r="J16" i="15"/>
  <c r="K16" i="15" s="1"/>
  <c r="I16" i="15"/>
  <c r="J15" i="15"/>
  <c r="K15" i="15" s="1"/>
  <c r="I15" i="15"/>
  <c r="J14" i="15"/>
  <c r="K14" i="15" s="1"/>
  <c r="I14" i="15"/>
  <c r="J13" i="15"/>
  <c r="K13" i="15" s="1"/>
  <c r="I13" i="15"/>
  <c r="J12" i="15"/>
  <c r="K12" i="15" s="1"/>
  <c r="I12" i="15"/>
  <c r="J11" i="15"/>
  <c r="K11" i="15" s="1"/>
  <c r="I11" i="15"/>
  <c r="J10" i="15"/>
  <c r="K10" i="15" s="1"/>
  <c r="I10" i="15"/>
  <c r="J9" i="15"/>
  <c r="K9" i="15" s="1"/>
  <c r="I9" i="15"/>
  <c r="J8" i="15"/>
  <c r="K8" i="15" s="1"/>
  <c r="I8" i="15"/>
  <c r="J7" i="15"/>
  <c r="K7" i="15" s="1"/>
  <c r="I7" i="15"/>
  <c r="J6" i="15"/>
  <c r="K6" i="15" s="1"/>
  <c r="I6" i="15"/>
  <c r="J5" i="15"/>
  <c r="K5" i="15" s="1"/>
  <c r="I5" i="15"/>
  <c r="J4" i="15"/>
  <c r="K4" i="15" s="1"/>
  <c r="I4" i="15"/>
  <c r="J3" i="15"/>
  <c r="K3" i="15" s="1"/>
  <c r="I3" i="15"/>
  <c r="J2" i="15"/>
  <c r="K2" i="15" s="1"/>
  <c r="I2" i="15"/>
  <c r="I42" i="15" l="1"/>
  <c r="I35" i="15"/>
  <c r="G9" i="12" l="1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2" i="6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N405" i="12"/>
  <c r="N406" i="12"/>
  <c r="N407" i="12"/>
  <c r="N408" i="12"/>
  <c r="N409" i="12"/>
  <c r="N410" i="12"/>
  <c r="N411" i="12"/>
  <c r="N412" i="12"/>
  <c r="N413" i="12"/>
  <c r="N414" i="12"/>
  <c r="N415" i="12"/>
  <c r="N416" i="12"/>
  <c r="N417" i="12"/>
  <c r="N418" i="12"/>
  <c r="N419" i="12"/>
  <c r="N420" i="12"/>
  <c r="N421" i="12"/>
  <c r="N422" i="12"/>
  <c r="N423" i="12"/>
  <c r="N424" i="12"/>
  <c r="N425" i="12"/>
  <c r="N426" i="12"/>
  <c r="N427" i="12"/>
  <c r="N428" i="12"/>
  <c r="N429" i="12"/>
  <c r="N430" i="12"/>
  <c r="N431" i="12"/>
  <c r="N432" i="12"/>
  <c r="N433" i="12"/>
  <c r="N434" i="12"/>
  <c r="N435" i="12"/>
  <c r="N436" i="12"/>
  <c r="N437" i="12"/>
  <c r="N438" i="12"/>
  <c r="N439" i="12"/>
  <c r="N440" i="12"/>
  <c r="N441" i="12"/>
  <c r="N442" i="12"/>
  <c r="N443" i="12"/>
  <c r="N444" i="12"/>
  <c r="N445" i="12"/>
  <c r="N446" i="12"/>
  <c r="N447" i="12"/>
  <c r="N448" i="12"/>
  <c r="N449" i="12"/>
  <c r="N450" i="12"/>
  <c r="N451" i="12"/>
  <c r="N452" i="12"/>
  <c r="N453" i="12"/>
  <c r="N454" i="12"/>
  <c r="N455" i="12"/>
  <c r="N456" i="12"/>
  <c r="N457" i="12"/>
  <c r="N458" i="12"/>
  <c r="N459" i="12"/>
  <c r="N460" i="12"/>
  <c r="N461" i="12"/>
  <c r="N462" i="12"/>
  <c r="N463" i="12"/>
  <c r="N464" i="12"/>
  <c r="N465" i="12"/>
  <c r="N466" i="12"/>
  <c r="N467" i="12"/>
  <c r="N468" i="12"/>
  <c r="N469" i="12"/>
  <c r="N470" i="12"/>
  <c r="N471" i="12"/>
  <c r="N472" i="12"/>
  <c r="N473" i="12"/>
  <c r="N474" i="12"/>
  <c r="N475" i="12"/>
  <c r="N476" i="12"/>
  <c r="N477" i="12"/>
  <c r="N478" i="12"/>
  <c r="N479" i="12"/>
  <c r="N480" i="12"/>
  <c r="N481" i="12"/>
  <c r="N482" i="12"/>
  <c r="N483" i="12"/>
  <c r="N484" i="12"/>
  <c r="N485" i="12"/>
  <c r="N486" i="12"/>
  <c r="N487" i="12"/>
  <c r="N488" i="12"/>
  <c r="N489" i="12"/>
  <c r="N490" i="12"/>
  <c r="N491" i="12"/>
  <c r="N492" i="12"/>
  <c r="N493" i="12"/>
  <c r="N494" i="12"/>
  <c r="N495" i="12"/>
  <c r="N496" i="12"/>
  <c r="N497" i="12"/>
  <c r="N498" i="12"/>
  <c r="N499" i="12"/>
  <c r="N500" i="12"/>
  <c r="N501" i="12"/>
  <c r="N502" i="12"/>
  <c r="N503" i="12"/>
  <c r="N504" i="12"/>
  <c r="N505" i="12"/>
  <c r="N506" i="12"/>
  <c r="N507" i="12"/>
  <c r="N508" i="12"/>
  <c r="N509" i="12"/>
  <c r="N510" i="12"/>
  <c r="N511" i="12"/>
  <c r="N512" i="12"/>
  <c r="N513" i="12"/>
  <c r="N514" i="12"/>
  <c r="N515" i="12"/>
  <c r="N516" i="12"/>
  <c r="N517" i="12"/>
  <c r="N518" i="12"/>
  <c r="N519" i="12"/>
  <c r="N520" i="12"/>
  <c r="N521" i="12"/>
  <c r="N522" i="12"/>
  <c r="N523" i="12"/>
  <c r="N524" i="12"/>
  <c r="N525" i="12"/>
  <c r="N526" i="12"/>
  <c r="N527" i="12"/>
  <c r="N528" i="12"/>
  <c r="N529" i="12"/>
  <c r="N530" i="12"/>
  <c r="N531" i="12"/>
  <c r="N532" i="12"/>
  <c r="N533" i="12"/>
  <c r="N534" i="12"/>
  <c r="N535" i="12"/>
  <c r="N536" i="12"/>
  <c r="N537" i="12"/>
  <c r="N538" i="12"/>
  <c r="N539" i="12"/>
  <c r="N540" i="12"/>
  <c r="N541" i="12"/>
  <c r="N542" i="12"/>
  <c r="N543" i="12"/>
  <c r="N544" i="12"/>
  <c r="N545" i="12"/>
  <c r="N546" i="12"/>
  <c r="N547" i="12"/>
  <c r="N548" i="12"/>
  <c r="N549" i="12"/>
  <c r="N550" i="12"/>
  <c r="N551" i="12"/>
  <c r="N552" i="12"/>
  <c r="N553" i="12"/>
  <c r="N554" i="12"/>
  <c r="N555" i="12"/>
  <c r="N556" i="12"/>
  <c r="N557" i="12"/>
  <c r="N558" i="12"/>
  <c r="N559" i="12"/>
  <c r="N560" i="12"/>
  <c r="N561" i="12"/>
  <c r="N562" i="12"/>
  <c r="N563" i="12"/>
  <c r="N564" i="12"/>
  <c r="N565" i="12"/>
  <c r="N566" i="12"/>
  <c r="N567" i="12"/>
  <c r="N568" i="12"/>
  <c r="N569" i="12"/>
  <c r="N570" i="12"/>
  <c r="N571" i="12"/>
  <c r="N572" i="12"/>
  <c r="N573" i="12"/>
  <c r="N574" i="12"/>
  <c r="N575" i="12"/>
  <c r="N576" i="12"/>
  <c r="N577" i="12"/>
  <c r="N578" i="12"/>
  <c r="N579" i="12"/>
  <c r="N580" i="12"/>
  <c r="N581" i="12"/>
  <c r="N582" i="12"/>
  <c r="N583" i="12"/>
  <c r="N584" i="12"/>
  <c r="N585" i="12"/>
  <c r="N586" i="12"/>
  <c r="N587" i="12"/>
  <c r="N588" i="12"/>
  <c r="N589" i="12"/>
  <c r="N590" i="12"/>
  <c r="N591" i="12"/>
  <c r="N592" i="12"/>
  <c r="N593" i="12"/>
  <c r="N594" i="12"/>
  <c r="N595" i="12"/>
  <c r="N596" i="12"/>
  <c r="N597" i="12"/>
  <c r="N598" i="12"/>
  <c r="N599" i="12"/>
  <c r="N600" i="12"/>
  <c r="N601" i="12"/>
  <c r="N602" i="12"/>
  <c r="N603" i="12"/>
  <c r="N604" i="12"/>
  <c r="N605" i="12"/>
  <c r="N606" i="12"/>
  <c r="N607" i="12"/>
  <c r="N608" i="12"/>
  <c r="N609" i="12"/>
  <c r="N610" i="12"/>
  <c r="N611" i="12"/>
  <c r="N612" i="12"/>
  <c r="N613" i="12"/>
  <c r="N614" i="12"/>
  <c r="N615" i="12"/>
  <c r="N616" i="12"/>
  <c r="N617" i="12"/>
  <c r="N618" i="12"/>
  <c r="N619" i="12"/>
  <c r="N620" i="12"/>
  <c r="N621" i="12"/>
  <c r="N622" i="12"/>
  <c r="N623" i="12"/>
  <c r="N624" i="12"/>
  <c r="N625" i="12"/>
  <c r="N626" i="12"/>
  <c r="N627" i="12"/>
  <c r="N628" i="12"/>
  <c r="N629" i="12"/>
  <c r="N630" i="12"/>
  <c r="N631" i="12"/>
  <c r="N632" i="12"/>
  <c r="N633" i="12"/>
  <c r="N634" i="12"/>
  <c r="N635" i="12"/>
  <c r="N636" i="12"/>
  <c r="N637" i="12"/>
  <c r="N638" i="12"/>
  <c r="N639" i="12"/>
  <c r="N640" i="12"/>
  <c r="N641" i="12"/>
  <c r="N642" i="12"/>
  <c r="N643" i="12"/>
  <c r="N644" i="12"/>
  <c r="N645" i="12"/>
  <c r="N646" i="12"/>
  <c r="N647" i="12"/>
  <c r="N648" i="12"/>
  <c r="N649" i="12"/>
  <c r="N650" i="12"/>
  <c r="N651" i="12"/>
  <c r="N652" i="12"/>
  <c r="N653" i="12"/>
  <c r="N654" i="12"/>
  <c r="N655" i="12"/>
  <c r="N656" i="12"/>
  <c r="N657" i="12"/>
  <c r="N658" i="12"/>
  <c r="N659" i="12"/>
  <c r="N660" i="12"/>
  <c r="N661" i="12"/>
  <c r="N662" i="12"/>
  <c r="N663" i="12"/>
  <c r="N664" i="12"/>
  <c r="N665" i="12"/>
  <c r="N666" i="12"/>
  <c r="N667" i="12"/>
  <c r="N668" i="12"/>
  <c r="N669" i="12"/>
  <c r="N670" i="12"/>
  <c r="N671" i="12"/>
  <c r="N672" i="12"/>
  <c r="N673" i="12"/>
  <c r="N674" i="12"/>
  <c r="N675" i="12"/>
  <c r="N676" i="12"/>
  <c r="N677" i="12"/>
  <c r="N678" i="12"/>
  <c r="N679" i="12"/>
  <c r="N680" i="12"/>
  <c r="N681" i="12"/>
  <c r="N682" i="12"/>
  <c r="N683" i="12"/>
  <c r="N684" i="12"/>
  <c r="N685" i="12"/>
  <c r="N686" i="12"/>
  <c r="N687" i="12"/>
  <c r="N688" i="12"/>
  <c r="N689" i="12"/>
  <c r="N690" i="12"/>
  <c r="N691" i="12"/>
  <c r="N692" i="12"/>
  <c r="N693" i="12"/>
  <c r="N694" i="12"/>
  <c r="N695" i="12"/>
  <c r="N696" i="12"/>
  <c r="N697" i="12"/>
  <c r="N698" i="12"/>
  <c r="N699" i="12"/>
  <c r="N700" i="12"/>
  <c r="N701" i="12"/>
  <c r="N702" i="12"/>
  <c r="N703" i="12"/>
  <c r="N704" i="12"/>
  <c r="N705" i="12"/>
  <c r="N706" i="12"/>
  <c r="N707" i="12"/>
  <c r="N708" i="12"/>
  <c r="N709" i="12"/>
  <c r="N710" i="12"/>
  <c r="N711" i="12"/>
  <c r="N712" i="12"/>
  <c r="N713" i="12"/>
  <c r="N714" i="12"/>
  <c r="N715" i="12"/>
  <c r="N716" i="12"/>
  <c r="N717" i="12"/>
  <c r="N718" i="12"/>
  <c r="N719" i="12"/>
  <c r="N720" i="12"/>
  <c r="N721" i="12"/>
  <c r="N722" i="12"/>
  <c r="N723" i="12"/>
  <c r="N724" i="12"/>
  <c r="N725" i="12"/>
  <c r="N726" i="12"/>
  <c r="N727" i="12"/>
  <c r="N728" i="12"/>
  <c r="N729" i="12"/>
  <c r="N730" i="12"/>
  <c r="N731" i="12"/>
  <c r="N732" i="12"/>
  <c r="N733" i="12"/>
  <c r="N734" i="12"/>
  <c r="N735" i="12"/>
  <c r="N736" i="12"/>
  <c r="N737" i="12"/>
  <c r="N738" i="12"/>
  <c r="N739" i="12"/>
  <c r="N740" i="12"/>
  <c r="N741" i="12"/>
  <c r="N742" i="12"/>
  <c r="N743" i="12"/>
  <c r="N744" i="12"/>
  <c r="N745" i="12"/>
  <c r="N746" i="12"/>
  <c r="N747" i="12"/>
  <c r="N748" i="12"/>
  <c r="N749" i="12"/>
  <c r="N750" i="12"/>
  <c r="N751" i="12"/>
  <c r="N752" i="12"/>
  <c r="N753" i="12"/>
  <c r="N754" i="12"/>
  <c r="N755" i="12"/>
  <c r="N756" i="12"/>
  <c r="N757" i="12"/>
  <c r="N758" i="12"/>
  <c r="N759" i="12"/>
  <c r="N760" i="12"/>
  <c r="N761" i="12"/>
  <c r="N762" i="12"/>
  <c r="N763" i="12"/>
  <c r="N764" i="12"/>
  <c r="N765" i="12"/>
  <c r="N766" i="12"/>
  <c r="N767" i="12"/>
  <c r="N768" i="12"/>
  <c r="N769" i="12"/>
  <c r="N770" i="12"/>
  <c r="N771" i="12"/>
  <c r="N772" i="12"/>
  <c r="N773" i="12"/>
  <c r="N774" i="12"/>
  <c r="N775" i="12"/>
  <c r="N776" i="12"/>
  <c r="N777" i="12"/>
  <c r="N778" i="12"/>
  <c r="N779" i="12"/>
  <c r="N780" i="12"/>
  <c r="N781" i="12"/>
  <c r="N782" i="12"/>
  <c r="N783" i="12"/>
  <c r="N784" i="12"/>
  <c r="N785" i="12"/>
  <c r="N786" i="12"/>
  <c r="N787" i="12"/>
  <c r="N788" i="12"/>
  <c r="M788" i="12" l="1"/>
  <c r="L788" i="12"/>
  <c r="I788" i="12"/>
  <c r="H788" i="12"/>
  <c r="G788" i="12"/>
  <c r="M787" i="12"/>
  <c r="L787" i="12"/>
  <c r="I787" i="12"/>
  <c r="H787" i="12"/>
  <c r="G787" i="12"/>
  <c r="M786" i="12"/>
  <c r="L786" i="12"/>
  <c r="I786" i="12"/>
  <c r="H786" i="12"/>
  <c r="G786" i="12"/>
  <c r="M785" i="12"/>
  <c r="L785" i="12"/>
  <c r="I785" i="12"/>
  <c r="H785" i="12"/>
  <c r="G785" i="12"/>
  <c r="M784" i="12"/>
  <c r="L784" i="12"/>
  <c r="I784" i="12"/>
  <c r="H784" i="12"/>
  <c r="G784" i="12"/>
  <c r="M783" i="12"/>
  <c r="L783" i="12"/>
  <c r="I783" i="12"/>
  <c r="H783" i="12"/>
  <c r="G783" i="12"/>
  <c r="M782" i="12"/>
  <c r="L782" i="12"/>
  <c r="I782" i="12"/>
  <c r="H782" i="12"/>
  <c r="G782" i="12"/>
  <c r="M781" i="12"/>
  <c r="L781" i="12"/>
  <c r="I781" i="12"/>
  <c r="H781" i="12"/>
  <c r="G781" i="12"/>
  <c r="M780" i="12"/>
  <c r="L780" i="12"/>
  <c r="I780" i="12"/>
  <c r="H780" i="12"/>
  <c r="G780" i="12"/>
  <c r="M779" i="12"/>
  <c r="L779" i="12"/>
  <c r="I779" i="12"/>
  <c r="H779" i="12"/>
  <c r="G779" i="12"/>
  <c r="M778" i="12"/>
  <c r="L778" i="12"/>
  <c r="I778" i="12"/>
  <c r="H778" i="12"/>
  <c r="G778" i="12"/>
  <c r="M777" i="12"/>
  <c r="L777" i="12"/>
  <c r="I777" i="12"/>
  <c r="H777" i="12"/>
  <c r="G777" i="12"/>
  <c r="M776" i="12"/>
  <c r="L776" i="12"/>
  <c r="I776" i="12"/>
  <c r="H776" i="12"/>
  <c r="G776" i="12"/>
  <c r="M775" i="12"/>
  <c r="L775" i="12"/>
  <c r="I775" i="12"/>
  <c r="H775" i="12"/>
  <c r="G775" i="12"/>
  <c r="M774" i="12"/>
  <c r="L774" i="12"/>
  <c r="I774" i="12"/>
  <c r="H774" i="12"/>
  <c r="G774" i="12"/>
  <c r="M773" i="12"/>
  <c r="L773" i="12"/>
  <c r="I773" i="12"/>
  <c r="H773" i="12"/>
  <c r="G773" i="12"/>
  <c r="M772" i="12"/>
  <c r="L772" i="12"/>
  <c r="I772" i="12"/>
  <c r="H772" i="12"/>
  <c r="G772" i="12"/>
  <c r="M771" i="12"/>
  <c r="L771" i="12"/>
  <c r="I771" i="12"/>
  <c r="H771" i="12"/>
  <c r="G771" i="12"/>
  <c r="M770" i="12"/>
  <c r="L770" i="12"/>
  <c r="I770" i="12"/>
  <c r="H770" i="12"/>
  <c r="G770" i="12"/>
  <c r="M769" i="12"/>
  <c r="L769" i="12"/>
  <c r="I769" i="12"/>
  <c r="H769" i="12"/>
  <c r="G769" i="12"/>
  <c r="M768" i="12"/>
  <c r="L768" i="12"/>
  <c r="I768" i="12"/>
  <c r="H768" i="12"/>
  <c r="G768" i="12"/>
  <c r="M767" i="12"/>
  <c r="L767" i="12"/>
  <c r="I767" i="12"/>
  <c r="H767" i="12"/>
  <c r="G767" i="12"/>
  <c r="M766" i="12"/>
  <c r="L766" i="12"/>
  <c r="I766" i="12"/>
  <c r="H766" i="12"/>
  <c r="G766" i="12"/>
  <c r="M765" i="12"/>
  <c r="L765" i="12"/>
  <c r="I765" i="12"/>
  <c r="H765" i="12"/>
  <c r="G765" i="12"/>
  <c r="M764" i="12"/>
  <c r="L764" i="12"/>
  <c r="I764" i="12"/>
  <c r="H764" i="12"/>
  <c r="G764" i="12"/>
  <c r="M763" i="12"/>
  <c r="L763" i="12"/>
  <c r="I763" i="12"/>
  <c r="H763" i="12"/>
  <c r="G763" i="12"/>
  <c r="M762" i="12"/>
  <c r="L762" i="12"/>
  <c r="I762" i="12"/>
  <c r="H762" i="12"/>
  <c r="G762" i="12"/>
  <c r="M761" i="12"/>
  <c r="L761" i="12"/>
  <c r="I761" i="12"/>
  <c r="H761" i="12"/>
  <c r="G761" i="12"/>
  <c r="M760" i="12"/>
  <c r="L760" i="12"/>
  <c r="I760" i="12"/>
  <c r="H760" i="12"/>
  <c r="G760" i="12"/>
  <c r="M759" i="12"/>
  <c r="L759" i="12"/>
  <c r="I759" i="12"/>
  <c r="H759" i="12"/>
  <c r="G759" i="12"/>
  <c r="M758" i="12"/>
  <c r="L758" i="12"/>
  <c r="I758" i="12"/>
  <c r="H758" i="12"/>
  <c r="G758" i="12"/>
  <c r="M757" i="12"/>
  <c r="L757" i="12"/>
  <c r="I757" i="12"/>
  <c r="H757" i="12"/>
  <c r="G757" i="12"/>
  <c r="M756" i="12"/>
  <c r="L756" i="12"/>
  <c r="I756" i="12"/>
  <c r="H756" i="12"/>
  <c r="G756" i="12"/>
  <c r="M755" i="12"/>
  <c r="L755" i="12"/>
  <c r="I755" i="12"/>
  <c r="H755" i="12"/>
  <c r="G755" i="12"/>
  <c r="M754" i="12"/>
  <c r="L754" i="12"/>
  <c r="I754" i="12"/>
  <c r="H754" i="12"/>
  <c r="G754" i="12"/>
  <c r="M753" i="12"/>
  <c r="L753" i="12"/>
  <c r="I753" i="12"/>
  <c r="H753" i="12"/>
  <c r="G753" i="12"/>
  <c r="M752" i="12"/>
  <c r="L752" i="12"/>
  <c r="I752" i="12"/>
  <c r="H752" i="12"/>
  <c r="G752" i="12"/>
  <c r="M751" i="12"/>
  <c r="L751" i="12"/>
  <c r="I751" i="12"/>
  <c r="H751" i="12"/>
  <c r="G751" i="12"/>
  <c r="M750" i="12"/>
  <c r="L750" i="12"/>
  <c r="I750" i="12"/>
  <c r="H750" i="12"/>
  <c r="G750" i="12"/>
  <c r="M749" i="12"/>
  <c r="L749" i="12"/>
  <c r="I749" i="12"/>
  <c r="H749" i="12"/>
  <c r="G749" i="12"/>
  <c r="M748" i="12"/>
  <c r="L748" i="12"/>
  <c r="I748" i="12"/>
  <c r="H748" i="12"/>
  <c r="G748" i="12"/>
  <c r="M747" i="12"/>
  <c r="L747" i="12"/>
  <c r="I747" i="12"/>
  <c r="H747" i="12"/>
  <c r="G747" i="12"/>
  <c r="M746" i="12"/>
  <c r="L746" i="12"/>
  <c r="I746" i="12"/>
  <c r="H746" i="12"/>
  <c r="G746" i="12"/>
  <c r="M745" i="12"/>
  <c r="L745" i="12"/>
  <c r="I745" i="12"/>
  <c r="H745" i="12"/>
  <c r="G745" i="12"/>
  <c r="M744" i="12"/>
  <c r="L744" i="12"/>
  <c r="I744" i="12"/>
  <c r="H744" i="12"/>
  <c r="G744" i="12"/>
  <c r="M743" i="12"/>
  <c r="L743" i="12"/>
  <c r="I743" i="12"/>
  <c r="H743" i="12"/>
  <c r="G743" i="12"/>
  <c r="M742" i="12"/>
  <c r="L742" i="12"/>
  <c r="I742" i="12"/>
  <c r="H742" i="12"/>
  <c r="G742" i="12"/>
  <c r="M741" i="12"/>
  <c r="L741" i="12"/>
  <c r="I741" i="12"/>
  <c r="H741" i="12"/>
  <c r="G741" i="12"/>
  <c r="M740" i="12"/>
  <c r="L740" i="12"/>
  <c r="I740" i="12"/>
  <c r="H740" i="12"/>
  <c r="G740" i="12"/>
  <c r="M739" i="12"/>
  <c r="L739" i="12"/>
  <c r="I739" i="12"/>
  <c r="H739" i="12"/>
  <c r="G739" i="12"/>
  <c r="M738" i="12"/>
  <c r="L738" i="12"/>
  <c r="I738" i="12"/>
  <c r="H738" i="12"/>
  <c r="G738" i="12"/>
  <c r="M737" i="12"/>
  <c r="L737" i="12"/>
  <c r="I737" i="12"/>
  <c r="H737" i="12"/>
  <c r="G737" i="12"/>
  <c r="M736" i="12"/>
  <c r="L736" i="12"/>
  <c r="I736" i="12"/>
  <c r="H736" i="12"/>
  <c r="G736" i="12"/>
  <c r="M735" i="12"/>
  <c r="L735" i="12"/>
  <c r="I735" i="12"/>
  <c r="H735" i="12"/>
  <c r="G735" i="12"/>
  <c r="M734" i="12"/>
  <c r="L734" i="12"/>
  <c r="I734" i="12"/>
  <c r="H734" i="12"/>
  <c r="G734" i="12"/>
  <c r="M733" i="12"/>
  <c r="L733" i="12"/>
  <c r="I733" i="12"/>
  <c r="H733" i="12"/>
  <c r="G733" i="12"/>
  <c r="M732" i="12"/>
  <c r="L732" i="12"/>
  <c r="I732" i="12"/>
  <c r="H732" i="12"/>
  <c r="G732" i="12"/>
  <c r="M731" i="12"/>
  <c r="L731" i="12"/>
  <c r="I731" i="12"/>
  <c r="H731" i="12"/>
  <c r="G731" i="12"/>
  <c r="M730" i="12"/>
  <c r="L730" i="12"/>
  <c r="I730" i="12"/>
  <c r="H730" i="12"/>
  <c r="G730" i="12"/>
  <c r="M729" i="12"/>
  <c r="L729" i="12"/>
  <c r="I729" i="12"/>
  <c r="H729" i="12"/>
  <c r="G729" i="12"/>
  <c r="M728" i="12"/>
  <c r="L728" i="12"/>
  <c r="I728" i="12"/>
  <c r="H728" i="12"/>
  <c r="G728" i="12"/>
  <c r="M727" i="12"/>
  <c r="L727" i="12"/>
  <c r="I727" i="12"/>
  <c r="H727" i="12"/>
  <c r="G727" i="12"/>
  <c r="M726" i="12"/>
  <c r="L726" i="12"/>
  <c r="I726" i="12"/>
  <c r="H726" i="12"/>
  <c r="G726" i="12"/>
  <c r="M725" i="12"/>
  <c r="L725" i="12"/>
  <c r="I725" i="12"/>
  <c r="H725" i="12"/>
  <c r="G725" i="12"/>
  <c r="M724" i="12"/>
  <c r="L724" i="12"/>
  <c r="I724" i="12"/>
  <c r="H724" i="12"/>
  <c r="G724" i="12"/>
  <c r="M723" i="12"/>
  <c r="L723" i="12"/>
  <c r="I723" i="12"/>
  <c r="H723" i="12"/>
  <c r="G723" i="12"/>
  <c r="M722" i="12"/>
  <c r="L722" i="12"/>
  <c r="I722" i="12"/>
  <c r="H722" i="12"/>
  <c r="G722" i="12"/>
  <c r="M721" i="12"/>
  <c r="L721" i="12"/>
  <c r="I721" i="12"/>
  <c r="H721" i="12"/>
  <c r="G721" i="12"/>
  <c r="M720" i="12"/>
  <c r="L720" i="12"/>
  <c r="I720" i="12"/>
  <c r="H720" i="12"/>
  <c r="G720" i="12"/>
  <c r="M719" i="12"/>
  <c r="L719" i="12"/>
  <c r="I719" i="12"/>
  <c r="H719" i="12"/>
  <c r="G719" i="12"/>
  <c r="M718" i="12"/>
  <c r="L718" i="12"/>
  <c r="I718" i="12"/>
  <c r="H718" i="12"/>
  <c r="G718" i="12"/>
  <c r="M717" i="12"/>
  <c r="L717" i="12"/>
  <c r="I717" i="12"/>
  <c r="H717" i="12"/>
  <c r="G717" i="12"/>
  <c r="M716" i="12"/>
  <c r="L716" i="12"/>
  <c r="I716" i="12"/>
  <c r="H716" i="12"/>
  <c r="G716" i="12"/>
  <c r="M715" i="12"/>
  <c r="L715" i="12"/>
  <c r="I715" i="12"/>
  <c r="H715" i="12"/>
  <c r="G715" i="12"/>
  <c r="M714" i="12"/>
  <c r="L714" i="12"/>
  <c r="I714" i="12"/>
  <c r="H714" i="12"/>
  <c r="G714" i="12"/>
  <c r="M713" i="12"/>
  <c r="L713" i="12"/>
  <c r="I713" i="12"/>
  <c r="H713" i="12"/>
  <c r="G713" i="12"/>
  <c r="M712" i="12"/>
  <c r="L712" i="12"/>
  <c r="I712" i="12"/>
  <c r="H712" i="12"/>
  <c r="G712" i="12"/>
  <c r="M711" i="12"/>
  <c r="L711" i="12"/>
  <c r="I711" i="12"/>
  <c r="H711" i="12"/>
  <c r="G711" i="12"/>
  <c r="M710" i="12"/>
  <c r="L710" i="12"/>
  <c r="I710" i="12"/>
  <c r="H710" i="12"/>
  <c r="G710" i="12"/>
  <c r="M709" i="12"/>
  <c r="L709" i="12"/>
  <c r="I709" i="12"/>
  <c r="H709" i="12"/>
  <c r="G709" i="12"/>
  <c r="M708" i="12"/>
  <c r="L708" i="12"/>
  <c r="I708" i="12"/>
  <c r="H708" i="12"/>
  <c r="G708" i="12"/>
  <c r="M707" i="12"/>
  <c r="L707" i="12"/>
  <c r="I707" i="12"/>
  <c r="H707" i="12"/>
  <c r="G707" i="12"/>
  <c r="M706" i="12"/>
  <c r="L706" i="12"/>
  <c r="I706" i="12"/>
  <c r="H706" i="12"/>
  <c r="G706" i="12"/>
  <c r="M705" i="12"/>
  <c r="L705" i="12"/>
  <c r="I705" i="12"/>
  <c r="H705" i="12"/>
  <c r="G705" i="12"/>
  <c r="M704" i="12"/>
  <c r="L704" i="12"/>
  <c r="I704" i="12"/>
  <c r="H704" i="12"/>
  <c r="G704" i="12"/>
  <c r="M703" i="12"/>
  <c r="L703" i="12"/>
  <c r="I703" i="12"/>
  <c r="H703" i="12"/>
  <c r="G703" i="12"/>
  <c r="M702" i="12"/>
  <c r="L702" i="12"/>
  <c r="I702" i="12"/>
  <c r="H702" i="12"/>
  <c r="G702" i="12"/>
  <c r="M701" i="12"/>
  <c r="L701" i="12"/>
  <c r="I701" i="12"/>
  <c r="H701" i="12"/>
  <c r="G701" i="12"/>
  <c r="M700" i="12"/>
  <c r="L700" i="12"/>
  <c r="I700" i="12"/>
  <c r="H700" i="12"/>
  <c r="G700" i="12"/>
  <c r="M699" i="12"/>
  <c r="L699" i="12"/>
  <c r="I699" i="12"/>
  <c r="H699" i="12"/>
  <c r="G699" i="12"/>
  <c r="M698" i="12"/>
  <c r="L698" i="12"/>
  <c r="I698" i="12"/>
  <c r="H698" i="12"/>
  <c r="G698" i="12"/>
  <c r="M697" i="12"/>
  <c r="L697" i="12"/>
  <c r="I697" i="12"/>
  <c r="H697" i="12"/>
  <c r="G697" i="12"/>
  <c r="M696" i="12"/>
  <c r="L696" i="12"/>
  <c r="I696" i="12"/>
  <c r="H696" i="12"/>
  <c r="G696" i="12"/>
  <c r="M695" i="12"/>
  <c r="L695" i="12"/>
  <c r="I695" i="12"/>
  <c r="H695" i="12"/>
  <c r="G695" i="12"/>
  <c r="M694" i="12"/>
  <c r="L694" i="12"/>
  <c r="I694" i="12"/>
  <c r="H694" i="12"/>
  <c r="G694" i="12"/>
  <c r="M693" i="12"/>
  <c r="L693" i="12"/>
  <c r="I693" i="12"/>
  <c r="H693" i="12"/>
  <c r="G693" i="12"/>
  <c r="M692" i="12"/>
  <c r="L692" i="12"/>
  <c r="I692" i="12"/>
  <c r="H692" i="12"/>
  <c r="G692" i="12"/>
  <c r="M691" i="12"/>
  <c r="L691" i="12"/>
  <c r="I691" i="12"/>
  <c r="H691" i="12"/>
  <c r="G691" i="12"/>
  <c r="M690" i="12"/>
  <c r="L690" i="12"/>
  <c r="I690" i="12"/>
  <c r="H690" i="12"/>
  <c r="G690" i="12"/>
  <c r="M689" i="12"/>
  <c r="L689" i="12"/>
  <c r="I689" i="12"/>
  <c r="H689" i="12"/>
  <c r="G689" i="12"/>
  <c r="M688" i="12"/>
  <c r="L688" i="12"/>
  <c r="I688" i="12"/>
  <c r="H688" i="12"/>
  <c r="G688" i="12"/>
  <c r="M687" i="12"/>
  <c r="L687" i="12"/>
  <c r="I687" i="12"/>
  <c r="H687" i="12"/>
  <c r="G687" i="12"/>
  <c r="M686" i="12"/>
  <c r="L686" i="12"/>
  <c r="I686" i="12"/>
  <c r="H686" i="12"/>
  <c r="G686" i="12"/>
  <c r="M685" i="12"/>
  <c r="L685" i="12"/>
  <c r="I685" i="12"/>
  <c r="H685" i="12"/>
  <c r="G685" i="12"/>
  <c r="M684" i="12"/>
  <c r="L684" i="12"/>
  <c r="I684" i="12"/>
  <c r="H684" i="12"/>
  <c r="G684" i="12"/>
  <c r="M683" i="12"/>
  <c r="L683" i="12"/>
  <c r="I683" i="12"/>
  <c r="H683" i="12"/>
  <c r="G683" i="12"/>
  <c r="M682" i="12"/>
  <c r="L682" i="12"/>
  <c r="I682" i="12"/>
  <c r="H682" i="12"/>
  <c r="G682" i="12"/>
  <c r="M681" i="12"/>
  <c r="L681" i="12"/>
  <c r="I681" i="12"/>
  <c r="H681" i="12"/>
  <c r="G681" i="12"/>
  <c r="M680" i="12"/>
  <c r="L680" i="12"/>
  <c r="I680" i="12"/>
  <c r="H680" i="12"/>
  <c r="G680" i="12"/>
  <c r="M679" i="12"/>
  <c r="L679" i="12"/>
  <c r="I679" i="12"/>
  <c r="H679" i="12"/>
  <c r="G679" i="12"/>
  <c r="M678" i="12"/>
  <c r="L678" i="12"/>
  <c r="I678" i="12"/>
  <c r="H678" i="12"/>
  <c r="G678" i="12"/>
  <c r="M677" i="12"/>
  <c r="L677" i="12"/>
  <c r="I677" i="12"/>
  <c r="H677" i="12"/>
  <c r="G677" i="12"/>
  <c r="M676" i="12"/>
  <c r="L676" i="12"/>
  <c r="I676" i="12"/>
  <c r="H676" i="12"/>
  <c r="G676" i="12"/>
  <c r="M675" i="12"/>
  <c r="L675" i="12"/>
  <c r="I675" i="12"/>
  <c r="H675" i="12"/>
  <c r="G675" i="12"/>
  <c r="M674" i="12"/>
  <c r="L674" i="12"/>
  <c r="I674" i="12"/>
  <c r="H674" i="12"/>
  <c r="G674" i="12"/>
  <c r="M673" i="12"/>
  <c r="L673" i="12"/>
  <c r="I673" i="12"/>
  <c r="H673" i="12"/>
  <c r="G673" i="12"/>
  <c r="M672" i="12"/>
  <c r="L672" i="12"/>
  <c r="I672" i="12"/>
  <c r="H672" i="12"/>
  <c r="G672" i="12"/>
  <c r="M671" i="12"/>
  <c r="L671" i="12"/>
  <c r="I671" i="12"/>
  <c r="H671" i="12"/>
  <c r="G671" i="12"/>
  <c r="M670" i="12"/>
  <c r="L670" i="12"/>
  <c r="I670" i="12"/>
  <c r="H670" i="12"/>
  <c r="G670" i="12"/>
  <c r="M669" i="12"/>
  <c r="L669" i="12"/>
  <c r="I669" i="12"/>
  <c r="H669" i="12"/>
  <c r="G669" i="12"/>
  <c r="M668" i="12"/>
  <c r="L668" i="12"/>
  <c r="I668" i="12"/>
  <c r="H668" i="12"/>
  <c r="G668" i="12"/>
  <c r="M667" i="12"/>
  <c r="L667" i="12"/>
  <c r="I667" i="12"/>
  <c r="H667" i="12"/>
  <c r="G667" i="12"/>
  <c r="M666" i="12"/>
  <c r="L666" i="12"/>
  <c r="I666" i="12"/>
  <c r="H666" i="12"/>
  <c r="G666" i="12"/>
  <c r="M665" i="12"/>
  <c r="L665" i="12"/>
  <c r="I665" i="12"/>
  <c r="H665" i="12"/>
  <c r="G665" i="12"/>
  <c r="M664" i="12"/>
  <c r="L664" i="12"/>
  <c r="I664" i="12"/>
  <c r="H664" i="12"/>
  <c r="G664" i="12"/>
  <c r="M663" i="12"/>
  <c r="L663" i="12"/>
  <c r="I663" i="12"/>
  <c r="H663" i="12"/>
  <c r="G663" i="12"/>
  <c r="M662" i="12"/>
  <c r="L662" i="12"/>
  <c r="I662" i="12"/>
  <c r="H662" i="12"/>
  <c r="G662" i="12"/>
  <c r="M661" i="12"/>
  <c r="L661" i="12"/>
  <c r="I661" i="12"/>
  <c r="H661" i="12"/>
  <c r="G661" i="12"/>
  <c r="M660" i="12"/>
  <c r="L660" i="12"/>
  <c r="I660" i="12"/>
  <c r="H660" i="12"/>
  <c r="G660" i="12"/>
  <c r="M659" i="12"/>
  <c r="L659" i="12"/>
  <c r="I659" i="12"/>
  <c r="H659" i="12"/>
  <c r="G659" i="12"/>
  <c r="M658" i="12"/>
  <c r="L658" i="12"/>
  <c r="I658" i="12"/>
  <c r="H658" i="12"/>
  <c r="G658" i="12"/>
  <c r="M657" i="12"/>
  <c r="L657" i="12"/>
  <c r="I657" i="12"/>
  <c r="H657" i="12"/>
  <c r="G657" i="12"/>
  <c r="M656" i="12"/>
  <c r="L656" i="12"/>
  <c r="I656" i="12"/>
  <c r="H656" i="12"/>
  <c r="G656" i="12"/>
  <c r="M655" i="12"/>
  <c r="L655" i="12"/>
  <c r="I655" i="12"/>
  <c r="H655" i="12"/>
  <c r="G655" i="12"/>
  <c r="M654" i="12"/>
  <c r="L654" i="12"/>
  <c r="I654" i="12"/>
  <c r="H654" i="12"/>
  <c r="G654" i="12"/>
  <c r="M653" i="12"/>
  <c r="L653" i="12"/>
  <c r="I653" i="12"/>
  <c r="H653" i="12"/>
  <c r="G653" i="12"/>
  <c r="M652" i="12"/>
  <c r="L652" i="12"/>
  <c r="I652" i="12"/>
  <c r="H652" i="12"/>
  <c r="G652" i="12"/>
  <c r="M651" i="12"/>
  <c r="L651" i="12"/>
  <c r="I651" i="12"/>
  <c r="H651" i="12"/>
  <c r="G651" i="12"/>
  <c r="M650" i="12"/>
  <c r="L650" i="12"/>
  <c r="I650" i="12"/>
  <c r="H650" i="12"/>
  <c r="G650" i="12"/>
  <c r="M649" i="12"/>
  <c r="L649" i="12"/>
  <c r="I649" i="12"/>
  <c r="H649" i="12"/>
  <c r="G649" i="12"/>
  <c r="M648" i="12"/>
  <c r="L648" i="12"/>
  <c r="I648" i="12"/>
  <c r="H648" i="12"/>
  <c r="G648" i="12"/>
  <c r="M647" i="12"/>
  <c r="L647" i="12"/>
  <c r="I647" i="12"/>
  <c r="H647" i="12"/>
  <c r="G647" i="12"/>
  <c r="M646" i="12"/>
  <c r="L646" i="12"/>
  <c r="I646" i="12"/>
  <c r="H646" i="12"/>
  <c r="G646" i="12"/>
  <c r="M645" i="12"/>
  <c r="L645" i="12"/>
  <c r="I645" i="12"/>
  <c r="H645" i="12"/>
  <c r="G645" i="12"/>
  <c r="M644" i="12"/>
  <c r="L644" i="12"/>
  <c r="I644" i="12"/>
  <c r="H644" i="12"/>
  <c r="G644" i="12"/>
  <c r="M643" i="12"/>
  <c r="L643" i="12"/>
  <c r="I643" i="12"/>
  <c r="H643" i="12"/>
  <c r="G643" i="12"/>
  <c r="M642" i="12"/>
  <c r="L642" i="12"/>
  <c r="I642" i="12"/>
  <c r="H642" i="12"/>
  <c r="G642" i="12"/>
  <c r="M641" i="12"/>
  <c r="L641" i="12"/>
  <c r="I641" i="12"/>
  <c r="H641" i="12"/>
  <c r="G641" i="12"/>
  <c r="M640" i="12"/>
  <c r="L640" i="12"/>
  <c r="I640" i="12"/>
  <c r="H640" i="12"/>
  <c r="G640" i="12"/>
  <c r="M639" i="12"/>
  <c r="L639" i="12"/>
  <c r="I639" i="12"/>
  <c r="H639" i="12"/>
  <c r="G639" i="12"/>
  <c r="M638" i="12"/>
  <c r="L638" i="12"/>
  <c r="I638" i="12"/>
  <c r="H638" i="12"/>
  <c r="G638" i="12"/>
  <c r="M637" i="12"/>
  <c r="L637" i="12"/>
  <c r="I637" i="12"/>
  <c r="H637" i="12"/>
  <c r="G637" i="12"/>
  <c r="M636" i="12"/>
  <c r="L636" i="12"/>
  <c r="I636" i="12"/>
  <c r="H636" i="12"/>
  <c r="G636" i="12"/>
  <c r="M635" i="12"/>
  <c r="L635" i="12"/>
  <c r="I635" i="12"/>
  <c r="H635" i="12"/>
  <c r="G635" i="12"/>
  <c r="M634" i="12"/>
  <c r="L634" i="12"/>
  <c r="I634" i="12"/>
  <c r="H634" i="12"/>
  <c r="G634" i="12"/>
  <c r="M633" i="12"/>
  <c r="L633" i="12"/>
  <c r="I633" i="12"/>
  <c r="H633" i="12"/>
  <c r="G633" i="12"/>
  <c r="M632" i="12"/>
  <c r="L632" i="12"/>
  <c r="I632" i="12"/>
  <c r="H632" i="12"/>
  <c r="G632" i="12"/>
  <c r="M631" i="12"/>
  <c r="L631" i="12"/>
  <c r="I631" i="12"/>
  <c r="H631" i="12"/>
  <c r="G631" i="12"/>
  <c r="M630" i="12"/>
  <c r="L630" i="12"/>
  <c r="I630" i="12"/>
  <c r="H630" i="12"/>
  <c r="G630" i="12"/>
  <c r="M629" i="12"/>
  <c r="L629" i="12"/>
  <c r="I629" i="12"/>
  <c r="H629" i="12"/>
  <c r="G629" i="12"/>
  <c r="M628" i="12"/>
  <c r="L628" i="12"/>
  <c r="I628" i="12"/>
  <c r="H628" i="12"/>
  <c r="G628" i="12"/>
  <c r="M627" i="12"/>
  <c r="L627" i="12"/>
  <c r="I627" i="12"/>
  <c r="H627" i="12"/>
  <c r="G627" i="12"/>
  <c r="M626" i="12"/>
  <c r="L626" i="12"/>
  <c r="I626" i="12"/>
  <c r="H626" i="12"/>
  <c r="G626" i="12"/>
  <c r="M625" i="12"/>
  <c r="L625" i="12"/>
  <c r="I625" i="12"/>
  <c r="H625" i="12"/>
  <c r="G625" i="12"/>
  <c r="M624" i="12"/>
  <c r="L624" i="12"/>
  <c r="I624" i="12"/>
  <c r="H624" i="12"/>
  <c r="G624" i="12"/>
  <c r="M623" i="12"/>
  <c r="L623" i="12"/>
  <c r="I623" i="12"/>
  <c r="H623" i="12"/>
  <c r="G623" i="12"/>
  <c r="M622" i="12"/>
  <c r="L622" i="12"/>
  <c r="I622" i="12"/>
  <c r="H622" i="12"/>
  <c r="G622" i="12"/>
  <c r="M621" i="12"/>
  <c r="L621" i="12"/>
  <c r="I621" i="12"/>
  <c r="H621" i="12"/>
  <c r="G621" i="12"/>
  <c r="M620" i="12"/>
  <c r="L620" i="12"/>
  <c r="I620" i="12"/>
  <c r="H620" i="12"/>
  <c r="G620" i="12"/>
  <c r="M619" i="12"/>
  <c r="L619" i="12"/>
  <c r="I619" i="12"/>
  <c r="H619" i="12"/>
  <c r="G619" i="12"/>
  <c r="M618" i="12"/>
  <c r="L618" i="12"/>
  <c r="I618" i="12"/>
  <c r="H618" i="12"/>
  <c r="G618" i="12"/>
  <c r="M617" i="12"/>
  <c r="L617" i="12"/>
  <c r="I617" i="12"/>
  <c r="H617" i="12"/>
  <c r="G617" i="12"/>
  <c r="M616" i="12"/>
  <c r="L616" i="12"/>
  <c r="I616" i="12"/>
  <c r="H616" i="12"/>
  <c r="G616" i="12"/>
  <c r="M615" i="12"/>
  <c r="L615" i="12"/>
  <c r="I615" i="12"/>
  <c r="H615" i="12"/>
  <c r="G615" i="12"/>
  <c r="M614" i="12"/>
  <c r="L614" i="12"/>
  <c r="I614" i="12"/>
  <c r="H614" i="12"/>
  <c r="G614" i="12"/>
  <c r="M613" i="12"/>
  <c r="L613" i="12"/>
  <c r="I613" i="12"/>
  <c r="H613" i="12"/>
  <c r="G613" i="12"/>
  <c r="M612" i="12"/>
  <c r="L612" i="12"/>
  <c r="I612" i="12"/>
  <c r="H612" i="12"/>
  <c r="G612" i="12"/>
  <c r="M611" i="12"/>
  <c r="L611" i="12"/>
  <c r="I611" i="12"/>
  <c r="H611" i="12"/>
  <c r="G611" i="12"/>
  <c r="M610" i="12"/>
  <c r="L610" i="12"/>
  <c r="I610" i="12"/>
  <c r="H610" i="12"/>
  <c r="G610" i="12"/>
  <c r="M609" i="12"/>
  <c r="L609" i="12"/>
  <c r="I609" i="12"/>
  <c r="H609" i="12"/>
  <c r="G609" i="12"/>
  <c r="M608" i="12"/>
  <c r="L608" i="12"/>
  <c r="I608" i="12"/>
  <c r="H608" i="12"/>
  <c r="G608" i="12"/>
  <c r="M607" i="12"/>
  <c r="L607" i="12"/>
  <c r="I607" i="12"/>
  <c r="H607" i="12"/>
  <c r="G607" i="12"/>
  <c r="M606" i="12"/>
  <c r="L606" i="12"/>
  <c r="I606" i="12"/>
  <c r="H606" i="12"/>
  <c r="G606" i="12"/>
  <c r="M605" i="12"/>
  <c r="L605" i="12"/>
  <c r="I605" i="12"/>
  <c r="H605" i="12"/>
  <c r="G605" i="12"/>
  <c r="M604" i="12"/>
  <c r="L604" i="12"/>
  <c r="I604" i="12"/>
  <c r="H604" i="12"/>
  <c r="G604" i="12"/>
  <c r="M603" i="12"/>
  <c r="L603" i="12"/>
  <c r="I603" i="12"/>
  <c r="H603" i="12"/>
  <c r="G603" i="12"/>
  <c r="M602" i="12"/>
  <c r="L602" i="12"/>
  <c r="I602" i="12"/>
  <c r="H602" i="12"/>
  <c r="G602" i="12"/>
  <c r="M601" i="12"/>
  <c r="L601" i="12"/>
  <c r="I601" i="12"/>
  <c r="H601" i="12"/>
  <c r="G601" i="12"/>
  <c r="M600" i="12"/>
  <c r="L600" i="12"/>
  <c r="I600" i="12"/>
  <c r="H600" i="12"/>
  <c r="G600" i="12"/>
  <c r="M599" i="12"/>
  <c r="L599" i="12"/>
  <c r="I599" i="12"/>
  <c r="H599" i="12"/>
  <c r="G599" i="12"/>
  <c r="M598" i="12"/>
  <c r="L598" i="12"/>
  <c r="I598" i="12"/>
  <c r="H598" i="12"/>
  <c r="G598" i="12"/>
  <c r="M597" i="12"/>
  <c r="L597" i="12"/>
  <c r="I597" i="12"/>
  <c r="H597" i="12"/>
  <c r="G597" i="12"/>
  <c r="M596" i="12"/>
  <c r="L596" i="12"/>
  <c r="I596" i="12"/>
  <c r="H596" i="12"/>
  <c r="G596" i="12"/>
  <c r="M595" i="12"/>
  <c r="L595" i="12"/>
  <c r="I595" i="12"/>
  <c r="H595" i="12"/>
  <c r="G595" i="12"/>
  <c r="M594" i="12"/>
  <c r="L594" i="12"/>
  <c r="I594" i="12"/>
  <c r="H594" i="12"/>
  <c r="G594" i="12"/>
  <c r="M593" i="12"/>
  <c r="L593" i="12"/>
  <c r="I593" i="12"/>
  <c r="H593" i="12"/>
  <c r="G593" i="12"/>
  <c r="M592" i="12"/>
  <c r="L592" i="12"/>
  <c r="I592" i="12"/>
  <c r="H592" i="12"/>
  <c r="G592" i="12"/>
  <c r="M591" i="12"/>
  <c r="L591" i="12"/>
  <c r="I591" i="12"/>
  <c r="H591" i="12"/>
  <c r="G591" i="12"/>
  <c r="M590" i="12"/>
  <c r="L590" i="12"/>
  <c r="I590" i="12"/>
  <c r="H590" i="12"/>
  <c r="G590" i="12"/>
  <c r="M589" i="12"/>
  <c r="L589" i="12"/>
  <c r="I589" i="12"/>
  <c r="H589" i="12"/>
  <c r="G589" i="12"/>
  <c r="M588" i="12"/>
  <c r="L588" i="12"/>
  <c r="I588" i="12"/>
  <c r="H588" i="12"/>
  <c r="G588" i="12"/>
  <c r="M587" i="12"/>
  <c r="L587" i="12"/>
  <c r="I587" i="12"/>
  <c r="H587" i="12"/>
  <c r="G587" i="12"/>
  <c r="M586" i="12"/>
  <c r="L586" i="12"/>
  <c r="I586" i="12"/>
  <c r="H586" i="12"/>
  <c r="G586" i="12"/>
  <c r="M585" i="12"/>
  <c r="L585" i="12"/>
  <c r="I585" i="12"/>
  <c r="H585" i="12"/>
  <c r="G585" i="12"/>
  <c r="M584" i="12"/>
  <c r="L584" i="12"/>
  <c r="I584" i="12"/>
  <c r="H584" i="12"/>
  <c r="G584" i="12"/>
  <c r="M583" i="12"/>
  <c r="L583" i="12"/>
  <c r="I583" i="12"/>
  <c r="H583" i="12"/>
  <c r="G583" i="12"/>
  <c r="M582" i="12"/>
  <c r="L582" i="12"/>
  <c r="I582" i="12"/>
  <c r="H582" i="12"/>
  <c r="G582" i="12"/>
  <c r="M581" i="12"/>
  <c r="L581" i="12"/>
  <c r="I581" i="12"/>
  <c r="H581" i="12"/>
  <c r="G581" i="12"/>
  <c r="M580" i="12"/>
  <c r="L580" i="12"/>
  <c r="I580" i="12"/>
  <c r="H580" i="12"/>
  <c r="G580" i="12"/>
  <c r="M579" i="12"/>
  <c r="L579" i="12"/>
  <c r="I579" i="12"/>
  <c r="H579" i="12"/>
  <c r="G579" i="12"/>
  <c r="M578" i="12"/>
  <c r="L578" i="12"/>
  <c r="I578" i="12"/>
  <c r="H578" i="12"/>
  <c r="G578" i="12"/>
  <c r="M577" i="12"/>
  <c r="L577" i="12"/>
  <c r="I577" i="12"/>
  <c r="H577" i="12"/>
  <c r="G577" i="12"/>
  <c r="M576" i="12"/>
  <c r="L576" i="12"/>
  <c r="I576" i="12"/>
  <c r="H576" i="12"/>
  <c r="G576" i="12"/>
  <c r="M575" i="12"/>
  <c r="L575" i="12"/>
  <c r="I575" i="12"/>
  <c r="H575" i="12"/>
  <c r="G575" i="12"/>
  <c r="M574" i="12"/>
  <c r="L574" i="12"/>
  <c r="I574" i="12"/>
  <c r="H574" i="12"/>
  <c r="G574" i="12"/>
  <c r="M573" i="12"/>
  <c r="L573" i="12"/>
  <c r="I573" i="12"/>
  <c r="H573" i="12"/>
  <c r="G573" i="12"/>
  <c r="M572" i="12"/>
  <c r="L572" i="12"/>
  <c r="I572" i="12"/>
  <c r="H572" i="12"/>
  <c r="G572" i="12"/>
  <c r="M571" i="12"/>
  <c r="L571" i="12"/>
  <c r="I571" i="12"/>
  <c r="H571" i="12"/>
  <c r="G571" i="12"/>
  <c r="M570" i="12"/>
  <c r="L570" i="12"/>
  <c r="I570" i="12"/>
  <c r="H570" i="12"/>
  <c r="G570" i="12"/>
  <c r="M569" i="12"/>
  <c r="L569" i="12"/>
  <c r="I569" i="12"/>
  <c r="H569" i="12"/>
  <c r="G569" i="12"/>
  <c r="M568" i="12"/>
  <c r="L568" i="12"/>
  <c r="I568" i="12"/>
  <c r="H568" i="12"/>
  <c r="G568" i="12"/>
  <c r="M567" i="12"/>
  <c r="L567" i="12"/>
  <c r="I567" i="12"/>
  <c r="H567" i="12"/>
  <c r="G567" i="12"/>
  <c r="M566" i="12"/>
  <c r="L566" i="12"/>
  <c r="I566" i="12"/>
  <c r="H566" i="12"/>
  <c r="G566" i="12"/>
  <c r="M565" i="12"/>
  <c r="L565" i="12"/>
  <c r="I565" i="12"/>
  <c r="H565" i="12"/>
  <c r="G565" i="12"/>
  <c r="M564" i="12"/>
  <c r="L564" i="12"/>
  <c r="I564" i="12"/>
  <c r="H564" i="12"/>
  <c r="G564" i="12"/>
  <c r="M563" i="12"/>
  <c r="L563" i="12"/>
  <c r="I563" i="12"/>
  <c r="H563" i="12"/>
  <c r="G563" i="12"/>
  <c r="M562" i="12"/>
  <c r="L562" i="12"/>
  <c r="I562" i="12"/>
  <c r="H562" i="12"/>
  <c r="G562" i="12"/>
  <c r="M561" i="12"/>
  <c r="L561" i="12"/>
  <c r="I561" i="12"/>
  <c r="H561" i="12"/>
  <c r="G561" i="12"/>
  <c r="M560" i="12"/>
  <c r="L560" i="12"/>
  <c r="I560" i="12"/>
  <c r="H560" i="12"/>
  <c r="G560" i="12"/>
  <c r="M559" i="12"/>
  <c r="L559" i="12"/>
  <c r="I559" i="12"/>
  <c r="H559" i="12"/>
  <c r="G559" i="12"/>
  <c r="M558" i="12"/>
  <c r="L558" i="12"/>
  <c r="I558" i="12"/>
  <c r="H558" i="12"/>
  <c r="G558" i="12"/>
  <c r="M557" i="12"/>
  <c r="L557" i="12"/>
  <c r="I557" i="12"/>
  <c r="H557" i="12"/>
  <c r="G557" i="12"/>
  <c r="M556" i="12"/>
  <c r="L556" i="12"/>
  <c r="I556" i="12"/>
  <c r="H556" i="12"/>
  <c r="G556" i="12"/>
  <c r="M555" i="12"/>
  <c r="L555" i="12"/>
  <c r="I555" i="12"/>
  <c r="H555" i="12"/>
  <c r="G555" i="12"/>
  <c r="M554" i="12"/>
  <c r="L554" i="12"/>
  <c r="I554" i="12"/>
  <c r="H554" i="12"/>
  <c r="G554" i="12"/>
  <c r="M553" i="12"/>
  <c r="L553" i="12"/>
  <c r="I553" i="12"/>
  <c r="H553" i="12"/>
  <c r="G553" i="12"/>
  <c r="M552" i="12"/>
  <c r="L552" i="12"/>
  <c r="I552" i="12"/>
  <c r="H552" i="12"/>
  <c r="G552" i="12"/>
  <c r="M551" i="12"/>
  <c r="L551" i="12"/>
  <c r="I551" i="12"/>
  <c r="H551" i="12"/>
  <c r="G551" i="12"/>
  <c r="M550" i="12"/>
  <c r="L550" i="12"/>
  <c r="I550" i="12"/>
  <c r="H550" i="12"/>
  <c r="G550" i="12"/>
  <c r="M549" i="12"/>
  <c r="L549" i="12"/>
  <c r="I549" i="12"/>
  <c r="H549" i="12"/>
  <c r="G549" i="12"/>
  <c r="M548" i="12"/>
  <c r="L548" i="12"/>
  <c r="I548" i="12"/>
  <c r="H548" i="12"/>
  <c r="G548" i="12"/>
  <c r="M547" i="12"/>
  <c r="L547" i="12"/>
  <c r="I547" i="12"/>
  <c r="H547" i="12"/>
  <c r="G547" i="12"/>
  <c r="M546" i="12"/>
  <c r="L546" i="12"/>
  <c r="I546" i="12"/>
  <c r="H546" i="12"/>
  <c r="G546" i="12"/>
  <c r="M545" i="12"/>
  <c r="L545" i="12"/>
  <c r="I545" i="12"/>
  <c r="H545" i="12"/>
  <c r="G545" i="12"/>
  <c r="M544" i="12"/>
  <c r="L544" i="12"/>
  <c r="I544" i="12"/>
  <c r="H544" i="12"/>
  <c r="G544" i="12"/>
  <c r="M543" i="12"/>
  <c r="L543" i="12"/>
  <c r="I543" i="12"/>
  <c r="H543" i="12"/>
  <c r="G543" i="12"/>
  <c r="M542" i="12"/>
  <c r="L542" i="12"/>
  <c r="I542" i="12"/>
  <c r="H542" i="12"/>
  <c r="G542" i="12"/>
  <c r="M541" i="12"/>
  <c r="L541" i="12"/>
  <c r="I541" i="12"/>
  <c r="H541" i="12"/>
  <c r="G541" i="12"/>
  <c r="M540" i="12"/>
  <c r="L540" i="12"/>
  <c r="I540" i="12"/>
  <c r="H540" i="12"/>
  <c r="G540" i="12"/>
  <c r="M539" i="12"/>
  <c r="L539" i="12"/>
  <c r="I539" i="12"/>
  <c r="H539" i="12"/>
  <c r="G539" i="12"/>
  <c r="M538" i="12"/>
  <c r="L538" i="12"/>
  <c r="I538" i="12"/>
  <c r="H538" i="12"/>
  <c r="G538" i="12"/>
  <c r="M537" i="12"/>
  <c r="L537" i="12"/>
  <c r="I537" i="12"/>
  <c r="H537" i="12"/>
  <c r="G537" i="12"/>
  <c r="M536" i="12"/>
  <c r="L536" i="12"/>
  <c r="I536" i="12"/>
  <c r="H536" i="12"/>
  <c r="G536" i="12"/>
  <c r="M535" i="12"/>
  <c r="L535" i="12"/>
  <c r="I535" i="12"/>
  <c r="H535" i="12"/>
  <c r="G535" i="12"/>
  <c r="M534" i="12"/>
  <c r="L534" i="12"/>
  <c r="I534" i="12"/>
  <c r="H534" i="12"/>
  <c r="G534" i="12"/>
  <c r="M533" i="12"/>
  <c r="L533" i="12"/>
  <c r="I533" i="12"/>
  <c r="H533" i="12"/>
  <c r="G533" i="12"/>
  <c r="M532" i="12"/>
  <c r="L532" i="12"/>
  <c r="I532" i="12"/>
  <c r="H532" i="12"/>
  <c r="G532" i="12"/>
  <c r="M531" i="12"/>
  <c r="L531" i="12"/>
  <c r="I531" i="12"/>
  <c r="H531" i="12"/>
  <c r="G531" i="12"/>
  <c r="M530" i="12"/>
  <c r="L530" i="12"/>
  <c r="I530" i="12"/>
  <c r="H530" i="12"/>
  <c r="G530" i="12"/>
  <c r="M529" i="12"/>
  <c r="L529" i="12"/>
  <c r="I529" i="12"/>
  <c r="H529" i="12"/>
  <c r="G529" i="12"/>
  <c r="M528" i="12"/>
  <c r="L528" i="12"/>
  <c r="I528" i="12"/>
  <c r="H528" i="12"/>
  <c r="G528" i="12"/>
  <c r="M527" i="12"/>
  <c r="L527" i="12"/>
  <c r="I527" i="12"/>
  <c r="H527" i="12"/>
  <c r="G527" i="12"/>
  <c r="M526" i="12"/>
  <c r="L526" i="12"/>
  <c r="I526" i="12"/>
  <c r="H526" i="12"/>
  <c r="G526" i="12"/>
  <c r="M525" i="12"/>
  <c r="L525" i="12"/>
  <c r="I525" i="12"/>
  <c r="H525" i="12"/>
  <c r="G525" i="12"/>
  <c r="M524" i="12"/>
  <c r="L524" i="12"/>
  <c r="I524" i="12"/>
  <c r="H524" i="12"/>
  <c r="G524" i="12"/>
  <c r="M523" i="12"/>
  <c r="L523" i="12"/>
  <c r="I523" i="12"/>
  <c r="H523" i="12"/>
  <c r="G523" i="12"/>
  <c r="M522" i="12"/>
  <c r="L522" i="12"/>
  <c r="I522" i="12"/>
  <c r="H522" i="12"/>
  <c r="G522" i="12"/>
  <c r="M521" i="12"/>
  <c r="L521" i="12"/>
  <c r="I521" i="12"/>
  <c r="H521" i="12"/>
  <c r="G521" i="12"/>
  <c r="M520" i="12"/>
  <c r="L520" i="12"/>
  <c r="I520" i="12"/>
  <c r="H520" i="12"/>
  <c r="G520" i="12"/>
  <c r="M519" i="12"/>
  <c r="L519" i="12"/>
  <c r="I519" i="12"/>
  <c r="H519" i="12"/>
  <c r="G519" i="12"/>
  <c r="M518" i="12"/>
  <c r="L518" i="12"/>
  <c r="I518" i="12"/>
  <c r="H518" i="12"/>
  <c r="G518" i="12"/>
  <c r="M517" i="12"/>
  <c r="L517" i="12"/>
  <c r="I517" i="12"/>
  <c r="H517" i="12"/>
  <c r="G517" i="12"/>
  <c r="M516" i="12"/>
  <c r="L516" i="12"/>
  <c r="I516" i="12"/>
  <c r="H516" i="12"/>
  <c r="G516" i="12"/>
  <c r="M515" i="12"/>
  <c r="L515" i="12"/>
  <c r="I515" i="12"/>
  <c r="H515" i="12"/>
  <c r="G515" i="12"/>
  <c r="M514" i="12"/>
  <c r="L514" i="12"/>
  <c r="I514" i="12"/>
  <c r="H514" i="12"/>
  <c r="G514" i="12"/>
  <c r="M513" i="12"/>
  <c r="L513" i="12"/>
  <c r="I513" i="12"/>
  <c r="H513" i="12"/>
  <c r="G513" i="12"/>
  <c r="M512" i="12"/>
  <c r="L512" i="12"/>
  <c r="I512" i="12"/>
  <c r="H512" i="12"/>
  <c r="G512" i="12"/>
  <c r="M511" i="12"/>
  <c r="L511" i="12"/>
  <c r="I511" i="12"/>
  <c r="H511" i="12"/>
  <c r="G511" i="12"/>
  <c r="M510" i="12"/>
  <c r="L510" i="12"/>
  <c r="I510" i="12"/>
  <c r="H510" i="12"/>
  <c r="G510" i="12"/>
  <c r="M509" i="12"/>
  <c r="L509" i="12"/>
  <c r="I509" i="12"/>
  <c r="H509" i="12"/>
  <c r="G509" i="12"/>
  <c r="M508" i="12"/>
  <c r="L508" i="12"/>
  <c r="I508" i="12"/>
  <c r="H508" i="12"/>
  <c r="G508" i="12"/>
  <c r="M507" i="12"/>
  <c r="L507" i="12"/>
  <c r="I507" i="12"/>
  <c r="H507" i="12"/>
  <c r="G507" i="12"/>
  <c r="M506" i="12"/>
  <c r="L506" i="12"/>
  <c r="I506" i="12"/>
  <c r="H506" i="12"/>
  <c r="G506" i="12"/>
  <c r="M505" i="12"/>
  <c r="L505" i="12"/>
  <c r="I505" i="12"/>
  <c r="H505" i="12"/>
  <c r="G505" i="12"/>
  <c r="M504" i="12"/>
  <c r="L504" i="12"/>
  <c r="I504" i="12"/>
  <c r="H504" i="12"/>
  <c r="G504" i="12"/>
  <c r="M503" i="12"/>
  <c r="L503" i="12"/>
  <c r="I503" i="12"/>
  <c r="H503" i="12"/>
  <c r="G503" i="12"/>
  <c r="M502" i="12"/>
  <c r="L502" i="12"/>
  <c r="I502" i="12"/>
  <c r="H502" i="12"/>
  <c r="G502" i="12"/>
  <c r="M501" i="12"/>
  <c r="L501" i="12"/>
  <c r="I501" i="12"/>
  <c r="H501" i="12"/>
  <c r="G501" i="12"/>
  <c r="M500" i="12"/>
  <c r="L500" i="12"/>
  <c r="I500" i="12"/>
  <c r="H500" i="12"/>
  <c r="G500" i="12"/>
  <c r="M499" i="12"/>
  <c r="L499" i="12"/>
  <c r="I499" i="12"/>
  <c r="H499" i="12"/>
  <c r="G499" i="12"/>
  <c r="M498" i="12"/>
  <c r="L498" i="12"/>
  <c r="I498" i="12"/>
  <c r="H498" i="12"/>
  <c r="G498" i="12"/>
  <c r="M497" i="12"/>
  <c r="L497" i="12"/>
  <c r="I497" i="12"/>
  <c r="H497" i="12"/>
  <c r="G497" i="12"/>
  <c r="M496" i="12"/>
  <c r="L496" i="12"/>
  <c r="I496" i="12"/>
  <c r="H496" i="12"/>
  <c r="G496" i="12"/>
  <c r="M495" i="12"/>
  <c r="L495" i="12"/>
  <c r="I495" i="12"/>
  <c r="H495" i="12"/>
  <c r="G495" i="12"/>
  <c r="M494" i="12"/>
  <c r="L494" i="12"/>
  <c r="I494" i="12"/>
  <c r="H494" i="12"/>
  <c r="G494" i="12"/>
  <c r="M493" i="12"/>
  <c r="L493" i="12"/>
  <c r="I493" i="12"/>
  <c r="H493" i="12"/>
  <c r="G493" i="12"/>
  <c r="M492" i="12"/>
  <c r="L492" i="12"/>
  <c r="I492" i="12"/>
  <c r="H492" i="12"/>
  <c r="G492" i="12"/>
  <c r="M491" i="12"/>
  <c r="L491" i="12"/>
  <c r="I491" i="12"/>
  <c r="H491" i="12"/>
  <c r="G491" i="12"/>
  <c r="M490" i="12"/>
  <c r="L490" i="12"/>
  <c r="I490" i="12"/>
  <c r="H490" i="12"/>
  <c r="G490" i="12"/>
  <c r="M489" i="12"/>
  <c r="L489" i="12"/>
  <c r="I489" i="12"/>
  <c r="H489" i="12"/>
  <c r="G489" i="12"/>
  <c r="M488" i="12"/>
  <c r="L488" i="12"/>
  <c r="I488" i="12"/>
  <c r="H488" i="12"/>
  <c r="G488" i="12"/>
  <c r="M487" i="12"/>
  <c r="L487" i="12"/>
  <c r="I487" i="12"/>
  <c r="H487" i="12"/>
  <c r="G487" i="12"/>
  <c r="M486" i="12"/>
  <c r="L486" i="12"/>
  <c r="I486" i="12"/>
  <c r="H486" i="12"/>
  <c r="G486" i="12"/>
  <c r="M485" i="12"/>
  <c r="L485" i="12"/>
  <c r="I485" i="12"/>
  <c r="H485" i="12"/>
  <c r="G485" i="12"/>
  <c r="M484" i="12"/>
  <c r="L484" i="12"/>
  <c r="I484" i="12"/>
  <c r="H484" i="12"/>
  <c r="G484" i="12"/>
  <c r="M483" i="12"/>
  <c r="L483" i="12"/>
  <c r="I483" i="12"/>
  <c r="H483" i="12"/>
  <c r="G483" i="12"/>
  <c r="M482" i="12"/>
  <c r="L482" i="12"/>
  <c r="I482" i="12"/>
  <c r="H482" i="12"/>
  <c r="G482" i="12"/>
  <c r="M481" i="12"/>
  <c r="L481" i="12"/>
  <c r="I481" i="12"/>
  <c r="H481" i="12"/>
  <c r="G481" i="12"/>
  <c r="M480" i="12"/>
  <c r="L480" i="12"/>
  <c r="I480" i="12"/>
  <c r="H480" i="12"/>
  <c r="G480" i="12"/>
  <c r="M479" i="12"/>
  <c r="L479" i="12"/>
  <c r="I479" i="12"/>
  <c r="H479" i="12"/>
  <c r="G479" i="12"/>
  <c r="M478" i="12"/>
  <c r="L478" i="12"/>
  <c r="I478" i="12"/>
  <c r="H478" i="12"/>
  <c r="G478" i="12"/>
  <c r="M477" i="12"/>
  <c r="L477" i="12"/>
  <c r="I477" i="12"/>
  <c r="H477" i="12"/>
  <c r="G477" i="12"/>
  <c r="M476" i="12"/>
  <c r="L476" i="12"/>
  <c r="I476" i="12"/>
  <c r="H476" i="12"/>
  <c r="G476" i="12"/>
  <c r="M475" i="12"/>
  <c r="L475" i="12"/>
  <c r="I475" i="12"/>
  <c r="H475" i="12"/>
  <c r="G475" i="12"/>
  <c r="M474" i="12"/>
  <c r="L474" i="12"/>
  <c r="I474" i="12"/>
  <c r="H474" i="12"/>
  <c r="G474" i="12"/>
  <c r="M473" i="12"/>
  <c r="L473" i="12"/>
  <c r="I473" i="12"/>
  <c r="H473" i="12"/>
  <c r="G473" i="12"/>
  <c r="M472" i="12"/>
  <c r="L472" i="12"/>
  <c r="I472" i="12"/>
  <c r="H472" i="12"/>
  <c r="G472" i="12"/>
  <c r="M471" i="12"/>
  <c r="L471" i="12"/>
  <c r="I471" i="12"/>
  <c r="H471" i="12"/>
  <c r="G471" i="12"/>
  <c r="M470" i="12"/>
  <c r="L470" i="12"/>
  <c r="I470" i="12"/>
  <c r="H470" i="12"/>
  <c r="G470" i="12"/>
  <c r="M469" i="12"/>
  <c r="L469" i="12"/>
  <c r="I469" i="12"/>
  <c r="H469" i="12"/>
  <c r="G469" i="12"/>
  <c r="M468" i="12"/>
  <c r="L468" i="12"/>
  <c r="I468" i="12"/>
  <c r="H468" i="12"/>
  <c r="G468" i="12"/>
  <c r="M467" i="12"/>
  <c r="L467" i="12"/>
  <c r="I467" i="12"/>
  <c r="H467" i="12"/>
  <c r="G467" i="12"/>
  <c r="M466" i="12"/>
  <c r="L466" i="12"/>
  <c r="I466" i="12"/>
  <c r="H466" i="12"/>
  <c r="G466" i="12"/>
  <c r="M465" i="12"/>
  <c r="L465" i="12"/>
  <c r="I465" i="12"/>
  <c r="H465" i="12"/>
  <c r="G465" i="12"/>
  <c r="M464" i="12"/>
  <c r="L464" i="12"/>
  <c r="I464" i="12"/>
  <c r="H464" i="12"/>
  <c r="G464" i="12"/>
  <c r="M463" i="12"/>
  <c r="L463" i="12"/>
  <c r="I463" i="12"/>
  <c r="H463" i="12"/>
  <c r="G463" i="12"/>
  <c r="M462" i="12"/>
  <c r="L462" i="12"/>
  <c r="I462" i="12"/>
  <c r="H462" i="12"/>
  <c r="G462" i="12"/>
  <c r="M461" i="12"/>
  <c r="L461" i="12"/>
  <c r="I461" i="12"/>
  <c r="H461" i="12"/>
  <c r="G461" i="12"/>
  <c r="M460" i="12"/>
  <c r="L460" i="12"/>
  <c r="I460" i="12"/>
  <c r="H460" i="12"/>
  <c r="G460" i="12"/>
  <c r="M459" i="12"/>
  <c r="L459" i="12"/>
  <c r="I459" i="12"/>
  <c r="H459" i="12"/>
  <c r="G459" i="12"/>
  <c r="M458" i="12"/>
  <c r="L458" i="12"/>
  <c r="I458" i="12"/>
  <c r="H458" i="12"/>
  <c r="G458" i="12"/>
  <c r="M457" i="12"/>
  <c r="L457" i="12"/>
  <c r="I457" i="12"/>
  <c r="H457" i="12"/>
  <c r="G457" i="12"/>
  <c r="M456" i="12"/>
  <c r="L456" i="12"/>
  <c r="I456" i="12"/>
  <c r="H456" i="12"/>
  <c r="G456" i="12"/>
  <c r="M455" i="12"/>
  <c r="L455" i="12"/>
  <c r="I455" i="12"/>
  <c r="H455" i="12"/>
  <c r="G455" i="12"/>
  <c r="M454" i="12"/>
  <c r="L454" i="12"/>
  <c r="I454" i="12"/>
  <c r="H454" i="12"/>
  <c r="G454" i="12"/>
  <c r="M453" i="12"/>
  <c r="L453" i="12"/>
  <c r="I453" i="12"/>
  <c r="H453" i="12"/>
  <c r="G453" i="12"/>
  <c r="M452" i="12"/>
  <c r="L452" i="12"/>
  <c r="I452" i="12"/>
  <c r="H452" i="12"/>
  <c r="G452" i="12"/>
  <c r="M451" i="12"/>
  <c r="L451" i="12"/>
  <c r="I451" i="12"/>
  <c r="H451" i="12"/>
  <c r="G451" i="12"/>
  <c r="M450" i="12"/>
  <c r="L450" i="12"/>
  <c r="I450" i="12"/>
  <c r="H450" i="12"/>
  <c r="G450" i="12"/>
  <c r="M449" i="12"/>
  <c r="L449" i="12"/>
  <c r="I449" i="12"/>
  <c r="H449" i="12"/>
  <c r="G449" i="12"/>
  <c r="M448" i="12"/>
  <c r="L448" i="12"/>
  <c r="I448" i="12"/>
  <c r="H448" i="12"/>
  <c r="G448" i="12"/>
  <c r="M447" i="12"/>
  <c r="L447" i="12"/>
  <c r="I447" i="12"/>
  <c r="H447" i="12"/>
  <c r="G447" i="12"/>
  <c r="M446" i="12"/>
  <c r="L446" i="12"/>
  <c r="I446" i="12"/>
  <c r="H446" i="12"/>
  <c r="G446" i="12"/>
  <c r="M445" i="12"/>
  <c r="L445" i="12"/>
  <c r="I445" i="12"/>
  <c r="H445" i="12"/>
  <c r="G445" i="12"/>
  <c r="M444" i="12"/>
  <c r="L444" i="12"/>
  <c r="I444" i="12"/>
  <c r="H444" i="12"/>
  <c r="G444" i="12"/>
  <c r="M443" i="12"/>
  <c r="L443" i="12"/>
  <c r="I443" i="12"/>
  <c r="H443" i="12"/>
  <c r="G443" i="12"/>
  <c r="M442" i="12"/>
  <c r="L442" i="12"/>
  <c r="I442" i="12"/>
  <c r="H442" i="12"/>
  <c r="G442" i="12"/>
  <c r="M441" i="12"/>
  <c r="L441" i="12"/>
  <c r="I441" i="12"/>
  <c r="H441" i="12"/>
  <c r="G441" i="12"/>
  <c r="M440" i="12"/>
  <c r="L440" i="12"/>
  <c r="I440" i="12"/>
  <c r="H440" i="12"/>
  <c r="G440" i="12"/>
  <c r="M439" i="12"/>
  <c r="L439" i="12"/>
  <c r="I439" i="12"/>
  <c r="H439" i="12"/>
  <c r="G439" i="12"/>
  <c r="M438" i="12"/>
  <c r="L438" i="12"/>
  <c r="I438" i="12"/>
  <c r="H438" i="12"/>
  <c r="G438" i="12"/>
  <c r="M437" i="12"/>
  <c r="L437" i="12"/>
  <c r="I437" i="12"/>
  <c r="H437" i="12"/>
  <c r="G437" i="12"/>
  <c r="M436" i="12"/>
  <c r="L436" i="12"/>
  <c r="I436" i="12"/>
  <c r="H436" i="12"/>
  <c r="G436" i="12"/>
  <c r="M435" i="12"/>
  <c r="L435" i="12"/>
  <c r="I435" i="12"/>
  <c r="H435" i="12"/>
  <c r="G435" i="12"/>
  <c r="M434" i="12"/>
  <c r="L434" i="12"/>
  <c r="I434" i="12"/>
  <c r="H434" i="12"/>
  <c r="G434" i="12"/>
  <c r="M433" i="12"/>
  <c r="L433" i="12"/>
  <c r="I433" i="12"/>
  <c r="H433" i="12"/>
  <c r="G433" i="12"/>
  <c r="M432" i="12"/>
  <c r="L432" i="12"/>
  <c r="I432" i="12"/>
  <c r="H432" i="12"/>
  <c r="G432" i="12"/>
  <c r="M431" i="12"/>
  <c r="L431" i="12"/>
  <c r="I431" i="12"/>
  <c r="H431" i="12"/>
  <c r="G431" i="12"/>
  <c r="M430" i="12"/>
  <c r="L430" i="12"/>
  <c r="I430" i="12"/>
  <c r="H430" i="12"/>
  <c r="G430" i="12"/>
  <c r="M429" i="12"/>
  <c r="L429" i="12"/>
  <c r="I429" i="12"/>
  <c r="H429" i="12"/>
  <c r="G429" i="12"/>
  <c r="M428" i="12"/>
  <c r="L428" i="12"/>
  <c r="I428" i="12"/>
  <c r="H428" i="12"/>
  <c r="G428" i="12"/>
  <c r="M427" i="12"/>
  <c r="L427" i="12"/>
  <c r="I427" i="12"/>
  <c r="H427" i="12"/>
  <c r="G427" i="12"/>
  <c r="M426" i="12"/>
  <c r="L426" i="12"/>
  <c r="I426" i="12"/>
  <c r="H426" i="12"/>
  <c r="G426" i="12"/>
  <c r="M425" i="12"/>
  <c r="L425" i="12"/>
  <c r="I425" i="12"/>
  <c r="H425" i="12"/>
  <c r="G425" i="12"/>
  <c r="M424" i="12"/>
  <c r="L424" i="12"/>
  <c r="I424" i="12"/>
  <c r="H424" i="12"/>
  <c r="G424" i="12"/>
  <c r="M423" i="12"/>
  <c r="L423" i="12"/>
  <c r="I423" i="12"/>
  <c r="H423" i="12"/>
  <c r="G423" i="12"/>
  <c r="M422" i="12"/>
  <c r="L422" i="12"/>
  <c r="I422" i="12"/>
  <c r="H422" i="12"/>
  <c r="G422" i="12"/>
  <c r="M421" i="12"/>
  <c r="L421" i="12"/>
  <c r="I421" i="12"/>
  <c r="H421" i="12"/>
  <c r="G421" i="12"/>
  <c r="M420" i="12"/>
  <c r="L420" i="12"/>
  <c r="I420" i="12"/>
  <c r="H420" i="12"/>
  <c r="G420" i="12"/>
  <c r="M419" i="12"/>
  <c r="L419" i="12"/>
  <c r="I419" i="12"/>
  <c r="H419" i="12"/>
  <c r="G419" i="12"/>
  <c r="M418" i="12"/>
  <c r="L418" i="12"/>
  <c r="I418" i="12"/>
  <c r="H418" i="12"/>
  <c r="G418" i="12"/>
  <c r="M417" i="12"/>
  <c r="L417" i="12"/>
  <c r="I417" i="12"/>
  <c r="H417" i="12"/>
  <c r="G417" i="12"/>
  <c r="M416" i="12"/>
  <c r="L416" i="12"/>
  <c r="I416" i="12"/>
  <c r="H416" i="12"/>
  <c r="G416" i="12"/>
  <c r="M415" i="12"/>
  <c r="L415" i="12"/>
  <c r="I415" i="12"/>
  <c r="H415" i="12"/>
  <c r="G415" i="12"/>
  <c r="M414" i="12"/>
  <c r="L414" i="12"/>
  <c r="I414" i="12"/>
  <c r="H414" i="12"/>
  <c r="G414" i="12"/>
  <c r="M413" i="12"/>
  <c r="L413" i="12"/>
  <c r="I413" i="12"/>
  <c r="H413" i="12"/>
  <c r="G413" i="12"/>
  <c r="M412" i="12"/>
  <c r="L412" i="12"/>
  <c r="I412" i="12"/>
  <c r="H412" i="12"/>
  <c r="G412" i="12"/>
  <c r="M411" i="12"/>
  <c r="L411" i="12"/>
  <c r="I411" i="12"/>
  <c r="H411" i="12"/>
  <c r="G411" i="12"/>
  <c r="M410" i="12"/>
  <c r="L410" i="12"/>
  <c r="I410" i="12"/>
  <c r="H410" i="12"/>
  <c r="G410" i="12"/>
  <c r="M409" i="12"/>
  <c r="L409" i="12"/>
  <c r="I409" i="12"/>
  <c r="H409" i="12"/>
  <c r="G409" i="12"/>
  <c r="M408" i="12"/>
  <c r="L408" i="12"/>
  <c r="I408" i="12"/>
  <c r="H408" i="12"/>
  <c r="G408" i="12"/>
  <c r="M407" i="12"/>
  <c r="L407" i="12"/>
  <c r="I407" i="12"/>
  <c r="H407" i="12"/>
  <c r="G407" i="12"/>
  <c r="M406" i="12"/>
  <c r="L406" i="12"/>
  <c r="I406" i="12"/>
  <c r="H406" i="12"/>
  <c r="G406" i="12"/>
  <c r="M405" i="12"/>
  <c r="L405" i="12"/>
  <c r="I405" i="12"/>
  <c r="H405" i="12"/>
  <c r="G405" i="12"/>
  <c r="M404" i="12"/>
  <c r="L404" i="12"/>
  <c r="I404" i="12"/>
  <c r="H404" i="12"/>
  <c r="G404" i="12"/>
  <c r="M403" i="12"/>
  <c r="L403" i="12"/>
  <c r="I403" i="12"/>
  <c r="H403" i="12"/>
  <c r="G403" i="12"/>
  <c r="M402" i="12"/>
  <c r="L402" i="12"/>
  <c r="I402" i="12"/>
  <c r="H402" i="12"/>
  <c r="G402" i="12"/>
  <c r="M401" i="12"/>
  <c r="L401" i="12"/>
  <c r="I401" i="12"/>
  <c r="H401" i="12"/>
  <c r="G401" i="12"/>
  <c r="M400" i="12"/>
  <c r="L400" i="12"/>
  <c r="I400" i="12"/>
  <c r="H400" i="12"/>
  <c r="G400" i="12"/>
  <c r="M399" i="12"/>
  <c r="L399" i="12"/>
  <c r="I399" i="12"/>
  <c r="H399" i="12"/>
  <c r="G399" i="12"/>
  <c r="M398" i="12"/>
  <c r="L398" i="12"/>
  <c r="I398" i="12"/>
  <c r="H398" i="12"/>
  <c r="G398" i="12"/>
  <c r="M397" i="12"/>
  <c r="L397" i="12"/>
  <c r="I397" i="12"/>
  <c r="H397" i="12"/>
  <c r="G397" i="12"/>
  <c r="M396" i="12"/>
  <c r="L396" i="12"/>
  <c r="I396" i="12"/>
  <c r="H396" i="12"/>
  <c r="G396" i="12"/>
  <c r="M395" i="12"/>
  <c r="L395" i="12"/>
  <c r="I395" i="12"/>
  <c r="H395" i="12"/>
  <c r="G395" i="12"/>
  <c r="M394" i="12"/>
  <c r="L394" i="12"/>
  <c r="I394" i="12"/>
  <c r="H394" i="12"/>
  <c r="G394" i="12"/>
  <c r="M393" i="12"/>
  <c r="L393" i="12"/>
  <c r="I393" i="12"/>
  <c r="H393" i="12"/>
  <c r="G393" i="12"/>
  <c r="M392" i="12"/>
  <c r="L392" i="12"/>
  <c r="I392" i="12"/>
  <c r="H392" i="12"/>
  <c r="G392" i="12"/>
  <c r="M391" i="12"/>
  <c r="L391" i="12"/>
  <c r="I391" i="12"/>
  <c r="H391" i="12"/>
  <c r="G391" i="12"/>
  <c r="M390" i="12"/>
  <c r="L390" i="12"/>
  <c r="I390" i="12"/>
  <c r="H390" i="12"/>
  <c r="G390" i="12"/>
  <c r="M389" i="12"/>
  <c r="L389" i="12"/>
  <c r="I389" i="12"/>
  <c r="H389" i="12"/>
  <c r="G389" i="12"/>
  <c r="M388" i="12"/>
  <c r="L388" i="12"/>
  <c r="I388" i="12"/>
  <c r="H388" i="12"/>
  <c r="G388" i="12"/>
  <c r="M387" i="12"/>
  <c r="L387" i="12"/>
  <c r="I387" i="12"/>
  <c r="H387" i="12"/>
  <c r="G387" i="12"/>
  <c r="M386" i="12"/>
  <c r="L386" i="12"/>
  <c r="I386" i="12"/>
  <c r="H386" i="12"/>
  <c r="G386" i="12"/>
  <c r="M385" i="12"/>
  <c r="L385" i="12"/>
  <c r="I385" i="12"/>
  <c r="H385" i="12"/>
  <c r="G385" i="12"/>
  <c r="M384" i="12"/>
  <c r="L384" i="12"/>
  <c r="I384" i="12"/>
  <c r="H384" i="12"/>
  <c r="G384" i="12"/>
  <c r="M383" i="12"/>
  <c r="L383" i="12"/>
  <c r="I383" i="12"/>
  <c r="H383" i="12"/>
  <c r="G383" i="12"/>
  <c r="M382" i="12"/>
  <c r="L382" i="12"/>
  <c r="I382" i="12"/>
  <c r="H382" i="12"/>
  <c r="G382" i="12"/>
  <c r="M381" i="12"/>
  <c r="L381" i="12"/>
  <c r="I381" i="12"/>
  <c r="H381" i="12"/>
  <c r="G381" i="12"/>
  <c r="M380" i="12"/>
  <c r="L380" i="12"/>
  <c r="I380" i="12"/>
  <c r="H380" i="12"/>
  <c r="G380" i="12"/>
  <c r="M379" i="12"/>
  <c r="L379" i="12"/>
  <c r="I379" i="12"/>
  <c r="H379" i="12"/>
  <c r="G379" i="12"/>
  <c r="M378" i="12"/>
  <c r="L378" i="12"/>
  <c r="I378" i="12"/>
  <c r="H378" i="12"/>
  <c r="G378" i="12"/>
  <c r="M377" i="12"/>
  <c r="L377" i="12"/>
  <c r="I377" i="12"/>
  <c r="H377" i="12"/>
  <c r="G377" i="12"/>
  <c r="M376" i="12"/>
  <c r="L376" i="12"/>
  <c r="I376" i="12"/>
  <c r="H376" i="12"/>
  <c r="G376" i="12"/>
  <c r="M375" i="12"/>
  <c r="L375" i="12"/>
  <c r="I375" i="12"/>
  <c r="H375" i="12"/>
  <c r="G375" i="12"/>
  <c r="M374" i="12"/>
  <c r="L374" i="12"/>
  <c r="I374" i="12"/>
  <c r="H374" i="12"/>
  <c r="G374" i="12"/>
  <c r="M373" i="12"/>
  <c r="L373" i="12"/>
  <c r="I373" i="12"/>
  <c r="H373" i="12"/>
  <c r="G373" i="12"/>
  <c r="M372" i="12"/>
  <c r="L372" i="12"/>
  <c r="I372" i="12"/>
  <c r="H372" i="12"/>
  <c r="G372" i="12"/>
  <c r="M371" i="12"/>
  <c r="L371" i="12"/>
  <c r="I371" i="12"/>
  <c r="H371" i="12"/>
  <c r="G371" i="12"/>
  <c r="M370" i="12"/>
  <c r="L370" i="12"/>
  <c r="I370" i="12"/>
  <c r="H370" i="12"/>
  <c r="G370" i="12"/>
  <c r="M369" i="12"/>
  <c r="L369" i="12"/>
  <c r="I369" i="12"/>
  <c r="H369" i="12"/>
  <c r="G369" i="12"/>
  <c r="M368" i="12"/>
  <c r="L368" i="12"/>
  <c r="I368" i="12"/>
  <c r="H368" i="12"/>
  <c r="G368" i="12"/>
  <c r="M367" i="12"/>
  <c r="L367" i="12"/>
  <c r="I367" i="12"/>
  <c r="H367" i="12"/>
  <c r="G367" i="12"/>
  <c r="M366" i="12"/>
  <c r="L366" i="12"/>
  <c r="I366" i="12"/>
  <c r="H366" i="12"/>
  <c r="G366" i="12"/>
  <c r="M365" i="12"/>
  <c r="L365" i="12"/>
  <c r="I365" i="12"/>
  <c r="H365" i="12"/>
  <c r="G365" i="12"/>
  <c r="M364" i="12"/>
  <c r="L364" i="12"/>
  <c r="I364" i="12"/>
  <c r="H364" i="12"/>
  <c r="G364" i="12"/>
  <c r="M363" i="12"/>
  <c r="L363" i="12"/>
  <c r="I363" i="12"/>
  <c r="H363" i="12"/>
  <c r="G363" i="12"/>
  <c r="M362" i="12"/>
  <c r="L362" i="12"/>
  <c r="I362" i="12"/>
  <c r="H362" i="12"/>
  <c r="G362" i="12"/>
  <c r="M361" i="12"/>
  <c r="L361" i="12"/>
  <c r="I361" i="12"/>
  <c r="H361" i="12"/>
  <c r="G361" i="12"/>
  <c r="M360" i="12"/>
  <c r="L360" i="12"/>
  <c r="I360" i="12"/>
  <c r="H360" i="12"/>
  <c r="G360" i="12"/>
  <c r="M359" i="12"/>
  <c r="L359" i="12"/>
  <c r="I359" i="12"/>
  <c r="H359" i="12"/>
  <c r="G359" i="12"/>
  <c r="M358" i="12"/>
  <c r="L358" i="12"/>
  <c r="I358" i="12"/>
  <c r="H358" i="12"/>
  <c r="G358" i="12"/>
  <c r="M357" i="12"/>
  <c r="L357" i="12"/>
  <c r="I357" i="12"/>
  <c r="H357" i="12"/>
  <c r="G357" i="12"/>
  <c r="M356" i="12"/>
  <c r="L356" i="12"/>
  <c r="I356" i="12"/>
  <c r="H356" i="12"/>
  <c r="G356" i="12"/>
  <c r="M355" i="12"/>
  <c r="L355" i="12"/>
  <c r="I355" i="12"/>
  <c r="H355" i="12"/>
  <c r="G355" i="12"/>
  <c r="M354" i="12"/>
  <c r="L354" i="12"/>
  <c r="I354" i="12"/>
  <c r="H354" i="12"/>
  <c r="G354" i="12"/>
  <c r="M353" i="12"/>
  <c r="L353" i="12"/>
  <c r="I353" i="12"/>
  <c r="H353" i="12"/>
  <c r="G353" i="12"/>
  <c r="M352" i="12"/>
  <c r="L352" i="12"/>
  <c r="I352" i="12"/>
  <c r="H352" i="12"/>
  <c r="G352" i="12"/>
  <c r="M351" i="12"/>
  <c r="L351" i="12"/>
  <c r="I351" i="12"/>
  <c r="H351" i="12"/>
  <c r="G351" i="12"/>
  <c r="M350" i="12"/>
  <c r="L350" i="12"/>
  <c r="I350" i="12"/>
  <c r="H350" i="12"/>
  <c r="G350" i="12"/>
  <c r="M349" i="12"/>
  <c r="L349" i="12"/>
  <c r="I349" i="12"/>
  <c r="H349" i="12"/>
  <c r="G349" i="12"/>
  <c r="M348" i="12"/>
  <c r="L348" i="12"/>
  <c r="I348" i="12"/>
  <c r="H348" i="12"/>
  <c r="G348" i="12"/>
  <c r="M347" i="12"/>
  <c r="L347" i="12"/>
  <c r="I347" i="12"/>
  <c r="H347" i="12"/>
  <c r="G347" i="12"/>
  <c r="M346" i="12"/>
  <c r="L346" i="12"/>
  <c r="I346" i="12"/>
  <c r="H346" i="12"/>
  <c r="G346" i="12"/>
  <c r="M345" i="12"/>
  <c r="L345" i="12"/>
  <c r="I345" i="12"/>
  <c r="H345" i="12"/>
  <c r="G345" i="12"/>
  <c r="M344" i="12"/>
  <c r="L344" i="12"/>
  <c r="I344" i="12"/>
  <c r="H344" i="12"/>
  <c r="G344" i="12"/>
  <c r="M343" i="12"/>
  <c r="L343" i="12"/>
  <c r="I343" i="12"/>
  <c r="H343" i="12"/>
  <c r="G343" i="12"/>
  <c r="M342" i="12"/>
  <c r="L342" i="12"/>
  <c r="I342" i="12"/>
  <c r="H342" i="12"/>
  <c r="G342" i="12"/>
  <c r="M341" i="12"/>
  <c r="L341" i="12"/>
  <c r="I341" i="12"/>
  <c r="H341" i="12"/>
  <c r="G341" i="12"/>
  <c r="M340" i="12"/>
  <c r="L340" i="12"/>
  <c r="I340" i="12"/>
  <c r="H340" i="12"/>
  <c r="G340" i="12"/>
  <c r="M339" i="12"/>
  <c r="L339" i="12"/>
  <c r="I339" i="12"/>
  <c r="H339" i="12"/>
  <c r="G339" i="12"/>
  <c r="M338" i="12"/>
  <c r="L338" i="12"/>
  <c r="I338" i="12"/>
  <c r="H338" i="12"/>
  <c r="G338" i="12"/>
  <c r="M337" i="12"/>
  <c r="L337" i="12"/>
  <c r="I337" i="12"/>
  <c r="H337" i="12"/>
  <c r="G337" i="12"/>
  <c r="M336" i="12"/>
  <c r="L336" i="12"/>
  <c r="I336" i="12"/>
  <c r="H336" i="12"/>
  <c r="G336" i="12"/>
  <c r="M335" i="12"/>
  <c r="L335" i="12"/>
  <c r="I335" i="12"/>
  <c r="H335" i="12"/>
  <c r="G335" i="12"/>
  <c r="M334" i="12"/>
  <c r="L334" i="12"/>
  <c r="I334" i="12"/>
  <c r="H334" i="12"/>
  <c r="G334" i="12"/>
  <c r="M333" i="12"/>
  <c r="L333" i="12"/>
  <c r="I333" i="12"/>
  <c r="H333" i="12"/>
  <c r="G333" i="12"/>
  <c r="M332" i="12"/>
  <c r="L332" i="12"/>
  <c r="I332" i="12"/>
  <c r="H332" i="12"/>
  <c r="G332" i="12"/>
  <c r="M331" i="12"/>
  <c r="L331" i="12"/>
  <c r="I331" i="12"/>
  <c r="H331" i="12"/>
  <c r="G331" i="12"/>
  <c r="M330" i="12"/>
  <c r="L330" i="12"/>
  <c r="I330" i="12"/>
  <c r="H330" i="12"/>
  <c r="G330" i="12"/>
  <c r="M329" i="12"/>
  <c r="L329" i="12"/>
  <c r="I329" i="12"/>
  <c r="H329" i="12"/>
  <c r="G329" i="12"/>
  <c r="M328" i="12"/>
  <c r="L328" i="12"/>
  <c r="I328" i="12"/>
  <c r="H328" i="12"/>
  <c r="G328" i="12"/>
  <c r="M327" i="12"/>
  <c r="L327" i="12"/>
  <c r="I327" i="12"/>
  <c r="H327" i="12"/>
  <c r="G327" i="12"/>
  <c r="M326" i="12"/>
  <c r="L326" i="12"/>
  <c r="I326" i="12"/>
  <c r="H326" i="12"/>
  <c r="G326" i="12"/>
  <c r="M325" i="12"/>
  <c r="L325" i="12"/>
  <c r="I325" i="12"/>
  <c r="H325" i="12"/>
  <c r="G325" i="12"/>
  <c r="M324" i="12"/>
  <c r="L324" i="12"/>
  <c r="I324" i="12"/>
  <c r="H324" i="12"/>
  <c r="G324" i="12"/>
  <c r="M323" i="12"/>
  <c r="L323" i="12"/>
  <c r="I323" i="12"/>
  <c r="H323" i="12"/>
  <c r="G323" i="12"/>
  <c r="M322" i="12"/>
  <c r="L322" i="12"/>
  <c r="I322" i="12"/>
  <c r="H322" i="12"/>
  <c r="G322" i="12"/>
  <c r="M321" i="12"/>
  <c r="L321" i="12"/>
  <c r="I321" i="12"/>
  <c r="H321" i="12"/>
  <c r="G321" i="12"/>
  <c r="M320" i="12"/>
  <c r="L320" i="12"/>
  <c r="I320" i="12"/>
  <c r="H320" i="12"/>
  <c r="G320" i="12"/>
  <c r="M319" i="12"/>
  <c r="L319" i="12"/>
  <c r="I319" i="12"/>
  <c r="H319" i="12"/>
  <c r="G319" i="12"/>
  <c r="M318" i="12"/>
  <c r="L318" i="12"/>
  <c r="I318" i="12"/>
  <c r="H318" i="12"/>
  <c r="G318" i="12"/>
  <c r="M317" i="12"/>
  <c r="L317" i="12"/>
  <c r="I317" i="12"/>
  <c r="H317" i="12"/>
  <c r="G317" i="12"/>
  <c r="M316" i="12"/>
  <c r="L316" i="12"/>
  <c r="I316" i="12"/>
  <c r="H316" i="12"/>
  <c r="G316" i="12"/>
  <c r="M315" i="12"/>
  <c r="L315" i="12"/>
  <c r="I315" i="12"/>
  <c r="H315" i="12"/>
  <c r="G315" i="12"/>
  <c r="M314" i="12"/>
  <c r="L314" i="12"/>
  <c r="I314" i="12"/>
  <c r="H314" i="12"/>
  <c r="G314" i="12"/>
  <c r="M313" i="12"/>
  <c r="L313" i="12"/>
  <c r="I313" i="12"/>
  <c r="H313" i="12"/>
  <c r="G313" i="12"/>
  <c r="M312" i="12"/>
  <c r="L312" i="12"/>
  <c r="I312" i="12"/>
  <c r="H312" i="12"/>
  <c r="G312" i="12"/>
  <c r="M311" i="12"/>
  <c r="L311" i="12"/>
  <c r="I311" i="12"/>
  <c r="H311" i="12"/>
  <c r="G311" i="12"/>
  <c r="M310" i="12"/>
  <c r="L310" i="12"/>
  <c r="I310" i="12"/>
  <c r="H310" i="12"/>
  <c r="G310" i="12"/>
  <c r="M309" i="12"/>
  <c r="L309" i="12"/>
  <c r="I309" i="12"/>
  <c r="H309" i="12"/>
  <c r="G309" i="12"/>
  <c r="M308" i="12"/>
  <c r="L308" i="12"/>
  <c r="I308" i="12"/>
  <c r="H308" i="12"/>
  <c r="G308" i="12"/>
  <c r="M307" i="12"/>
  <c r="L307" i="12"/>
  <c r="I307" i="12"/>
  <c r="H307" i="12"/>
  <c r="G307" i="12"/>
  <c r="M306" i="12"/>
  <c r="L306" i="12"/>
  <c r="I306" i="12"/>
  <c r="H306" i="12"/>
  <c r="G306" i="12"/>
  <c r="M305" i="12"/>
  <c r="L305" i="12"/>
  <c r="I305" i="12"/>
  <c r="H305" i="12"/>
  <c r="G305" i="12"/>
  <c r="M304" i="12"/>
  <c r="L304" i="12"/>
  <c r="I304" i="12"/>
  <c r="H304" i="12"/>
  <c r="G304" i="12"/>
  <c r="M303" i="12"/>
  <c r="L303" i="12"/>
  <c r="I303" i="12"/>
  <c r="H303" i="12"/>
  <c r="G303" i="12"/>
  <c r="M302" i="12"/>
  <c r="L302" i="12"/>
  <c r="I302" i="12"/>
  <c r="H302" i="12"/>
  <c r="G302" i="12"/>
  <c r="M301" i="12"/>
  <c r="L301" i="12"/>
  <c r="I301" i="12"/>
  <c r="H301" i="12"/>
  <c r="G301" i="12"/>
  <c r="M300" i="12"/>
  <c r="L300" i="12"/>
  <c r="I300" i="12"/>
  <c r="H300" i="12"/>
  <c r="G300" i="12"/>
  <c r="M299" i="12"/>
  <c r="L299" i="12"/>
  <c r="I299" i="12"/>
  <c r="H299" i="12"/>
  <c r="G299" i="12"/>
  <c r="M298" i="12"/>
  <c r="L298" i="12"/>
  <c r="I298" i="12"/>
  <c r="H298" i="12"/>
  <c r="G298" i="12"/>
  <c r="M297" i="12"/>
  <c r="L297" i="12"/>
  <c r="I297" i="12"/>
  <c r="H297" i="12"/>
  <c r="G297" i="12"/>
  <c r="M296" i="12"/>
  <c r="L296" i="12"/>
  <c r="I296" i="12"/>
  <c r="H296" i="12"/>
  <c r="G296" i="12"/>
  <c r="M295" i="12"/>
  <c r="L295" i="12"/>
  <c r="I295" i="12"/>
  <c r="H295" i="12"/>
  <c r="G295" i="12"/>
  <c r="M294" i="12"/>
  <c r="L294" i="12"/>
  <c r="I294" i="12"/>
  <c r="H294" i="12"/>
  <c r="G294" i="12"/>
  <c r="M293" i="12"/>
  <c r="L293" i="12"/>
  <c r="I293" i="12"/>
  <c r="H293" i="12"/>
  <c r="G293" i="12"/>
  <c r="M292" i="12"/>
  <c r="L292" i="12"/>
  <c r="I292" i="12"/>
  <c r="H292" i="12"/>
  <c r="G292" i="12"/>
  <c r="M291" i="12"/>
  <c r="L291" i="12"/>
  <c r="I291" i="12"/>
  <c r="H291" i="12"/>
  <c r="G291" i="12"/>
  <c r="M290" i="12"/>
  <c r="L290" i="12"/>
  <c r="I290" i="12"/>
  <c r="H290" i="12"/>
  <c r="G290" i="12"/>
  <c r="M289" i="12"/>
  <c r="L289" i="12"/>
  <c r="I289" i="12"/>
  <c r="H289" i="12"/>
  <c r="G289" i="12"/>
  <c r="M288" i="12"/>
  <c r="L288" i="12"/>
  <c r="I288" i="12"/>
  <c r="H288" i="12"/>
  <c r="G288" i="12"/>
  <c r="M287" i="12"/>
  <c r="L287" i="12"/>
  <c r="I287" i="12"/>
  <c r="H287" i="12"/>
  <c r="G287" i="12"/>
  <c r="M286" i="12"/>
  <c r="L286" i="12"/>
  <c r="I286" i="12"/>
  <c r="H286" i="12"/>
  <c r="G286" i="12"/>
  <c r="M285" i="12"/>
  <c r="L285" i="12"/>
  <c r="I285" i="12"/>
  <c r="H285" i="12"/>
  <c r="G285" i="12"/>
  <c r="M284" i="12"/>
  <c r="L284" i="12"/>
  <c r="I284" i="12"/>
  <c r="H284" i="12"/>
  <c r="G284" i="12"/>
  <c r="M283" i="12"/>
  <c r="L283" i="12"/>
  <c r="I283" i="12"/>
  <c r="H283" i="12"/>
  <c r="G283" i="12"/>
  <c r="M282" i="12"/>
  <c r="L282" i="12"/>
  <c r="I282" i="12"/>
  <c r="H282" i="12"/>
  <c r="G282" i="12"/>
  <c r="M281" i="12"/>
  <c r="L281" i="12"/>
  <c r="I281" i="12"/>
  <c r="H281" i="12"/>
  <c r="G281" i="12"/>
  <c r="M280" i="12"/>
  <c r="L280" i="12"/>
  <c r="I280" i="12"/>
  <c r="H280" i="12"/>
  <c r="G280" i="12"/>
  <c r="M279" i="12"/>
  <c r="L279" i="12"/>
  <c r="I279" i="12"/>
  <c r="H279" i="12"/>
  <c r="G279" i="12"/>
  <c r="M278" i="12"/>
  <c r="L278" i="12"/>
  <c r="I278" i="12"/>
  <c r="H278" i="12"/>
  <c r="G278" i="12"/>
  <c r="M277" i="12"/>
  <c r="L277" i="12"/>
  <c r="I277" i="12"/>
  <c r="H277" i="12"/>
  <c r="G277" i="12"/>
  <c r="M276" i="12"/>
  <c r="L276" i="12"/>
  <c r="I276" i="12"/>
  <c r="H276" i="12"/>
  <c r="G276" i="12"/>
  <c r="M275" i="12"/>
  <c r="L275" i="12"/>
  <c r="I275" i="12"/>
  <c r="H275" i="12"/>
  <c r="G275" i="12"/>
  <c r="M274" i="12"/>
  <c r="L274" i="12"/>
  <c r="I274" i="12"/>
  <c r="H274" i="12"/>
  <c r="G274" i="12"/>
  <c r="M273" i="12"/>
  <c r="L273" i="12"/>
  <c r="I273" i="12"/>
  <c r="H273" i="12"/>
  <c r="G273" i="12"/>
  <c r="M272" i="12"/>
  <c r="L272" i="12"/>
  <c r="I272" i="12"/>
  <c r="H272" i="12"/>
  <c r="G272" i="12"/>
  <c r="M271" i="12"/>
  <c r="L271" i="12"/>
  <c r="I271" i="12"/>
  <c r="H271" i="12"/>
  <c r="G271" i="12"/>
  <c r="M270" i="12"/>
  <c r="L270" i="12"/>
  <c r="I270" i="12"/>
  <c r="H270" i="12"/>
  <c r="G270" i="12"/>
  <c r="M269" i="12"/>
  <c r="L269" i="12"/>
  <c r="I269" i="12"/>
  <c r="H269" i="12"/>
  <c r="G269" i="12"/>
  <c r="M268" i="12"/>
  <c r="L268" i="12"/>
  <c r="I268" i="12"/>
  <c r="H268" i="12"/>
  <c r="G268" i="12"/>
  <c r="M267" i="12"/>
  <c r="L267" i="12"/>
  <c r="I267" i="12"/>
  <c r="H267" i="12"/>
  <c r="G267" i="12"/>
  <c r="M266" i="12"/>
  <c r="L266" i="12"/>
  <c r="I266" i="12"/>
  <c r="H266" i="12"/>
  <c r="G266" i="12"/>
  <c r="M265" i="12"/>
  <c r="L265" i="12"/>
  <c r="I265" i="12"/>
  <c r="H265" i="12"/>
  <c r="G265" i="12"/>
  <c r="M264" i="12"/>
  <c r="L264" i="12"/>
  <c r="I264" i="12"/>
  <c r="H264" i="12"/>
  <c r="G264" i="12"/>
  <c r="M263" i="12"/>
  <c r="L263" i="12"/>
  <c r="I263" i="12"/>
  <c r="H263" i="12"/>
  <c r="G263" i="12"/>
  <c r="M262" i="12"/>
  <c r="L262" i="12"/>
  <c r="I262" i="12"/>
  <c r="H262" i="12"/>
  <c r="G262" i="12"/>
  <c r="M261" i="12"/>
  <c r="L261" i="12"/>
  <c r="I261" i="12"/>
  <c r="H261" i="12"/>
  <c r="G261" i="12"/>
  <c r="M260" i="12"/>
  <c r="L260" i="12"/>
  <c r="I260" i="12"/>
  <c r="H260" i="12"/>
  <c r="G260" i="12"/>
  <c r="M259" i="12"/>
  <c r="L259" i="12"/>
  <c r="I259" i="12"/>
  <c r="H259" i="12"/>
  <c r="G259" i="12"/>
  <c r="M258" i="12"/>
  <c r="L258" i="12"/>
  <c r="I258" i="12"/>
  <c r="H258" i="12"/>
  <c r="G258" i="12"/>
  <c r="M257" i="12"/>
  <c r="L257" i="12"/>
  <c r="I257" i="12"/>
  <c r="H257" i="12"/>
  <c r="G257" i="12"/>
  <c r="M256" i="12"/>
  <c r="L256" i="12"/>
  <c r="I256" i="12"/>
  <c r="H256" i="12"/>
  <c r="G256" i="12"/>
  <c r="M255" i="12"/>
  <c r="L255" i="12"/>
  <c r="I255" i="12"/>
  <c r="H255" i="12"/>
  <c r="G255" i="12"/>
  <c r="M254" i="12"/>
  <c r="L254" i="12"/>
  <c r="I254" i="12"/>
  <c r="H254" i="12"/>
  <c r="G254" i="12"/>
  <c r="M253" i="12"/>
  <c r="L253" i="12"/>
  <c r="I253" i="12"/>
  <c r="H253" i="12"/>
  <c r="G253" i="12"/>
  <c r="M252" i="12"/>
  <c r="L252" i="12"/>
  <c r="I252" i="12"/>
  <c r="H252" i="12"/>
  <c r="G252" i="12"/>
  <c r="M251" i="12"/>
  <c r="L251" i="12"/>
  <c r="I251" i="12"/>
  <c r="H251" i="12"/>
  <c r="G251" i="12"/>
  <c r="M250" i="12"/>
  <c r="L250" i="12"/>
  <c r="I250" i="12"/>
  <c r="H250" i="12"/>
  <c r="G250" i="12"/>
  <c r="M249" i="12"/>
  <c r="L249" i="12"/>
  <c r="I249" i="12"/>
  <c r="H249" i="12"/>
  <c r="G249" i="12"/>
  <c r="M248" i="12"/>
  <c r="L248" i="12"/>
  <c r="I248" i="12"/>
  <c r="H248" i="12"/>
  <c r="G248" i="12"/>
  <c r="M247" i="12"/>
  <c r="L247" i="12"/>
  <c r="I247" i="12"/>
  <c r="H247" i="12"/>
  <c r="G247" i="12"/>
  <c r="M246" i="12"/>
  <c r="L246" i="12"/>
  <c r="I246" i="12"/>
  <c r="H246" i="12"/>
  <c r="G246" i="12"/>
  <c r="M245" i="12"/>
  <c r="L245" i="12"/>
  <c r="I245" i="12"/>
  <c r="H245" i="12"/>
  <c r="G245" i="12"/>
  <c r="M244" i="12"/>
  <c r="L244" i="12"/>
  <c r="I244" i="12"/>
  <c r="H244" i="12"/>
  <c r="G244" i="12"/>
  <c r="M243" i="12"/>
  <c r="L243" i="12"/>
  <c r="I243" i="12"/>
  <c r="H243" i="12"/>
  <c r="G243" i="12"/>
  <c r="M242" i="12"/>
  <c r="L242" i="12"/>
  <c r="I242" i="12"/>
  <c r="H242" i="12"/>
  <c r="G242" i="12"/>
  <c r="M241" i="12"/>
  <c r="L241" i="12"/>
  <c r="I241" i="12"/>
  <c r="H241" i="12"/>
  <c r="G241" i="12"/>
  <c r="M240" i="12"/>
  <c r="L240" i="12"/>
  <c r="I240" i="12"/>
  <c r="H240" i="12"/>
  <c r="G240" i="12"/>
  <c r="M239" i="12"/>
  <c r="L239" i="12"/>
  <c r="I239" i="12"/>
  <c r="H239" i="12"/>
  <c r="G239" i="12"/>
  <c r="M238" i="12"/>
  <c r="L238" i="12"/>
  <c r="I238" i="12"/>
  <c r="H238" i="12"/>
  <c r="G238" i="12"/>
  <c r="M237" i="12"/>
  <c r="L237" i="12"/>
  <c r="I237" i="12"/>
  <c r="H237" i="12"/>
  <c r="G237" i="12"/>
  <c r="M236" i="12"/>
  <c r="L236" i="12"/>
  <c r="I236" i="12"/>
  <c r="H236" i="12"/>
  <c r="G236" i="12"/>
  <c r="M235" i="12"/>
  <c r="L235" i="12"/>
  <c r="I235" i="12"/>
  <c r="H235" i="12"/>
  <c r="G235" i="12"/>
  <c r="M234" i="12"/>
  <c r="L234" i="12"/>
  <c r="I234" i="12"/>
  <c r="H234" i="12"/>
  <c r="G234" i="12"/>
  <c r="M233" i="12"/>
  <c r="L233" i="12"/>
  <c r="I233" i="12"/>
  <c r="H233" i="12"/>
  <c r="G233" i="12"/>
  <c r="M232" i="12"/>
  <c r="L232" i="12"/>
  <c r="I232" i="12"/>
  <c r="H232" i="12"/>
  <c r="G232" i="12"/>
  <c r="M231" i="12"/>
  <c r="L231" i="12"/>
  <c r="I231" i="12"/>
  <c r="H231" i="12"/>
  <c r="G231" i="12"/>
  <c r="M230" i="12"/>
  <c r="L230" i="12"/>
  <c r="I230" i="12"/>
  <c r="H230" i="12"/>
  <c r="G230" i="12"/>
  <c r="M229" i="12"/>
  <c r="L229" i="12"/>
  <c r="I229" i="12"/>
  <c r="H229" i="12"/>
  <c r="G229" i="12"/>
  <c r="M228" i="12"/>
  <c r="L228" i="12"/>
  <c r="I228" i="12"/>
  <c r="H228" i="12"/>
  <c r="G228" i="12"/>
  <c r="M227" i="12"/>
  <c r="L227" i="12"/>
  <c r="I227" i="12"/>
  <c r="H227" i="12"/>
  <c r="G227" i="12"/>
  <c r="M226" i="12"/>
  <c r="L226" i="12"/>
  <c r="I226" i="12"/>
  <c r="H226" i="12"/>
  <c r="G226" i="12"/>
  <c r="M225" i="12"/>
  <c r="L225" i="12"/>
  <c r="I225" i="12"/>
  <c r="H225" i="12"/>
  <c r="G225" i="12"/>
  <c r="M224" i="12"/>
  <c r="L224" i="12"/>
  <c r="I224" i="12"/>
  <c r="H224" i="12"/>
  <c r="G224" i="12"/>
  <c r="M223" i="12"/>
  <c r="L223" i="12"/>
  <c r="I223" i="12"/>
  <c r="H223" i="12"/>
  <c r="G223" i="12"/>
  <c r="M222" i="12"/>
  <c r="L222" i="12"/>
  <c r="I222" i="12"/>
  <c r="H222" i="12"/>
  <c r="G222" i="12"/>
  <c r="M221" i="12"/>
  <c r="L221" i="12"/>
  <c r="I221" i="12"/>
  <c r="H221" i="12"/>
  <c r="G221" i="12"/>
  <c r="M220" i="12"/>
  <c r="L220" i="12"/>
  <c r="I220" i="12"/>
  <c r="H220" i="12"/>
  <c r="G220" i="12"/>
  <c r="M219" i="12"/>
  <c r="L219" i="12"/>
  <c r="I219" i="12"/>
  <c r="H219" i="12"/>
  <c r="G219" i="12"/>
  <c r="M218" i="12"/>
  <c r="L218" i="12"/>
  <c r="I218" i="12"/>
  <c r="H218" i="12"/>
  <c r="G218" i="12"/>
  <c r="M217" i="12"/>
  <c r="L217" i="12"/>
  <c r="I217" i="12"/>
  <c r="H217" i="12"/>
  <c r="G217" i="12"/>
  <c r="M216" i="12"/>
  <c r="L216" i="12"/>
  <c r="I216" i="12"/>
  <c r="H216" i="12"/>
  <c r="G216" i="12"/>
  <c r="M215" i="12"/>
  <c r="L215" i="12"/>
  <c r="I215" i="12"/>
  <c r="H215" i="12"/>
  <c r="G215" i="12"/>
  <c r="M214" i="12"/>
  <c r="L214" i="12"/>
  <c r="I214" i="12"/>
  <c r="H214" i="12"/>
  <c r="G214" i="12"/>
  <c r="M213" i="12"/>
  <c r="L213" i="12"/>
  <c r="I213" i="12"/>
  <c r="H213" i="12"/>
  <c r="G213" i="12"/>
  <c r="M212" i="12"/>
  <c r="L212" i="12"/>
  <c r="I212" i="12"/>
  <c r="H212" i="12"/>
  <c r="G212" i="12"/>
  <c r="M211" i="12"/>
  <c r="L211" i="12"/>
  <c r="I211" i="12"/>
  <c r="H211" i="12"/>
  <c r="G211" i="12"/>
  <c r="M210" i="12"/>
  <c r="L210" i="12"/>
  <c r="I210" i="12"/>
  <c r="H210" i="12"/>
  <c r="G210" i="12"/>
  <c r="M209" i="12"/>
  <c r="L209" i="12"/>
  <c r="I209" i="12"/>
  <c r="H209" i="12"/>
  <c r="G209" i="12"/>
  <c r="M208" i="12"/>
  <c r="L208" i="12"/>
  <c r="I208" i="12"/>
  <c r="H208" i="12"/>
  <c r="G208" i="12"/>
  <c r="M207" i="12"/>
  <c r="L207" i="12"/>
  <c r="I207" i="12"/>
  <c r="H207" i="12"/>
  <c r="G207" i="12"/>
  <c r="M206" i="12"/>
  <c r="L206" i="12"/>
  <c r="I206" i="12"/>
  <c r="H206" i="12"/>
  <c r="G206" i="12"/>
  <c r="M205" i="12"/>
  <c r="L205" i="12"/>
  <c r="I205" i="12"/>
  <c r="H205" i="12"/>
  <c r="G205" i="12"/>
  <c r="M204" i="12"/>
  <c r="L204" i="12"/>
  <c r="I204" i="12"/>
  <c r="H204" i="12"/>
  <c r="G204" i="12"/>
  <c r="M203" i="12"/>
  <c r="L203" i="12"/>
  <c r="I203" i="12"/>
  <c r="H203" i="12"/>
  <c r="G203" i="12"/>
  <c r="M202" i="12"/>
  <c r="L202" i="12"/>
  <c r="I202" i="12"/>
  <c r="H202" i="12"/>
  <c r="G202" i="12"/>
  <c r="M201" i="12"/>
  <c r="L201" i="12"/>
  <c r="I201" i="12"/>
  <c r="H201" i="12"/>
  <c r="G201" i="12"/>
  <c r="M200" i="12"/>
  <c r="L200" i="12"/>
  <c r="I200" i="12"/>
  <c r="H200" i="12"/>
  <c r="G200" i="12"/>
  <c r="M199" i="12"/>
  <c r="L199" i="12"/>
  <c r="I199" i="12"/>
  <c r="H199" i="12"/>
  <c r="G199" i="12"/>
  <c r="M198" i="12"/>
  <c r="L198" i="12"/>
  <c r="I198" i="12"/>
  <c r="H198" i="12"/>
  <c r="G198" i="12"/>
  <c r="M197" i="12"/>
  <c r="L197" i="12"/>
  <c r="I197" i="12"/>
  <c r="H197" i="12"/>
  <c r="G197" i="12"/>
  <c r="M196" i="12"/>
  <c r="L196" i="12"/>
  <c r="I196" i="12"/>
  <c r="H196" i="12"/>
  <c r="G196" i="12"/>
  <c r="M195" i="12"/>
  <c r="L195" i="12"/>
  <c r="I195" i="12"/>
  <c r="H195" i="12"/>
  <c r="G195" i="12"/>
  <c r="M194" i="12"/>
  <c r="L194" i="12"/>
  <c r="I194" i="12"/>
  <c r="H194" i="12"/>
  <c r="G194" i="12"/>
  <c r="M193" i="12"/>
  <c r="L193" i="12"/>
  <c r="I193" i="12"/>
  <c r="H193" i="12"/>
  <c r="G193" i="12"/>
  <c r="M192" i="12"/>
  <c r="L192" i="12"/>
  <c r="I192" i="12"/>
  <c r="H192" i="12"/>
  <c r="G192" i="12"/>
  <c r="M191" i="12"/>
  <c r="L191" i="12"/>
  <c r="I191" i="12"/>
  <c r="H191" i="12"/>
  <c r="G191" i="12"/>
  <c r="M190" i="12"/>
  <c r="L190" i="12"/>
  <c r="I190" i="12"/>
  <c r="H190" i="12"/>
  <c r="G190" i="12"/>
  <c r="M189" i="12"/>
  <c r="L189" i="12"/>
  <c r="I189" i="12"/>
  <c r="H189" i="12"/>
  <c r="G189" i="12"/>
  <c r="M188" i="12"/>
  <c r="L188" i="12"/>
  <c r="I188" i="12"/>
  <c r="H188" i="12"/>
  <c r="G188" i="12"/>
  <c r="M187" i="12"/>
  <c r="L187" i="12"/>
  <c r="I187" i="12"/>
  <c r="H187" i="12"/>
  <c r="G187" i="12"/>
  <c r="M186" i="12"/>
  <c r="L186" i="12"/>
  <c r="I186" i="12"/>
  <c r="H186" i="12"/>
  <c r="G186" i="12"/>
  <c r="M185" i="12"/>
  <c r="L185" i="12"/>
  <c r="I185" i="12"/>
  <c r="H185" i="12"/>
  <c r="G185" i="12"/>
  <c r="M184" i="12"/>
  <c r="L184" i="12"/>
  <c r="I184" i="12"/>
  <c r="H184" i="12"/>
  <c r="G184" i="12"/>
  <c r="M183" i="12"/>
  <c r="L183" i="12"/>
  <c r="I183" i="12"/>
  <c r="H183" i="12"/>
  <c r="G183" i="12"/>
  <c r="M182" i="12"/>
  <c r="L182" i="12"/>
  <c r="I182" i="12"/>
  <c r="H182" i="12"/>
  <c r="G182" i="12"/>
  <c r="M181" i="12"/>
  <c r="L181" i="12"/>
  <c r="I181" i="12"/>
  <c r="H181" i="12"/>
  <c r="G181" i="12"/>
  <c r="M180" i="12"/>
  <c r="L180" i="12"/>
  <c r="I180" i="12"/>
  <c r="H180" i="12"/>
  <c r="G180" i="12"/>
  <c r="M179" i="12"/>
  <c r="L179" i="12"/>
  <c r="I179" i="12"/>
  <c r="H179" i="12"/>
  <c r="G179" i="12"/>
  <c r="M178" i="12"/>
  <c r="L178" i="12"/>
  <c r="I178" i="12"/>
  <c r="H178" i="12"/>
  <c r="G178" i="12"/>
  <c r="M177" i="12"/>
  <c r="L177" i="12"/>
  <c r="I177" i="12"/>
  <c r="H177" i="12"/>
  <c r="G177" i="12"/>
  <c r="M176" i="12"/>
  <c r="L176" i="12"/>
  <c r="I176" i="12"/>
  <c r="H176" i="12"/>
  <c r="G176" i="12"/>
  <c r="M175" i="12"/>
  <c r="L175" i="12"/>
  <c r="I175" i="12"/>
  <c r="H175" i="12"/>
  <c r="G175" i="12"/>
  <c r="M174" i="12"/>
  <c r="L174" i="12"/>
  <c r="I174" i="12"/>
  <c r="H174" i="12"/>
  <c r="G174" i="12"/>
  <c r="M173" i="12"/>
  <c r="L173" i="12"/>
  <c r="I173" i="12"/>
  <c r="H173" i="12"/>
  <c r="G173" i="12"/>
  <c r="M172" i="12"/>
  <c r="L172" i="12"/>
  <c r="I172" i="12"/>
  <c r="H172" i="12"/>
  <c r="G172" i="12"/>
  <c r="M171" i="12"/>
  <c r="L171" i="12"/>
  <c r="I171" i="12"/>
  <c r="H171" i="12"/>
  <c r="G171" i="12"/>
  <c r="M170" i="12"/>
  <c r="L170" i="12"/>
  <c r="I170" i="12"/>
  <c r="H170" i="12"/>
  <c r="G170" i="12"/>
  <c r="M169" i="12"/>
  <c r="L169" i="12"/>
  <c r="I169" i="12"/>
  <c r="H169" i="12"/>
  <c r="G169" i="12"/>
  <c r="M168" i="12"/>
  <c r="L168" i="12"/>
  <c r="I168" i="12"/>
  <c r="H168" i="12"/>
  <c r="G168" i="12"/>
  <c r="M167" i="12"/>
  <c r="L167" i="12"/>
  <c r="I167" i="12"/>
  <c r="H167" i="12"/>
  <c r="G167" i="12"/>
  <c r="M166" i="12"/>
  <c r="L166" i="12"/>
  <c r="I166" i="12"/>
  <c r="H166" i="12"/>
  <c r="G166" i="12"/>
  <c r="M165" i="12"/>
  <c r="L165" i="12"/>
  <c r="I165" i="12"/>
  <c r="H165" i="12"/>
  <c r="G165" i="12"/>
  <c r="M164" i="12"/>
  <c r="L164" i="12"/>
  <c r="I164" i="12"/>
  <c r="H164" i="12"/>
  <c r="G164" i="12"/>
  <c r="M163" i="12"/>
  <c r="L163" i="12"/>
  <c r="I163" i="12"/>
  <c r="H163" i="12"/>
  <c r="G163" i="12"/>
  <c r="M162" i="12"/>
  <c r="L162" i="12"/>
  <c r="I162" i="12"/>
  <c r="H162" i="12"/>
  <c r="G162" i="12"/>
  <c r="M161" i="12"/>
  <c r="L161" i="12"/>
  <c r="I161" i="12"/>
  <c r="H161" i="12"/>
  <c r="G161" i="12"/>
  <c r="M160" i="12"/>
  <c r="L160" i="12"/>
  <c r="I160" i="12"/>
  <c r="H160" i="12"/>
  <c r="G160" i="12"/>
  <c r="M159" i="12"/>
  <c r="L159" i="12"/>
  <c r="I159" i="12"/>
  <c r="H159" i="12"/>
  <c r="G159" i="12"/>
  <c r="M158" i="12"/>
  <c r="L158" i="12"/>
  <c r="I158" i="12"/>
  <c r="H158" i="12"/>
  <c r="G158" i="12"/>
  <c r="M157" i="12"/>
  <c r="L157" i="12"/>
  <c r="I157" i="12"/>
  <c r="H157" i="12"/>
  <c r="G157" i="12"/>
  <c r="M156" i="12"/>
  <c r="L156" i="12"/>
  <c r="I156" i="12"/>
  <c r="H156" i="12"/>
  <c r="G156" i="12"/>
  <c r="M155" i="12"/>
  <c r="L155" i="12"/>
  <c r="I155" i="12"/>
  <c r="H155" i="12"/>
  <c r="G155" i="12"/>
  <c r="M154" i="12"/>
  <c r="L154" i="12"/>
  <c r="I154" i="12"/>
  <c r="H154" i="12"/>
  <c r="G154" i="12"/>
  <c r="M153" i="12"/>
  <c r="L153" i="12"/>
  <c r="I153" i="12"/>
  <c r="H153" i="12"/>
  <c r="G153" i="12"/>
  <c r="M152" i="12"/>
  <c r="L152" i="12"/>
  <c r="I152" i="12"/>
  <c r="H152" i="12"/>
  <c r="G152" i="12"/>
  <c r="M151" i="12"/>
  <c r="L151" i="12"/>
  <c r="I151" i="12"/>
  <c r="H151" i="12"/>
  <c r="G151" i="12"/>
  <c r="M150" i="12"/>
  <c r="L150" i="12"/>
  <c r="I150" i="12"/>
  <c r="H150" i="12"/>
  <c r="G150" i="12"/>
  <c r="M149" i="12"/>
  <c r="L149" i="12"/>
  <c r="I149" i="12"/>
  <c r="H149" i="12"/>
  <c r="G149" i="12"/>
  <c r="M148" i="12"/>
  <c r="L148" i="12"/>
  <c r="I148" i="12"/>
  <c r="H148" i="12"/>
  <c r="G148" i="12"/>
  <c r="M147" i="12"/>
  <c r="L147" i="12"/>
  <c r="I147" i="12"/>
  <c r="H147" i="12"/>
  <c r="G147" i="12"/>
  <c r="M146" i="12"/>
  <c r="L146" i="12"/>
  <c r="I146" i="12"/>
  <c r="H146" i="12"/>
  <c r="G146" i="12"/>
  <c r="M145" i="12"/>
  <c r="L145" i="12"/>
  <c r="I145" i="12"/>
  <c r="H145" i="12"/>
  <c r="G145" i="12"/>
  <c r="M144" i="12"/>
  <c r="L144" i="12"/>
  <c r="I144" i="12"/>
  <c r="H144" i="12"/>
  <c r="G144" i="12"/>
  <c r="M143" i="12"/>
  <c r="L143" i="12"/>
  <c r="I143" i="12"/>
  <c r="H143" i="12"/>
  <c r="G143" i="12"/>
  <c r="M142" i="12"/>
  <c r="L142" i="12"/>
  <c r="I142" i="12"/>
  <c r="H142" i="12"/>
  <c r="G142" i="12"/>
  <c r="M141" i="12"/>
  <c r="L141" i="12"/>
  <c r="I141" i="12"/>
  <c r="H141" i="12"/>
  <c r="G141" i="12"/>
  <c r="M140" i="12"/>
  <c r="L140" i="12"/>
  <c r="I140" i="12"/>
  <c r="H140" i="12"/>
  <c r="G140" i="12"/>
  <c r="M139" i="12"/>
  <c r="L139" i="12"/>
  <c r="I139" i="12"/>
  <c r="H139" i="12"/>
  <c r="G139" i="12"/>
  <c r="M138" i="12"/>
  <c r="L138" i="12"/>
  <c r="I138" i="12"/>
  <c r="H138" i="12"/>
  <c r="G138" i="12"/>
  <c r="M137" i="12"/>
  <c r="L137" i="12"/>
  <c r="I137" i="12"/>
  <c r="H137" i="12"/>
  <c r="G137" i="12"/>
  <c r="M136" i="12"/>
  <c r="L136" i="12"/>
  <c r="I136" i="12"/>
  <c r="H136" i="12"/>
  <c r="G136" i="12"/>
  <c r="M135" i="12"/>
  <c r="L135" i="12"/>
  <c r="I135" i="12"/>
  <c r="H135" i="12"/>
  <c r="G135" i="12"/>
  <c r="M134" i="12"/>
  <c r="L134" i="12"/>
  <c r="I134" i="12"/>
  <c r="H134" i="12"/>
  <c r="G134" i="12"/>
  <c r="M133" i="12"/>
  <c r="L133" i="12"/>
  <c r="I133" i="12"/>
  <c r="H133" i="12"/>
  <c r="G133" i="12"/>
  <c r="M132" i="12"/>
  <c r="L132" i="12"/>
  <c r="I132" i="12"/>
  <c r="H132" i="12"/>
  <c r="G132" i="12"/>
  <c r="M131" i="12"/>
  <c r="L131" i="12"/>
  <c r="I131" i="12"/>
  <c r="H131" i="12"/>
  <c r="G131" i="12"/>
  <c r="M130" i="12"/>
  <c r="L130" i="12"/>
  <c r="I130" i="12"/>
  <c r="H130" i="12"/>
  <c r="G130" i="12"/>
  <c r="M129" i="12"/>
  <c r="L129" i="12"/>
  <c r="I129" i="12"/>
  <c r="H129" i="12"/>
  <c r="G129" i="12"/>
  <c r="M128" i="12"/>
  <c r="L128" i="12"/>
  <c r="I128" i="12"/>
  <c r="H128" i="12"/>
  <c r="G128" i="12"/>
  <c r="M127" i="12"/>
  <c r="L127" i="12"/>
  <c r="I127" i="12"/>
  <c r="H127" i="12"/>
  <c r="G127" i="12"/>
  <c r="M126" i="12"/>
  <c r="L126" i="12"/>
  <c r="I126" i="12"/>
  <c r="H126" i="12"/>
  <c r="G126" i="12"/>
  <c r="M125" i="12"/>
  <c r="L125" i="12"/>
  <c r="I125" i="12"/>
  <c r="H125" i="12"/>
  <c r="G125" i="12"/>
  <c r="M124" i="12"/>
  <c r="L124" i="12"/>
  <c r="I124" i="12"/>
  <c r="H124" i="12"/>
  <c r="G124" i="12"/>
  <c r="M123" i="12"/>
  <c r="L123" i="12"/>
  <c r="I123" i="12"/>
  <c r="H123" i="12"/>
  <c r="G123" i="12"/>
  <c r="M122" i="12"/>
  <c r="L122" i="12"/>
  <c r="I122" i="12"/>
  <c r="H122" i="12"/>
  <c r="G122" i="12"/>
  <c r="M121" i="12"/>
  <c r="L121" i="12"/>
  <c r="I121" i="12"/>
  <c r="H121" i="12"/>
  <c r="G121" i="12"/>
  <c r="M120" i="12"/>
  <c r="L120" i="12"/>
  <c r="I120" i="12"/>
  <c r="H120" i="12"/>
  <c r="G120" i="12"/>
  <c r="M119" i="12"/>
  <c r="L119" i="12"/>
  <c r="I119" i="12"/>
  <c r="H119" i="12"/>
  <c r="G119" i="12"/>
  <c r="M118" i="12"/>
  <c r="L118" i="12"/>
  <c r="I118" i="12"/>
  <c r="H118" i="12"/>
  <c r="G118" i="12"/>
  <c r="M117" i="12"/>
  <c r="L117" i="12"/>
  <c r="I117" i="12"/>
  <c r="H117" i="12"/>
  <c r="G117" i="12"/>
  <c r="M116" i="12"/>
  <c r="L116" i="12"/>
  <c r="I116" i="12"/>
  <c r="H116" i="12"/>
  <c r="G116" i="12"/>
  <c r="M115" i="12"/>
  <c r="L115" i="12"/>
  <c r="I115" i="12"/>
  <c r="H115" i="12"/>
  <c r="G115" i="12"/>
  <c r="M114" i="12"/>
  <c r="L114" i="12"/>
  <c r="I114" i="12"/>
  <c r="H114" i="12"/>
  <c r="G114" i="12"/>
  <c r="M113" i="12"/>
  <c r="L113" i="12"/>
  <c r="I113" i="12"/>
  <c r="H113" i="12"/>
  <c r="G113" i="12"/>
  <c r="M112" i="12"/>
  <c r="L112" i="12"/>
  <c r="I112" i="12"/>
  <c r="H112" i="12"/>
  <c r="G112" i="12"/>
  <c r="M111" i="12"/>
  <c r="L111" i="12"/>
  <c r="I111" i="12"/>
  <c r="H111" i="12"/>
  <c r="G111" i="12"/>
  <c r="M110" i="12"/>
  <c r="L110" i="12"/>
  <c r="I110" i="12"/>
  <c r="H110" i="12"/>
  <c r="G110" i="12"/>
  <c r="M109" i="12"/>
  <c r="L109" i="12"/>
  <c r="I109" i="12"/>
  <c r="H109" i="12"/>
  <c r="G109" i="12"/>
  <c r="M108" i="12"/>
  <c r="L108" i="12"/>
  <c r="I108" i="12"/>
  <c r="H108" i="12"/>
  <c r="G108" i="12"/>
  <c r="M107" i="12"/>
  <c r="L107" i="12"/>
  <c r="I107" i="12"/>
  <c r="H107" i="12"/>
  <c r="G107" i="12"/>
  <c r="M106" i="12"/>
  <c r="L106" i="12"/>
  <c r="I106" i="12"/>
  <c r="H106" i="12"/>
  <c r="G106" i="12"/>
  <c r="M105" i="12"/>
  <c r="L105" i="12"/>
  <c r="I105" i="12"/>
  <c r="H105" i="12"/>
  <c r="G105" i="12"/>
  <c r="M104" i="12"/>
  <c r="L104" i="12"/>
  <c r="I104" i="12"/>
  <c r="H104" i="12"/>
  <c r="G104" i="12"/>
  <c r="M103" i="12"/>
  <c r="L103" i="12"/>
  <c r="I103" i="12"/>
  <c r="H103" i="12"/>
  <c r="G103" i="12"/>
  <c r="M102" i="12"/>
  <c r="L102" i="12"/>
  <c r="I102" i="12"/>
  <c r="H102" i="12"/>
  <c r="G102" i="12"/>
  <c r="M101" i="12"/>
  <c r="L101" i="12"/>
  <c r="I101" i="12"/>
  <c r="H101" i="12"/>
  <c r="G101" i="12"/>
  <c r="M100" i="12"/>
  <c r="L100" i="12"/>
  <c r="I100" i="12"/>
  <c r="H100" i="12"/>
  <c r="G100" i="12"/>
  <c r="M99" i="12"/>
  <c r="L99" i="12"/>
  <c r="I99" i="12"/>
  <c r="H99" i="12"/>
  <c r="G99" i="12"/>
  <c r="M98" i="12"/>
  <c r="L98" i="12"/>
  <c r="I98" i="12"/>
  <c r="H98" i="12"/>
  <c r="G98" i="12"/>
  <c r="M97" i="12"/>
  <c r="L97" i="12"/>
  <c r="I97" i="12"/>
  <c r="H97" i="12"/>
  <c r="G97" i="12"/>
  <c r="M96" i="12"/>
  <c r="L96" i="12"/>
  <c r="I96" i="12"/>
  <c r="H96" i="12"/>
  <c r="G96" i="12"/>
  <c r="M95" i="12"/>
  <c r="L95" i="12"/>
  <c r="I95" i="12"/>
  <c r="H95" i="12"/>
  <c r="G95" i="12"/>
  <c r="M94" i="12"/>
  <c r="L94" i="12"/>
  <c r="I94" i="12"/>
  <c r="H94" i="12"/>
  <c r="G94" i="12"/>
  <c r="M93" i="12"/>
  <c r="L93" i="12"/>
  <c r="I93" i="12"/>
  <c r="H93" i="12"/>
  <c r="G93" i="12"/>
  <c r="M92" i="12"/>
  <c r="L92" i="12"/>
  <c r="I92" i="12"/>
  <c r="H92" i="12"/>
  <c r="G92" i="12"/>
  <c r="M91" i="12"/>
  <c r="L91" i="12"/>
  <c r="I91" i="12"/>
  <c r="H91" i="12"/>
  <c r="G91" i="12"/>
  <c r="M90" i="12"/>
  <c r="L90" i="12"/>
  <c r="I90" i="12"/>
  <c r="H90" i="12"/>
  <c r="G90" i="12"/>
  <c r="M89" i="12"/>
  <c r="L89" i="12"/>
  <c r="I89" i="12"/>
  <c r="H89" i="12"/>
  <c r="G89" i="12"/>
  <c r="M88" i="12"/>
  <c r="L88" i="12"/>
  <c r="I88" i="12"/>
  <c r="H88" i="12"/>
  <c r="G88" i="12"/>
  <c r="M87" i="12"/>
  <c r="L87" i="12"/>
  <c r="I87" i="12"/>
  <c r="H87" i="12"/>
  <c r="G87" i="12"/>
  <c r="M86" i="12"/>
  <c r="L86" i="12"/>
  <c r="I86" i="12"/>
  <c r="H86" i="12"/>
  <c r="G86" i="12"/>
  <c r="M85" i="12"/>
  <c r="L85" i="12"/>
  <c r="I85" i="12"/>
  <c r="H85" i="12"/>
  <c r="G85" i="12"/>
  <c r="M84" i="12"/>
  <c r="L84" i="12"/>
  <c r="I84" i="12"/>
  <c r="H84" i="12"/>
  <c r="G84" i="12"/>
  <c r="M83" i="12"/>
  <c r="L83" i="12"/>
  <c r="I83" i="12"/>
  <c r="H83" i="12"/>
  <c r="G83" i="12"/>
  <c r="M82" i="12"/>
  <c r="L82" i="12"/>
  <c r="I82" i="12"/>
  <c r="H82" i="12"/>
  <c r="G82" i="12"/>
  <c r="M81" i="12"/>
  <c r="L81" i="12"/>
  <c r="I81" i="12"/>
  <c r="H81" i="12"/>
  <c r="G81" i="12"/>
  <c r="M80" i="12"/>
  <c r="L80" i="12"/>
  <c r="I80" i="12"/>
  <c r="H80" i="12"/>
  <c r="G80" i="12"/>
  <c r="M79" i="12"/>
  <c r="L79" i="12"/>
  <c r="I79" i="12"/>
  <c r="H79" i="12"/>
  <c r="G79" i="12"/>
  <c r="M78" i="12"/>
  <c r="L78" i="12"/>
  <c r="I78" i="12"/>
  <c r="H78" i="12"/>
  <c r="G78" i="12"/>
  <c r="M77" i="12"/>
  <c r="L77" i="12"/>
  <c r="I77" i="12"/>
  <c r="H77" i="12"/>
  <c r="G77" i="12"/>
  <c r="M76" i="12"/>
  <c r="L76" i="12"/>
  <c r="I76" i="12"/>
  <c r="H76" i="12"/>
  <c r="G76" i="12"/>
  <c r="M75" i="12"/>
  <c r="L75" i="12"/>
  <c r="I75" i="12"/>
  <c r="H75" i="12"/>
  <c r="G75" i="12"/>
  <c r="M74" i="12"/>
  <c r="L74" i="12"/>
  <c r="I74" i="12"/>
  <c r="H74" i="12"/>
  <c r="G74" i="12"/>
  <c r="M73" i="12"/>
  <c r="L73" i="12"/>
  <c r="I73" i="12"/>
  <c r="H73" i="12"/>
  <c r="G73" i="12"/>
  <c r="M72" i="12"/>
  <c r="L72" i="12"/>
  <c r="I72" i="12"/>
  <c r="H72" i="12"/>
  <c r="G72" i="12"/>
  <c r="M71" i="12"/>
  <c r="L71" i="12"/>
  <c r="I71" i="12"/>
  <c r="H71" i="12"/>
  <c r="G71" i="12"/>
  <c r="M70" i="12"/>
  <c r="L70" i="12"/>
  <c r="I70" i="12"/>
  <c r="H70" i="12"/>
  <c r="G70" i="12"/>
  <c r="M69" i="12"/>
  <c r="L69" i="12"/>
  <c r="I69" i="12"/>
  <c r="H69" i="12"/>
  <c r="G69" i="12"/>
  <c r="M68" i="12"/>
  <c r="L68" i="12"/>
  <c r="I68" i="12"/>
  <c r="H68" i="12"/>
  <c r="G68" i="12"/>
  <c r="M67" i="12"/>
  <c r="L67" i="12"/>
  <c r="I67" i="12"/>
  <c r="H67" i="12"/>
  <c r="G67" i="12"/>
  <c r="M66" i="12"/>
  <c r="L66" i="12"/>
  <c r="I66" i="12"/>
  <c r="H66" i="12"/>
  <c r="G66" i="12"/>
  <c r="M65" i="12"/>
  <c r="L65" i="12"/>
  <c r="I65" i="12"/>
  <c r="H65" i="12"/>
  <c r="G65" i="12"/>
  <c r="M64" i="12"/>
  <c r="L64" i="12"/>
  <c r="I64" i="12"/>
  <c r="H64" i="12"/>
  <c r="G64" i="12"/>
  <c r="M63" i="12"/>
  <c r="L63" i="12"/>
  <c r="I63" i="12"/>
  <c r="H63" i="12"/>
  <c r="G63" i="12"/>
  <c r="M62" i="12"/>
  <c r="L62" i="12"/>
  <c r="I62" i="12"/>
  <c r="H62" i="12"/>
  <c r="G62" i="12"/>
  <c r="M61" i="12"/>
  <c r="L61" i="12"/>
  <c r="I61" i="12"/>
  <c r="H61" i="12"/>
  <c r="G61" i="12"/>
  <c r="M60" i="12"/>
  <c r="L60" i="12"/>
  <c r="I60" i="12"/>
  <c r="H60" i="12"/>
  <c r="G60" i="12"/>
  <c r="M59" i="12"/>
  <c r="L59" i="12"/>
  <c r="I59" i="12"/>
  <c r="H59" i="12"/>
  <c r="G59" i="12"/>
  <c r="M58" i="12"/>
  <c r="L58" i="12"/>
  <c r="I58" i="12"/>
  <c r="H58" i="12"/>
  <c r="G58" i="12"/>
  <c r="M57" i="12"/>
  <c r="L57" i="12"/>
  <c r="I57" i="12"/>
  <c r="H57" i="12"/>
  <c r="G57" i="12"/>
  <c r="M56" i="12"/>
  <c r="L56" i="12"/>
  <c r="I56" i="12"/>
  <c r="H56" i="12"/>
  <c r="G56" i="12"/>
  <c r="M55" i="12"/>
  <c r="L55" i="12"/>
  <c r="I55" i="12"/>
  <c r="H55" i="12"/>
  <c r="G55" i="12"/>
  <c r="M54" i="12"/>
  <c r="L54" i="12"/>
  <c r="I54" i="12"/>
  <c r="H54" i="12"/>
  <c r="G54" i="12"/>
  <c r="M53" i="12"/>
  <c r="L53" i="12"/>
  <c r="I53" i="12"/>
  <c r="H53" i="12"/>
  <c r="G53" i="12"/>
  <c r="M52" i="12"/>
  <c r="L52" i="12"/>
  <c r="I52" i="12"/>
  <c r="H52" i="12"/>
  <c r="G52" i="12"/>
  <c r="M51" i="12"/>
  <c r="L51" i="12"/>
  <c r="I51" i="12"/>
  <c r="H51" i="12"/>
  <c r="G51" i="12"/>
  <c r="M50" i="12"/>
  <c r="L50" i="12"/>
  <c r="I50" i="12"/>
  <c r="H50" i="12"/>
  <c r="G50" i="12"/>
  <c r="M49" i="12"/>
  <c r="L49" i="12"/>
  <c r="I49" i="12"/>
  <c r="H49" i="12"/>
  <c r="G49" i="12"/>
  <c r="M48" i="12"/>
  <c r="L48" i="12"/>
  <c r="I48" i="12"/>
  <c r="H48" i="12"/>
  <c r="G48" i="12"/>
  <c r="M47" i="12"/>
  <c r="L47" i="12"/>
  <c r="I47" i="12"/>
  <c r="H47" i="12"/>
  <c r="G47" i="12"/>
  <c r="M46" i="12"/>
  <c r="L46" i="12"/>
  <c r="I46" i="12"/>
  <c r="H46" i="12"/>
  <c r="G46" i="12"/>
  <c r="M45" i="12"/>
  <c r="L45" i="12"/>
  <c r="I45" i="12"/>
  <c r="H45" i="12"/>
  <c r="G45" i="12"/>
  <c r="M44" i="12"/>
  <c r="L44" i="12"/>
  <c r="I44" i="12"/>
  <c r="H44" i="12"/>
  <c r="G44" i="12"/>
  <c r="M43" i="12"/>
  <c r="L43" i="12"/>
  <c r="I43" i="12"/>
  <c r="H43" i="12"/>
  <c r="G43" i="12"/>
  <c r="M42" i="12"/>
  <c r="L42" i="12"/>
  <c r="I42" i="12"/>
  <c r="H42" i="12"/>
  <c r="G42" i="12"/>
  <c r="M41" i="12"/>
  <c r="L41" i="12"/>
  <c r="I41" i="12"/>
  <c r="H41" i="12"/>
  <c r="G41" i="12"/>
  <c r="M40" i="12"/>
  <c r="L40" i="12"/>
  <c r="I40" i="12"/>
  <c r="H40" i="12"/>
  <c r="G40" i="12"/>
  <c r="M39" i="12"/>
  <c r="L39" i="12"/>
  <c r="I39" i="12"/>
  <c r="H39" i="12"/>
  <c r="G39" i="12"/>
  <c r="M38" i="12"/>
  <c r="L38" i="12"/>
  <c r="I38" i="12"/>
  <c r="H38" i="12"/>
  <c r="G38" i="12"/>
  <c r="M37" i="12"/>
  <c r="L37" i="12"/>
  <c r="I37" i="12"/>
  <c r="H37" i="12"/>
  <c r="G37" i="12"/>
  <c r="M36" i="12"/>
  <c r="L36" i="12"/>
  <c r="I36" i="12"/>
  <c r="H36" i="12"/>
  <c r="G36" i="12"/>
  <c r="M35" i="12"/>
  <c r="L35" i="12"/>
  <c r="I35" i="12"/>
  <c r="H35" i="12"/>
  <c r="G35" i="12"/>
  <c r="M34" i="12"/>
  <c r="L34" i="12"/>
  <c r="I34" i="12"/>
  <c r="H34" i="12"/>
  <c r="G34" i="12"/>
  <c r="M33" i="12"/>
  <c r="L33" i="12"/>
  <c r="I33" i="12"/>
  <c r="H33" i="12"/>
  <c r="G33" i="12"/>
  <c r="M32" i="12"/>
  <c r="L32" i="12"/>
  <c r="I32" i="12"/>
  <c r="H32" i="12"/>
  <c r="G32" i="12"/>
  <c r="L25" i="12"/>
  <c r="H25" i="12"/>
  <c r="I25" i="12" s="1"/>
  <c r="G25" i="12"/>
  <c r="L23" i="12"/>
  <c r="H23" i="12"/>
  <c r="I23" i="12" s="1"/>
  <c r="G23" i="12"/>
  <c r="L6" i="12"/>
  <c r="H6" i="12"/>
  <c r="I6" i="12" s="1"/>
  <c r="G6" i="12"/>
  <c r="L26" i="12"/>
  <c r="H26" i="12"/>
  <c r="I26" i="12" s="1"/>
  <c r="G26" i="12"/>
  <c r="L18" i="12"/>
  <c r="H18" i="12"/>
  <c r="I18" i="12" s="1"/>
  <c r="G18" i="12"/>
  <c r="L30" i="12"/>
  <c r="H30" i="12"/>
  <c r="I30" i="12" s="1"/>
  <c r="G30" i="12"/>
  <c r="L28" i="12"/>
  <c r="H28" i="12"/>
  <c r="I28" i="12" s="1"/>
  <c r="G28" i="12"/>
  <c r="L24" i="12"/>
  <c r="H24" i="12"/>
  <c r="I24" i="12" s="1"/>
  <c r="G24" i="12"/>
  <c r="L3" i="12"/>
  <c r="H3" i="12"/>
  <c r="I3" i="12" s="1"/>
  <c r="G3" i="12"/>
  <c r="L10" i="12"/>
  <c r="H10" i="12"/>
  <c r="I10" i="12" s="1"/>
  <c r="G10" i="12"/>
  <c r="L9" i="12"/>
  <c r="H9" i="12"/>
  <c r="I9" i="12" s="1"/>
  <c r="L31" i="12"/>
  <c r="H31" i="12"/>
  <c r="I31" i="12" s="1"/>
  <c r="G31" i="12"/>
  <c r="L29" i="12"/>
  <c r="H29" i="12"/>
  <c r="I29" i="12" s="1"/>
  <c r="G29" i="12"/>
  <c r="L27" i="12"/>
  <c r="H27" i="12"/>
  <c r="I27" i="12" s="1"/>
  <c r="G27" i="12"/>
  <c r="L22" i="12"/>
  <c r="H22" i="12"/>
  <c r="I22" i="12" s="1"/>
  <c r="G22" i="12"/>
  <c r="L21" i="12"/>
  <c r="H21" i="12"/>
  <c r="I21" i="12" s="1"/>
  <c r="G21" i="12"/>
  <c r="L20" i="12"/>
  <c r="H20" i="12"/>
  <c r="I20" i="12" s="1"/>
  <c r="G20" i="12"/>
  <c r="L19" i="12"/>
  <c r="H19" i="12"/>
  <c r="I19" i="12" s="1"/>
  <c r="G19" i="12"/>
  <c r="L17" i="12"/>
  <c r="H17" i="12"/>
  <c r="I17" i="12" s="1"/>
  <c r="G17" i="12"/>
  <c r="L16" i="12"/>
  <c r="H16" i="12"/>
  <c r="I16" i="12" s="1"/>
  <c r="G16" i="12"/>
  <c r="L15" i="12"/>
  <c r="H15" i="12"/>
  <c r="I15" i="12" s="1"/>
  <c r="G15" i="12"/>
  <c r="L14" i="12"/>
  <c r="H14" i="12"/>
  <c r="I14" i="12" s="1"/>
  <c r="G14" i="12"/>
  <c r="L13" i="12"/>
  <c r="H13" i="12"/>
  <c r="I13" i="12" s="1"/>
  <c r="G13" i="12"/>
  <c r="L12" i="12"/>
  <c r="H12" i="12"/>
  <c r="I12" i="12" s="1"/>
  <c r="G12" i="12"/>
  <c r="L11" i="12"/>
  <c r="H11" i="12"/>
  <c r="I11" i="12" s="1"/>
  <c r="G11" i="12"/>
  <c r="L8" i="12"/>
  <c r="H8" i="12"/>
  <c r="I8" i="12" s="1"/>
  <c r="G8" i="12"/>
  <c r="L7" i="12"/>
  <c r="H7" i="12"/>
  <c r="I7" i="12" s="1"/>
  <c r="G7" i="12"/>
  <c r="L5" i="12"/>
  <c r="H5" i="12"/>
  <c r="I5" i="12" s="1"/>
  <c r="G5" i="12"/>
  <c r="L4" i="12"/>
  <c r="H4" i="12"/>
  <c r="I4" i="12" s="1"/>
  <c r="G4" i="12"/>
  <c r="L2" i="12"/>
  <c r="H2" i="12"/>
  <c r="I2" i="12" s="1"/>
  <c r="G2" i="12"/>
  <c r="M25" i="12" l="1"/>
  <c r="N25" i="12" s="1"/>
  <c r="M23" i="12"/>
  <c r="N23" i="12" s="1"/>
  <c r="M26" i="12"/>
  <c r="N26" i="12" s="1"/>
  <c r="M6" i="12"/>
  <c r="N6" i="12" s="1"/>
  <c r="M18" i="12"/>
  <c r="N18" i="12" s="1"/>
  <c r="M30" i="12"/>
  <c r="N30" i="12" s="1"/>
  <c r="M19" i="12"/>
  <c r="N19" i="12" s="1"/>
  <c r="M5" i="12"/>
  <c r="N5" i="12" s="1"/>
  <c r="M12" i="12"/>
  <c r="N12" i="12" s="1"/>
  <c r="M16" i="12"/>
  <c r="N16" i="12" s="1"/>
  <c r="M21" i="12"/>
  <c r="N21" i="12" s="1"/>
  <c r="M8" i="12"/>
  <c r="N8" i="12" s="1"/>
  <c r="M31" i="12"/>
  <c r="N31" i="12" s="1"/>
  <c r="M28" i="12"/>
  <c r="N28" i="12" s="1"/>
  <c r="M3" i="12"/>
  <c r="N3" i="12" s="1"/>
  <c r="M20" i="12"/>
  <c r="N20" i="12" s="1"/>
  <c r="M11" i="12"/>
  <c r="N11" i="12" s="1"/>
  <c r="M2" i="12"/>
  <c r="N2" i="12" s="1"/>
  <c r="M14" i="12"/>
  <c r="N14" i="12" s="1"/>
  <c r="M27" i="12"/>
  <c r="N27" i="12" s="1"/>
  <c r="M24" i="12"/>
  <c r="N24" i="12" s="1"/>
  <c r="M13" i="12"/>
  <c r="N13" i="12" s="1"/>
  <c r="M22" i="12"/>
  <c r="N22" i="12" s="1"/>
  <c r="M7" i="12"/>
  <c r="N7" i="12" s="1"/>
  <c r="M17" i="12"/>
  <c r="N17" i="12" s="1"/>
  <c r="M4" i="12"/>
  <c r="N4" i="12" s="1"/>
  <c r="M15" i="12"/>
  <c r="N15" i="12" s="1"/>
  <c r="M29" i="12"/>
  <c r="N29" i="12" s="1"/>
  <c r="M10" i="12"/>
  <c r="N10" i="12" s="1"/>
  <c r="M9" i="12"/>
  <c r="N9" i="12" s="1"/>
  <c r="G183" i="6"/>
  <c r="E183" i="6"/>
  <c r="C183" i="6"/>
  <c r="G182" i="6"/>
  <c r="E182" i="6"/>
  <c r="C182" i="6"/>
  <c r="G181" i="6"/>
  <c r="E181" i="6"/>
  <c r="C181" i="6"/>
  <c r="G180" i="6"/>
  <c r="E180" i="6"/>
  <c r="C180" i="6"/>
  <c r="G179" i="6"/>
  <c r="E179" i="6"/>
  <c r="C179" i="6"/>
  <c r="G178" i="6"/>
  <c r="E178" i="6"/>
  <c r="C178" i="6"/>
  <c r="G177" i="6"/>
  <c r="E177" i="6"/>
  <c r="C177" i="6"/>
  <c r="G176" i="6"/>
  <c r="E176" i="6"/>
  <c r="C176" i="6"/>
  <c r="G175" i="6"/>
  <c r="E175" i="6"/>
  <c r="C175" i="6"/>
  <c r="G174" i="6"/>
  <c r="E174" i="6"/>
  <c r="C174" i="6"/>
  <c r="G173" i="6"/>
  <c r="E173" i="6"/>
  <c r="C173" i="6"/>
  <c r="G172" i="6"/>
  <c r="E172" i="6"/>
  <c r="C172" i="6"/>
  <c r="G171" i="6"/>
  <c r="E171" i="6"/>
  <c r="C171" i="6"/>
  <c r="G170" i="6"/>
  <c r="E170" i="6"/>
  <c r="C170" i="6"/>
  <c r="G169" i="6"/>
  <c r="E169" i="6"/>
  <c r="C169" i="6"/>
  <c r="G168" i="6"/>
  <c r="E168" i="6"/>
  <c r="C168" i="6"/>
  <c r="G167" i="6"/>
  <c r="E167" i="6"/>
  <c r="C167" i="6"/>
  <c r="G166" i="6"/>
  <c r="E166" i="6"/>
  <c r="C166" i="6"/>
  <c r="G165" i="6"/>
  <c r="E165" i="6"/>
  <c r="C165" i="6"/>
  <c r="G164" i="6"/>
  <c r="E164" i="6"/>
  <c r="C164" i="6"/>
  <c r="G163" i="6"/>
  <c r="E163" i="6"/>
  <c r="C163" i="6"/>
  <c r="G162" i="6"/>
  <c r="E162" i="6"/>
  <c r="C162" i="6"/>
  <c r="G161" i="6"/>
  <c r="E161" i="6"/>
  <c r="C161" i="6"/>
  <c r="G160" i="6"/>
  <c r="E160" i="6"/>
  <c r="C160" i="6"/>
  <c r="G159" i="6"/>
  <c r="E159" i="6"/>
  <c r="C159" i="6"/>
  <c r="G158" i="6"/>
  <c r="E158" i="6"/>
  <c r="C158" i="6"/>
  <c r="G157" i="6"/>
  <c r="E157" i="6"/>
  <c r="C157" i="6"/>
  <c r="G156" i="6"/>
  <c r="E156" i="6"/>
  <c r="C156" i="6"/>
  <c r="G155" i="6"/>
  <c r="E155" i="6"/>
  <c r="C155" i="6"/>
  <c r="G154" i="6"/>
  <c r="E154" i="6"/>
  <c r="C154" i="6"/>
  <c r="G153" i="6"/>
  <c r="E153" i="6"/>
  <c r="C153" i="6"/>
  <c r="G152" i="6"/>
  <c r="E152" i="6"/>
  <c r="C152" i="6"/>
  <c r="G151" i="6"/>
  <c r="E151" i="6"/>
  <c r="C151" i="6"/>
  <c r="G150" i="6"/>
  <c r="E150" i="6"/>
  <c r="C150" i="6"/>
  <c r="G149" i="6"/>
  <c r="E149" i="6"/>
  <c r="C149" i="6"/>
  <c r="G148" i="6"/>
  <c r="E148" i="6"/>
  <c r="C148" i="6"/>
  <c r="G147" i="6"/>
  <c r="E147" i="6"/>
  <c r="C147" i="6"/>
  <c r="G146" i="6"/>
  <c r="E146" i="6"/>
  <c r="C146" i="6"/>
  <c r="G145" i="6"/>
  <c r="E145" i="6"/>
  <c r="C145" i="6"/>
  <c r="G144" i="6"/>
  <c r="E144" i="6"/>
  <c r="C144" i="6"/>
  <c r="G143" i="6"/>
  <c r="E143" i="6"/>
  <c r="C143" i="6"/>
  <c r="G142" i="6"/>
  <c r="E142" i="6"/>
  <c r="C142" i="6"/>
  <c r="G141" i="6"/>
  <c r="E141" i="6"/>
  <c r="C141" i="6"/>
  <c r="G140" i="6"/>
  <c r="E140" i="6"/>
  <c r="C140" i="6"/>
  <c r="G139" i="6"/>
  <c r="E139" i="6"/>
  <c r="C139" i="6"/>
  <c r="G138" i="6"/>
  <c r="E138" i="6"/>
  <c r="C138" i="6"/>
  <c r="G137" i="6"/>
  <c r="E137" i="6"/>
  <c r="C137" i="6"/>
  <c r="G136" i="6"/>
  <c r="E136" i="6"/>
  <c r="C136" i="6"/>
  <c r="G135" i="6"/>
  <c r="E135" i="6"/>
  <c r="C135" i="6"/>
  <c r="G134" i="6"/>
  <c r="E134" i="6"/>
  <c r="C134" i="6"/>
  <c r="G133" i="6"/>
  <c r="E133" i="6"/>
  <c r="C133" i="6"/>
  <c r="G132" i="6"/>
  <c r="E132" i="6"/>
  <c r="C132" i="6"/>
  <c r="G131" i="6"/>
  <c r="E131" i="6"/>
  <c r="C131" i="6"/>
  <c r="G130" i="6"/>
  <c r="E130" i="6"/>
  <c r="C130" i="6"/>
  <c r="G129" i="6"/>
  <c r="E129" i="6"/>
  <c r="C129" i="6"/>
  <c r="G128" i="6"/>
  <c r="E128" i="6"/>
  <c r="C128" i="6"/>
  <c r="G127" i="6"/>
  <c r="E127" i="6"/>
  <c r="C127" i="6"/>
  <c r="G126" i="6"/>
  <c r="E126" i="6"/>
  <c r="C126" i="6"/>
  <c r="G125" i="6"/>
  <c r="E125" i="6"/>
  <c r="C125" i="6"/>
  <c r="G124" i="6"/>
  <c r="E124" i="6"/>
  <c r="C124" i="6"/>
  <c r="G123" i="6"/>
  <c r="E123" i="6"/>
  <c r="C123" i="6"/>
  <c r="G122" i="6"/>
  <c r="E122" i="6"/>
  <c r="C122" i="6"/>
  <c r="G121" i="6"/>
  <c r="E121" i="6"/>
  <c r="C121" i="6"/>
  <c r="G120" i="6"/>
  <c r="E120" i="6"/>
  <c r="C120" i="6"/>
  <c r="G119" i="6"/>
  <c r="E119" i="6"/>
  <c r="C119" i="6"/>
  <c r="G118" i="6"/>
  <c r="H118" i="6" s="1"/>
  <c r="E118" i="6"/>
  <c r="C118" i="6"/>
  <c r="G117" i="6"/>
  <c r="E117" i="6"/>
  <c r="C117" i="6"/>
  <c r="G116" i="6"/>
  <c r="E116" i="6"/>
  <c r="C116" i="6"/>
  <c r="G115" i="6"/>
  <c r="H115" i="6" s="1"/>
  <c r="E115" i="6"/>
  <c r="C115" i="6"/>
  <c r="G114" i="6"/>
  <c r="E114" i="6"/>
  <c r="C114" i="6"/>
  <c r="G113" i="6"/>
  <c r="H113" i="6" s="1"/>
  <c r="E113" i="6"/>
  <c r="C113" i="6"/>
  <c r="G112" i="6"/>
  <c r="E112" i="6"/>
  <c r="C112" i="6"/>
  <c r="G111" i="6"/>
  <c r="E111" i="6"/>
  <c r="C111" i="6"/>
  <c r="G110" i="6"/>
  <c r="H110" i="6" s="1"/>
  <c r="E110" i="6"/>
  <c r="C110" i="6"/>
  <c r="G109" i="6"/>
  <c r="E109" i="6"/>
  <c r="C109" i="6"/>
  <c r="G108" i="6"/>
  <c r="E108" i="6"/>
  <c r="C108" i="6"/>
  <c r="G107" i="6"/>
  <c r="E107" i="6"/>
  <c r="C107" i="6"/>
  <c r="G106" i="6"/>
  <c r="E106" i="6"/>
  <c r="C106" i="6"/>
  <c r="G105" i="6"/>
  <c r="E105" i="6"/>
  <c r="C105" i="6"/>
  <c r="G104" i="6"/>
  <c r="H104" i="6" s="1"/>
  <c r="E104" i="6"/>
  <c r="C104" i="6"/>
  <c r="G103" i="6"/>
  <c r="H103" i="6" s="1"/>
  <c r="E103" i="6"/>
  <c r="C103" i="6"/>
  <c r="G102" i="6"/>
  <c r="E102" i="6"/>
  <c r="C102" i="6"/>
  <c r="G101" i="6"/>
  <c r="E101" i="6"/>
  <c r="C101" i="6"/>
  <c r="G100" i="6"/>
  <c r="E100" i="6"/>
  <c r="C100" i="6"/>
  <c r="G99" i="6"/>
  <c r="H99" i="6" s="1"/>
  <c r="E99" i="6"/>
  <c r="C99" i="6"/>
  <c r="G98" i="6"/>
  <c r="E98" i="6"/>
  <c r="C98" i="6"/>
  <c r="G97" i="6"/>
  <c r="E97" i="6"/>
  <c r="C97" i="6"/>
  <c r="G96" i="6"/>
  <c r="E96" i="6"/>
  <c r="C96" i="6"/>
  <c r="G95" i="6"/>
  <c r="E95" i="6"/>
  <c r="C95" i="6"/>
  <c r="G94" i="6"/>
  <c r="E94" i="6"/>
  <c r="C94" i="6"/>
  <c r="G93" i="6"/>
  <c r="E93" i="6"/>
  <c r="C93" i="6"/>
  <c r="G92" i="6"/>
  <c r="E92" i="6"/>
  <c r="C92" i="6"/>
  <c r="G91" i="6"/>
  <c r="E91" i="6"/>
  <c r="C91" i="6"/>
  <c r="G90" i="6"/>
  <c r="E90" i="6"/>
  <c r="C90" i="6"/>
  <c r="G89" i="6"/>
  <c r="E89" i="6"/>
  <c r="C89" i="6"/>
  <c r="G88" i="6"/>
  <c r="E88" i="6"/>
  <c r="C88" i="6"/>
  <c r="G87" i="6"/>
  <c r="E87" i="6"/>
  <c r="C87" i="6"/>
  <c r="G86" i="6"/>
  <c r="E86" i="6"/>
  <c r="C86" i="6"/>
  <c r="G85" i="6"/>
  <c r="E85" i="6"/>
  <c r="C85" i="6"/>
  <c r="G84" i="6"/>
  <c r="E84" i="6"/>
  <c r="C84" i="6"/>
  <c r="G83" i="6"/>
  <c r="E83" i="6"/>
  <c r="C83" i="6"/>
  <c r="G82" i="6"/>
  <c r="E82" i="6"/>
  <c r="C82" i="6"/>
  <c r="G81" i="6"/>
  <c r="E81" i="6"/>
  <c r="C81" i="6"/>
  <c r="G80" i="6"/>
  <c r="E80" i="6"/>
  <c r="C80" i="6"/>
  <c r="G79" i="6"/>
  <c r="E79" i="6"/>
  <c r="C79" i="6"/>
  <c r="G78" i="6"/>
  <c r="E78" i="6"/>
  <c r="C78" i="6"/>
  <c r="G77" i="6"/>
  <c r="E77" i="6"/>
  <c r="C77" i="6"/>
  <c r="G76" i="6"/>
  <c r="E76" i="6"/>
  <c r="C76" i="6"/>
  <c r="G75" i="6"/>
  <c r="E75" i="6"/>
  <c r="C75" i="6"/>
  <c r="G74" i="6"/>
  <c r="E74" i="6"/>
  <c r="C74" i="6"/>
  <c r="G73" i="6"/>
  <c r="E73" i="6"/>
  <c r="C73" i="6"/>
  <c r="G72" i="6"/>
  <c r="E72" i="6"/>
  <c r="C72" i="6"/>
  <c r="G71" i="6"/>
  <c r="E71" i="6"/>
  <c r="C71" i="6"/>
  <c r="G70" i="6"/>
  <c r="E70" i="6"/>
  <c r="C70" i="6"/>
  <c r="G69" i="6"/>
  <c r="E69" i="6"/>
  <c r="C69" i="6"/>
  <c r="G68" i="6"/>
  <c r="E68" i="6"/>
  <c r="C68" i="6"/>
  <c r="G67" i="6"/>
  <c r="E67" i="6"/>
  <c r="C67" i="6"/>
  <c r="G66" i="6"/>
  <c r="E66" i="6"/>
  <c r="C66" i="6"/>
  <c r="G65" i="6"/>
  <c r="E65" i="6"/>
  <c r="C65" i="6"/>
  <c r="G64" i="6"/>
  <c r="E64" i="6"/>
  <c r="C64" i="6"/>
  <c r="G63" i="6"/>
  <c r="E63" i="6"/>
  <c r="C63" i="6"/>
  <c r="G62" i="6"/>
  <c r="E62" i="6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C57" i="6"/>
  <c r="G56" i="6"/>
  <c r="E56" i="6"/>
  <c r="C56" i="6"/>
  <c r="G55" i="6"/>
  <c r="E55" i="6"/>
  <c r="C55" i="6"/>
  <c r="G54" i="6"/>
  <c r="E54" i="6"/>
  <c r="C54" i="6"/>
  <c r="G53" i="6"/>
  <c r="E53" i="6"/>
  <c r="C53" i="6"/>
  <c r="G52" i="6"/>
  <c r="E52" i="6"/>
  <c r="C52" i="6"/>
  <c r="G51" i="6"/>
  <c r="E51" i="6"/>
  <c r="C51" i="6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H44" i="6" s="1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H29" i="6" s="1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4" i="6"/>
  <c r="E24" i="6"/>
  <c r="C24" i="6"/>
  <c r="G23" i="6"/>
  <c r="H23" i="6" s="1"/>
  <c r="E23" i="6"/>
  <c r="C23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G10" i="6"/>
  <c r="E10" i="6"/>
  <c r="C10" i="6"/>
  <c r="G9" i="6"/>
  <c r="E9" i="6"/>
  <c r="C9" i="6"/>
  <c r="G8" i="6"/>
  <c r="E8" i="6"/>
  <c r="C8" i="6"/>
  <c r="G7" i="6"/>
  <c r="H7" i="6" s="1"/>
  <c r="E7" i="6"/>
  <c r="C7" i="6"/>
  <c r="G6" i="6"/>
  <c r="H6" i="6" s="1"/>
  <c r="E6" i="6"/>
  <c r="C6" i="6"/>
  <c r="G5" i="6"/>
  <c r="E5" i="6"/>
  <c r="C5" i="6"/>
  <c r="G4" i="6"/>
  <c r="E4" i="6"/>
  <c r="C4" i="6"/>
  <c r="G3" i="6"/>
  <c r="E3" i="6"/>
  <c r="C3" i="6"/>
  <c r="G2" i="6"/>
  <c r="E2" i="6"/>
  <c r="C2" i="6"/>
  <c r="H8" i="6" l="1"/>
  <c r="H3" i="6"/>
  <c r="H11" i="6"/>
  <c r="H32" i="6"/>
  <c r="H34" i="6"/>
  <c r="H40" i="6"/>
  <c r="H18" i="6"/>
  <c r="H19" i="6"/>
  <c r="H20" i="6"/>
  <c r="H21" i="6"/>
  <c r="H30" i="6"/>
  <c r="H43" i="6"/>
  <c r="H120" i="6"/>
  <c r="H122" i="6"/>
  <c r="H124" i="6"/>
  <c r="H126" i="6"/>
  <c r="H128" i="6"/>
  <c r="H132" i="6"/>
  <c r="H134" i="6"/>
  <c r="H136" i="6"/>
  <c r="H138" i="6"/>
  <c r="H140" i="6"/>
  <c r="H142" i="6"/>
  <c r="H144" i="6"/>
  <c r="H146" i="6"/>
  <c r="H148" i="6"/>
  <c r="H150" i="6"/>
  <c r="H152" i="6"/>
  <c r="H154" i="6"/>
  <c r="H156" i="6"/>
  <c r="H158" i="6"/>
  <c r="H160" i="6"/>
  <c r="H162" i="6"/>
  <c r="H164" i="6"/>
  <c r="H166" i="6"/>
  <c r="H168" i="6"/>
  <c r="H170" i="6"/>
  <c r="H172" i="6"/>
  <c r="H174" i="6"/>
  <c r="H176" i="6"/>
  <c r="H178" i="6"/>
  <c r="H180" i="6"/>
  <c r="H182" i="6"/>
  <c r="H15" i="6"/>
  <c r="H45" i="6"/>
  <c r="H47" i="6"/>
  <c r="H49" i="6"/>
  <c r="H51" i="6"/>
  <c r="H53" i="6"/>
  <c r="H55" i="6"/>
  <c r="H57" i="6"/>
  <c r="H59" i="6"/>
  <c r="H61" i="6"/>
  <c r="H63" i="6"/>
  <c r="H65" i="6"/>
  <c r="H67" i="6"/>
  <c r="H69" i="6"/>
  <c r="H71" i="6"/>
  <c r="H73" i="6"/>
  <c r="H75" i="6"/>
  <c r="H77" i="6"/>
  <c r="H79" i="6"/>
  <c r="H81" i="6"/>
  <c r="H83" i="6"/>
  <c r="H85" i="6"/>
  <c r="H87" i="6"/>
  <c r="H89" i="6"/>
  <c r="H91" i="6"/>
  <c r="H93" i="6"/>
  <c r="H95" i="6"/>
  <c r="H97" i="6"/>
  <c r="H117" i="6"/>
  <c r="H5" i="6"/>
  <c r="H112" i="6"/>
  <c r="H107" i="6"/>
  <c r="H108" i="6"/>
  <c r="H109" i="6"/>
  <c r="H17" i="6"/>
  <c r="H42" i="6"/>
  <c r="H12" i="6"/>
  <c r="H13" i="6"/>
  <c r="H35" i="6"/>
  <c r="H36" i="6"/>
  <c r="H37" i="6"/>
  <c r="H38" i="6"/>
  <c r="H102" i="6"/>
  <c r="H106" i="6"/>
  <c r="H130" i="6"/>
  <c r="H101" i="6"/>
  <c r="H2" i="6"/>
  <c r="H4" i="6"/>
  <c r="H10" i="6"/>
  <c r="H22" i="6"/>
  <c r="H25" i="6"/>
  <c r="H27" i="6"/>
  <c r="H31" i="6"/>
  <c r="H39" i="6"/>
  <c r="H111" i="6"/>
  <c r="H114" i="6"/>
  <c r="H116" i="6"/>
  <c r="H119" i="6"/>
  <c r="H121" i="6"/>
  <c r="H123" i="6"/>
  <c r="H125" i="6"/>
  <c r="H127" i="6"/>
  <c r="H129" i="6"/>
  <c r="H131" i="6"/>
  <c r="H133" i="6"/>
  <c r="H135" i="6"/>
  <c r="H137" i="6"/>
  <c r="H139" i="6"/>
  <c r="H141" i="6"/>
  <c r="H143" i="6"/>
  <c r="H145" i="6"/>
  <c r="H147" i="6"/>
  <c r="H149" i="6"/>
  <c r="H151" i="6"/>
  <c r="H153" i="6"/>
  <c r="H155" i="6"/>
  <c r="H157" i="6"/>
  <c r="H159" i="6"/>
  <c r="H161" i="6"/>
  <c r="H163" i="6"/>
  <c r="H165" i="6"/>
  <c r="H167" i="6"/>
  <c r="H169" i="6"/>
  <c r="H171" i="6"/>
  <c r="H173" i="6"/>
  <c r="H175" i="6"/>
  <c r="H177" i="6"/>
  <c r="H179" i="6"/>
  <c r="H181" i="6"/>
  <c r="H183" i="6"/>
  <c r="H16" i="6"/>
  <c r="H33" i="6"/>
  <c r="H41" i="6"/>
  <c r="H46" i="6"/>
  <c r="H48" i="6"/>
  <c r="H52" i="6"/>
  <c r="H54" i="6"/>
  <c r="H56" i="6"/>
  <c r="H58" i="6"/>
  <c r="H60" i="6"/>
  <c r="H62" i="6"/>
  <c r="H64" i="6"/>
  <c r="H66" i="6"/>
  <c r="H68" i="6"/>
  <c r="H70" i="6"/>
  <c r="H72" i="6"/>
  <c r="H74" i="6"/>
  <c r="H76" i="6"/>
  <c r="H78" i="6"/>
  <c r="H80" i="6"/>
  <c r="H82" i="6"/>
  <c r="H84" i="6"/>
  <c r="H86" i="6"/>
  <c r="H88" i="6"/>
  <c r="H90" i="6"/>
  <c r="H92" i="6"/>
  <c r="H94" i="6"/>
  <c r="H96" i="6"/>
  <c r="H98" i="6"/>
  <c r="H100" i="6"/>
  <c r="H105" i="6"/>
  <c r="H14" i="6"/>
  <c r="H50" i="6"/>
  <c r="H24" i="6"/>
  <c r="H26" i="6"/>
  <c r="H28" i="6"/>
  <c r="H9" i="6"/>
  <c r="D43" i="6"/>
  <c r="D105" i="6"/>
  <c r="D156" i="6"/>
  <c r="D39" i="6"/>
  <c r="D53" i="6"/>
  <c r="D72" i="6"/>
  <c r="D11" i="6"/>
  <c r="D152" i="6"/>
  <c r="D128" i="6"/>
  <c r="D132" i="6"/>
  <c r="D178" i="6"/>
  <c r="D85" i="6"/>
  <c r="D160" i="6"/>
  <c r="D111" i="6"/>
  <c r="D159" i="6"/>
  <c r="D76" i="6"/>
  <c r="D80" i="6"/>
  <c r="D7" i="6"/>
  <c r="D137" i="6"/>
  <c r="D166" i="6"/>
  <c r="D147" i="6"/>
  <c r="D177" i="6"/>
  <c r="D97" i="6"/>
  <c r="D172" i="6"/>
  <c r="D131" i="6"/>
  <c r="D174" i="6"/>
  <c r="D19" i="6"/>
  <c r="D8" i="6"/>
  <c r="D71" i="6"/>
  <c r="D33" i="6"/>
  <c r="D61" i="6"/>
  <c r="D179" i="6"/>
  <c r="D116" i="6"/>
  <c r="D54" i="6"/>
  <c r="D23" i="6"/>
  <c r="D108" i="6"/>
  <c r="D154" i="6"/>
  <c r="D168" i="6"/>
  <c r="D10" i="6"/>
  <c r="D46" i="6"/>
  <c r="D133" i="6"/>
  <c r="D113" i="6"/>
  <c r="D155" i="6"/>
  <c r="D26" i="6"/>
  <c r="D67" i="6"/>
  <c r="D69" i="6"/>
  <c r="D162" i="6"/>
  <c r="D148" i="6"/>
  <c r="D65" i="6"/>
  <c r="D107" i="6"/>
  <c r="D109" i="6"/>
  <c r="D143" i="6"/>
  <c r="D31" i="6"/>
  <c r="D68" i="6"/>
  <c r="D93" i="6"/>
  <c r="D124" i="6"/>
  <c r="D16" i="6"/>
  <c r="D129" i="6"/>
  <c r="D171" i="6"/>
  <c r="D173" i="6"/>
  <c r="D14" i="6"/>
  <c r="D136" i="6"/>
  <c r="D182" i="6"/>
  <c r="D29" i="6"/>
  <c r="D123" i="6"/>
  <c r="D142" i="6"/>
  <c r="D47" i="6"/>
  <c r="D117" i="6"/>
  <c r="D78" i="6"/>
  <c r="D75" i="6"/>
  <c r="D89" i="6"/>
  <c r="D49" i="6"/>
  <c r="D42" i="6"/>
  <c r="D169" i="6"/>
  <c r="D114" i="6"/>
  <c r="D27" i="6"/>
  <c r="D88" i="6"/>
  <c r="D170" i="6"/>
  <c r="D98" i="6"/>
  <c r="D59" i="6"/>
  <c r="D66" i="6"/>
  <c r="D3" i="6"/>
  <c r="D22" i="6"/>
  <c r="D35" i="6"/>
  <c r="D41" i="6"/>
  <c r="D87" i="6"/>
  <c r="D118" i="6"/>
  <c r="D5" i="6"/>
  <c r="D24" i="6"/>
  <c r="D81" i="6"/>
  <c r="D82" i="6"/>
  <c r="D126" i="6"/>
  <c r="D51" i="6"/>
  <c r="D149" i="6"/>
  <c r="D140" i="6"/>
  <c r="D181" i="6"/>
  <c r="D180" i="6"/>
  <c r="D57" i="6"/>
  <c r="D134" i="6"/>
  <c r="D25" i="6"/>
  <c r="D9" i="6"/>
  <c r="D106" i="6"/>
  <c r="D135" i="6"/>
  <c r="D110" i="6"/>
  <c r="D121" i="6"/>
  <c r="D2" i="6"/>
  <c r="D92" i="6"/>
  <c r="D6" i="6"/>
  <c r="D50" i="6"/>
  <c r="D145" i="6"/>
  <c r="D34" i="6"/>
  <c r="D38" i="6"/>
  <c r="D167" i="6"/>
  <c r="D63" i="6"/>
  <c r="D55" i="6"/>
  <c r="D36" i="6"/>
  <c r="D99" i="6"/>
  <c r="D86" i="6"/>
  <c r="D161" i="6"/>
  <c r="D125" i="6"/>
  <c r="D37" i="6"/>
  <c r="D96" i="6"/>
  <c r="D103" i="6"/>
  <c r="D30" i="6"/>
  <c r="D139" i="6"/>
  <c r="D32" i="6"/>
  <c r="D165" i="6"/>
  <c r="D183" i="6"/>
  <c r="D44" i="6"/>
  <c r="D83" i="6"/>
  <c r="D79" i="6"/>
  <c r="D122" i="6"/>
  <c r="D127" i="6"/>
  <c r="D56" i="6"/>
  <c r="D164" i="6"/>
  <c r="D45" i="6"/>
  <c r="D153" i="6"/>
  <c r="D101" i="6"/>
  <c r="D100" i="6"/>
  <c r="D158" i="6"/>
  <c r="D64" i="6"/>
  <c r="D90" i="6"/>
  <c r="D91" i="6"/>
  <c r="D70" i="6"/>
  <c r="D112" i="6"/>
  <c r="D17" i="6"/>
  <c r="D21" i="6"/>
  <c r="D77" i="6"/>
  <c r="D60" i="6"/>
  <c r="D84" i="6"/>
  <c r="D120" i="6"/>
  <c r="D52" i="6"/>
  <c r="D62" i="6"/>
  <c r="D15" i="6"/>
  <c r="D28" i="6"/>
  <c r="D4" i="6"/>
  <c r="D119" i="6"/>
  <c r="D13" i="6"/>
  <c r="D146" i="6"/>
  <c r="D40" i="6"/>
  <c r="D58" i="6"/>
  <c r="D151" i="6"/>
  <c r="D104" i="6"/>
  <c r="D95" i="6"/>
  <c r="D74" i="6"/>
  <c r="D102" i="6"/>
  <c r="D94" i="6"/>
  <c r="D138" i="6"/>
  <c r="D130" i="6"/>
  <c r="D20" i="6"/>
  <c r="D157" i="6"/>
  <c r="D150" i="6"/>
  <c r="D73" i="6"/>
  <c r="D163" i="6"/>
  <c r="D48" i="6"/>
  <c r="D141" i="6"/>
  <c r="D175" i="6"/>
  <c r="D144" i="6"/>
  <c r="D176" i="6"/>
  <c r="D18" i="6"/>
  <c r="D12" i="6"/>
  <c r="D115" i="6"/>
</calcChain>
</file>

<file path=xl/sharedStrings.xml><?xml version="1.0" encoding="utf-8"?>
<sst xmlns="http://schemas.openxmlformats.org/spreadsheetml/2006/main" count="8571" uniqueCount="1229">
  <si>
    <t xml:space="preserve">Product Name </t>
  </si>
  <si>
    <t xml:space="preserve">SKU </t>
  </si>
  <si>
    <t>Aesop Control Gel, 0.3 Ounce</t>
  </si>
  <si>
    <t>BOBBI BROWN NUDE FINISH TINTED MOISTURIZER SPF 15 (Light to Medium Tint)</t>
  </si>
  <si>
    <t>Brand New in Box Jo Malone London Red Roses Body and Hand Wash/Shower Gel 8.5 oz</t>
  </si>
  <si>
    <t>Brand New Jo Malone London English Oak &amp; Hazelnut Cologne 3.4 oz / 100 ml</t>
  </si>
  <si>
    <t>by NuSkin/Pharmanex Pharmanex Overdrive by NuSkin/Pharmanex</t>
  </si>
  <si>
    <t>Diptyque Baies 3 Wick Candle 600 g</t>
  </si>
  <si>
    <t>Diptyque Black Baies Candle-10.2 oz</t>
  </si>
  <si>
    <t>Diptyque Tubereuse Candle-6.5 oz.</t>
  </si>
  <si>
    <t>Fresh Citron De Vigne Body Lotion, 10 Ounce</t>
  </si>
  <si>
    <t>Fresh Cleanser, 150ml Soy Face Cleanser for Women</t>
  </si>
  <si>
    <t>Fresh Hesperides Grapefruit Bath &amp; Shower Gel w/Citrus Fruit Extracts 10 fl. oz./300 ml</t>
  </si>
  <si>
    <t>Fresh Lip Care 0.6 Oz Sugar Lip Polish For Women</t>
  </si>
  <si>
    <t>Fresh Rose Deep Hydration Facial Toner/Water 3.3 oz / 100 ml</t>
  </si>
  <si>
    <t>Fresh Seaberry Exfoliating Soap</t>
  </si>
  <si>
    <t>Fresh Sugar Coconut Hydrating Lip Balm 0.21oz/6g</t>
  </si>
  <si>
    <t>Fresh Sugar Honey Tinted Lip Treatment SPF 15</t>
  </si>
  <si>
    <t>Fresh Sugar Lemon 0.34 oz Eau de Parfum Rollerball</t>
  </si>
  <si>
    <t>Fresh Sugar Lemon Hydrating Lip Balm 0.21oz/6g</t>
  </si>
  <si>
    <t>Fresh Sugar Lip Caramel Hydrating Balm 0.2oz/6ml</t>
  </si>
  <si>
    <t>Fresh Sugar Lip Treatment SPF 15 Sugar- 0.15 oz, Full Size</t>
  </si>
  <si>
    <t>Fresh Sugar Lip Treatment SPF 15, Coral, 0.15 Ounce</t>
  </si>
  <si>
    <t>Fresh Sugar Peach Hydrating Lip Balm 0.21oz/6g</t>
  </si>
  <si>
    <t>Fresh Umbrian Clay Purifying Mask, for Normal To Oily Skin, 3.3 Ounce</t>
  </si>
  <si>
    <t>Jo Malone Orange Blossom Body Creme, 5.9 Ounce</t>
  </si>
  <si>
    <t>Jo Malone Pomegranate Noir Body &amp; Hand Lotion 250ml/8.5oz</t>
  </si>
  <si>
    <t>LA MER MOISTURIZING CREAM BY LA MER FOR WOMEN 1.0 OZ *SEALED*</t>
  </si>
  <si>
    <t>La Mer The Moisturizing Soft Cream 0.5oz, 15ml</t>
  </si>
  <si>
    <t>Nu Skin Moisturizing Shampoo - moist ~ (1000g) 03101325</t>
  </si>
  <si>
    <t>Nu Skin NuSkin Clear Action Acne Medication Foaming Cleanser - 3.4 Oz.</t>
  </si>
  <si>
    <t>Nu Skin Pharmanex LifePak Teen</t>
  </si>
  <si>
    <t>Origins Clear Head Mint Shampoo, 8.5 fl oz</t>
  </si>
  <si>
    <t>Origins Make a Difference Rejuvenating Hand Treatment 2.5oz 75ml NEW</t>
  </si>
  <si>
    <t>Origins Mega-Mushroom Skin Relief Soothing Face Cream 1.7 oz</t>
  </si>
  <si>
    <t>Origins Precipitation Extra Continuous Moisture Recovery For Very Dry Skin 6.7 Ounce</t>
  </si>
  <si>
    <t>Origins Spot Remover Anti Blemish Treatment Gel - 10ml/0.3oz by Origins</t>
  </si>
  <si>
    <t>Origins Super Spot Remover Acne Blemish Treatment Gel 0.3 oz Full Size</t>
  </si>
  <si>
    <t>Origins Super Spot Remover™ Acne Treatment Gel 0.3 oz</t>
  </si>
  <si>
    <t>Origins Zero Oil Deep Pore Cleanser With Saw Palmetto And Mint 150ml/5oz</t>
  </si>
  <si>
    <t>Peony and Blush Suede Body and Hand Lotion/8.5 oz.</t>
  </si>
  <si>
    <t>SK2 Facial Treatment Essence 330ml Skincare Pitera Water- sk2 Japan Import</t>
  </si>
  <si>
    <t xml:space="preserve">unassigned </t>
  </si>
  <si>
    <t xml:space="preserve">Today </t>
  </si>
  <si>
    <t xml:space="preserve">Low stock </t>
  </si>
  <si>
    <t xml:space="preserve">Improve recommendations </t>
  </si>
  <si>
    <t xml:space="preserve">Diptyque Black Baies Candle-10.2 oz </t>
  </si>
  <si>
    <t xml:space="preserve">B005ZJ1GRM </t>
  </si>
  <si>
    <t xml:space="preserve">13 units </t>
  </si>
  <si>
    <t xml:space="preserve">3 units </t>
  </si>
  <si>
    <t xml:space="preserve">24 units </t>
  </si>
  <si>
    <t xml:space="preserve">7 units </t>
  </si>
  <si>
    <t xml:space="preserve">Fresh Cleanser, 150ml Soy Face Cleanser for Women </t>
  </si>
  <si>
    <t xml:space="preserve">B00AU9EBTC </t>
  </si>
  <si>
    <t xml:space="preserve">0 units </t>
  </si>
  <si>
    <t xml:space="preserve">Out of stock </t>
  </si>
  <si>
    <t xml:space="preserve">12 units </t>
  </si>
  <si>
    <t xml:space="preserve">9 units </t>
  </si>
  <si>
    <t xml:space="preserve">17 units </t>
  </si>
  <si>
    <t xml:space="preserve">15 units </t>
  </si>
  <si>
    <t xml:space="preserve">4 units </t>
  </si>
  <si>
    <t xml:space="preserve">Fresh Rose Deep Hydration Facial Toner/Water 3.3 oz / 100 ml </t>
  </si>
  <si>
    <t xml:space="preserve">B07K4RNKP8 </t>
  </si>
  <si>
    <t xml:space="preserve">5 units </t>
  </si>
  <si>
    <t xml:space="preserve">SK2 Facial Treatment Essence 330ml Skincare Pitera Water- sk2 Japan Import </t>
  </si>
  <si>
    <t xml:space="preserve">B06VY3TTG3 </t>
  </si>
  <si>
    <t xml:space="preserve">1 units </t>
  </si>
  <si>
    <t xml:space="preserve">14 units </t>
  </si>
  <si>
    <t xml:space="preserve">20 units </t>
  </si>
  <si>
    <t xml:space="preserve">6 units </t>
  </si>
  <si>
    <t xml:space="preserve">La Mer The Moisturizing Soft Cream 0.5oz, 15ml </t>
  </si>
  <si>
    <t xml:space="preserve">B00JDBNJ0K </t>
  </si>
  <si>
    <t xml:space="preserve">8 units </t>
  </si>
  <si>
    <t xml:space="preserve">11 units </t>
  </si>
  <si>
    <t xml:space="preserve">Origins Zero Oil Deep Pore Cleanser With Saw Palmetto And Mint 150ml/5oz </t>
  </si>
  <si>
    <t xml:space="preserve">B00DST6S74 </t>
  </si>
  <si>
    <t xml:space="preserve">Diptyque Baies 3 Wick Candle 600 g </t>
  </si>
  <si>
    <t xml:space="preserve">B071SFCDCV </t>
  </si>
  <si>
    <t xml:space="preserve">Fresh Umbrian Clay Purifying Mask, for Normal To Oily Skin, 3.3 Ounce </t>
  </si>
  <si>
    <t xml:space="preserve">B01IYY49VY </t>
  </si>
  <si>
    <t xml:space="preserve">Fresh Hesperides Grapefruit Bath &amp; Shower Gel w/Citrus Fruit Extracts 10 fl. oz./300 ml </t>
  </si>
  <si>
    <t xml:space="preserve">B001KYS34A </t>
  </si>
  <si>
    <t xml:space="preserve">BOBBI BROWN NUDE FINISH TINTED MOISTURIZER SPF 15 (Light to Medium Tint) </t>
  </si>
  <si>
    <t xml:space="preserve">B01CH2V06G </t>
  </si>
  <si>
    <t xml:space="preserve">LA MER MOISTURIZING CREAM BY LA MER FOR WOMEN 1.0 OZ *SEALED* </t>
  </si>
  <si>
    <t xml:space="preserve">B01AH0TB9S </t>
  </si>
  <si>
    <t xml:space="preserve">Jo Malone Pomegranate Noir Body &amp; Hand Lotion 250ml/8.5oz </t>
  </si>
  <si>
    <t xml:space="preserve">B00FL7T7HO </t>
  </si>
  <si>
    <t xml:space="preserve">Origins Precipitation Extra Continuous Moisture Recovery For Very Dry Skin 6.7 Ounce </t>
  </si>
  <si>
    <t xml:space="preserve">B01C34DOKS </t>
  </si>
  <si>
    <t xml:space="preserve">10 units </t>
  </si>
  <si>
    <t xml:space="preserve">Fresh Sugar Coconut Hydrating Lip Balm 0.21oz/6g </t>
  </si>
  <si>
    <t xml:space="preserve">B07CH34DDK </t>
  </si>
  <si>
    <t xml:space="preserve">Nu Skin Moisturizing Shampoo - moist ~ (1000g) 03101325 </t>
  </si>
  <si>
    <t xml:space="preserve">B004XXWC0Q </t>
  </si>
  <si>
    <t xml:space="preserve">2 units </t>
  </si>
  <si>
    <t xml:space="preserve">Nu Skin NuSkin Clear Action Acne Medication Foaming Cleanser - 3.4 Oz. </t>
  </si>
  <si>
    <t xml:space="preserve">B004W17Z38 </t>
  </si>
  <si>
    <t xml:space="preserve">Fresh Sugar Lip Treatment SPF 15 Sugar- 0.15 oz, Full Size </t>
  </si>
  <si>
    <t xml:space="preserve">B004QNRA6Y </t>
  </si>
  <si>
    <t xml:space="preserve">Fresh Lip Care 0.6 Oz Sugar Lip Polish For Women </t>
  </si>
  <si>
    <t xml:space="preserve">B00DSDH6OO </t>
  </si>
  <si>
    <t xml:space="preserve">Brand New Jo Malone London English Oak &amp; Hazelnut Cologne 3.4 oz / 100 ml </t>
  </si>
  <si>
    <t xml:space="preserve">B078ZLQJF3 </t>
  </si>
  <si>
    <t xml:space="preserve">Origins Mega-Mushroom Skin Relief Soothing Face Cream 1.7 oz </t>
  </si>
  <si>
    <t xml:space="preserve">B00OYYN36Q </t>
  </si>
  <si>
    <t xml:space="preserve">Fresh Seaberry Exfoliating Soap </t>
  </si>
  <si>
    <t xml:space="preserve">B00TIC2NGU </t>
  </si>
  <si>
    <t xml:space="preserve">Peony and Blush Suede Body and Hand Lotion/8.5 oz. </t>
  </si>
  <si>
    <t xml:space="preserve">B077VRJH36 </t>
  </si>
  <si>
    <t xml:space="preserve">Nu Skin Pharmanex LifePak Teen </t>
  </si>
  <si>
    <t xml:space="preserve">B004TPWY6K </t>
  </si>
  <si>
    <t xml:space="preserve">Jo Malone Orange Blossom Body Creme, 5.9 Ounce </t>
  </si>
  <si>
    <t xml:space="preserve">B00D58SS9E </t>
  </si>
  <si>
    <t>Improve recommendation</t>
  </si>
  <si>
    <t xml:space="preserve">Origins Spot Remover Anti Blemish Treatment Gel - 10ml/0.3oz by Origins </t>
  </si>
  <si>
    <t xml:space="preserve">B01M5K4QKJ </t>
  </si>
  <si>
    <t xml:space="preserve">Fresh Sugar Lemon Hydrating Lip Balm 0.21oz/6g </t>
  </si>
  <si>
    <t xml:space="preserve">B07CH2BRG1 </t>
  </si>
  <si>
    <t xml:space="preserve">Fresh Sugar Peach Hydrating Lip Balm 0.21oz/6g </t>
  </si>
  <si>
    <t xml:space="preserve">B07CH1D392 </t>
  </si>
  <si>
    <t xml:space="preserve">Fresh Sugar Lemon 0.34 oz Eau de Parfum Rollerball </t>
  </si>
  <si>
    <t xml:space="preserve">B004EK2TPQ </t>
  </si>
  <si>
    <t xml:space="preserve">Fresh Citron De Vigne Body Lotion, 10 Ounce </t>
  </si>
  <si>
    <t xml:space="preserve">B003CR4SEC </t>
  </si>
  <si>
    <t xml:space="preserve">by NuSkin/Pharmanex Pharmanex Overdrive by NuSkin/Pharmanex </t>
  </si>
  <si>
    <t xml:space="preserve">B07GFRMST9 </t>
  </si>
  <si>
    <t xml:space="preserve">Origins Super Spot Remover Acne Blemish Treatment Gel 0.3 oz Full Size </t>
  </si>
  <si>
    <t xml:space="preserve">B06ZYBM9SK </t>
  </si>
  <si>
    <t xml:space="preserve">Fresh Sugar Lip Caramel Hydrating Balm 0.2oz/6ml </t>
  </si>
  <si>
    <t xml:space="preserve">B075KWGK86 </t>
  </si>
  <si>
    <t xml:space="preserve">Fresh Sugar Lip Treatment SPF 15, Coral, 0.15 Ounce </t>
  </si>
  <si>
    <t xml:space="preserve">B007I00LV8 </t>
  </si>
  <si>
    <t xml:space="preserve">Origins Make a Difference Rejuvenating Hand Treatment 2.5oz 75ml NEW </t>
  </si>
  <si>
    <t xml:space="preserve">B00FGRBCT0 </t>
  </si>
  <si>
    <t xml:space="preserve">Brand New in Box Jo Malone London Red Roses Body and Hand Wash/Shower Gel 8.5 oz </t>
  </si>
  <si>
    <t xml:space="preserve">B078ZJM2WY </t>
  </si>
  <si>
    <t xml:space="preserve">Origins Clear Head Mint Shampoo, 8.5 fl oz </t>
  </si>
  <si>
    <t xml:space="preserve">B002AR0R4U </t>
  </si>
  <si>
    <t xml:space="preserve">Diptyque Tubereuse Candle-6.5 oz. </t>
  </si>
  <si>
    <t xml:space="preserve">B0043TU1VM </t>
  </si>
  <si>
    <t xml:space="preserve">365+ </t>
  </si>
  <si>
    <t xml:space="preserve">Origins Super Spot Remover™ Acne Treatment Gel 0.3 oz </t>
  </si>
  <si>
    <t xml:space="preserve">B00JFUAIO4 </t>
  </si>
  <si>
    <t xml:space="preserve">Fresh Sugar Honey Tinted Lip Treatment SPF 15 </t>
  </si>
  <si>
    <t xml:space="preserve">B004XAY036 </t>
  </si>
  <si>
    <t xml:space="preserve">Aesop Control Gel, 0.3 Ounce </t>
  </si>
  <si>
    <t xml:space="preserve">B07655KSQ8 </t>
  </si>
  <si>
    <t>Aesop A Rose by Any Other Name Body Cleanser, 16.9 fl.Oz</t>
  </si>
  <si>
    <t xml:space="preserve">4Y-HVWI-3OO3 </t>
  </si>
  <si>
    <t>Aesop Classic Conditioner, 17.7 Ounce</t>
  </si>
  <si>
    <t xml:space="preserve">YE-HEO9-M066 </t>
  </si>
  <si>
    <t>Aesop Protective Body Lotion SPF 50 150Ml</t>
  </si>
  <si>
    <t xml:space="preserve">0C-VIVK-D4P6 </t>
  </si>
  <si>
    <t>Aromatics Elixir By Clinique For Women. Shower Gel 6 oz</t>
  </si>
  <si>
    <t xml:space="preserve">29-YRHU-DTRZ </t>
  </si>
  <si>
    <t xml:space="preserve">JX-XP79-078J </t>
  </si>
  <si>
    <t>Brand New in Box Jo Malone London Lime Basil &amp; Mandarin Body and Hand Wash/Shower Gel 8.5 oz</t>
  </si>
  <si>
    <t xml:space="preserve">RD-HGYK-98VY </t>
  </si>
  <si>
    <t xml:space="preserve">PI-ELT5-CTFN </t>
  </si>
  <si>
    <t xml:space="preserve">P2-GL5C-909U </t>
  </si>
  <si>
    <t xml:space="preserve">4D-932S-N74L </t>
  </si>
  <si>
    <t xml:space="preserve">0R-6DIG-G72A </t>
  </si>
  <si>
    <t>Clarifying Moisture Lotion 2</t>
  </si>
  <si>
    <t xml:space="preserve">0T-HC5W-JY2N </t>
  </si>
  <si>
    <t>Clinique Acne Solutions Cleansing Foam 4.2 Oz / 125 Ml</t>
  </si>
  <si>
    <t xml:space="preserve">M5-QP2I-YA9S </t>
  </si>
  <si>
    <t>Clinique All About Eyes by Clinique for Women - 1 oz Eye Cream.</t>
  </si>
  <si>
    <t xml:space="preserve">YZ-99RG-G84W </t>
  </si>
  <si>
    <t>Clinique All About Shadow - # AA French Vanilla (Soft Matte) 2.2g/0.07oz</t>
  </si>
  <si>
    <t xml:space="preserve">YO-QBYM-X773 </t>
  </si>
  <si>
    <t xml:space="preserve">A9-WX4H-42TR </t>
  </si>
  <si>
    <t>Clinique Chubby in the Nude Foundation Stick - GARGANTUAN GOLDEN</t>
  </si>
  <si>
    <t xml:space="preserve">9K-YBJJ-VWL9 </t>
  </si>
  <si>
    <t>Clinique Clarifying Lotion 2 for Unisex, 13.5 Ounce</t>
  </si>
  <si>
    <t xml:space="preserve">Q3-W1RX-UTXT </t>
  </si>
  <si>
    <t>Clinique Clarifying Moisturizing Lotion 2 400ml</t>
  </si>
  <si>
    <t xml:space="preserve">CO-C7AX-D3BX </t>
  </si>
  <si>
    <t>Clinique Clinique Men's Face Soap - Regular Strength</t>
  </si>
  <si>
    <t xml:space="preserve">UL-SMDW-A12L </t>
  </si>
  <si>
    <t>Clinique Even Better Eyes Dark Circle Corrector for Unisex, All Skin Types, 0.34 Ounce</t>
  </si>
  <si>
    <t xml:space="preserve">EF-EQDF-JH12 </t>
  </si>
  <si>
    <t>Clinique Even Better Skin Tone Correcting Moisturizer SPF 20 1.7 oz / 50 ml All Skintypes</t>
  </si>
  <si>
    <t xml:space="preserve">KO-0G24-SIZB </t>
  </si>
  <si>
    <t>Clinique For Men Face Scrub 3.4 oz</t>
  </si>
  <si>
    <t xml:space="preserve">XS-A6MZ-PLWU </t>
  </si>
  <si>
    <t>Clinique Moisture Surge All Skin Types CC SPF 30 Hydrating Colour Corrector Cream, Light Medium, 1.4 Ounce</t>
  </si>
  <si>
    <t xml:space="preserve">7Y-KUZ4-KWM9 </t>
  </si>
  <si>
    <t>Clinique Sculptwear Lift and Contour Face &amp; Neck Serum for Unisex, 3.4 Ounce</t>
  </si>
  <si>
    <t xml:space="preserve">HB-C0JW-EBYC </t>
  </si>
  <si>
    <t>Clinique Smart Custom Repair Eye Treatment All Skin Types 0.5oz/15ml</t>
  </si>
  <si>
    <t xml:space="preserve">PM-PQ6H-6GFA </t>
  </si>
  <si>
    <t>Clinique Smart Custom-repair Moisturizer SPF 15, Very Dry To Dry, 1.7 Ounce</t>
  </si>
  <si>
    <t xml:space="preserve">MV-CLWR-LOL2 </t>
  </si>
  <si>
    <t>Clinique Smart Treatment Oil for Women, 1 Ounce</t>
  </si>
  <si>
    <t xml:space="preserve">YF-1QX8-LURW </t>
  </si>
  <si>
    <t>Clinique Stay-Matte Sheer Pressed Powder, 02 Stay Neutral, 0.27 Ounce</t>
  </si>
  <si>
    <t xml:space="preserve">7W-P8TQ-OGQ1 </t>
  </si>
  <si>
    <t>Clinique Superbalanced Makeup 02 Fair (P)</t>
  </si>
  <si>
    <t xml:space="preserve">RY-EG19-8Q94 </t>
  </si>
  <si>
    <t>Curcumin Extreme, Curcumin BCM-95 400mg, 30 Capsules</t>
  </si>
  <si>
    <t xml:space="preserve">SN-D726-WJSA </t>
  </si>
  <si>
    <t xml:space="preserve">GQ-YROQ-IT89 </t>
  </si>
  <si>
    <t xml:space="preserve">74-AVIX-V9PA </t>
  </si>
  <si>
    <t>Double Action Eye Makeup Remover Bi Facil - 4.2 Ounce - 125 Ml by cosmetics</t>
  </si>
  <si>
    <t xml:space="preserve">H7-5NAX-MB8U </t>
  </si>
  <si>
    <t>Effacernes Waterproof Protective Undereye Concealer, 0.52oz 110 Ivoire</t>
  </si>
  <si>
    <t xml:space="preserve">QE-0M4T-G0HN </t>
  </si>
  <si>
    <t>Fresh - The Original - Brown Sugar Body Polish (Full Size)</t>
  </si>
  <si>
    <t xml:space="preserve">G8-ZHBP-AYTT </t>
  </si>
  <si>
    <t>Fresh Brown Sugar Body Polish, 14.1 Ounce</t>
  </si>
  <si>
    <t xml:space="preserve">BL-IEZU-LYNP </t>
  </si>
  <si>
    <t xml:space="preserve">FV-0TYM-J0JX </t>
  </si>
  <si>
    <t xml:space="preserve">8V-UTKC-NP68 </t>
  </si>
  <si>
    <t xml:space="preserve">U1-9WG9-K34T </t>
  </si>
  <si>
    <t>Fresh Hesperides Grapefruit Body Lotion (300ml)SEALED</t>
  </si>
  <si>
    <t xml:space="preserve">DI-JZM4-56Q0 </t>
  </si>
  <si>
    <t>Fresh Hesperides Grapefruit Body Lotion 300ml/10oz</t>
  </si>
  <si>
    <t xml:space="preserve">97-GW2M-824T </t>
  </si>
  <si>
    <t>Fresh Hesperides Soap 8.8 oz</t>
  </si>
  <si>
    <t xml:space="preserve">P5-SX09-DJQD </t>
  </si>
  <si>
    <t>Fresh Life Body Lotion, 10 Ounce (300Ml)</t>
  </si>
  <si>
    <t xml:space="preserve">X7-6MAT-AU1N </t>
  </si>
  <si>
    <t>Fresh Life Eau de Parfum Rollerball (Roll-On) .33 oz</t>
  </si>
  <si>
    <t xml:space="preserve">3S-UEIB-I6V4 </t>
  </si>
  <si>
    <t xml:space="preserve">JD-89KH-9S20 </t>
  </si>
  <si>
    <t>Fresh Original Soap - Verbena 250g/8.8oz</t>
  </si>
  <si>
    <t xml:space="preserve">6B-EBM8-AJP8 </t>
  </si>
  <si>
    <t xml:space="preserve">U6-LC86-9KN8 </t>
  </si>
  <si>
    <t xml:space="preserve">WV-D8EA-12LO </t>
  </si>
  <si>
    <t xml:space="preserve">JE-9EPP-4K29 </t>
  </si>
  <si>
    <t xml:space="preserve">VW-0DO5-L7X7 </t>
  </si>
  <si>
    <t xml:space="preserve">50-B0YX-JOHB </t>
  </si>
  <si>
    <t xml:space="preserve">6M-6UJB-U1ZF </t>
  </si>
  <si>
    <t xml:space="preserve">71-KZMA-F1HM </t>
  </si>
  <si>
    <t xml:space="preserve">8Y-G8CF-HOLU </t>
  </si>
  <si>
    <t xml:space="preserve">1G-DVOT-6ECU </t>
  </si>
  <si>
    <t>Fresh SugarBath Lychee Body Lotion 10 oz Sugar Lychee</t>
  </si>
  <si>
    <t xml:space="preserve">ZI-Q9RH-48SH </t>
  </si>
  <si>
    <t xml:space="preserve">W7-FI40-QQCE </t>
  </si>
  <si>
    <t>High Impact Mascara - 01 Black</t>
  </si>
  <si>
    <t xml:space="preserve">03-1RPI-8RCU </t>
  </si>
  <si>
    <t>Isotonic supplement - Isotonix OPC-3 (90 Servings) by Isotonix</t>
  </si>
  <si>
    <t xml:space="preserve">5F-4XQP-WLOH </t>
  </si>
  <si>
    <t>Isotonix Advanced B-Complex - 90 Servings/Bottle For 3-Month Supply, 10.6 Ounce</t>
  </si>
  <si>
    <t xml:space="preserve">UA-2MTW-D9S6 </t>
  </si>
  <si>
    <t>Isotonix Calcium Plus 10.5 oz 300 grams 90 servings by Isotonix</t>
  </si>
  <si>
    <t xml:space="preserve">LV-J7K4-U5MU </t>
  </si>
  <si>
    <t>Isotonix Digestive Enzyme Supplement w/Probiotics Travel Packs - Box (20 Packets/6.6 gram Serving/Packet) by Isotonix, 4.6oz</t>
  </si>
  <si>
    <t xml:space="preserve">DX-Z9D3-IFZH </t>
  </si>
  <si>
    <t>Isotonix Digestive Enzyme with Probiotics 10.6oz</t>
  </si>
  <si>
    <t xml:space="preserve">DA-MWTI-AOVT </t>
  </si>
  <si>
    <t>Isotonix Multivitamin with IRON 10.5 oz (300 g)</t>
  </si>
  <si>
    <t xml:space="preserve">OL-94VW-LN0O </t>
  </si>
  <si>
    <t>Isotonix Multivitamin with out IRON 10.5 oz (300 g)</t>
  </si>
  <si>
    <t xml:space="preserve">T8-JNMO-ZCVS </t>
  </si>
  <si>
    <t>Isotonix OPC-3, Promotes Cardiovascular Health, Joint Health, Healthy Cholesterol, Promotes Healthy Blood Vessel Dilation, Market America (30 servings)</t>
  </si>
  <si>
    <t xml:space="preserve">VM-WG4K-ZZKC </t>
  </si>
  <si>
    <t>Isotonix Prime Joint Support Formula - 45 Servings, 10.6 Ounce</t>
  </si>
  <si>
    <t xml:space="preserve">LR-EHJP-IHN6 </t>
  </si>
  <si>
    <t>Isotonix® Calcium Plus - Single Bottle (45 Servings/Bottle), 10.5oz</t>
  </si>
  <si>
    <t xml:space="preserve">M4-50NV-EYXL </t>
  </si>
  <si>
    <t>Isotonix® Multivitamin with Iron (90 Servings) 10.6oz.</t>
  </si>
  <si>
    <t xml:space="preserve">Y1-Z1JT-ZDFP </t>
  </si>
  <si>
    <t>Isotonix® OPC-3® - Single Bottle (100g/ 30 Servings)</t>
  </si>
  <si>
    <t xml:space="preserve">0I-Y5MG-AF1D </t>
  </si>
  <si>
    <t>Isotonix® Vitamin D with K2 - Single Bottle (30 Servings)</t>
  </si>
  <si>
    <t xml:space="preserve">GW-5QY7-9U8K </t>
  </si>
  <si>
    <t>Jo Malone Jo Malone English oak &amp; redcurrant by jo malone for women - 3.4 Ounce cologne spray, 3.4 Ounce</t>
  </si>
  <si>
    <t xml:space="preserve">LD-NXO4-DEYF </t>
  </si>
  <si>
    <t>Jo Malone London Blackberry &amp; Bay Body &amp; Hand Wash 250ml</t>
  </si>
  <si>
    <t xml:space="preserve">S0-5TGT-IYFX </t>
  </si>
  <si>
    <t>Jo Malone London English Pear &amp; Freesia Body and Hand Wash 250ml</t>
  </si>
  <si>
    <t xml:space="preserve">A6-TTA8-4KYC </t>
  </si>
  <si>
    <t>Jo Malone London Red Roses Body and Hand Lotion ,no color ,250ml/8.5oz</t>
  </si>
  <si>
    <t xml:space="preserve">GE-IIGT-2QMM </t>
  </si>
  <si>
    <t xml:space="preserve">66-6GQB-ITWS </t>
  </si>
  <si>
    <t>Jo Malone Wood Sage &amp; Sea Salt Body Cream 175ml/5.9oz</t>
  </si>
  <si>
    <t xml:space="preserve">AI-K52A-ANE2 </t>
  </si>
  <si>
    <t>Juicy Tube Ultra Shiny Lipgloss, Simmer - Full Size 0.5oz - Unboxed</t>
  </si>
  <si>
    <t xml:space="preserve">1G-C8JQ-DYSN </t>
  </si>
  <si>
    <t>Juicy Tubes - 19 Lychee 15ml/0.5oz</t>
  </si>
  <si>
    <t xml:space="preserve">0M-VRCX-811S </t>
  </si>
  <si>
    <t>Juicy Tubes Ultra Shiny Lip Gloss (Tickled Pink) 0.5 Oz/15 Ml</t>
  </si>
  <si>
    <t xml:space="preserve">BJ-NCNI-5OO2 </t>
  </si>
  <si>
    <t>La Mer "The Renewal Oil" - 0.5 fluid Ounce</t>
  </si>
  <si>
    <t xml:space="preserve">P6-LNGJ-EEOG </t>
  </si>
  <si>
    <t>La Mer 2 Oz Creme De La Mer Moisturizing Cream</t>
  </si>
  <si>
    <t xml:space="preserve">5W-PQ3S-VF1F </t>
  </si>
  <si>
    <t>La Mer Body Cream for Women, 10.3 Oz</t>
  </si>
  <si>
    <t xml:space="preserve">9Q-3R89-PTHI </t>
  </si>
  <si>
    <t>La Mer 'Crème The La Mer' The Moisturizing Cream 3.4oz/100ml New In Box</t>
  </si>
  <si>
    <t xml:space="preserve">Q5-28KU-DRE2 </t>
  </si>
  <si>
    <t xml:space="preserve">9Y-67ET-8EHJ </t>
  </si>
  <si>
    <t>La Mer The Broad Spectrum SPF 50 Daily UV Protecting Fluid 1.7 oz.</t>
  </si>
  <si>
    <t xml:space="preserve">TS-RF08-CBIA </t>
  </si>
  <si>
    <t>La Mer The Cleansing Foam</t>
  </si>
  <si>
    <t xml:space="preserve">ND-HZ4H-TSJI </t>
  </si>
  <si>
    <t>La Mer The Lip Balm for Unisex, 0.32 Ounce</t>
  </si>
  <si>
    <t xml:space="preserve">B6-ZI2P-UYFM </t>
  </si>
  <si>
    <t xml:space="preserve">Z5-AZ4M-65M1 </t>
  </si>
  <si>
    <t>La Mer The Moisturizing Soft Cream, 1 Oz</t>
  </si>
  <si>
    <t xml:space="preserve">GN-D0M8-CKM5 </t>
  </si>
  <si>
    <t>La Mer The Reparative Skintint SPF 30 - #03 Light Medium 40ml/1.4oz</t>
  </si>
  <si>
    <t xml:space="preserve">3G-PAZ5-GV85 </t>
  </si>
  <si>
    <t>La Mer The Soft Fluid Long Wear Spf 20 Foundation for Women, 13 Linen, 1 Ounce</t>
  </si>
  <si>
    <t xml:space="preserve">7U-87EE-4T8A </t>
  </si>
  <si>
    <t>Lanc0me Effacernes Waterproof Protective Undereye Concealer, 210 Light Buff</t>
  </si>
  <si>
    <t xml:space="preserve">6T-L2GA-XPIX </t>
  </si>
  <si>
    <t>Lanc0me Effacernes Waterproof Protective Undereye Concealer, 310 Camee</t>
  </si>
  <si>
    <t xml:space="preserve">ZA-GIIF-4O55 </t>
  </si>
  <si>
    <t>Lancome Creme Radiance Clarifying Cream to foam Cleanser - 4.2. Fl Oz.</t>
  </si>
  <si>
    <t xml:space="preserve">FL-MP18-IO4S </t>
  </si>
  <si>
    <t>Lancôme Effacernes Waterproof Protective Undereye Natural-Looking Concealer (PORCELAINE I)</t>
  </si>
  <si>
    <t xml:space="preserve">MR-3LKO-YO8Q </t>
  </si>
  <si>
    <t>Nu Skin Intensive Eye Complex .5oz (15ML)</t>
  </si>
  <si>
    <t xml:space="preserve">DH-ZVB0-7F0N </t>
  </si>
  <si>
    <t xml:space="preserve">A4-3F3S-SZ77 </t>
  </si>
  <si>
    <t xml:space="preserve">0X-LZ99-GL90 </t>
  </si>
  <si>
    <t>NuSkin Nu Skin Pharmanex Nighttime Formula (1 Bottle = 60 Capsules) …</t>
  </si>
  <si>
    <t xml:space="preserve">NB-U90G-TKQP </t>
  </si>
  <si>
    <t xml:space="preserve">9J-6DCR-TWPP </t>
  </si>
  <si>
    <t>Origins Ginger Burst™ Savory Body Wash 6.7 oz</t>
  </si>
  <si>
    <t xml:space="preserve">S5-WLTG-982G </t>
  </si>
  <si>
    <t>Origins Ginger Float Cream Bubble Bath 17.6 Ounce</t>
  </si>
  <si>
    <t xml:space="preserve">2B-XA4J-C7JN </t>
  </si>
  <si>
    <t>Origins Gloomaway Grapefruit Body Wash and Bubble Bath, 3.4 oz</t>
  </si>
  <si>
    <t xml:space="preserve">HE-H3RJ-SXRH </t>
  </si>
  <si>
    <t>Origins Make A Difference Rejuvenating Hand Treatment (50ml)</t>
  </si>
  <si>
    <t xml:space="preserve">AT-E8EZ-SNJ2 </t>
  </si>
  <si>
    <t xml:space="preserve">4P-D6U9-GX0A </t>
  </si>
  <si>
    <t xml:space="preserve">MQ-4JW1-JZS8 </t>
  </si>
  <si>
    <t>Origins Original Skin Retexturizing Mask with Rose Clay 3.4 oz.</t>
  </si>
  <si>
    <t xml:space="preserve">2B-D06N-SL9F </t>
  </si>
  <si>
    <t>Origins Plantscription Powerful Lifting Cream, 1.7 Ounce</t>
  </si>
  <si>
    <t xml:space="preserve">EQ-ZXHB-FDCR </t>
  </si>
  <si>
    <t>Origins Plantscription Powerful Lifting Overnight Mask 2.5 Oz/ 75ml</t>
  </si>
  <si>
    <t xml:space="preserve">XE-V7B6-VYQI </t>
  </si>
  <si>
    <t xml:space="preserve">QZ-WAWJ-WMKJ </t>
  </si>
  <si>
    <t xml:space="preserve">B8-7X12-9HBI </t>
  </si>
  <si>
    <t xml:space="preserve">DJ-H70N-WFRB </t>
  </si>
  <si>
    <t xml:space="preserve">2O-X9PO-ROLC </t>
  </si>
  <si>
    <t xml:space="preserve">8K-YI2B-NJRA </t>
  </si>
  <si>
    <t>Rinse Off Foaming - Cleanser Mousse HydroDémaquillante</t>
  </si>
  <si>
    <t xml:space="preserve">3J-9UAL-11WH </t>
  </si>
  <si>
    <t xml:space="preserve">UC-TU2N-9X11 </t>
  </si>
  <si>
    <t>Timeless Prescription Oxygen Extreme, 60 Capsules</t>
  </si>
  <si>
    <t xml:space="preserve">BO-HPIE-F8N7 </t>
  </si>
  <si>
    <t>TLS On-the-go Nutrition Shakes (Chocolate Delight)</t>
  </si>
  <si>
    <t xml:space="preserve">97-9AFE-OKDG </t>
  </si>
  <si>
    <t>TLS On-the-go Nutrition Shakes (Chocolate Delight) by TLS Weight Loss Solution</t>
  </si>
  <si>
    <t xml:space="preserve">D6-6D83-R4QA </t>
  </si>
  <si>
    <t>TLS On-the-go Nutrition Shakes (Creamy Vanilla)</t>
  </si>
  <si>
    <t xml:space="preserve">BI-6XZQ-067T </t>
  </si>
  <si>
    <t>TLS Weight Loss Solution Nutrition Shake (Creamy Vanilla), 24.3 oz by Market America</t>
  </si>
  <si>
    <t xml:space="preserve">1M-8BUE-1WJ5 </t>
  </si>
  <si>
    <t>Ultimate Aloe | Strawberry Kiwi Flavor | Healthy Digestive Tract | Strong Immune System | Nutrient Absorption | Promotes Normal Healing | Market America (16 Servings)</t>
  </si>
  <si>
    <t xml:space="preserve">SE-NPC2-0D0Y </t>
  </si>
  <si>
    <t>Ultimate Aloe Juice - Strawberry Kiwi</t>
  </si>
  <si>
    <t xml:space="preserve">EC-ZIXI-C4NI </t>
  </si>
  <si>
    <t xml:space="preserve">4T-C2AX-SH7B </t>
  </si>
  <si>
    <t xml:space="preserve">La Mer 2 Oz Creme De La Mer Moisturizing Cream </t>
  </si>
  <si>
    <t>View details</t>
  </si>
  <si>
    <t xml:space="preserve">B006G4PSG0 </t>
  </si>
  <si>
    <t xml:space="preserve">39 units </t>
  </si>
  <si>
    <t xml:space="preserve">23 units </t>
  </si>
  <si>
    <t>Save Row</t>
  </si>
  <si>
    <t xml:space="preserve">X001Z9PN0D </t>
  </si>
  <si>
    <t xml:space="preserve">Days of supply </t>
  </si>
  <si>
    <t xml:space="preserve">Days of supply: 19 days </t>
  </si>
  <si>
    <t xml:space="preserve">Available </t>
  </si>
  <si>
    <t xml:space="preserve">Inbound </t>
  </si>
  <si>
    <t xml:space="preserve">Reserved - FC Transfer </t>
  </si>
  <si>
    <t xml:space="preserve">Total inventory supply at Amazon </t>
  </si>
  <si>
    <t xml:space="preserve">Inventory supply at Amazon is the count of units in the statuses Available, Inbound - Receiving, and Reserved - FC transfer. Units in other statuses and outside the Amazon network are not included. </t>
  </si>
  <si>
    <t xml:space="preserve">La Mer 'Crème The La Mer' The Moisturizing Cream 3.4oz/100ml New In Box </t>
  </si>
  <si>
    <t xml:space="preserve">B014KK6ELO </t>
  </si>
  <si>
    <t xml:space="preserve">X0023D65RP </t>
  </si>
  <si>
    <t xml:space="preserve">Days of supply: 8 days </t>
  </si>
  <si>
    <t xml:space="preserve">Inventory supply at Amazon*: 3 units </t>
  </si>
  <si>
    <t xml:space="preserve">La Mer The Cleansing Foam </t>
  </si>
  <si>
    <t xml:space="preserve">B00E5PWWHK </t>
  </si>
  <si>
    <t xml:space="preserve">X0020ZJ16X </t>
  </si>
  <si>
    <t xml:space="preserve">Days of supply: 13 days </t>
  </si>
  <si>
    <t xml:space="preserve">Isotonix Digestive Enzyme with Probiotics 10.6oz </t>
  </si>
  <si>
    <t xml:space="preserve">B0186J6JGA </t>
  </si>
  <si>
    <t xml:space="preserve">X001Z6T203 </t>
  </si>
  <si>
    <t xml:space="preserve">Days of supply: 2 days </t>
  </si>
  <si>
    <t xml:space="preserve">Inventory supply at Amazon*: 6 units </t>
  </si>
  <si>
    <t xml:space="preserve">X0022JZ8K5 </t>
  </si>
  <si>
    <t xml:space="preserve">Inventory supply at Amazon*: 11 units </t>
  </si>
  <si>
    <t xml:space="preserve">Isotonic supplement - Isotonix OPC-3 (90 Servings) by Isotonix </t>
  </si>
  <si>
    <t xml:space="preserve">B01KYJUZWE </t>
  </si>
  <si>
    <t xml:space="preserve">X001SKXL7B </t>
  </si>
  <si>
    <t xml:space="preserve">La Mer Body Cream for Women, 10.3 Oz </t>
  </si>
  <si>
    <t xml:space="preserve">B0029VAY0E </t>
  </si>
  <si>
    <t xml:space="preserve">X00216MGN1 </t>
  </si>
  <si>
    <t xml:space="preserve">Inventory supply at Amazon*: 4 units </t>
  </si>
  <si>
    <t xml:space="preserve">Isotonix Advanced B-Complex - 90 Servings/Bottle For 3-Month Supply, 10.6 Ounce </t>
  </si>
  <si>
    <t xml:space="preserve">B002T9ASD4 </t>
  </si>
  <si>
    <t xml:space="preserve">X001SJZMJ7 </t>
  </si>
  <si>
    <t xml:space="preserve">Days of supply: 16 days </t>
  </si>
  <si>
    <t xml:space="preserve">Inventory supply at Amazon*: 17 units </t>
  </si>
  <si>
    <t xml:space="preserve">Aesop A Rose by Any Other Name Body Cleanser, 16.9 fl.Oz </t>
  </si>
  <si>
    <t xml:space="preserve">B000IB0GZK </t>
  </si>
  <si>
    <t xml:space="preserve">X0023E6DML </t>
  </si>
  <si>
    <t xml:space="preserve">La Mer "The Renewal Oil" - 0.5 fluid Ounce </t>
  </si>
  <si>
    <t xml:space="preserve">B01MTQKM02 </t>
  </si>
  <si>
    <t xml:space="preserve">X0023CRM8R </t>
  </si>
  <si>
    <t xml:space="preserve">Days of supply: 18 days </t>
  </si>
  <si>
    <t xml:space="preserve">Inventory supply at Amazon*: 7 units </t>
  </si>
  <si>
    <t xml:space="preserve">Isotonix Digestive Enzyme Supplement w/Probiotics Travel Packs - Box (20 Packets/6.6 gram Serving/Packet) by Isoto... </t>
  </si>
  <si>
    <t xml:space="preserve">B01LMOMALY </t>
  </si>
  <si>
    <t xml:space="preserve">25 units </t>
  </si>
  <si>
    <t xml:space="preserve">X001SKYE4P </t>
  </si>
  <si>
    <t xml:space="preserve">La Mer The Reparative Skintint SPF 30 - #03 Light Medium 40ml/1.4oz </t>
  </si>
  <si>
    <t xml:space="preserve">B00U94CP14 </t>
  </si>
  <si>
    <t xml:space="preserve">X0023YYD2D </t>
  </si>
  <si>
    <t xml:space="preserve">Days of supply: 9 days </t>
  </si>
  <si>
    <t xml:space="preserve">Isotonix Calcium Plus 10.5 oz 300 grams 90 servings by Isotonix </t>
  </si>
  <si>
    <t xml:space="preserve">B018JFLRSQ </t>
  </si>
  <si>
    <t xml:space="preserve">X0022SPKUT </t>
  </si>
  <si>
    <t xml:space="preserve">18 units </t>
  </si>
  <si>
    <t xml:space="preserve">Isotonix Multivitamin with out IRON 10.5 oz (300 g) </t>
  </si>
  <si>
    <t xml:space="preserve">B00Y61B21A </t>
  </si>
  <si>
    <t xml:space="preserve">X001SKYBEN </t>
  </si>
  <si>
    <t xml:space="preserve">Days of supply: 0 days </t>
  </si>
  <si>
    <t xml:space="preserve">Inventory supply at Amazon*: 0 units </t>
  </si>
  <si>
    <t xml:space="preserve">Days of supply: 24 days </t>
  </si>
  <si>
    <t xml:space="preserve">Inventory supply at Amazon*: 1 units </t>
  </si>
  <si>
    <t xml:space="preserve">Aesop Classic Conditioner, 17.7 Ounce </t>
  </si>
  <si>
    <t xml:space="preserve">B00BGXJ2KE </t>
  </si>
  <si>
    <t xml:space="preserve">X0023PEZQL </t>
  </si>
  <si>
    <t xml:space="preserve">Inventory supply at Amazon*: 10 units </t>
  </si>
  <si>
    <t xml:space="preserve">Isotonix OPC-3, Promotes Cardiovascular Health, Joint Health, Healthy Cholesterol, Promotes Healthy Blood Vessel D... </t>
  </si>
  <si>
    <t xml:space="preserve">B07JCB43LY </t>
  </si>
  <si>
    <t xml:space="preserve">16 units </t>
  </si>
  <si>
    <t xml:space="preserve">X0022YCD03 </t>
  </si>
  <si>
    <t xml:space="preserve">Isotonix® Multivitamin with Iron (90 Servings) 10.6oz. </t>
  </si>
  <si>
    <t xml:space="preserve">B018KVE6TG </t>
  </si>
  <si>
    <t xml:space="preserve">19 units </t>
  </si>
  <si>
    <t xml:space="preserve">X00269GL9X </t>
  </si>
  <si>
    <t xml:space="preserve">Days of supply: 21 days </t>
  </si>
  <si>
    <t xml:space="preserve">Inventory supply at Amazon*: 9 units </t>
  </si>
  <si>
    <t xml:space="preserve">X0028EEW6F </t>
  </si>
  <si>
    <t xml:space="preserve">Inventory supply at Amazon*: 2 units </t>
  </si>
  <si>
    <t xml:space="preserve">X0021Y9EZ1 </t>
  </si>
  <si>
    <t xml:space="preserve">Fresh Brown Sugar Body Polish, 14.1 Ounce </t>
  </si>
  <si>
    <t xml:space="preserve">B000Z5Y4S4 </t>
  </si>
  <si>
    <t xml:space="preserve">X0022PIAIV </t>
  </si>
  <si>
    <t xml:space="preserve">Isotonix® Vitamin D with K2 - Single Bottle (30 Servings) </t>
  </si>
  <si>
    <t xml:space="preserve">B07BYGWWHS </t>
  </si>
  <si>
    <t xml:space="preserve">X00231JPPV </t>
  </si>
  <si>
    <t xml:space="preserve">Inventory supply at Amazon*: 5 units </t>
  </si>
  <si>
    <t xml:space="preserve">X0022YK7KV </t>
  </si>
  <si>
    <t xml:space="preserve">Days of supply: 6 days </t>
  </si>
  <si>
    <t xml:space="preserve">Ultimate Aloe Juice - Strawberry Kiwi </t>
  </si>
  <si>
    <t xml:space="preserve">B009SLFOOY </t>
  </si>
  <si>
    <t xml:space="preserve">X001SKXZX1 </t>
  </si>
  <si>
    <t xml:space="preserve">Inventory supply at Amazon*: 8 units </t>
  </si>
  <si>
    <t xml:space="preserve">La Mer The Lip Balm for Unisex, 0.32 Ounce </t>
  </si>
  <si>
    <t xml:space="preserve">B004387HC4 </t>
  </si>
  <si>
    <t xml:space="preserve">X0026FVIOF </t>
  </si>
  <si>
    <t xml:space="preserve">X0022YJ5G3 </t>
  </si>
  <si>
    <t xml:space="preserve">Inventory supply at Amazon*: 12 units </t>
  </si>
  <si>
    <t xml:space="preserve">TLS On-the-go Nutrition Shakes (Chocolate Delight) by TLS Weight Loss Solution </t>
  </si>
  <si>
    <t xml:space="preserve">B01AHGQMN0 </t>
  </si>
  <si>
    <t xml:space="preserve">X001SJZMND </t>
  </si>
  <si>
    <t xml:space="preserve">Isotonix Multivitamin with IRON 10.5 oz (300 g) </t>
  </si>
  <si>
    <t xml:space="preserve">B015UYX2EQ </t>
  </si>
  <si>
    <t xml:space="preserve">X001SJZQT3 </t>
  </si>
  <si>
    <t xml:space="preserve">Days of supply: 43 days </t>
  </si>
  <si>
    <t xml:space="preserve">Curcumin Extreme, Curcumin BCM-95 400mg, 30 Capsules </t>
  </si>
  <si>
    <t xml:space="preserve">B007P8B5VI </t>
  </si>
  <si>
    <t xml:space="preserve">X001SKXZWR </t>
  </si>
  <si>
    <t xml:space="preserve">X0022RW0RB </t>
  </si>
  <si>
    <t xml:space="preserve">Days of supply: 35 days </t>
  </si>
  <si>
    <t xml:space="preserve">Isotonix® OPC-3® - Single Bottle (100g/ 30 Servings) </t>
  </si>
  <si>
    <t xml:space="preserve">B000S7P32K </t>
  </si>
  <si>
    <t xml:space="preserve">X001T66B3F </t>
  </si>
  <si>
    <t xml:space="preserve">X0022XLJ5J </t>
  </si>
  <si>
    <t xml:space="preserve">TLS Weight Loss Solution Nutrition Shake (Creamy Vanilla), 24.3 oz by Market America </t>
  </si>
  <si>
    <t xml:space="preserve">B018KUTYMQ </t>
  </si>
  <si>
    <t xml:space="preserve">X00259ZUMD </t>
  </si>
  <si>
    <t xml:space="preserve">Days of supply: 20 days </t>
  </si>
  <si>
    <t xml:space="preserve">La Mer The Moisturizing Soft Cream, 1 Oz </t>
  </si>
  <si>
    <t xml:space="preserve">B009NSTQMS </t>
  </si>
  <si>
    <t xml:space="preserve">X0022RRLV1 </t>
  </si>
  <si>
    <t xml:space="preserve">Jo Malone London Blackberry &amp; Bay Body &amp; Hand Wash 250ml </t>
  </si>
  <si>
    <t xml:space="preserve">B00FL7QMYU </t>
  </si>
  <si>
    <t xml:space="preserve">X0027N84F7 </t>
  </si>
  <si>
    <t xml:space="preserve">Days of supply: 7 days </t>
  </si>
  <si>
    <t xml:space="preserve">X0021TDV8H </t>
  </si>
  <si>
    <t xml:space="preserve">Jo Malone London English Pear &amp; Freesia Body and Hand Wash 250ml </t>
  </si>
  <si>
    <t xml:space="preserve">B00B6P5DDM </t>
  </si>
  <si>
    <t xml:space="preserve">X0027QCHJD </t>
  </si>
  <si>
    <t xml:space="preserve">Days of supply: 4 days </t>
  </si>
  <si>
    <t xml:space="preserve">Clinique Smart Custom Repair Eye Treatment All Skin Types 0.5oz/15ml </t>
  </si>
  <si>
    <t xml:space="preserve">B00UZ8RR6C </t>
  </si>
  <si>
    <t xml:space="preserve">X0029411RH </t>
  </si>
  <si>
    <t xml:space="preserve">X0028TYD69 </t>
  </si>
  <si>
    <t xml:space="preserve">Days of supply: 22 days </t>
  </si>
  <si>
    <t xml:space="preserve">Ultimate Aloe | Strawberry Kiwi Flavor | Healthy Digestive Tract | Strong Immune System | Nutrient Absorption | Pr... </t>
  </si>
  <si>
    <t xml:space="preserve">B07QH2B8MB </t>
  </si>
  <si>
    <t xml:space="preserve">X0026C7KGX </t>
  </si>
  <si>
    <t xml:space="preserve">Days of supply: 51 days </t>
  </si>
  <si>
    <t xml:space="preserve">Fresh - The Original - Brown Sugar Body Polish (Full Size) </t>
  </si>
  <si>
    <t xml:space="preserve">B00C6JYV76 </t>
  </si>
  <si>
    <t xml:space="preserve">X0023FQL8B </t>
  </si>
  <si>
    <t xml:space="preserve">Days of supply: 26 days </t>
  </si>
  <si>
    <t xml:space="preserve">X0024YJPXJ </t>
  </si>
  <si>
    <t xml:space="preserve">Clinique Smart Treatment Oil for Women, 1 Ounce </t>
  </si>
  <si>
    <t xml:space="preserve">B0146L4OBE </t>
  </si>
  <si>
    <t xml:space="preserve">X00295SA9N </t>
  </si>
  <si>
    <t xml:space="preserve">Aesop Protective Body Lotion SPF 50 150Ml </t>
  </si>
  <si>
    <t xml:space="preserve">B01HOU7AZQ </t>
  </si>
  <si>
    <t xml:space="preserve">X0022C8LOH </t>
  </si>
  <si>
    <t xml:space="preserve">Fresh SugarBath Lychee Body Lotion 10 oz Sugar Lychee </t>
  </si>
  <si>
    <t xml:space="preserve">B000LICN4W </t>
  </si>
  <si>
    <t xml:space="preserve">X0027VS0F3 </t>
  </si>
  <si>
    <t xml:space="preserve">X00283ATSL </t>
  </si>
  <si>
    <t xml:space="preserve">TLS On-the-go Nutrition Shakes (Creamy Vanilla) </t>
  </si>
  <si>
    <t xml:space="preserve">B016Z1CASW </t>
  </si>
  <si>
    <t xml:space="preserve">X001SKYCTR </t>
  </si>
  <si>
    <t xml:space="preserve">Days of supply: 37 days </t>
  </si>
  <si>
    <t xml:space="preserve">NuSkin Nu Skin Pharmanex Nighttime Formula (1 Bottle = 60 Capsules) … </t>
  </si>
  <si>
    <t xml:space="preserve">B07GFQGFLL </t>
  </si>
  <si>
    <t xml:space="preserve">X0022PFX3L </t>
  </si>
  <si>
    <t xml:space="preserve">X002551SZP </t>
  </si>
  <si>
    <t xml:space="preserve">X0022TFXCN </t>
  </si>
  <si>
    <t xml:space="preserve">Juicy Tubes Ultra Shiny Lip Gloss (Tickled Pink) 0.5 Oz/15 Ml </t>
  </si>
  <si>
    <t xml:space="preserve">B01BAZ1QLK </t>
  </si>
  <si>
    <t xml:space="preserve">X0022GI0HV </t>
  </si>
  <si>
    <t xml:space="preserve">Fresh Life Eau de Parfum Rollerball (Roll-On) .33 oz </t>
  </si>
  <si>
    <t xml:space="preserve">B00L4BAENC </t>
  </si>
  <si>
    <t xml:space="preserve">X0027GR5SL </t>
  </si>
  <si>
    <t xml:space="preserve">X0022SY4XN </t>
  </si>
  <si>
    <t xml:space="preserve">Clinique All About Eyes by Clinique for Women - 1 oz Eye Cream. </t>
  </si>
  <si>
    <t xml:space="preserve">B001IZ0ZFQ </t>
  </si>
  <si>
    <t xml:space="preserve">X0027893ZH </t>
  </si>
  <si>
    <t xml:space="preserve">X0024ZMIVT </t>
  </si>
  <si>
    <t xml:space="preserve">Clinique Moisture Surge All Skin Types CC SPF 30 Hydrating Colour Corrector Cream, Light Medium, 1.4 Ounce </t>
  </si>
  <si>
    <t xml:space="preserve">B00BY55OI8 </t>
  </si>
  <si>
    <t xml:space="preserve">X00253LO5V </t>
  </si>
  <si>
    <t xml:space="preserve">X0027IM5FH </t>
  </si>
  <si>
    <t xml:space="preserve">X00250EENN </t>
  </si>
  <si>
    <t xml:space="preserve">X0023JJZKX </t>
  </si>
  <si>
    <t xml:space="preserve">Days of supply: 23 days </t>
  </si>
  <si>
    <t xml:space="preserve">Lanc0me Effacernes Waterproof Protective Undereye Concealer, 310 Camee </t>
  </si>
  <si>
    <t xml:space="preserve">B01MXFSL6T </t>
  </si>
  <si>
    <t xml:space="preserve">X0022EJHST </t>
  </si>
  <si>
    <t xml:space="preserve">X0023EDQ6R </t>
  </si>
  <si>
    <t xml:space="preserve">Juicy Tube Ultra Shiny Lipgloss, Simmer - Full Size 0.5oz - Unboxed </t>
  </si>
  <si>
    <t xml:space="preserve">B00S5DSMWM </t>
  </si>
  <si>
    <t xml:space="preserve">X0022W91D7 </t>
  </si>
  <si>
    <t xml:space="preserve">X0022XF7O3 </t>
  </si>
  <si>
    <t xml:space="preserve">Clinique Even Better Eyes Dark Circle Corrector for Unisex, All Skin Types, 0.34 Ounce </t>
  </si>
  <si>
    <t xml:space="preserve">B0089XPUXM </t>
  </si>
  <si>
    <t xml:space="preserve">X00295SO0D </t>
  </si>
  <si>
    <t xml:space="preserve">Origins Ginger Float Cream Bubble Bath 17.6 Ounce </t>
  </si>
  <si>
    <t xml:space="preserve">B004N9VN0A </t>
  </si>
  <si>
    <t xml:space="preserve">X0022UDJW3 </t>
  </si>
  <si>
    <t xml:space="preserve">Juicy Tubes - 19 Lychee 15ml/0.5oz </t>
  </si>
  <si>
    <t xml:space="preserve">B00JRRLUCE </t>
  </si>
  <si>
    <t xml:space="preserve">X0023HITGL </t>
  </si>
  <si>
    <t xml:space="preserve">X0022WHZET </t>
  </si>
  <si>
    <t xml:space="preserve">Aromatics Elixir By Clinique For Women. Shower Gel 6 oz </t>
  </si>
  <si>
    <t xml:space="preserve">B000P2751U </t>
  </si>
  <si>
    <t xml:space="preserve">X0028EATVR </t>
  </si>
  <si>
    <t xml:space="preserve">Fresh Life Body Lotion, 10 Ounce (300Ml) </t>
  </si>
  <si>
    <t xml:space="preserve">B00PQA0Y2S </t>
  </si>
  <si>
    <t xml:space="preserve">X0022YKP8P </t>
  </si>
  <si>
    <t xml:space="preserve">Days of supply: 29 days </t>
  </si>
  <si>
    <t xml:space="preserve">Lancôme Effacernes Waterproof Protective Undereye Natural-Looking Concealer (PORCELAINE I) </t>
  </si>
  <si>
    <t xml:space="preserve">B01CE1B30I </t>
  </si>
  <si>
    <t xml:space="preserve">X0022FFRM3 </t>
  </si>
  <si>
    <t xml:space="preserve">Days of supply: 34 days </t>
  </si>
  <si>
    <t xml:space="preserve">X00279WAE7 </t>
  </si>
  <si>
    <t xml:space="preserve">TLS On-the-go Nutrition Shakes (Chocolate Delight) </t>
  </si>
  <si>
    <t xml:space="preserve">B011430BZA </t>
  </si>
  <si>
    <t xml:space="preserve">X0025AMHCX </t>
  </si>
  <si>
    <t xml:space="preserve">Effacernes Waterproof Protective Undereye Concealer, 0.52oz 110 Ivoire </t>
  </si>
  <si>
    <t xml:space="preserve">B071GJHP8S </t>
  </si>
  <si>
    <t xml:space="preserve">Days of supply: 15 days </t>
  </si>
  <si>
    <t xml:space="preserve">X0027HJ20J </t>
  </si>
  <si>
    <t xml:space="preserve">Clinique Sculptwear Lift and Contour Face &amp; Neck Serum for Unisex, 3.4 Ounce </t>
  </si>
  <si>
    <t xml:space="preserve">B01C83GHSA </t>
  </si>
  <si>
    <t xml:space="preserve">X0029F0IH5 </t>
  </si>
  <si>
    <t xml:space="preserve">Jo Malone London Red Roses Body and Hand Lotion ,no color ,250ml/8.5oz </t>
  </si>
  <si>
    <t xml:space="preserve">B00D58JHJE </t>
  </si>
  <si>
    <t xml:space="preserve">X0023N7P2T </t>
  </si>
  <si>
    <t xml:space="preserve">Nu Skin Intensive Eye Complex .5oz (15ML) </t>
  </si>
  <si>
    <t xml:space="preserve">B008G38WFS </t>
  </si>
  <si>
    <t xml:space="preserve">X0022XF38N </t>
  </si>
  <si>
    <t xml:space="preserve">Clinique Clinique Men's Face Soap - Regular Strength </t>
  </si>
  <si>
    <t xml:space="preserve">B001RMYVPA </t>
  </si>
  <si>
    <t xml:space="preserve">X0027QN7F1 </t>
  </si>
  <si>
    <t xml:space="preserve">Origins Original Skin Retexturizing Mask with Rose Clay 3.4 oz. </t>
  </si>
  <si>
    <t xml:space="preserve">B015SGGHR0 </t>
  </si>
  <si>
    <t xml:space="preserve">X0027E08AF </t>
  </si>
  <si>
    <t xml:space="preserve">X0027VS1I9 </t>
  </si>
  <si>
    <t xml:space="preserve">X00295SN9F </t>
  </si>
  <si>
    <t xml:space="preserve">Clinique Even Better Skin Tone Correcting Moisturizer SPF 20 1.7 oz / 50 ml All Skintypes </t>
  </si>
  <si>
    <t xml:space="preserve">B002ZVV402 </t>
  </si>
  <si>
    <t xml:space="preserve">X00232BXOB </t>
  </si>
  <si>
    <t xml:space="preserve">La Mer The Broad Spectrum SPF 50 Daily UV Protecting Fluid 1.7 oz. </t>
  </si>
  <si>
    <t xml:space="preserve">B00XURNJQ2 </t>
  </si>
  <si>
    <t xml:space="preserve">X00250FT9B </t>
  </si>
  <si>
    <t xml:space="preserve">Days of supply: 30 days </t>
  </si>
  <si>
    <t xml:space="preserve">Origins Plantscription Powerful Lifting Cream, 1.7 Ounce </t>
  </si>
  <si>
    <t xml:space="preserve">B00HSJLK78 </t>
  </si>
  <si>
    <t xml:space="preserve">X00296J5P5 </t>
  </si>
  <si>
    <t xml:space="preserve">La Mer The Soft Fluid Long Wear Spf 20 Foundation for Women, 13 Linen, 1 Ounce </t>
  </si>
  <si>
    <t xml:space="preserve">B01MDQ0BQ2 </t>
  </si>
  <si>
    <t xml:space="preserve">X0028UDBOX </t>
  </si>
  <si>
    <t xml:space="preserve">Days of supply: 366 days </t>
  </si>
  <si>
    <t xml:space="preserve">X0027HJCW7 </t>
  </si>
  <si>
    <t xml:space="preserve">Origins Ginger Burst™ Savory Body Wash 6.7 oz </t>
  </si>
  <si>
    <t xml:space="preserve">B009JPHZ0K </t>
  </si>
  <si>
    <t xml:space="preserve">X0027RJ8O9 </t>
  </si>
  <si>
    <t xml:space="preserve">Jo Malone Wood Sage &amp; Sea Salt Body Cream 175ml/5.9oz </t>
  </si>
  <si>
    <t xml:space="preserve">B00YWEMKQM </t>
  </si>
  <si>
    <t xml:space="preserve">X0027ENTYH </t>
  </si>
  <si>
    <t xml:space="preserve">Fresh Hesperides Soap 8.8 oz </t>
  </si>
  <si>
    <t xml:space="preserve">B000NOIEAQ </t>
  </si>
  <si>
    <t xml:space="preserve">X00251BIBX </t>
  </si>
  <si>
    <t xml:space="preserve">Clinique Acne Solutions Cleansing Foam 4.2 Oz / 125 Ml </t>
  </si>
  <si>
    <t xml:space="preserve">B001JZ5F6E </t>
  </si>
  <si>
    <t xml:space="preserve">X00299IUKX </t>
  </si>
  <si>
    <t xml:space="preserve">Fresh Original Soap - Verbena 250g/8.8oz </t>
  </si>
  <si>
    <t xml:space="preserve">B000W1S1G2 </t>
  </si>
  <si>
    <t xml:space="preserve">X0024ZMI1T </t>
  </si>
  <si>
    <t xml:space="preserve">Lanc0me Effacernes Waterproof Protective Undereye Concealer, 210 Light Buff </t>
  </si>
  <si>
    <t xml:space="preserve">B01CE1B2R2 </t>
  </si>
  <si>
    <t xml:space="preserve">X0022EJJA5 </t>
  </si>
  <si>
    <t xml:space="preserve">Clinique Chubby in the Nude Foundation Stick - GARGANTUAN GOLDEN </t>
  </si>
  <si>
    <t xml:space="preserve">B01DZ3CQK0 </t>
  </si>
  <si>
    <t xml:space="preserve">X0027IQ4LN </t>
  </si>
  <si>
    <t xml:space="preserve">Origins Plantscription Powerful Lifting Overnight Mask 2.5 Oz/ 75ml </t>
  </si>
  <si>
    <t xml:space="preserve">B01AZTBIQA </t>
  </si>
  <si>
    <t xml:space="preserve">X0027JHUHT </t>
  </si>
  <si>
    <t xml:space="preserve">Clinique Stay-Matte Sheer Pressed Powder, 02 Stay Neutral, 0.27 Ounce </t>
  </si>
  <si>
    <t xml:space="preserve">B000ALBLXE </t>
  </si>
  <si>
    <t xml:space="preserve">X0029GBRUV </t>
  </si>
  <si>
    <t xml:space="preserve">Inventory supply at Amazon*: 20 units </t>
  </si>
  <si>
    <t xml:space="preserve">Clinique For Men Face Scrub 3.4 oz </t>
  </si>
  <si>
    <t xml:space="preserve">B00GW6ZO34 </t>
  </si>
  <si>
    <t xml:space="preserve">X0027OW97P </t>
  </si>
  <si>
    <t xml:space="preserve">Brand New in Box Jo Malone London Lime Basil &amp; Mandarin Body and Hand Wash/Shower Gel 8.5 oz </t>
  </si>
  <si>
    <t xml:space="preserve">B078ZK2YC1 </t>
  </si>
  <si>
    <t xml:space="preserve">X00295ZOF1 </t>
  </si>
  <si>
    <t xml:space="preserve">Double Action Eye Makeup Remover Bi Facil - 4.2 Ounce - 125 Ml by cosmetics </t>
  </si>
  <si>
    <t xml:space="preserve">B01GR1M1TS </t>
  </si>
  <si>
    <t xml:space="preserve">X00244AWW7 </t>
  </si>
  <si>
    <t xml:space="preserve">Clinique Clarifying Lotion 2 for Unisex, 13.5 Ounce </t>
  </si>
  <si>
    <t xml:space="preserve">B000H74MNW </t>
  </si>
  <si>
    <t xml:space="preserve">X0027KBYRZ </t>
  </si>
  <si>
    <t xml:space="preserve">X0022SCFTN </t>
  </si>
  <si>
    <t xml:space="preserve">X0024YM8C9 </t>
  </si>
  <si>
    <t xml:space="preserve">Fresh Hesperides Grapefruit Body Lotion (300ml)SEALED </t>
  </si>
  <si>
    <t xml:space="preserve">B0012GO2G4 </t>
  </si>
  <si>
    <t xml:space="preserve">X0022SB16V </t>
  </si>
  <si>
    <t xml:space="preserve">Clinique Smart Custom-repair Moisturizer SPF 15, Very Dry To Dry, 1.7 Ounce </t>
  </si>
  <si>
    <t xml:space="preserve">B0146L49H8 </t>
  </si>
  <si>
    <t xml:space="preserve">X0022EJHBV </t>
  </si>
  <si>
    <t xml:space="preserve">Days of supply: 48 days </t>
  </si>
  <si>
    <t xml:space="preserve">Origins Gloomaway Grapefruit Body Wash and Bubble Bath, 3.4 oz </t>
  </si>
  <si>
    <t xml:space="preserve">B01H5RNHIM </t>
  </si>
  <si>
    <t xml:space="preserve">X0027760WH </t>
  </si>
  <si>
    <t xml:space="preserve">Timeless Prescription Oxygen Extreme, 60 Capsules </t>
  </si>
  <si>
    <t xml:space="preserve">B0082J76VM </t>
  </si>
  <si>
    <t xml:space="preserve">X001SKX4OV </t>
  </si>
  <si>
    <t xml:space="preserve">High Impact Mascara - 01 Black </t>
  </si>
  <si>
    <t xml:space="preserve">B00BNAQ00U </t>
  </si>
  <si>
    <t xml:space="preserve">X0027FZQO7 </t>
  </si>
  <si>
    <t xml:space="preserve">Clinique Superbalanced Makeup 02 Fair (P) </t>
  </si>
  <si>
    <t xml:space="preserve">B00C9EQSGU </t>
  </si>
  <si>
    <t xml:space="preserve">X002960VTT </t>
  </si>
  <si>
    <t xml:space="preserve">Lancome Creme Radiance Clarifying Cream to foam Cleanser - 4.2. Fl Oz. </t>
  </si>
  <si>
    <t xml:space="preserve">B01MQG6S6V </t>
  </si>
  <si>
    <t xml:space="preserve">X00232BUAD </t>
  </si>
  <si>
    <t xml:space="preserve">Clinique All About Shadow - # AA French Vanilla (Soft Matte) 2.2g/0.07oz </t>
  </si>
  <si>
    <t xml:space="preserve">B00JAF5ZM4 </t>
  </si>
  <si>
    <t xml:space="preserve">X0022SR9R1 </t>
  </si>
  <si>
    <t xml:space="preserve">X0027S8Z0V </t>
  </si>
  <si>
    <t xml:space="preserve">X0027ROPAV </t>
  </si>
  <si>
    <t xml:space="preserve">Isotonix® Calcium Plus - Single Bottle (45 Servings/Bottle), 10.5oz </t>
  </si>
  <si>
    <t xml:space="preserve">B000XG7B9O </t>
  </si>
  <si>
    <t xml:space="preserve">X001SJZQQ1 </t>
  </si>
  <si>
    <t xml:space="preserve">Isotonix Prime Joint Support Formula - 45 Servings, 10.6 Ounce </t>
  </si>
  <si>
    <t xml:space="preserve">B0053VFE2K </t>
  </si>
  <si>
    <t xml:space="preserve">X00292QZHZ </t>
  </si>
  <si>
    <t xml:space="preserve">Days of supply: 27 days </t>
  </si>
  <si>
    <t xml:space="preserve">Jo Malone Jo Malone English oak &amp; redcurrant by jo malone for women - 3.4 Ounce cologne spray, 3.4 Ounce </t>
  </si>
  <si>
    <t xml:space="preserve">B074WLK19M </t>
  </si>
  <si>
    <t xml:space="preserve">X0027F39Q9 </t>
  </si>
  <si>
    <t xml:space="preserve">X0021TQFSZ </t>
  </si>
  <si>
    <t xml:space="preserve">Clinique Clarifying Moisturizing Lotion 2 400ml </t>
  </si>
  <si>
    <t xml:space="preserve">B000Z4SL34 </t>
  </si>
  <si>
    <t xml:space="preserve">X0029IARA5 </t>
  </si>
  <si>
    <t xml:space="preserve">Origins Make A Difference Rejuvenating Hand Treatment (50ml) </t>
  </si>
  <si>
    <t xml:space="preserve">B00FEDC10A </t>
  </si>
  <si>
    <t xml:space="preserve">X0027QSVHZ </t>
  </si>
  <si>
    <t xml:space="preserve">Fresh Hesperides Grapefruit Body Lotion 300ml/10oz </t>
  </si>
  <si>
    <t xml:space="preserve">B001KYRV5W </t>
  </si>
  <si>
    <t xml:space="preserve">X0022WN4HB </t>
  </si>
  <si>
    <t xml:space="preserve">Rinse Off Foaming - Cleanser Mousse HydroDémaquillante </t>
  </si>
  <si>
    <t xml:space="preserve">B005FD701O </t>
  </si>
  <si>
    <t xml:space="preserve">X0027NME2V </t>
  </si>
  <si>
    <t xml:space="preserve">X0027S91KT </t>
  </si>
  <si>
    <t xml:space="preserve">Clarifying Moisture Lotion 2 </t>
  </si>
  <si>
    <t xml:space="preserve">B003R7W4D4 </t>
  </si>
  <si>
    <t xml:space="preserve">B013M6ENF6 </t>
  </si>
  <si>
    <t xml:space="preserve">X0022MJMCR </t>
  </si>
  <si>
    <t>ASIN</t>
    <phoneticPr fontId="5" type="noConversion"/>
  </si>
  <si>
    <t>原价</t>
    <phoneticPr fontId="5" type="noConversion"/>
  </si>
  <si>
    <t>数量</t>
    <phoneticPr fontId="5" type="noConversion"/>
  </si>
  <si>
    <t>合计</t>
    <phoneticPr fontId="5" type="noConversion"/>
  </si>
  <si>
    <t>折后
价格</t>
    <phoneticPr fontId="5" type="noConversion"/>
  </si>
  <si>
    <t>汇率</t>
    <phoneticPr fontId="5" type="noConversion"/>
  </si>
  <si>
    <t>美元
价格</t>
    <phoneticPr fontId="5" type="noConversion"/>
  </si>
  <si>
    <t>卖价</t>
    <phoneticPr fontId="5" type="noConversion"/>
  </si>
  <si>
    <t>实际
收入</t>
    <phoneticPr fontId="5" type="noConversion"/>
  </si>
  <si>
    <t>估计
利润</t>
    <phoneticPr fontId="5" type="noConversion"/>
  </si>
  <si>
    <t>B000IB0GZK</t>
    <phoneticPr fontId="5" type="noConversion"/>
  </si>
  <si>
    <t>B003NW40T4</t>
    <phoneticPr fontId="5" type="noConversion"/>
  </si>
  <si>
    <t>AESOP Parsley Seed Anti-Oxidant Facial Toner, 100ml 
(Aesop Parsley Seed Anti-Oxidant, Facial Toner, 3.6 Ounce)</t>
    <phoneticPr fontId="5" type="noConversion"/>
  </si>
  <si>
    <t>B003K58VVC</t>
    <phoneticPr fontId="5" type="noConversion"/>
  </si>
  <si>
    <t>AESOP Resurrection Aromatique Hand Balm, 500ml
(Aesop Resurrection Aromatique Hand Balm, 16.67 Ounce)</t>
    <phoneticPr fontId="5" type="noConversion"/>
  </si>
  <si>
    <t>B078ZLQJF3</t>
    <phoneticPr fontId="5" type="noConversion"/>
  </si>
  <si>
    <t>Brand New Jo Malone London English Oak &amp; Hazelnut Cologne 3.4 oz / 100 ml</t>
    <phoneticPr fontId="5" type="noConversion"/>
  </si>
  <si>
    <t>B005ZJ1GRM</t>
    <phoneticPr fontId="5" type="noConversion"/>
  </si>
  <si>
    <t>B00FL7QMYU</t>
    <phoneticPr fontId="5" type="noConversion"/>
  </si>
  <si>
    <t>B01C354QMM</t>
    <phoneticPr fontId="5" type="noConversion"/>
  </si>
  <si>
    <t>Jo Malone London Blackberry &amp; Bay Body Crème, 175ml
(Jo Malone Blackberry &amp; Bay Body Creme 175ml/5.9oz)</t>
    <phoneticPr fontId="5" type="noConversion"/>
  </si>
  <si>
    <t>B00BH4KCRY</t>
    <phoneticPr fontId="5" type="noConversion"/>
  </si>
  <si>
    <t>JO MALONE LONDON Blackberry &amp; Bay Body Crème, 175ml
（这个和B01C354QMM一样，但价格低不少，没有BOX</t>
    <phoneticPr fontId="5" type="noConversion"/>
  </si>
  <si>
    <t xml:space="preserve">B004EHQ180 </t>
    <phoneticPr fontId="5" type="noConversion"/>
  </si>
  <si>
    <t>B074Q78VSQ</t>
    <phoneticPr fontId="5" type="noConversion"/>
  </si>
  <si>
    <t xml:space="preserve">B07439C11G </t>
    <phoneticPr fontId="5" type="noConversion"/>
  </si>
  <si>
    <t xml:space="preserve">B07JMMC85P </t>
    <phoneticPr fontId="5" type="noConversion"/>
  </si>
  <si>
    <t>JO MALONE LONDON Lime Basil &amp; Mandarin Scented Travel Candle, 60g
(Jo Malone London Lime Basil &amp; Mandarin Scented Travel Candle, 60g)</t>
    <phoneticPr fontId="5" type="noConversion"/>
  </si>
  <si>
    <t>B00EPG74K4</t>
    <phoneticPr fontId="5" type="noConversion"/>
  </si>
  <si>
    <t xml:space="preserve">JO MALONE LONDON Peony &amp; Blush Suede Scented Home Candle, 200g
(Jo Malone Peony &amp; Blush Suede Home Candle 200g) </t>
    <phoneticPr fontId="5" type="noConversion"/>
  </si>
  <si>
    <t>JO MALONE LONDON Pomegranate Noir Body Crème, 175ml
(Jo Malone London Pomegranate Noir Body Crème, 175ml)</t>
    <phoneticPr fontId="5" type="noConversion"/>
  </si>
  <si>
    <t>B00OYVYSJ0</t>
    <phoneticPr fontId="5" type="noConversion"/>
  </si>
  <si>
    <t>B014KK6ELO</t>
    <phoneticPr fontId="5" type="noConversion"/>
  </si>
  <si>
    <t>LA MER Crème de la Mer, 100ml
(La Mer 'Crème The La Mer' The Moisturizing Cream 3.4oz/100ml New In Box)</t>
    <phoneticPr fontId="5" type="noConversion"/>
  </si>
  <si>
    <t xml:space="preserve">B00E5PWWHK </t>
    <phoneticPr fontId="5" type="noConversion"/>
  </si>
  <si>
    <t>LA MER The Cleansing Foam, 125ml
(La Mer The Cleansing Foam)</t>
    <phoneticPr fontId="5" type="noConversion"/>
  </si>
  <si>
    <t xml:space="preserve">B00JDBNJ0K </t>
    <phoneticPr fontId="5" type="noConversion"/>
  </si>
  <si>
    <t>LA MER The Moisturizing Soft Cream, 15ml
(La Mer The Moisturizing Soft Cream 0.5oz, 15ml)</t>
    <phoneticPr fontId="4" type="noConversion"/>
  </si>
  <si>
    <t xml:space="preserve">B01MTQKM02 </t>
    <phoneticPr fontId="4" type="noConversion"/>
  </si>
  <si>
    <t>LA MER The Renewal Oil, 15ml
(La Mer "The Renewal Oil" - 0.5 fluid Ounce)</t>
    <phoneticPr fontId="5" type="noConversion"/>
  </si>
  <si>
    <t>B002SQ4TR4</t>
    <phoneticPr fontId="5" type="noConversion"/>
  </si>
  <si>
    <t>利润
率</t>
    <phoneticPr fontId="5" type="noConversion"/>
  </si>
  <si>
    <t>交亚
马逊</t>
    <phoneticPr fontId="5" type="noConversion"/>
  </si>
  <si>
    <t>增</t>
  </si>
  <si>
    <t>利润少</t>
  </si>
  <si>
    <t>排名
(万)</t>
    <phoneticPr fontId="4" type="noConversion"/>
  </si>
  <si>
    <t>备注</t>
    <phoneticPr fontId="4" type="noConversion"/>
  </si>
  <si>
    <t xml:space="preserve">EE-4J9Y-7SBB </t>
    <phoneticPr fontId="4" type="noConversion"/>
  </si>
  <si>
    <t xml:space="preserve">S0-5TGT-IYFX </t>
    <phoneticPr fontId="4" type="noConversion"/>
  </si>
  <si>
    <t xml:space="preserve">P2-GL5C-909U </t>
    <phoneticPr fontId="4" type="noConversion"/>
  </si>
  <si>
    <t xml:space="preserve">KJ-F2L5-LXBE </t>
    <phoneticPr fontId="4" type="noConversion"/>
  </si>
  <si>
    <t xml:space="preserve">7K-0NG3-7G8L </t>
    <phoneticPr fontId="4" type="noConversion"/>
  </si>
  <si>
    <t xml:space="preserve">RP-QBNL-JCYI </t>
    <phoneticPr fontId="4" type="noConversion"/>
  </si>
  <si>
    <t xml:space="preserve">Q5-28KU-DRE2 </t>
    <phoneticPr fontId="4" type="noConversion"/>
  </si>
  <si>
    <t xml:space="preserve">ND-HZ4H-TSJI </t>
    <phoneticPr fontId="4" type="noConversion"/>
  </si>
  <si>
    <t xml:space="preserve">Z5-AZ4M-65M1 </t>
    <phoneticPr fontId="4" type="noConversion"/>
  </si>
  <si>
    <t xml:space="preserve">WF-A92S-4O0U </t>
    <phoneticPr fontId="4" type="noConversion"/>
  </si>
  <si>
    <t xml:space="preserve">IW-AWNI-WF1W </t>
    <phoneticPr fontId="4" type="noConversion"/>
  </si>
  <si>
    <t xml:space="preserve">IL-7OBX-RHXZ </t>
    <phoneticPr fontId="4" type="noConversion"/>
  </si>
  <si>
    <t xml:space="preserve">9X-6TAA-GBCQ </t>
    <phoneticPr fontId="4" type="noConversion"/>
  </si>
  <si>
    <t xml:space="preserve">CS-UI4K-5E74 </t>
    <phoneticPr fontId="4" type="noConversion"/>
  </si>
  <si>
    <t xml:space="preserve">CT-EU5R-6TT0 </t>
    <phoneticPr fontId="4" type="noConversion"/>
  </si>
  <si>
    <t xml:space="preserve">UJ-GZ8Y-SF3R </t>
    <phoneticPr fontId="4" type="noConversion"/>
  </si>
  <si>
    <t xml:space="preserve">P6-LNGJ-EEOG </t>
    <phoneticPr fontId="4" type="noConversion"/>
  </si>
  <si>
    <t>B001DTPQDI</t>
    <phoneticPr fontId="4" type="noConversion"/>
  </si>
  <si>
    <t xml:space="preserve">A0-P56S-3EPV </t>
    <phoneticPr fontId="4" type="noConversion"/>
  </si>
  <si>
    <t>SKU
后面加空格</t>
    <phoneticPr fontId="4" type="noConversion"/>
  </si>
  <si>
    <t xml:space="preserve">MZ-HOBE-LC59 </t>
    <phoneticPr fontId="4" type="noConversion"/>
  </si>
  <si>
    <t>B0043TU1VM</t>
    <phoneticPr fontId="4" type="noConversion"/>
  </si>
  <si>
    <t xml:space="preserve">B01HOU8C8U </t>
    <phoneticPr fontId="4" type="noConversion"/>
  </si>
  <si>
    <t xml:space="preserve">NC-NRKS-WFFT </t>
    <phoneticPr fontId="4" type="noConversion"/>
  </si>
  <si>
    <t>La Mer Crème de la Mer, 30ml
(LA MER MOISTURIZING CREAM BY LA MER FOR WOMEN 1.0 OZ *SEALED*)</t>
    <phoneticPr fontId="4" type="noConversion"/>
  </si>
  <si>
    <t xml:space="preserve">9Y-67ET-8EHJ </t>
    <phoneticPr fontId="4" type="noConversion"/>
  </si>
  <si>
    <t>B01AH0TB9S</t>
    <phoneticPr fontId="4" type="noConversion"/>
  </si>
  <si>
    <t>La Mer The Moisturizing Soft Cream, 1 Oz 
(La Mer The Moisturizing Soft Cream, 1 Oz)</t>
    <phoneticPr fontId="4" type="noConversion"/>
  </si>
  <si>
    <t xml:space="preserve">GN-D0M8-CKM5 </t>
    <phoneticPr fontId="4" type="noConversion"/>
  </si>
  <si>
    <t xml:space="preserve">B009NSTQMS </t>
    <phoneticPr fontId="4" type="noConversion"/>
  </si>
  <si>
    <t xml:space="preserve">B6-AP9O-FNOR </t>
    <phoneticPr fontId="4" type="noConversion"/>
  </si>
  <si>
    <t>JO MALONE LONDON Blackberry &amp; Bay Body &amp; Hand Wash, 250ml
(Jo Malone London Blackberry &amp; Bay Body &amp; Hand Wash 250ml)</t>
    <phoneticPr fontId="5" type="noConversion"/>
  </si>
  <si>
    <t>JO MALONE LONDON Lime Basil &amp; Mandarin Exfoliating Shower Gel, 200ml
(JO MALONE LONDON Lime Basil &amp; Mandarin Exfoliating Shower Gel 200ml.)</t>
    <phoneticPr fontId="5" type="noConversion"/>
  </si>
  <si>
    <t>La Mer The Moisturizing Soft Cream, 15ml
(La Mer The Moisturizing Soft Cream 0.5oz, 15ml)</t>
    <phoneticPr fontId="4" type="noConversion"/>
  </si>
  <si>
    <t xml:space="preserve">B00JDBNJ0K </t>
    <phoneticPr fontId="4" type="noConversion"/>
  </si>
  <si>
    <t xml:space="preserve">KJ-F2L5-LXBE </t>
    <phoneticPr fontId="4" type="noConversion"/>
  </si>
  <si>
    <t>B00EPG74K4</t>
    <phoneticPr fontId="4" type="noConversion"/>
  </si>
  <si>
    <t>Jo Malone London Peony &amp; Blush Suede Scented Home Candle, 200g
(Jo Malone Peony &amp; Blush Suede Home Candle 200g )</t>
    <phoneticPr fontId="4" type="noConversion"/>
  </si>
  <si>
    <t>Jo Malone London English Pear &amp; Freesia Scented Home Candle, 200g
(JJo Malone™ English Pear &amp; Freesia Home Candle 200g)</t>
    <phoneticPr fontId="5" type="noConversion"/>
  </si>
  <si>
    <t>Diptyque Tubéreuse scented candle, 190g
(Diptyque Tubereuse Candle-6.5 oz.)</t>
    <phoneticPr fontId="4" type="noConversion"/>
  </si>
  <si>
    <t>DIPTYQUE Black Baies scented candle, 300g
(Diptyque Black Baies Candle-10.2 oz)</t>
    <phoneticPr fontId="5" type="noConversion"/>
  </si>
  <si>
    <t>AESOP A Rose By Any Other Name Body Cleanser, 500ml
(Aesop A Rose by Any Other Name Body Cleanser, 16.9 fl.Oz)</t>
    <phoneticPr fontId="5" type="noConversion"/>
  </si>
  <si>
    <t>JO MALONE LONDON Lime Basil &amp; Mandarin Body &amp; Hand Wash, 250ml
(Jo Malone Lime Basil &amp; Mandarin Body &amp; Hand Wash - 250ml)</t>
    <phoneticPr fontId="5" type="noConversion"/>
  </si>
  <si>
    <t>NET不能订</t>
    <phoneticPr fontId="4" type="noConversion"/>
  </si>
  <si>
    <t>Jo Malone London Velvet Rose &amp; Oud Scented Home Candle, 200g
(Jo Malone Velvet Rose &amp; Oud Scented Candle 200g (2.5 inch)</t>
    <phoneticPr fontId="4" type="noConversion"/>
  </si>
  <si>
    <t xml:space="preserve">Q5-28KU-DRE2 </t>
    <phoneticPr fontId="4" type="noConversion"/>
  </si>
  <si>
    <t>B014KK6ELO</t>
    <phoneticPr fontId="4" type="noConversion"/>
  </si>
  <si>
    <t>BOBBI BROWN Nude Finish Tinted Moisturiser (Medium)
(Bobbi Brown Nude Finish Tinted Moisturizer SPF 15 Medium Tint for Women, 1.7 Ounce)</t>
    <phoneticPr fontId="4" type="noConversion"/>
  </si>
  <si>
    <r>
      <t>Aesop Herbal Deodorant, 50ml
(Aesop Herbal Deodorant (50Ml))</t>
    </r>
    <r>
      <rPr>
        <sz val="10"/>
        <color theme="9" tint="-0.249977111117893"/>
        <rFont val="Calibri"/>
        <family val="3"/>
        <charset val="134"/>
        <scheme val="minor"/>
      </rPr>
      <t>在SELFRIDES上订</t>
    </r>
    <phoneticPr fontId="4" type="noConversion"/>
  </si>
  <si>
    <t>Diptyque Feu de bois Candle, 6.5 oz.在SELFRIDES上订</t>
    <phoneticPr fontId="4" type="noConversion"/>
  </si>
  <si>
    <t xml:space="preserve">AS-UW0I-777R </t>
    <phoneticPr fontId="4" type="noConversion"/>
  </si>
  <si>
    <t>DESCRIPTION</t>
    <phoneticPr fontId="5" type="noConversion"/>
  </si>
  <si>
    <t>B01CH2V05M</t>
    <phoneticPr fontId="4" type="noConversion"/>
  </si>
  <si>
    <t xml:space="preserve">B01AH0TB9S </t>
    <phoneticPr fontId="4" type="noConversion"/>
  </si>
  <si>
    <t xml:space="preserve">9Y-67ET-8EHJ </t>
    <phoneticPr fontId="4" type="noConversion"/>
  </si>
  <si>
    <t xml:space="preserve">4Y-HVWI-3OO3 </t>
    <phoneticPr fontId="4" type="noConversion"/>
  </si>
  <si>
    <t xml:space="preserve">36 units </t>
  </si>
  <si>
    <t xml:space="preserve">Days of supply: 17 days </t>
  </si>
  <si>
    <t xml:space="preserve">Inventory supply at Amazon*: 19 units </t>
  </si>
  <si>
    <t>La Mer The Moisturizing Cream 0.5 oz / 15ml</t>
  </si>
  <si>
    <t xml:space="preserve">SI-FI15-3X94 </t>
  </si>
  <si>
    <t xml:space="preserve">La Mer The Moisturizing Cream 0.5 oz / 15ml </t>
  </si>
  <si>
    <t xml:space="preserve">B00ARRSXR8 </t>
  </si>
  <si>
    <t xml:space="preserve">X0020XJWJB </t>
  </si>
  <si>
    <t xml:space="preserve">Days of supply: 11 days </t>
  </si>
  <si>
    <t xml:space="preserve">Days of supply: 5 days </t>
  </si>
  <si>
    <t xml:space="preserve">XA-F2LL-VG8J </t>
  </si>
  <si>
    <t xml:space="preserve">X001Z03ZUR </t>
  </si>
  <si>
    <t xml:space="preserve">Days of supply: 14 days </t>
  </si>
  <si>
    <t>Heart Health™ Essential Omega III Fish Oil with Vitamin E Single Bottle - 120 softgels,(60 Servings)</t>
  </si>
  <si>
    <t xml:space="preserve">XK-QC97-YS6N </t>
  </si>
  <si>
    <t xml:space="preserve">Heart Health™ Essential Omega III Fish Oil with Vitamin E Single Bottle - 120 softgels,(60 Servings) </t>
  </si>
  <si>
    <t xml:space="preserve">B0087SAIS6 </t>
  </si>
  <si>
    <t xml:space="preserve">X00292RBDH </t>
  </si>
  <si>
    <t xml:space="preserve">BQ-6DPW-77GL </t>
  </si>
  <si>
    <t xml:space="preserve">X0022WYHOF </t>
  </si>
  <si>
    <t>Clinique Even Better Makeup SPF 15 Dry Combination To Oily, No. 03 Cn28 Ivory, 1 Ounce</t>
  </si>
  <si>
    <t xml:space="preserve">KH-Y8OX-YDWS </t>
  </si>
  <si>
    <t xml:space="preserve">Clinique Even Better Makeup SPF 15 Dry Combination To Oily, No. 03 Cn28 Ivory, 1 Ounce </t>
  </si>
  <si>
    <t xml:space="preserve">B005RENTE8 </t>
  </si>
  <si>
    <t xml:space="preserve">X00274NX43 </t>
  </si>
  <si>
    <t>Aesop Classic Shampoo (For All Hair Types) 500ml/16.9oz</t>
  </si>
  <si>
    <t xml:space="preserve">W5-1SPX-0D46 </t>
  </si>
  <si>
    <t xml:space="preserve">Aesop Classic Shampoo (For All Hair Types) 500ml/16.9oz </t>
  </si>
  <si>
    <t xml:space="preserve">B00ARHWEB4 </t>
  </si>
  <si>
    <t xml:space="preserve">X0021ADR0D </t>
  </si>
  <si>
    <t>Jo Malone Vitamin E Nourishing Hand Treatment</t>
  </si>
  <si>
    <t xml:space="preserve">2T-5PYQ-43JP </t>
  </si>
  <si>
    <t xml:space="preserve">Jo Malone Vitamin E Nourishing Hand Treatment </t>
  </si>
  <si>
    <t xml:space="preserve">B000NU0JVC </t>
  </si>
  <si>
    <t xml:space="preserve">X0023157R1 </t>
  </si>
  <si>
    <t>Isotonix Daily Essentials Packets 0.47 oz(pack of 30)</t>
  </si>
  <si>
    <t xml:space="preserve">C8-TE43-1B88 </t>
  </si>
  <si>
    <t xml:space="preserve">Isotonix Daily Essentials Packets 0.47 oz(pack of 30) </t>
  </si>
  <si>
    <t xml:space="preserve">B00GYYAEB6 </t>
  </si>
  <si>
    <t xml:space="preserve">X002013XVB </t>
  </si>
  <si>
    <t>Ultimate Aloe Juice - Strawberry Kiwi by MAHealthNuts</t>
  </si>
  <si>
    <t xml:space="preserve">L2-VPJW-HLDO </t>
  </si>
  <si>
    <t xml:space="preserve">Ultimate Aloe Juice - Strawberry Kiwi by MAHealthNuts </t>
  </si>
  <si>
    <t xml:space="preserve">B01AE620AC </t>
  </si>
  <si>
    <t xml:space="preserve">X0026BAQ1P </t>
  </si>
  <si>
    <t xml:space="preserve">Days of supply: 41 days </t>
  </si>
  <si>
    <t>Clinique Clarifying Lotion 1 for Unisex, Very Dry to Dry Skin, 13.5 Ounce</t>
  </si>
  <si>
    <t xml:space="preserve">JQ-Q7LQ-E7WW </t>
  </si>
  <si>
    <t xml:space="preserve">Clinique Clarifying Lotion 1 for Unisex, Very Dry to Dry Skin, 13.5 Ounce </t>
  </si>
  <si>
    <t xml:space="preserve">B004117GI8 </t>
  </si>
  <si>
    <t xml:space="preserve">X00231Q6FD </t>
  </si>
  <si>
    <t xml:space="preserve">X0020STRZ5 </t>
  </si>
  <si>
    <t>Clinique Smart Night Custom-repair Moisturizer, Dry Combination, 1.7 Ounce</t>
  </si>
  <si>
    <t xml:space="preserve">7N-N8U5-CKY6 </t>
  </si>
  <si>
    <t xml:space="preserve">Clinique Smart Night Custom-repair Moisturizer, Dry Combination, 1.7 Ounce </t>
  </si>
  <si>
    <t xml:space="preserve">B0146L3YTW </t>
  </si>
  <si>
    <t xml:space="preserve">X0029F1G7L </t>
  </si>
  <si>
    <t>Isotonix Vitamin C, Provides Antioxidant Protection, Supports Healthy Immune System, Maintain Healthy Cholesterol, Muscle and Skin Health, Cognitive Health, Market America (90 Servings)</t>
  </si>
  <si>
    <t xml:space="preserve">GC-3157-369F </t>
  </si>
  <si>
    <t xml:space="preserve">Isotonix Vitamin C, Provides Antioxidant Protection, Supports Healthy Immune System, Maintain Healthy Cholesterol,... </t>
  </si>
  <si>
    <t xml:space="preserve">B0016HPNW6 </t>
  </si>
  <si>
    <t xml:space="preserve">X00292R0Y7 </t>
  </si>
  <si>
    <t>Jo Malone English Pear &amp; Freesia Body Creme 5.9 oz</t>
  </si>
  <si>
    <t xml:space="preserve">MI-GS51-ML1K </t>
  </si>
  <si>
    <t xml:space="preserve">Jo Malone English Pear &amp; Freesia Body Creme 5.9 oz </t>
  </si>
  <si>
    <t xml:space="preserve">B004EHI5X4 </t>
  </si>
  <si>
    <t xml:space="preserve">X002950XBL </t>
  </si>
  <si>
    <t>Aesop Geranium Leaf Body Balm Tube, 4 Ounce</t>
  </si>
  <si>
    <t xml:space="preserve">R7-RGOG-TI9V </t>
  </si>
  <si>
    <t xml:space="preserve">Aesop Geranium Leaf Body Balm Tube, 4 Ounce </t>
  </si>
  <si>
    <t xml:space="preserve">B009QZ9SNU </t>
  </si>
  <si>
    <t xml:space="preserve">X0023EBSUD </t>
  </si>
  <si>
    <t xml:space="preserve">Days of supply: 40 days </t>
  </si>
  <si>
    <t>Clinique Dramatically Different Moisturizing Lotion Plus with Pump 6.7 Ounce Unbox</t>
  </si>
  <si>
    <t xml:space="preserve">D7-AP6I-NIUT </t>
  </si>
  <si>
    <t xml:space="preserve">Clinique Dramatically Different Moisturizing Lotion Plus with Pump 6.7 Ounce Unbox </t>
  </si>
  <si>
    <t xml:space="preserve">B075Z2N4FJ </t>
  </si>
  <si>
    <t xml:space="preserve">X00267NEGX </t>
  </si>
  <si>
    <t>Fresh Citron De Vigne Soap, 8.8 Ounce</t>
  </si>
  <si>
    <t xml:space="preserve">RG-179Q-I5PO </t>
  </si>
  <si>
    <t xml:space="preserve">Fresh Citron De Vigne Soap, 8.8 Ounce </t>
  </si>
  <si>
    <t xml:space="preserve">B0020SOD1W </t>
  </si>
  <si>
    <t xml:space="preserve">X0024YJK9N </t>
  </si>
  <si>
    <t xml:space="preserve">Days of supply: 28 days </t>
  </si>
  <si>
    <t>Clinique Moisture Surge 72-Hour Auto-Replenishing Hydrator, 1 Ounce</t>
  </si>
  <si>
    <t xml:space="preserve">44-1KOX-8OVO </t>
  </si>
  <si>
    <t xml:space="preserve">Clinique Moisture Surge 72-Hour Auto-Replenishing Hydrator, 1 Ounce </t>
  </si>
  <si>
    <t xml:space="preserve">B078HJMFMB </t>
  </si>
  <si>
    <t xml:space="preserve">X00299IY5J </t>
  </si>
  <si>
    <t>Clinique Clinique Bottom Lash Mascara</t>
  </si>
  <si>
    <t xml:space="preserve">YZ-HXLX-AOWZ </t>
  </si>
  <si>
    <t xml:space="preserve">Clinique Clinique Bottom Lash Mascara </t>
  </si>
  <si>
    <t xml:space="preserve">B004K2TKNW </t>
  </si>
  <si>
    <t xml:space="preserve">X0024H2D1R </t>
  </si>
  <si>
    <t>Jo Malone Just Like Sunday - Green Tomato Leaf Candle 7 OZ,</t>
  </si>
  <si>
    <t xml:space="preserve">71-1KZU-GY4I </t>
  </si>
  <si>
    <t xml:space="preserve">Jo Malone Just Like Sunday - Green Tomato Leaf Candle 7 OZ, </t>
  </si>
  <si>
    <t xml:space="preserve">B00IJZBY1W </t>
  </si>
  <si>
    <t xml:space="preserve">X0027EFZ53 </t>
  </si>
  <si>
    <t>Jo Malone London Lime Basil &amp; Mandarin Shampoo 250ml (PACK OF 2)</t>
  </si>
  <si>
    <t xml:space="preserve">SK-R4M2-COJ8 </t>
  </si>
  <si>
    <t xml:space="preserve">Jo Malone London Lime Basil &amp; Mandarin Shampoo 250ml (PACK OF 2) </t>
  </si>
  <si>
    <t xml:space="preserve">B01N8TZVI8 </t>
  </si>
  <si>
    <t xml:space="preserve">X002973JSX </t>
  </si>
  <si>
    <t>Clinique Smart Custom-repair Moisturizer SPF 15, Dry Combination, 1.7 Ounce</t>
  </si>
  <si>
    <t xml:space="preserve">1E-ODBB-8UGO </t>
  </si>
  <si>
    <t xml:space="preserve">Clinique Smart Custom-repair Moisturizer SPF 15, Dry Combination, 1.7 Ounce </t>
  </si>
  <si>
    <t xml:space="preserve">B01CIM0IVI </t>
  </si>
  <si>
    <t xml:space="preserve">X0029F1G8Z </t>
  </si>
  <si>
    <t xml:space="preserve"> Jo Malone Lime Basil &amp; Mandarin Body &amp; Hand Lotion 3.4 oz</t>
  </si>
  <si>
    <t xml:space="preserve">LI-16G2-LRZM </t>
  </si>
  <si>
    <t xml:space="preserve">Jo Malone Lime Basil &amp; Mandarin Body &amp; Hand Lotion 3.4 oz </t>
  </si>
  <si>
    <t xml:space="preserve">B01NBALQTU </t>
  </si>
  <si>
    <t xml:space="preserve">X0028Y1T7F </t>
  </si>
  <si>
    <t>CLINIQUE by Clinique Skin Supplies For Men:Maximum Hydrator-/1.7OZ</t>
  </si>
  <si>
    <t xml:space="preserve">GN-VUQ0-XVQH </t>
  </si>
  <si>
    <t xml:space="preserve">CLINIQUE by Clinique Skin Supplies For Men:Maximum Hydrator-/1.7OZ </t>
  </si>
  <si>
    <t xml:space="preserve">B000WZCJ70 </t>
  </si>
  <si>
    <t xml:space="preserve">X0028CMKTN </t>
  </si>
  <si>
    <t>Fresh Sugar Lemon Bath &amp; Shower Gel 300ml/10oz</t>
  </si>
  <si>
    <t xml:space="preserve">D3-T6MX-ODVT </t>
  </si>
  <si>
    <t xml:space="preserve">Fresh Sugar Lemon Bath &amp; Shower Gel 300ml/10oz </t>
  </si>
  <si>
    <t xml:space="preserve">B000LI9V9W </t>
  </si>
  <si>
    <t xml:space="preserve">X0022OLJ9T </t>
  </si>
  <si>
    <t>Clinique Take the Day Off Makeup Remover, 4.2 Ounce</t>
  </si>
  <si>
    <t xml:space="preserve">2W-U4PC-PHDY </t>
  </si>
  <si>
    <t xml:space="preserve">Clinique Take the Day Off Makeup Remover, 4.2 Ounce </t>
  </si>
  <si>
    <t xml:space="preserve">B000WZCA6U </t>
  </si>
  <si>
    <t xml:space="preserve">X0022H5PHX </t>
  </si>
  <si>
    <t>ORIGINS Dr. Andrew Weil for Origins Mega-Mushroom Skin Relief Micellar Cleanser - 6.7 fl oz / 200 mL</t>
  </si>
  <si>
    <t xml:space="preserve">ND-1QTI-8N95 </t>
  </si>
  <si>
    <t xml:space="preserve">ORIGINS Dr. Andrew Weil for Origins Mega-Mushroom Skin Relief Micellar Cleanser - 6.7 fl oz / 200 mL </t>
  </si>
  <si>
    <t xml:space="preserve">B0164ZCGMY </t>
  </si>
  <si>
    <t xml:space="preserve">X0022JZ2X3 </t>
  </si>
  <si>
    <t>Dramatically Different Moisturizing Cream - 1.7 Oz By Clinique</t>
  </si>
  <si>
    <t xml:space="preserve">62-H9AA-BN6F </t>
  </si>
  <si>
    <t xml:space="preserve">Dramatically Different Moisturizing Cream - 1.7 Oz By Clinique </t>
  </si>
  <si>
    <t xml:space="preserve">B01AW08PYA </t>
  </si>
  <si>
    <t xml:space="preserve">X00256ILZ9 </t>
  </si>
  <si>
    <t>Heart Health Advanced Co-Q10 (Cardiovascular &amp; Immune Support) (30 Softgels)</t>
  </si>
  <si>
    <t xml:space="preserve">57-G97L-9GAS </t>
  </si>
  <si>
    <t xml:space="preserve">Heart Health Advanced Co-Q10 (Cardiovascular &amp; Immune Support) (30 Softgels) </t>
  </si>
  <si>
    <t xml:space="preserve">B009SLHHLC </t>
  </si>
  <si>
    <t xml:space="preserve">X00290ZJ15 </t>
  </si>
  <si>
    <t xml:space="preserve">3U-08LU-V0XW </t>
  </si>
  <si>
    <t xml:space="preserve">X0029C7P9H </t>
  </si>
  <si>
    <t>Jo Malone Lime Basil &amp; Mandarin Body &amp; Hand Lotion 3.4 oz</t>
  </si>
  <si>
    <t>备注</t>
  </si>
  <si>
    <t>供应
天数</t>
  </si>
  <si>
    <t>现有
数量</t>
  </si>
  <si>
    <t>补货
数量</t>
  </si>
  <si>
    <t>本次
补货</t>
  </si>
  <si>
    <t>上次
补货</t>
  </si>
  <si>
    <t>合计
补货</t>
  </si>
  <si>
    <t>利润
列表</t>
  </si>
  <si>
    <t>日期</t>
    <phoneticPr fontId="5" type="noConversion"/>
  </si>
  <si>
    <t>Jo Malone London Lime Basil &amp; Mandarin Body &amp; Hand Wash, 250ml</t>
    <phoneticPr fontId="5" type="noConversion"/>
  </si>
  <si>
    <t>Jo Malone London Peony &amp; Blush Suede Scented Home Candle, 200g</t>
    <phoneticPr fontId="5" type="noConversion"/>
  </si>
  <si>
    <t>Jo Malone London Lime Basil &amp; Mandarin Scented Travel Candle, 60g</t>
    <phoneticPr fontId="5" type="noConversion"/>
  </si>
  <si>
    <t>Jo Malone London Pomegranate Noir Body Crème, 175ml</t>
    <phoneticPr fontId="5" type="noConversion"/>
  </si>
  <si>
    <t>Jo Malone London English Pear &amp; Freesia Scented Home Candle, 200g</t>
    <phoneticPr fontId="5" type="noConversion"/>
  </si>
  <si>
    <t>Jo Malone London Velvet Rose &amp; Oud Scented Home Candle, 200g</t>
    <phoneticPr fontId="5" type="noConversion"/>
  </si>
  <si>
    <t>JO MALONE LONDON Lime Basil &amp; Mandarin Exfoliating Shower Gel 200ml.</t>
    <phoneticPr fontId="5" type="noConversion"/>
  </si>
  <si>
    <t>Aesop A Rose By Any Other Name Body Cleanser, 500ml
(Aesop A Rose by Any Other Name Body Cleanser, 16.9 fl.Oz)</t>
    <phoneticPr fontId="5" type="noConversion"/>
  </si>
  <si>
    <t xml:space="preserve">JO MALONE LONDON Blackberry &amp; Bay Body &amp; Hand Wash, 250ml
(Jo Malone London Blackberry &amp; Bay Body &amp; Hand Wash 250ml) </t>
    <phoneticPr fontId="5" type="noConversion"/>
  </si>
  <si>
    <t>LA MER The Moisturizing Soft Cream, 15ml
La Mer The Moisturizing Soft Cream, 15ml</t>
    <phoneticPr fontId="5" type="noConversion"/>
  </si>
  <si>
    <t xml:space="preserve">Jo Malone Lime Basil &amp; Mandarin Body &amp; Hand Wash - 250ml </t>
    <phoneticPr fontId="5" type="noConversion"/>
  </si>
  <si>
    <t xml:space="preserve">Jo Malone Peony &amp; Blush Suede Home Candle 200g </t>
    <phoneticPr fontId="5" type="noConversion"/>
  </si>
  <si>
    <t>La Mer The Moisturizing Soft Cream 0.5oz, 15ml</t>
    <phoneticPr fontId="4" type="noConversion"/>
  </si>
  <si>
    <t xml:space="preserve"> Aesop Resurrection Aromatique Hand Balm, 16.67 Ounce </t>
    <phoneticPr fontId="5" type="noConversion"/>
  </si>
  <si>
    <t>LA MER Crème de la Mer, 100ml</t>
    <phoneticPr fontId="5" type="noConversion"/>
  </si>
  <si>
    <t>AESOP A Rose By Any Other Name Body Cleanser, 500ml</t>
    <phoneticPr fontId="5" type="noConversion"/>
  </si>
  <si>
    <t>DIPTYQUE Black Baies scented candle, 300g</t>
    <phoneticPr fontId="5" type="noConversion"/>
  </si>
  <si>
    <t>JO MALONE LONDON Lime Basil &amp; Mandarin Body &amp; Hand Wash, 250ml</t>
    <phoneticPr fontId="5" type="noConversion"/>
  </si>
  <si>
    <t xml:space="preserve">LA MER The Renewal Oil, 15ml </t>
    <phoneticPr fontId="5" type="noConversion"/>
  </si>
  <si>
    <t>LA MER The Cleansing Foam, 125ml</t>
    <phoneticPr fontId="5" type="noConversion"/>
  </si>
  <si>
    <t>Jo Malone London Blackberry &amp; Bay Body Crème, 175ml
(Jo Malone Blackberry &amp; Bay Body Creme 175ml/5.9oz)V</t>
    <phoneticPr fontId="5" type="noConversion"/>
  </si>
  <si>
    <t>Aesop Parsley Seed Anti-Oxidant Facial Toner, 100ml 
(Aesop Parsley Seed Anti-Oxidant, Facial Toner, 3.6 Ounce) V</t>
    <phoneticPr fontId="5" type="noConversion"/>
  </si>
  <si>
    <t>Aesop A Rose By Any Other Name Body Cleanser, 500ml
(Aesop A Rose by Any Other Name Body Cleanser, 16.9 fl.Oz)V</t>
    <phoneticPr fontId="5" type="noConversion"/>
  </si>
  <si>
    <t>JO MALONE LONDON Lime Basil &amp; Mandarin Scented Travel Candle, 60g</t>
    <phoneticPr fontId="4" type="noConversion"/>
  </si>
  <si>
    <t>JO MALONE LONDON English Pear &amp; Freesia Scented Home Candle, 200g</t>
    <phoneticPr fontId="4" type="noConversion"/>
  </si>
  <si>
    <t>JO MALONE LONDON Peony &amp; Blush Suede Scented Home Candle, 200g</t>
    <phoneticPr fontId="4" type="noConversion"/>
  </si>
  <si>
    <t>JO MALONE LONDON Velvet Rose &amp; Oud Scented Home Candle, 200g</t>
    <phoneticPr fontId="4" type="noConversion"/>
  </si>
  <si>
    <t>JO MALONE LONDON Lime Basil &amp; Mandarin Body &amp; Hand Wash, 250ml</t>
    <phoneticPr fontId="4" type="noConversion"/>
  </si>
  <si>
    <t>JO MALONE LONDON Pomegranate Noir Body Crème, 175ml</t>
    <phoneticPr fontId="4" type="noConversion"/>
  </si>
  <si>
    <t>合计金额</t>
    <phoneticPr fontId="4" type="noConversion"/>
  </si>
  <si>
    <t>v</t>
    <phoneticPr fontId="4" type="noConversion"/>
  </si>
  <si>
    <t>La Mer Crème de la Mer, 30m    LA MER Moisturising Cream 30ml 
(LA MER MOISTURIZING CREAM BY LA MER FOR WOMEN 1.0 OZ *SEALED*)</t>
    <phoneticPr fontId="4" type="noConversion"/>
  </si>
  <si>
    <t xml:space="preserve">5W-PQ3S-VF1F </t>
    <phoneticPr fontId="4" type="noConversion"/>
  </si>
  <si>
    <t xml:space="preserve">B006G4PSG0 </t>
    <phoneticPr fontId="4" type="noConversion"/>
  </si>
  <si>
    <t>v</t>
    <phoneticPr fontId="4" type="noConversion"/>
  </si>
  <si>
    <t xml:space="preserve">SI-FI15-3X94 </t>
    <phoneticPr fontId="4" type="noConversion"/>
  </si>
  <si>
    <t>B00ARRSXR8</t>
    <phoneticPr fontId="4" type="noConversion"/>
  </si>
  <si>
    <t>LA MER Moisturising cream 100ml
(La Mer 'Crème The La Mer' The Moisturizing Cream 3.4oz/100ml New In Box)</t>
    <phoneticPr fontId="4" type="noConversion"/>
  </si>
  <si>
    <t>La Mer Crème de la Mer, 60ml
(La Mer 2 Oz Creme De La Mer Moisturizing Cream)</t>
    <phoneticPr fontId="4" type="noConversion"/>
  </si>
  <si>
    <t>La Mer The Moisturizing Cream 0.5 oz / 15ml  XXXXXXXXXXXXX</t>
    <phoneticPr fontId="4" type="noConversion"/>
  </si>
  <si>
    <t>La Mer The Cleansing Foam, 125ml</t>
  </si>
  <si>
    <t>La Mer The Moisturizing Soft Cream, 30ml</t>
  </si>
  <si>
    <t>La Mer Crème de la Mer, 100ml</t>
  </si>
  <si>
    <t>LA MER Crème de la Mer, 60ml</t>
  </si>
  <si>
    <t>LA MER Crème de la Mer, 30ml</t>
  </si>
  <si>
    <t>折后价格</t>
    <phoneticPr fontId="5" type="noConversion"/>
  </si>
  <si>
    <t>美元价格</t>
    <phoneticPr fontId="5" type="noConversion"/>
  </si>
  <si>
    <t>Jo Malone London Blackberry &amp; Bay Body Crème, 175ml</t>
    <phoneticPr fontId="5" type="noConversion"/>
  </si>
  <si>
    <t xml:space="preserve">Aesop Parsley Seed Anti-Oxidant Facial Toner, 100ml </t>
    <phoneticPr fontId="5" type="noConversion"/>
  </si>
  <si>
    <t xml:space="preserve">
Order number: </t>
  </si>
  <si>
    <t>9818469</t>
    <phoneticPr fontId="4" type="noConversion"/>
  </si>
  <si>
    <t>帐号</t>
    <phoneticPr fontId="5" type="noConversion"/>
  </si>
  <si>
    <t>9818905</t>
    <phoneticPr fontId="4" type="noConversion"/>
  </si>
  <si>
    <r>
      <rPr>
        <sz val="11"/>
        <color theme="1"/>
        <rFont val="Calibri"/>
        <family val="3"/>
        <charset val="134"/>
        <scheme val="minor"/>
      </rPr>
      <t>9835242</t>
    </r>
    <phoneticPr fontId="4" type="noConversion"/>
  </si>
  <si>
    <r>
      <rPr>
        <sz val="11"/>
        <color theme="1"/>
        <rFont val="Calibri"/>
        <family val="3"/>
        <charset val="134"/>
        <scheme val="minor"/>
      </rPr>
      <t>9823056</t>
    </r>
    <phoneticPr fontId="4" type="noConversion"/>
  </si>
  <si>
    <r>
      <rPr>
        <sz val="11"/>
        <color theme="1"/>
        <rFont val="Calibri"/>
        <family val="3"/>
        <charset val="134"/>
        <scheme val="minor"/>
      </rPr>
      <t>9835214</t>
    </r>
    <phoneticPr fontId="4" type="noConversion"/>
  </si>
  <si>
    <r>
      <rPr>
        <sz val="11"/>
        <color theme="1"/>
        <rFont val="Calibri"/>
        <family val="3"/>
        <charset val="134"/>
        <scheme val="minor"/>
      </rPr>
      <t>9849029</t>
    </r>
    <phoneticPr fontId="4" type="noConversion"/>
  </si>
  <si>
    <t>9851468</t>
    <phoneticPr fontId="4" type="noConversion"/>
  </si>
  <si>
    <r>
      <rPr>
        <sz val="11"/>
        <color theme="1"/>
        <rFont val="Calibri"/>
        <family val="3"/>
        <charset val="134"/>
        <scheme val="minor"/>
      </rPr>
      <t>9852939</t>
    </r>
    <phoneticPr fontId="4" type="noConversion"/>
  </si>
  <si>
    <t xml:space="preserve">
davidchen20120304@gmail.com
</t>
  </si>
  <si>
    <t>网站</t>
    <phoneticPr fontId="4" type="noConversion"/>
  </si>
  <si>
    <t xml:space="preserve">
Order number: 
</t>
  </si>
  <si>
    <t xml:space="preserve">
chenyemahe@gmail.com</t>
  </si>
  <si>
    <t xml:space="preserve">
chenyemh@gmail.com</t>
  </si>
  <si>
    <t xml:space="preserve">
davidchen20120304@gmail.com</t>
  </si>
  <si>
    <r>
      <t>N</t>
    </r>
    <r>
      <rPr>
        <sz val="11"/>
        <color theme="1"/>
        <rFont val="Calibri"/>
        <family val="3"/>
        <charset val="134"/>
        <scheme val="minor"/>
      </rPr>
      <t>ET</t>
    </r>
    <phoneticPr fontId="4" type="noConversion"/>
  </si>
  <si>
    <t>NET</t>
    <phoneticPr fontId="4" type="noConversion"/>
  </si>
  <si>
    <t>ORDER</t>
    <phoneticPr fontId="4" type="noConversion"/>
  </si>
  <si>
    <t>SKU</t>
  </si>
  <si>
    <t>Product Name</t>
  </si>
  <si>
    <t>ASIN</t>
  </si>
  <si>
    <t>FNSKU</t>
  </si>
  <si>
    <t xml:space="preserve">Supplier </t>
  </si>
  <si>
    <t xml:space="preserve">Sales </t>
  </si>
  <si>
    <t>(last 30 days)</t>
  </si>
  <si>
    <t>Price</t>
  </si>
  <si>
    <t xml:space="preserve">Days of Supply </t>
  </si>
  <si>
    <t>units (incl inbound)</t>
  </si>
  <si>
    <t>Recommended Replenishment Qty</t>
  </si>
  <si>
    <t xml:space="preserve">Recommended Ship Date </t>
  </si>
  <si>
    <t>Action</t>
  </si>
  <si>
    <t xml:space="preserve">34 units </t>
  </si>
  <si>
    <t>Aesop Reverence Aromatique Hand Wash, 16.9 Ounce</t>
  </si>
  <si>
    <t xml:space="preserve">Aesop Reverence Aromatique Hand Wash, 16.9 Ounce </t>
  </si>
  <si>
    <t xml:space="preserve">B00EJMQP3Q </t>
  </si>
  <si>
    <t>Naked Ultimate Basics</t>
  </si>
  <si>
    <t xml:space="preserve">Naked Ultimate Basics </t>
  </si>
  <si>
    <t xml:space="preserve">B07N34QTCW </t>
  </si>
  <si>
    <t>Origins Checks and Balances Frothy Face Wash 1 Oz./ 30 ml - Travel size</t>
  </si>
  <si>
    <t xml:space="preserve">Origins Checks and Balances Frothy Face Wash 1 Oz./ 30 ml - Travel size </t>
  </si>
  <si>
    <t xml:space="preserve">B078X1S16Y </t>
  </si>
  <si>
    <t>‎8‎/‎22‎/‎2019</t>
  </si>
  <si>
    <t xml:space="preserve">37 units </t>
  </si>
  <si>
    <t xml:space="preserve">76 units </t>
  </si>
  <si>
    <t xml:space="preserve">33 units </t>
  </si>
  <si>
    <t xml:space="preserve">Inventory supply at Amazon*: 33 units </t>
  </si>
  <si>
    <t xml:space="preserve">41 units </t>
  </si>
  <si>
    <t xml:space="preserve">70 units </t>
  </si>
  <si>
    <t xml:space="preserve">Inventory supply at Amazon*: 15 units </t>
  </si>
  <si>
    <t xml:space="preserve">50 units </t>
  </si>
  <si>
    <t xml:space="preserve">21 units </t>
  </si>
  <si>
    <t xml:space="preserve">X6-F4P7-TW8K </t>
  </si>
  <si>
    <t xml:space="preserve">X001ZAOLF5 </t>
  </si>
  <si>
    <t xml:space="preserve">Inventory supply at Amazon*: 21 units </t>
  </si>
  <si>
    <t>La Mer Cleansing Gel 6.7 oz / 200 ml</t>
  </si>
  <si>
    <t xml:space="preserve">1E-HTMO-EQKL </t>
  </si>
  <si>
    <t xml:space="preserve">La Mer Cleansing Gel 6.7 oz / 200 ml </t>
  </si>
  <si>
    <t xml:space="preserve">B00015GYC2 </t>
  </si>
  <si>
    <t xml:space="preserve">X0022SZ9DH </t>
  </si>
  <si>
    <t>Isotonix Multivitamin without Iron (90 Servings)10.6 Ounce</t>
  </si>
  <si>
    <t xml:space="preserve">NL-4Y6T-1AGH </t>
  </si>
  <si>
    <t xml:space="preserve">Isotonix Multivitamin without Iron (90 Servings)10.6 Ounce </t>
  </si>
  <si>
    <t xml:space="preserve">B00DDKN6O6 </t>
  </si>
  <si>
    <t xml:space="preserve">X0026D73ZF </t>
  </si>
  <si>
    <t>La Mer The Lip Volumizer 7 Milliliter/ 0.23 Ounce</t>
  </si>
  <si>
    <t xml:space="preserve">BR-X16P-16FX </t>
  </si>
  <si>
    <t xml:space="preserve">La Mer The Lip Volumizer 7 Milliliter/ 0.23 Ounce </t>
  </si>
  <si>
    <t xml:space="preserve">B07R2D77FC </t>
  </si>
  <si>
    <t xml:space="preserve">X0027ECCX1 </t>
  </si>
  <si>
    <t xml:space="preserve">Days of supply: 74 days </t>
  </si>
  <si>
    <t>Aesop Resurrection Aromatique Hand Wash, 16.9 Ounce</t>
  </si>
  <si>
    <t xml:space="preserve">4N-HSQF-VX75 </t>
  </si>
  <si>
    <t xml:space="preserve">Aesop Resurrection Aromatique Hand Wash, 16.9 Ounce </t>
  </si>
  <si>
    <t xml:space="preserve">B0072J58MM </t>
  </si>
  <si>
    <t xml:space="preserve">X0022SZBNZ </t>
  </si>
  <si>
    <t xml:space="preserve">5K-0RAB-07AQ </t>
  </si>
  <si>
    <t xml:space="preserve">X0022D4CDP </t>
  </si>
  <si>
    <t xml:space="preserve">X0022C86BZ </t>
  </si>
  <si>
    <t>SK_II,SK2 Facial Treatment Gentle Cleanser 120g</t>
  </si>
  <si>
    <t xml:space="preserve">YD-004L-296R </t>
  </si>
  <si>
    <t xml:space="preserve">SK_II,SK2 Facial Treatment Gentle Cleanser 120g </t>
  </si>
  <si>
    <t xml:space="preserve">B0739MJ3MS </t>
  </si>
  <si>
    <t xml:space="preserve">X0022X82ZT </t>
  </si>
  <si>
    <t>Body Cream 300ml/10oz</t>
  </si>
  <si>
    <t xml:space="preserve">Body Cream 300ml/10oz </t>
  </si>
  <si>
    <t xml:space="preserve">B00E931VF2 </t>
  </si>
  <si>
    <t xml:space="preserve">X0023V33VD </t>
  </si>
  <si>
    <t xml:space="preserve">Days of supply: 115 days </t>
  </si>
  <si>
    <t xml:space="preserve">Days of supply: 3 days </t>
  </si>
  <si>
    <t xml:space="preserve">Days of supply: 36 days </t>
  </si>
  <si>
    <t>Clinique Moisture Surge All Skin Types CC SPF 30 Hydrating Colour Corrector Cream, light, 1.4 Ounce</t>
  </si>
  <si>
    <t xml:space="preserve">UX-P16W-BHT5 </t>
  </si>
  <si>
    <t xml:space="preserve">Clinique Moisture Surge All Skin Types CC SPF 30 Hydrating Colour Corrector Cream, light, 1.4 Ounce </t>
  </si>
  <si>
    <t xml:space="preserve">B00BY55NRA </t>
  </si>
  <si>
    <t xml:space="preserve">X0022FFDOF </t>
  </si>
  <si>
    <t>La Mer The Moisturizing Soft Cream 60ml/2oz</t>
  </si>
  <si>
    <t xml:space="preserve">N0-YFTP-TTRY </t>
  </si>
  <si>
    <t xml:space="preserve">La Mer The Moisturizing Soft Cream 60ml/2oz </t>
  </si>
  <si>
    <t xml:space="preserve">B00OPXDJCE </t>
  </si>
  <si>
    <t xml:space="preserve">X002105V1V </t>
  </si>
  <si>
    <t xml:space="preserve">Days of supply: 84 days </t>
  </si>
  <si>
    <t xml:space="preserve">Days of supply: 25 days </t>
  </si>
  <si>
    <t>ORIGINS Sensory Therapy Peace of Mind On-The-Spot Relief, 0.5 Ounce Unbox</t>
  </si>
  <si>
    <t xml:space="preserve">B2-WKS9-EUXR </t>
  </si>
  <si>
    <t xml:space="preserve">ORIGINS Sensory Therapy Peace of Mind On-The-Spot Relief, 0.5 Ounce Unbox </t>
  </si>
  <si>
    <t xml:space="preserve">B07BCHYR2Z </t>
  </si>
  <si>
    <t xml:space="preserve">X0022ZBZ5B </t>
  </si>
  <si>
    <t xml:space="preserve">E6-0WLA-YFJ7 </t>
  </si>
  <si>
    <t xml:space="preserve">X0027FSHMP </t>
  </si>
  <si>
    <t>Clinique Blended Face Powder and Brush, No. 03 Transparency, 1.2 ounces</t>
  </si>
  <si>
    <t xml:space="preserve">Clinique Blended Face Powder and Brush, No. 03 Transparency, 1.2 ounces </t>
  </si>
  <si>
    <t xml:space="preserve">B007HTODI2 </t>
  </si>
  <si>
    <t xml:space="preserve">X001Z0UB77 </t>
  </si>
  <si>
    <t>Origins Plantscription Powerful lifting neck &amp; décolleté treatment</t>
  </si>
  <si>
    <t xml:space="preserve">41-E3Q4-OSPN </t>
  </si>
  <si>
    <t xml:space="preserve">Origins Plantscription Powerful lifting neck &amp; décolleté treatment </t>
  </si>
  <si>
    <t xml:space="preserve">B01AIPBA14 </t>
  </si>
  <si>
    <t xml:space="preserve">X0027JP7GF </t>
  </si>
  <si>
    <t xml:space="preserve">Days of supply: 49 days </t>
  </si>
  <si>
    <t xml:space="preserve">LF-RD55-AQ83 </t>
  </si>
  <si>
    <t xml:space="preserve">X0029BJTKV </t>
  </si>
  <si>
    <t xml:space="preserve">Days of supply: 50 days </t>
  </si>
  <si>
    <t>Lanc0me Effacernes Waterproof Protective Undereye Concealer, 320 Medium Bisque</t>
  </si>
  <si>
    <t xml:space="preserve">W8-NEAT-8X1M </t>
  </si>
  <si>
    <t xml:space="preserve">Lanc0me Effacernes Waterproof Protective Undereye Concealer, 320 Medium Bisque </t>
  </si>
  <si>
    <t xml:space="preserve">B01CE1B3LC </t>
  </si>
  <si>
    <t xml:space="preserve">X0022GHYTV </t>
  </si>
  <si>
    <t xml:space="preserve">Days of supply: 68 days </t>
  </si>
  <si>
    <t>Improve recommendatio</t>
  </si>
  <si>
    <t>Origins Ginger Float Cream Bubble Bath 16.9 oz by Origins</t>
  </si>
  <si>
    <t xml:space="preserve">PV-HYX8-BK8E </t>
  </si>
  <si>
    <t xml:space="preserve">Origins Ginger Float Cream Bubble Bath 16.9 oz by Origins </t>
  </si>
  <si>
    <t xml:space="preserve">B01MXWKQK1 </t>
  </si>
  <si>
    <t xml:space="preserve">X0025L9XMJ </t>
  </si>
  <si>
    <t xml:space="preserve">Days of supply: 60 days </t>
  </si>
  <si>
    <t>Clinique High Impact Mascara Black</t>
  </si>
  <si>
    <t xml:space="preserve">IE-83D9-XWZP </t>
  </si>
  <si>
    <t xml:space="preserve">Clinique High Impact Mascara Black </t>
  </si>
  <si>
    <t xml:space="preserve">B000QXET0I </t>
  </si>
  <si>
    <t xml:space="preserve">X0029KXHEB </t>
  </si>
  <si>
    <t xml:space="preserve">Days of supply: 59 days </t>
  </si>
  <si>
    <t>Clinique Non-Aerosol Hairspray 8.45 oz</t>
  </si>
  <si>
    <t xml:space="preserve">76-77VV-HEN4 </t>
  </si>
  <si>
    <t xml:space="preserve">Clinique Non-Aerosol Hairspray 8.45 oz </t>
  </si>
  <si>
    <t xml:space="preserve">B000ALDKAQ </t>
  </si>
  <si>
    <t xml:space="preserve">X0023CIFPL </t>
  </si>
  <si>
    <t xml:space="preserve">Days of supply: 31 days </t>
  </si>
  <si>
    <t xml:space="preserve">8B-948X-SFCQ </t>
  </si>
  <si>
    <t xml:space="preserve">X0024YLT8N </t>
  </si>
  <si>
    <t>Clinique Clinique Moisture Surge - 1.7 fl oz</t>
  </si>
  <si>
    <t xml:space="preserve">Z5-ED1I-9AOZ </t>
  </si>
  <si>
    <t xml:space="preserve">Clinique Clinique Moisture Surge - 1.7 fl oz </t>
  </si>
  <si>
    <t xml:space="preserve">B00629V0XY </t>
  </si>
  <si>
    <t xml:space="preserve">X0029DAH3H </t>
  </si>
  <si>
    <t>Clinique Clinique Men's Face Soap - Extra Strength</t>
  </si>
  <si>
    <t xml:space="preserve">46-BF80-U5I5 </t>
  </si>
  <si>
    <t xml:space="preserve">Clinique Clinique Men's Face Soap - Extra Strength </t>
  </si>
  <si>
    <t xml:space="preserve">B000H8W92M </t>
  </si>
  <si>
    <t xml:space="preserve">X0027PV6GT </t>
  </si>
  <si>
    <t xml:space="preserve">13-2IM6-M4SA </t>
  </si>
  <si>
    <t xml:space="preserve">X0023EDSLF </t>
  </si>
  <si>
    <t>Lancome Star Bronzer Natural Glow Long Lasting Bronzing Powder - # 02 Solaire 13g/0.45oz</t>
  </si>
  <si>
    <t xml:space="preserve">9W-K1IP-40S3 </t>
  </si>
  <si>
    <t xml:space="preserve">Lancome Star Bronzer Natural Glow Long Lasting Bronzing Powder - # 02 Solaire 13g/0.45oz </t>
  </si>
  <si>
    <t xml:space="preserve">B007WA15M8 </t>
  </si>
  <si>
    <t xml:space="preserve">X0022SZA13 </t>
  </si>
  <si>
    <t xml:space="preserve">BE-WKGE-7CWY </t>
  </si>
  <si>
    <t xml:space="preserve">X0029OGOND </t>
  </si>
  <si>
    <t>Clinique All About Eyes Reduces Puffs Circles .5oz / 15ml</t>
  </si>
  <si>
    <t xml:space="preserve">HC-54HN-B41C </t>
  </si>
  <si>
    <t xml:space="preserve">Clinique All About Eyes Reduces Puffs Circles .5oz / 15ml </t>
  </si>
  <si>
    <t xml:space="preserve">B00UNR2L8O </t>
  </si>
  <si>
    <t xml:space="preserve">X0029PKOJR </t>
  </si>
  <si>
    <t>La Mer The Regenerating Serum</t>
  </si>
  <si>
    <t xml:space="preserve">YW-VCBT-89NM </t>
  </si>
  <si>
    <t xml:space="preserve">La Mer The Regenerating Serum </t>
  </si>
  <si>
    <t xml:space="preserve">B07FP3RC3Q </t>
  </si>
  <si>
    <t xml:space="preserve">X0029P9ZVZ </t>
  </si>
  <si>
    <t>La Mer The Sheer Pressed Powder, 32 Medium, 0.35 Ounce</t>
  </si>
  <si>
    <t xml:space="preserve">UI-CIHF-H8TF </t>
  </si>
  <si>
    <t xml:space="preserve">La Mer The Sheer Pressed Powder, 32 Medium, 0.35 Ounce </t>
  </si>
  <si>
    <t xml:space="preserve">B0762VPBYN </t>
  </si>
  <si>
    <t xml:space="preserve">X002780CA7 </t>
  </si>
  <si>
    <t>Lancome Dual Finish Versatile Powder Makeup, No. Matte Porcelain D'ivoire I, 0.67 Ounce</t>
  </si>
  <si>
    <t xml:space="preserve">KN-A8JB-Z61O </t>
  </si>
  <si>
    <t xml:space="preserve">Lancome Dual Finish Versatile Powder Makeup, No. Matte Porcelain D'ivoire I, 0.67 Ounce </t>
  </si>
  <si>
    <t xml:space="preserve">B003AA1VXM </t>
  </si>
  <si>
    <t xml:space="preserve">X0022EJ5V3 </t>
  </si>
  <si>
    <t>New! Bi-Facil Double-Action Eye Makeup Remover 2.5 oz / 75 ml</t>
  </si>
  <si>
    <t xml:space="preserve">GT-C6F5-KF25 </t>
  </si>
  <si>
    <t xml:space="preserve">New! Bi-Facil Double-Action Eye Makeup Remover 2.5 oz / 75 ml </t>
  </si>
  <si>
    <t xml:space="preserve">B01MRIT4RO </t>
  </si>
  <si>
    <t xml:space="preserve">X0029VJTE7 </t>
  </si>
  <si>
    <t>A</t>
    <phoneticPr fontId="4" type="noConversion"/>
  </si>
  <si>
    <t>B</t>
    <phoneticPr fontId="4" type="noConversion"/>
  </si>
  <si>
    <t>C</t>
    <phoneticPr fontId="4" type="noConversion"/>
  </si>
  <si>
    <t xml:space="preserve">Diptyque Baies 3 Wick Candle 600 g </t>
    <phoneticPr fontId="4" type="noConversion"/>
  </si>
  <si>
    <t>E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</si>
  <si>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</si>
  <si>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</si>
  <si>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</si>
  <si>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</si>
  <si>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t>J</t>
    <phoneticPr fontId="4" type="noConversion"/>
  </si>
  <si>
    <t>K</t>
    <phoneticPr fontId="4" type="noConversion"/>
  </si>
  <si>
    <t>L</t>
    <phoneticPr fontId="4" type="noConversion"/>
  </si>
  <si>
    <t>Jo Malone Lime Basil &amp; Mandarin Body &amp; Hand Lotion 3.4 oz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</si>
</sst>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\$#,##0.00_);[Red]\(\$#,##0.00\)"/>
    <numFmt numFmtId="165" formatCode="0.0"/>
  </numFmts>
  <fonts count="9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"/>
      <color theme="9" tint="-0.249977111117893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98">
    <xf numFmtId="0" fontId="0" fillId="0" borderId="0" xfId="0">
      <alignment vertical="center"/>
    </xf>
    <xf numFmtId="8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8" fontId="0" fillId="0" borderId="1" xfId="0" applyNumberFormat="1" applyBorder="1">
      <alignment vertical="center"/>
    </xf>
    <xf numFmtId="0" fontId="0" fillId="0" borderId="6" xfId="0" applyBorder="1">
      <alignment vertical="center"/>
    </xf>
    <xf numFmtId="0" fontId="2" fillId="0" borderId="0" xfId="0" applyFont="1">
      <alignment vertical="center"/>
    </xf>
    <xf numFmtId="0" fontId="2" fillId="0" borderId="6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6" fillId="0" borderId="4" xfId="0" applyFont="1" applyBorder="1" applyAlignment="1" applyProtection="1">
      <alignment horizontal="center" vertical="center" wrapText="1"/>
      <protection locked="0"/>
    </xf>
    <xf numFmtId="2" fontId="6" fillId="0" borderId="4" xfId="0" applyNumberFormat="1" applyFont="1" applyBorder="1" applyAlignment="1" applyProtection="1">
      <alignment horizontal="center" vertical="center" wrapText="1"/>
      <protection locked="0"/>
    </xf>
    <xf numFmtId="2" fontId="6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2" fontId="7" fillId="0" borderId="1" xfId="0" applyNumberFormat="1" applyFont="1" applyBorder="1" applyAlignment="1" applyProtection="1">
      <alignment horizontal="right" vertical="center" wrapText="1"/>
      <protection locked="0"/>
    </xf>
    <xf numFmtId="2" fontId="7" fillId="3" borderId="1" xfId="0" applyNumberFormat="1" applyFont="1" applyFill="1" applyBorder="1" applyAlignment="1" applyProtection="1">
      <alignment horizontal="right" vertical="center" wrapText="1"/>
      <protection locked="0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vertical="center" wrapText="1"/>
      <protection locked="0"/>
    </xf>
    <xf numFmtId="2" fontId="7" fillId="0" borderId="8" xfId="0" applyNumberFormat="1" applyFont="1" applyBorder="1" applyAlignment="1" applyProtection="1">
      <alignment horizontal="right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2" fontId="7" fillId="0" borderId="0" xfId="0" applyNumberFormat="1" applyFont="1" applyAlignment="1" applyProtection="1">
      <alignment horizontal="right" vertical="center" wrapText="1"/>
      <protection locked="0"/>
    </xf>
    <xf numFmtId="2" fontId="7" fillId="3" borderId="0" xfId="0" applyNumberFormat="1" applyFont="1" applyFill="1" applyAlignment="1" applyProtection="1">
      <alignment horizontal="righ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vertical="center" wrapText="1"/>
      <protection locked="0"/>
    </xf>
    <xf numFmtId="0" fontId="7" fillId="0" borderId="7" xfId="0" applyFont="1" applyBorder="1" applyAlignment="1" applyProtection="1">
      <alignment vertical="center" wrapText="1"/>
      <protection locked="0"/>
    </xf>
    <xf numFmtId="2" fontId="7" fillId="3" borderId="8" xfId="0" applyNumberFormat="1" applyFont="1" applyFill="1" applyBorder="1" applyAlignment="1" applyProtection="1">
      <alignment horizontal="right" vertical="center" wrapText="1"/>
      <protection locked="0"/>
    </xf>
    <xf numFmtId="165" fontId="6" fillId="3" borderId="5" xfId="0" applyNumberFormat="1" applyFont="1" applyFill="1" applyBorder="1" applyAlignment="1" applyProtection="1">
      <alignment horizontal="center" vertical="center" wrapText="1"/>
      <protection locked="0"/>
    </xf>
    <xf numFmtId="165" fontId="7" fillId="3" borderId="2" xfId="0" applyNumberFormat="1" applyFont="1" applyFill="1" applyBorder="1" applyAlignment="1" applyProtection="1">
      <alignment vertical="center" wrapText="1"/>
      <protection locked="0"/>
    </xf>
    <xf numFmtId="165" fontId="7" fillId="3" borderId="0" xfId="0" applyNumberFormat="1" applyFont="1" applyFill="1" applyAlignment="1" applyProtection="1">
      <alignment vertical="center" wrapText="1"/>
      <protection locked="0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6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6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3" borderId="1" xfId="0" applyFont="1" applyFill="1" applyBorder="1">
      <alignment vertical="center"/>
    </xf>
    <xf numFmtId="164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0" fontId="0" fillId="0" borderId="7" xfId="0" applyBorder="1" applyAlignment="1" applyProtection="1">
      <alignment vertical="center" wrapText="1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" fillId="3" borderId="0" xfId="0" applyFont="1" applyFill="1" applyAlignment="1" applyProtection="1">
      <alignment vertical="center" wrapText="1"/>
      <protection locked="0"/>
    </xf>
    <xf numFmtId="0" fontId="7" fillId="4" borderId="6" xfId="0" applyFont="1" applyFill="1" applyBorder="1" applyAlignment="1" applyProtection="1">
      <alignment vertical="center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vertical="center" wrapText="1"/>
      <protection locked="0"/>
    </xf>
    <xf numFmtId="0" fontId="2" fillId="3" borderId="2" xfId="0" applyFont="1" applyFill="1" applyBorder="1" applyAlignment="1" applyProtection="1">
      <alignment vertical="center" wrapText="1"/>
      <protection locked="0"/>
    </xf>
    <xf numFmtId="0" fontId="2" fillId="3" borderId="8" xfId="0" applyFont="1" applyFill="1" applyBorder="1" applyAlignment="1" applyProtection="1">
      <alignment vertical="center" wrapText="1"/>
      <protection locked="0"/>
    </xf>
    <xf numFmtId="0" fontId="2" fillId="3" borderId="9" xfId="0" applyFont="1" applyFill="1" applyBorder="1" applyAlignment="1" applyProtection="1">
      <alignment vertical="center" wrapText="1"/>
      <protection locked="0"/>
    </xf>
    <xf numFmtId="0" fontId="0" fillId="0" borderId="1" xfId="0" applyBorder="1" applyAlignment="1">
      <alignment horizontal="center" vertical="center"/>
    </xf>
    <xf numFmtId="49" fontId="2" fillId="0" borderId="1" xfId="0" quotePrefix="1" applyNumberFormat="1" applyFont="1" applyBorder="1" applyAlignment="1" applyProtection="1">
      <alignment horizontal="center" vertical="center" wrapText="1"/>
      <protection locked="0"/>
    </xf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8" xfId="0" applyNumberFormat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2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常规 2" xfId="1" xr:uid="{00000000-0005-0000-0000-000001000000}"/>
  </cellStyles>
  <dxfs count="233"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3" tint="0.79995117038483843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3"/>
  <sheetViews>
    <sheetView tabSelected="1" workbookViewId="0">
      <pane ySplit="1" topLeftCell="A180" activePane="bottomLeft" state="frozen"/>
      <selection pane="bottomLeft" activeCell="C187" sqref="C187"/>
    </sheetView>
  </sheetViews>
  <sheetFormatPr baseColWidth="10" defaultColWidth="9" defaultRowHeight="15" x14ac:dyDescent="0.2"/>
  <cols>
    <col min="1" max="1" width="85.33203125" customWidth="1"/>
    <col min="2" max="2" width="14" style="7" customWidth="1"/>
    <col min="3" max="5" width="5.6640625" style="7" customWidth="1"/>
    <col min="6" max="6" width="5.6640625" customWidth="1"/>
    <col min="7" max="8" width="5.6640625" style="13" customWidth="1"/>
    <col min="9" max="9" width="5.6640625" style="7" customWidth="1"/>
    <col min="10" max="10" width="5.6640625" customWidth="1"/>
  </cols>
  <sheetData>
    <row r="1" spans="1:10" s="6" customFormat="1" ht="31.5" customHeight="1" x14ac:dyDescent="0.2">
      <c r="A1" s="8" t="s">
        <v>0</v>
      </c>
      <c r="B1" s="9" t="s">
        <v>1</v>
      </c>
      <c r="C1" s="43" t="s">
        <v>965</v>
      </c>
      <c r="D1" s="43" t="s">
        <v>966</v>
      </c>
      <c r="E1" s="43" t="s">
        <v>967</v>
      </c>
      <c r="F1" s="43" t="s">
        <v>968</v>
      </c>
      <c r="G1" s="43" t="s">
        <v>969</v>
      </c>
      <c r="H1" s="43" t="s">
        <v>970</v>
      </c>
      <c r="I1" s="43" t="s">
        <v>971</v>
      </c>
      <c r="J1" s="54" t="s">
        <v>964</v>
      </c>
    </row>
    <row r="2" spans="1:10" ht="22.5" customHeight="1" x14ac:dyDescent="0.2">
      <c r="A2" s="14" t="s">
        <v>148</v>
      </c>
      <c r="B2" s="16" t="s">
        <v>149</v>
      </c>
      <c r="C2" s="3">
        <f>IF(ISERROR(VLOOKUP(B2,Home粘贴!$C$1:$H$2934,6,0)),"",VLOOKUP(B2,Home粘贴!$C$1:$H$2934,6,0))</f>
        <v>17</v>
      </c>
      <c r="D2" s="3" t="str">
        <f ca="1">IF(ISERROR(INDIRECT("Home粘贴!H"&amp;MATCH(B2,Home粘贴!$C$1:$C$2934,0)+1)),"",MID(INDIRECT("Home粘贴!H"&amp;MATCH(B2,Home粘贴!$C$1:$C$2934,0)+1),1,2))</f>
        <v>20</v>
      </c>
      <c r="E2" s="3">
        <f>IF(ISERROR(VLOOKUP(B2,Home粘贴!$C$1:$J$2934,8,0)),"",VLOOKUP(B2,Home粘贴!$C$1:$J$2934,8,0))</f>
        <v>75</v>
      </c>
      <c r="F2" s="2"/>
      <c r="G2" s="52">
        <f>IF(ISERROR(VLOOKUP(B2,HOME补!$A$1:$E$2976,1,0)),"",VLOOKUP(B2,HOME补!$A$1:$E$29,5,0))</f>
        <v>2</v>
      </c>
      <c r="H2" s="52">
        <f>IF(AND(F2="",G2=""),"",IF(F2="",G2,IF(G2="",F2,F2+G2)))</f>
        <v>2</v>
      </c>
      <c r="I2" s="5" t="str">
        <f>IF(ISERROR(VLOOKUP(B2,利润计算!$A$1:$A$2977,1,0)),"NO","YES")</f>
        <v>YES</v>
      </c>
      <c r="J2" s="44"/>
    </row>
    <row r="3" spans="1:10" ht="22.5" customHeight="1" x14ac:dyDescent="0.2">
      <c r="A3" s="45" t="s">
        <v>150</v>
      </c>
      <c r="B3" s="16" t="s">
        <v>151</v>
      </c>
      <c r="C3" s="3">
        <f>IF(ISERROR(VLOOKUP(B3,Home粘贴!$C$1:$H$2934,6,0)),"",VLOOKUP(B3,Home粘贴!$C$1:$H$2934,6,0))</f>
        <v>37</v>
      </c>
      <c r="D3" s="3" t="str">
        <f ca="1">IF(ISERROR(INDIRECT("Home粘贴!H"&amp;MATCH(B3,Home粘贴!$C$1:$C$2934,0)+1)),"",MID(INDIRECT("Home粘贴!H"&amp;MATCH(B3,Home粘贴!$C$1:$C$2934,0)+1),1,2))</f>
        <v>21</v>
      </c>
      <c r="E3" s="3">
        <f>IF(ISERROR(VLOOKUP(B3,Home粘贴!$C$1:$J$2934,8,0)),"",VLOOKUP(B3,Home粘贴!$C$1:$J$2934,8,0))</f>
        <v>36</v>
      </c>
      <c r="F3" s="2">
        <v>4</v>
      </c>
      <c r="G3" s="52" t="str">
        <f>IF(ISERROR(VLOOKUP(B3,HOME补!$A$1:$E$2976,1,0)),"",VLOOKUP(B3,HOME补!$A$1:$E$29,5,0))</f>
        <v/>
      </c>
      <c r="H3" s="52">
        <f t="shared" ref="H3:H66" si="0">IF(AND(F3="",G3=""),"",IF(F3="",G3,IF(G3="",F3,F3+G3)))</f>
        <v>4</v>
      </c>
      <c r="I3" s="5" t="str">
        <f>IF(ISERROR(VLOOKUP(B3,利润计算!$A$1:$A$2977,1,0)),"NO","YES")</f>
        <v>NO</v>
      </c>
      <c r="J3" s="44"/>
    </row>
    <row r="4" spans="1:10" ht="22.5" customHeight="1" x14ac:dyDescent="0.2">
      <c r="A4" s="14" t="s">
        <v>842</v>
      </c>
      <c r="B4" s="2" t="s">
        <v>843</v>
      </c>
      <c r="C4" s="3">
        <f>IF(ISERROR(VLOOKUP(B4,Home粘贴!$C$1:$H$2934,6,0)),"",VLOOKUP(B4,Home粘贴!$C$1:$H$2934,6,0))</f>
        <v>5</v>
      </c>
      <c r="D4" s="3" t="str">
        <f ca="1">IF(ISERROR(INDIRECT("Home粘贴!H"&amp;MATCH(B4,Home粘贴!$C$1:$C$2934,0)+1)),"",MID(INDIRECT("Home粘贴!H"&amp;MATCH(B4,Home粘贴!$C$1:$C$2934,0)+1),1,2))</f>
        <v xml:space="preserve">3 </v>
      </c>
      <c r="E4" s="3">
        <f>IF(ISERROR(VLOOKUP(B4,Home粘贴!$C$1:$J$2934,8,0)),"",VLOOKUP(B4,Home粘贴!$C$1:$J$2934,8,0))</f>
        <v>11</v>
      </c>
      <c r="F4" s="2"/>
      <c r="G4" s="52" t="str">
        <f>IF(ISERROR(VLOOKUP(B4,HOME补!$A$1:$E$2976,1,0)),"",VLOOKUP(B4,HOME补!$A$1:$E$29,5,0))</f>
        <v/>
      </c>
      <c r="H4" s="52" t="str">
        <f t="shared" si="0"/>
        <v/>
      </c>
      <c r="I4" s="5" t="str">
        <f>IF(ISERROR(VLOOKUP(B4,利润计算!$A$1:$A$2977,1,0)),"NO","YES")</f>
        <v>NO</v>
      </c>
      <c r="J4" s="44"/>
    </row>
    <row r="5" spans="1:10" ht="22.5" customHeight="1" x14ac:dyDescent="0.2">
      <c r="A5" s="14" t="s">
        <v>2</v>
      </c>
      <c r="B5" s="16" t="s">
        <v>961</v>
      </c>
      <c r="C5" s="3">
        <f>IF(ISERROR(VLOOKUP(B5,Home粘贴!$C$1:$H$2934,6,0)),"",VLOOKUP(B5,Home粘贴!$C$1:$H$2934,6,0))</f>
        <v>25</v>
      </c>
      <c r="D5" s="3" t="str">
        <f ca="1">IF(ISERROR(INDIRECT("Home粘贴!H"&amp;MATCH(B5,Home粘贴!$C$1:$C$2934,0)+1)),"",MID(INDIRECT("Home粘贴!H"&amp;MATCH(B5,Home粘贴!$C$1:$C$2934,0)+1),1,2))</f>
        <v xml:space="preserve">4 </v>
      </c>
      <c r="E5" s="3">
        <f>IF(ISERROR(VLOOKUP(B5,Home粘贴!$C$1:$J$2934,8,0)),"",VLOOKUP(B5,Home粘贴!$C$1:$J$2934,8,0))</f>
        <v>2</v>
      </c>
      <c r="F5" s="2"/>
      <c r="G5" s="52" t="str">
        <f>IF(ISERROR(VLOOKUP(B5,HOME补!$A$1:$E$2976,1,0)),"",VLOOKUP(B5,HOME补!$A$1:$E$29,5,0))</f>
        <v/>
      </c>
      <c r="H5" s="52" t="str">
        <f t="shared" si="0"/>
        <v/>
      </c>
      <c r="I5" s="5" t="str">
        <f>IF(ISERROR(VLOOKUP(B5,利润计算!$A$1:$A$2977,1,0)),"NO","YES")</f>
        <v>NO</v>
      </c>
      <c r="J5" s="44"/>
    </row>
    <row r="6" spans="1:10" ht="22.5" customHeight="1" x14ac:dyDescent="0.2">
      <c r="A6" s="12" t="s">
        <v>884</v>
      </c>
      <c r="B6" s="2" t="s">
        <v>885</v>
      </c>
      <c r="C6" s="3">
        <f>IF(ISERROR(VLOOKUP(B6,Home粘贴!$C$1:$H$2934,6,0)),"",VLOOKUP(B6,Home粘贴!$C$1:$H$2934,6,0))</f>
        <v>5</v>
      </c>
      <c r="D6" s="3" t="str">
        <f ca="1">IF(ISERROR(INDIRECT("Home粘贴!H"&amp;MATCH(B6,Home粘贴!$C$1:$C$2934,0)+1)),"",MID(INDIRECT("Home粘贴!H"&amp;MATCH(B6,Home粘贴!$C$1:$C$2934,0)+1),1,2))</f>
        <v xml:space="preserve">1 </v>
      </c>
      <c r="E6" s="3">
        <f>IF(ISERROR(VLOOKUP(B6,Home粘贴!$C$1:$J$2934,8,0)),"",VLOOKUP(B6,Home粘贴!$C$1:$J$2934,8,0))</f>
        <v>11</v>
      </c>
      <c r="F6" s="2"/>
      <c r="G6" s="52" t="str">
        <f>IF(ISERROR(VLOOKUP(B6,HOME补!$A$1:$E$2976,1,0)),"",VLOOKUP(B6,HOME补!$A$1:$E$29,5,0))</f>
        <v/>
      </c>
      <c r="H6" s="52" t="str">
        <f t="shared" si="0"/>
        <v/>
      </c>
      <c r="I6" s="5" t="str">
        <f>IF(ISERROR(VLOOKUP(B6,利润计算!$A$1:$A$2977,1,0)),"NO","YES")</f>
        <v>NO</v>
      </c>
      <c r="J6" s="44"/>
    </row>
    <row r="7" spans="1:10" ht="22.5" customHeight="1" x14ac:dyDescent="0.2">
      <c r="A7" s="12" t="s">
        <v>152</v>
      </c>
      <c r="B7" s="16" t="s">
        <v>153</v>
      </c>
      <c r="C7" s="3">
        <f>IF(ISERROR(VLOOKUP(B7,Home粘贴!$C$1:$H$2934,6,0)),"",VLOOKUP(B7,Home粘贴!$C$1:$H$2934,6,0))</f>
        <v>35</v>
      </c>
      <c r="D7" s="3" t="str">
        <f ca="1">IF(ISERROR(INDIRECT("Home粘贴!H"&amp;MATCH(B7,Home粘贴!$C$1:$C$2934,0)+1)),"",MID(INDIRECT("Home粘贴!H"&amp;MATCH(B7,Home粘贴!$C$1:$C$2934,0)+1),1,2))</f>
        <v xml:space="preserve">5 </v>
      </c>
      <c r="E7" s="3">
        <f>IF(ISERROR(VLOOKUP(B7,Home粘贴!$C$1:$J$2934,8,0)),"",VLOOKUP(B7,Home粘贴!$C$1:$J$2934,8,0))</f>
        <v>7</v>
      </c>
      <c r="F7" s="2"/>
      <c r="G7" s="52" t="str">
        <f>IF(ISERROR(VLOOKUP(B7,HOME补!$A$1:$E$2976,1,0)),"",VLOOKUP(B7,HOME补!$A$1:$E$29,5,0))</f>
        <v/>
      </c>
      <c r="H7" s="52" t="str">
        <f t="shared" si="0"/>
        <v/>
      </c>
      <c r="I7" s="5" t="str">
        <f>IF(ISERROR(VLOOKUP(B7,利润计算!$A$1:$A$2977,1,0)),"NO","YES")</f>
        <v>NO</v>
      </c>
      <c r="J7" s="44"/>
    </row>
    <row r="8" spans="1:10" ht="22.5" customHeight="1" x14ac:dyDescent="0.2">
      <c r="A8" s="12" t="s">
        <v>1093</v>
      </c>
      <c r="B8" s="16" t="s">
        <v>1094</v>
      </c>
      <c r="C8" s="3">
        <f>IF(ISERROR(VLOOKUP(B8,Home粘贴!$C$1:$H$2934,6,0)),"",VLOOKUP(B8,Home粘贴!$C$1:$H$2934,6,0))</f>
        <v>0</v>
      </c>
      <c r="D8" s="3" t="str">
        <f ca="1">IF(ISERROR(INDIRECT("Home粘贴!H"&amp;MATCH(B8,Home粘贴!$C$1:$C$2934,0)+1)),"",MID(INDIRECT("Home粘贴!H"&amp;MATCH(B8,Home粘贴!$C$1:$C$2934,0)+1),1,2))</f>
        <v xml:space="preserve">0 </v>
      </c>
      <c r="E8" s="3">
        <f>IF(ISERROR(VLOOKUP(B8,Home粘贴!$C$1:$J$2934,8,0)),"",VLOOKUP(B8,Home粘贴!$C$1:$J$2934,8,0))</f>
        <v>50</v>
      </c>
      <c r="F8" s="2"/>
      <c r="G8" s="52" t="str">
        <f>IF(ISERROR(VLOOKUP(B8,HOME补!$A$1:$E$2976,1,0)),"",VLOOKUP(B8,HOME补!$A$1:$E$29,5,0))</f>
        <v/>
      </c>
      <c r="H8" s="52" t="str">
        <f t="shared" si="0"/>
        <v/>
      </c>
      <c r="I8" s="5" t="str">
        <f>IF(ISERROR(VLOOKUP(B8,利润计算!$A$1:$A$2977,1,0)),"NO","YES")</f>
        <v>NO</v>
      </c>
      <c r="J8" s="44"/>
    </row>
    <row r="9" spans="1:10" ht="22.5" customHeight="1" x14ac:dyDescent="0.2">
      <c r="A9" s="12" t="s">
        <v>1055</v>
      </c>
      <c r="B9" s="2" t="s">
        <v>1098</v>
      </c>
      <c r="C9" s="3">
        <f>IF(ISERROR(VLOOKUP(B9,Home粘贴!$C$1:$H$2934,6,0)),"",VLOOKUP(B9,Home粘贴!$C$1:$H$2934,6,0))</f>
        <v>20</v>
      </c>
      <c r="D9" s="3" t="str">
        <f ca="1">IF(ISERROR(INDIRECT("Home粘贴!H"&amp;MATCH(B9,Home粘贴!$C$1:$C$2934,0)+1)),"",MID(INDIRECT("Home粘贴!H"&amp;MATCH(B9,Home粘贴!$C$1:$C$2934,0)+1),1,2))</f>
        <v xml:space="preserve">9 </v>
      </c>
      <c r="E9" s="3">
        <f>IF(ISERROR(VLOOKUP(B9,Home粘贴!$C$1:$J$2934,8,0)),"",VLOOKUP(B9,Home粘贴!$C$1:$J$2934,8,0))</f>
        <v>20</v>
      </c>
      <c r="F9" s="2"/>
      <c r="G9" s="52" t="str">
        <f>IF(ISERROR(VLOOKUP(B9,HOME补!$A$1:$E$2976,1,0)),"",VLOOKUP(B9,HOME补!$A$1:$E$29,5,0))</f>
        <v/>
      </c>
      <c r="H9" s="52" t="str">
        <f t="shared" si="0"/>
        <v/>
      </c>
      <c r="I9" s="5" t="str">
        <f>IF(ISERROR(VLOOKUP(B9,利润计算!$A$1:$A$2977,1,0)),"NO","YES")</f>
        <v>NO</v>
      </c>
      <c r="J9" s="44"/>
    </row>
    <row r="10" spans="1:10" ht="22.5" customHeight="1" x14ac:dyDescent="0.2">
      <c r="A10" s="12" t="s">
        <v>154</v>
      </c>
      <c r="B10" s="2" t="s">
        <v>155</v>
      </c>
      <c r="C10" s="3">
        <f>IF(ISERROR(VLOOKUP(B10,Home粘贴!$C$1:$H$2934,6,0)),"",VLOOKUP(B10,Home粘贴!$C$1:$H$2934,6,0))</f>
        <v>51</v>
      </c>
      <c r="D10" s="3" t="str">
        <f ca="1">IF(ISERROR(INDIRECT("Home粘贴!H"&amp;MATCH(B10,Home粘贴!$C$1:$C$2934,0)+1)),"",MID(INDIRECT("Home粘贴!H"&amp;MATCH(B10,Home粘贴!$C$1:$C$2934,0)+1),1,2))</f>
        <v xml:space="preserve">8 </v>
      </c>
      <c r="E10" s="3">
        <f>IF(ISERROR(VLOOKUP(B10,Home粘贴!$C$1:$J$2934,8,0)),"",VLOOKUP(B10,Home粘贴!$C$1:$J$2934,8,0))</f>
        <v>5</v>
      </c>
      <c r="F10" s="2"/>
      <c r="G10" s="52" t="str">
        <f>IF(ISERROR(VLOOKUP(B10,HOME补!$A$1:$E$2976,1,0)),"",VLOOKUP(B10,HOME补!$A$1:$E$29,5,0))</f>
        <v/>
      </c>
      <c r="H10" s="52" t="str">
        <f t="shared" si="0"/>
        <v/>
      </c>
      <c r="I10" s="5" t="str">
        <f>IF(ISERROR(VLOOKUP(B10,利润计算!$A$1:$A$2977,1,0)),"NO","YES")</f>
        <v>NO</v>
      </c>
      <c r="J10" s="44"/>
    </row>
    <row r="11" spans="1:10" ht="37" customHeight="1" x14ac:dyDescent="0.2">
      <c r="A11" s="14" t="s">
        <v>3</v>
      </c>
      <c r="B11" s="16" t="s">
        <v>360</v>
      </c>
      <c r="C11" s="3">
        <f>IF(ISERROR(VLOOKUP(B11,Home粘贴!$C$1:$H$2934,6,0)),"",VLOOKUP(B11,Home粘贴!$C$1:$H$2934,6,0))</f>
        <v>3</v>
      </c>
      <c r="D11" s="3" t="str">
        <f ca="1">IF(ISERROR(INDIRECT("Home粘贴!H"&amp;MATCH(B11,Home粘贴!$C$1:$C$2934,0)+1)),"",MID(INDIRECT("Home粘贴!H"&amp;MATCH(B11,Home粘贴!$C$1:$C$2934,0)+1),1,2))</f>
        <v xml:space="preserve">1 </v>
      </c>
      <c r="E11" s="3">
        <f>IF(ISERROR(VLOOKUP(B11,Home粘贴!$C$1:$J$2934,8,0)),"",VLOOKUP(B11,Home粘贴!$C$1:$J$2934,8,0))</f>
        <v>21</v>
      </c>
      <c r="F11" s="2"/>
      <c r="G11" s="52" t="str">
        <f>IF(ISERROR(VLOOKUP(B11,HOME补!$A$1:$E$2976,1,0)),"",VLOOKUP(B11,HOME补!$A$1:$E$29,5,0))</f>
        <v/>
      </c>
      <c r="H11" s="52" t="str">
        <f t="shared" si="0"/>
        <v/>
      </c>
      <c r="I11" s="5" t="str">
        <f>IF(ISERROR(VLOOKUP(B11,利润计算!$A$1:$A$2977,1,0)),"NO","YES")</f>
        <v>NO</v>
      </c>
      <c r="J11" s="44"/>
    </row>
    <row r="12" spans="1:10" ht="22.5" customHeight="1" x14ac:dyDescent="0.2">
      <c r="A12" s="12" t="s">
        <v>1106</v>
      </c>
      <c r="B12" s="2" t="s">
        <v>156</v>
      </c>
      <c r="C12" s="3">
        <f>IF(ISERROR(VLOOKUP(B12,Home粘贴!$C$1:$H$2934,6,0)),"",VLOOKUP(B12,Home粘贴!$C$1:$H$2934,6,0))</f>
        <v>115</v>
      </c>
      <c r="D12" s="3" t="str">
        <f ca="1">IF(ISERROR(INDIRECT("Home粘贴!H"&amp;MATCH(B12,Home粘贴!$C$1:$C$2934,0)+1)),"",MID(INDIRECT("Home粘贴!H"&amp;MATCH(B12,Home粘贴!$C$1:$C$2934,0)+1),1,2))</f>
        <v xml:space="preserve">5 </v>
      </c>
      <c r="E12" s="3">
        <f>IF(ISERROR(VLOOKUP(B12,Home粘贴!$C$1:$J$2934,8,0)),"",VLOOKUP(B12,Home粘贴!$C$1:$J$2934,8,0))</f>
        <v>1</v>
      </c>
      <c r="F12" s="2"/>
      <c r="G12" s="52" t="str">
        <f>IF(ISERROR(VLOOKUP(B12,HOME补!$A$1:$E$2976,1,0)),"",VLOOKUP(B12,HOME补!$A$1:$E$29,5,0))</f>
        <v/>
      </c>
      <c r="H12" s="52" t="str">
        <f t="shared" si="0"/>
        <v/>
      </c>
      <c r="I12" s="5" t="str">
        <f>IF(ISERROR(VLOOKUP(B12,利润计算!$A$1:$A$2977,1,0)),"NO","YES")</f>
        <v>NO</v>
      </c>
      <c r="J12" s="44"/>
    </row>
    <row r="13" spans="1:10" ht="22.5" customHeight="1" x14ac:dyDescent="0.2">
      <c r="A13" s="12" t="s">
        <v>157</v>
      </c>
      <c r="B13" s="2" t="s">
        <v>158</v>
      </c>
      <c r="C13" s="3">
        <f>IF(ISERROR(VLOOKUP(B13,Home粘贴!$C$1:$H$2934,6,0)),"",VLOOKUP(B13,Home粘贴!$C$1:$H$2934,6,0))</f>
        <v>4</v>
      </c>
      <c r="D13" s="3" t="str">
        <f ca="1">IF(ISERROR(INDIRECT("Home粘贴!H"&amp;MATCH(B13,Home粘贴!$C$1:$C$2934,0)+1)),"",MID(INDIRECT("Home粘贴!H"&amp;MATCH(B13,Home粘贴!$C$1:$C$2934,0)+1),1,2))</f>
        <v xml:space="preserve">1 </v>
      </c>
      <c r="E13" s="3">
        <f>IF(ISERROR(VLOOKUP(B13,Home粘贴!$C$1:$J$2934,8,0)),"",VLOOKUP(B13,Home粘贴!$C$1:$J$2934,8,0))</f>
        <v>12</v>
      </c>
      <c r="F13" s="2"/>
      <c r="G13" s="52" t="str">
        <f>IF(ISERROR(VLOOKUP(B13,HOME补!$A$1:$E$2976,1,0)),"",VLOOKUP(B13,HOME补!$A$1:$E$29,5,0))</f>
        <v/>
      </c>
      <c r="H13" s="52" t="str">
        <f t="shared" si="0"/>
        <v/>
      </c>
      <c r="I13" s="5" t="str">
        <f>IF(ISERROR(VLOOKUP(B13,利润计算!$A$1:$A$2977,1,0)),"NO","YES")</f>
        <v>NO</v>
      </c>
      <c r="J13" s="44"/>
    </row>
    <row r="14" spans="1:10" ht="22.5" customHeight="1" x14ac:dyDescent="0.2">
      <c r="A14" s="14" t="s">
        <v>4</v>
      </c>
      <c r="B14" s="16" t="s">
        <v>159</v>
      </c>
      <c r="C14" s="3">
        <f>IF(ISERROR(VLOOKUP(B14,Home粘贴!$C$1:$H$2934,6,0)),"",VLOOKUP(B14,Home粘贴!$C$1:$H$2934,6,0))</f>
        <v>0</v>
      </c>
      <c r="D14" s="3" t="str">
        <f ca="1">IF(ISERROR(INDIRECT("Home粘贴!H"&amp;MATCH(B14,Home粘贴!$C$1:$C$2934,0)+1)),"",MID(INDIRECT("Home粘贴!H"&amp;MATCH(B14,Home粘贴!$C$1:$C$2934,0)+1),1,2))</f>
        <v xml:space="preserve">0 </v>
      </c>
      <c r="E14" s="3">
        <f>IF(ISERROR(VLOOKUP(B14,Home粘贴!$C$1:$J$2934,8,0)),"",VLOOKUP(B14,Home粘贴!$C$1:$J$2934,8,0))</f>
        <v>1</v>
      </c>
      <c r="F14" s="2"/>
      <c r="G14" s="52" t="str">
        <f>IF(ISERROR(VLOOKUP(B14,HOME补!$A$1:$E$2976,1,0)),"",VLOOKUP(B14,HOME补!$A$1:$E$29,5,0))</f>
        <v/>
      </c>
      <c r="H14" s="52" t="str">
        <f t="shared" si="0"/>
        <v/>
      </c>
      <c r="I14" s="5" t="str">
        <f>IF(ISERROR(VLOOKUP(B14,利润计算!$A$1:$A$2977,1,0)),"NO","YES")</f>
        <v>NO</v>
      </c>
      <c r="J14" s="44"/>
    </row>
    <row r="15" spans="1:10" ht="22.5" customHeight="1" x14ac:dyDescent="0.2">
      <c r="A15" s="12" t="s">
        <v>5</v>
      </c>
      <c r="B15" s="2" t="s">
        <v>160</v>
      </c>
      <c r="C15" s="3">
        <f>IF(ISERROR(VLOOKUP(B15,Home粘贴!$C$1:$H$2934,6,0)),"",VLOOKUP(B15,Home粘贴!$C$1:$H$2934,6,0))</f>
        <v>0</v>
      </c>
      <c r="D15" s="3" t="str">
        <f ca="1">IF(ISERROR(INDIRECT("Home粘贴!H"&amp;MATCH(B15,Home粘贴!$C$1:$C$2934,0)+1)),"",MID(INDIRECT("Home粘贴!H"&amp;MATCH(B15,Home粘贴!$C$1:$C$2934,0)+1),1,2))</f>
        <v xml:space="preserve">0 </v>
      </c>
      <c r="E15" s="3">
        <f>IF(ISERROR(VLOOKUP(B15,Home粘贴!$C$1:$J$2934,8,0)),"",VLOOKUP(B15,Home粘贴!$C$1:$J$2934,8,0))</f>
        <v>4</v>
      </c>
      <c r="F15" s="2"/>
      <c r="G15" s="52" t="str">
        <f>IF(ISERROR(VLOOKUP(B15,HOME补!$A$1:$E$2976,1,0)),"",VLOOKUP(B15,HOME补!$A$1:$E$29,5,0))</f>
        <v/>
      </c>
      <c r="H15" s="52" t="str">
        <f t="shared" si="0"/>
        <v/>
      </c>
      <c r="I15" s="5" t="str">
        <f>IF(ISERROR(VLOOKUP(B15,利润计算!$A$1:$A$2977,1,0)),"NO","YES")</f>
        <v>YES</v>
      </c>
      <c r="J15" s="44"/>
    </row>
    <row r="16" spans="1:10" ht="22.5" customHeight="1" x14ac:dyDescent="0.2">
      <c r="A16" s="12" t="s">
        <v>6</v>
      </c>
      <c r="B16" s="2" t="s">
        <v>161</v>
      </c>
      <c r="C16" s="3">
        <f>IF(ISERROR(VLOOKUP(B16,Home粘贴!$C$1:$H$2934,6,0)),"",VLOOKUP(B16,Home粘贴!$C$1:$H$2934,6,0))</f>
        <v>4</v>
      </c>
      <c r="D16" s="3" t="str">
        <f ca="1">IF(ISERROR(INDIRECT("Home粘贴!H"&amp;MATCH(B16,Home粘贴!$C$1:$C$2934,0)+1)),"",MID(INDIRECT("Home粘贴!H"&amp;MATCH(B16,Home粘贴!$C$1:$C$2934,0)+1),1,2))</f>
        <v xml:space="preserve">2 </v>
      </c>
      <c r="E16" s="3">
        <f>IF(ISERROR(VLOOKUP(B16,Home粘贴!$C$1:$J$2934,8,0)),"",VLOOKUP(B16,Home粘贴!$C$1:$J$2934,8,0))</f>
        <v>33</v>
      </c>
      <c r="F16" s="2"/>
      <c r="G16" s="52" t="str">
        <f>IF(ISERROR(VLOOKUP(B16,HOME补!$A$1:$E$2976,1,0)),"",VLOOKUP(B16,HOME补!$A$1:$E$29,5,0))</f>
        <v/>
      </c>
      <c r="H16" s="52" t="str">
        <f t="shared" si="0"/>
        <v/>
      </c>
      <c r="I16" s="5" t="str">
        <f>IF(ISERROR(VLOOKUP(B16,利润计算!$A$1:$A$2977,1,0)),"NO","YES")</f>
        <v>NO</v>
      </c>
      <c r="J16" s="44"/>
    </row>
    <row r="17" spans="1:10" ht="22.5" customHeight="1" x14ac:dyDescent="0.2">
      <c r="A17" s="12" t="s">
        <v>6</v>
      </c>
      <c r="B17" s="2" t="s">
        <v>162</v>
      </c>
      <c r="C17" s="3">
        <f>IF(ISERROR(VLOOKUP(B17,Home粘贴!$C$1:$H$2934,6,0)),"",VLOOKUP(B17,Home粘贴!$C$1:$H$2934,6,0))</f>
        <v>41</v>
      </c>
      <c r="D17" s="3" t="str">
        <f ca="1">IF(ISERROR(INDIRECT("Home粘贴!H"&amp;MATCH(B17,Home粘贴!$C$1:$C$2934,0)+1)),"",MID(INDIRECT("Home粘贴!H"&amp;MATCH(B17,Home粘贴!$C$1:$C$2934,0)+1),1,2))</f>
        <v xml:space="preserve">7 </v>
      </c>
      <c r="E17" s="3">
        <f>IF(ISERROR(VLOOKUP(B17,Home粘贴!$C$1:$J$2934,8,0)),"",VLOOKUP(B17,Home粘贴!$C$1:$J$2934,8,0))</f>
        <v>7</v>
      </c>
      <c r="F17" s="2"/>
      <c r="G17" s="52" t="str">
        <f>IF(ISERROR(VLOOKUP(B17,HOME补!$A$1:$E$2976,1,0)),"",VLOOKUP(B17,HOME补!$A$1:$E$29,5,0))</f>
        <v/>
      </c>
      <c r="H17" s="52" t="str">
        <f t="shared" si="0"/>
        <v/>
      </c>
      <c r="I17" s="5" t="str">
        <f>IF(ISERROR(VLOOKUP(B17,利润计算!$A$1:$A$2977,1,0)),"NO","YES")</f>
        <v>NO</v>
      </c>
      <c r="J17" s="44"/>
    </row>
    <row r="18" spans="1:10" ht="22.5" customHeight="1" x14ac:dyDescent="0.2">
      <c r="A18" s="12" t="s">
        <v>163</v>
      </c>
      <c r="B18" s="2" t="s">
        <v>164</v>
      </c>
      <c r="C18" s="3">
        <f>IF(ISERROR(VLOOKUP(B18,Home粘贴!$C$1:$H$2934,6,0)),"",VLOOKUP(B18,Home粘贴!$C$1:$H$2934,6,0))</f>
        <v>23</v>
      </c>
      <c r="D18" s="3" t="str">
        <f ca="1">IF(ISERROR(INDIRECT("Home粘贴!H"&amp;MATCH(B18,Home粘贴!$C$1:$C$2934,0)+1)),"",MID(INDIRECT("Home粘贴!H"&amp;MATCH(B18,Home粘贴!$C$1:$C$2934,0)+1),1,2))</f>
        <v xml:space="preserve">3 </v>
      </c>
      <c r="E18" s="3">
        <f>IF(ISERROR(VLOOKUP(B18,Home粘贴!$C$1:$J$2934,8,0)),"",VLOOKUP(B18,Home粘贴!$C$1:$J$2934,8,0))</f>
        <v>1</v>
      </c>
      <c r="F18" s="2"/>
      <c r="G18" s="52" t="str">
        <f>IF(ISERROR(VLOOKUP(B18,HOME补!$A$1:$E$2976,1,0)),"",VLOOKUP(B18,HOME补!$A$1:$E$29,5,0))</f>
        <v/>
      </c>
      <c r="H18" s="52" t="str">
        <f t="shared" si="0"/>
        <v/>
      </c>
      <c r="I18" s="5" t="str">
        <f>IF(ISERROR(VLOOKUP(B18,利润计算!$A$1:$A$2977,1,0)),"NO","YES")</f>
        <v>NO</v>
      </c>
      <c r="J18" s="44"/>
    </row>
    <row r="19" spans="1:10" ht="22.5" customHeight="1" x14ac:dyDescent="0.2">
      <c r="A19" s="12" t="s">
        <v>165</v>
      </c>
      <c r="B19" s="2" t="s">
        <v>166</v>
      </c>
      <c r="C19" s="3">
        <f>IF(ISERROR(VLOOKUP(B19,Home粘贴!$C$1:$H$2934,6,0)),"",VLOOKUP(B19,Home粘贴!$C$1:$H$2934,6,0))</f>
        <v>34</v>
      </c>
      <c r="D19" s="3" t="str">
        <f ca="1">IF(ISERROR(INDIRECT("Home粘贴!H"&amp;MATCH(B19,Home粘贴!$C$1:$C$2934,0)+1)),"",MID(INDIRECT("Home粘贴!H"&amp;MATCH(B19,Home粘贴!$C$1:$C$2934,0)+1),1,2))</f>
        <v xml:space="preserve">5 </v>
      </c>
      <c r="E19" s="3">
        <f>IF(ISERROR(VLOOKUP(B19,Home粘贴!$C$1:$J$2934,8,0)),"",VLOOKUP(B19,Home粘贴!$C$1:$J$2934,8,0))</f>
        <v>8</v>
      </c>
      <c r="F19" s="2"/>
      <c r="G19" s="52" t="str">
        <f>IF(ISERROR(VLOOKUP(B19,HOME补!$A$1:$E$2976,1,0)),"",VLOOKUP(B19,HOME补!$A$1:$E$29,5,0))</f>
        <v/>
      </c>
      <c r="H19" s="52" t="str">
        <f t="shared" si="0"/>
        <v/>
      </c>
      <c r="I19" s="5" t="str">
        <f>IF(ISERROR(VLOOKUP(B19,利润计算!$A$1:$A$2977,1,0)),"NO","YES")</f>
        <v>NO</v>
      </c>
      <c r="J19" s="44"/>
    </row>
    <row r="20" spans="1:10" ht="22.5" customHeight="1" x14ac:dyDescent="0.2">
      <c r="A20" s="12" t="s">
        <v>167</v>
      </c>
      <c r="B20" s="2" t="s">
        <v>168</v>
      </c>
      <c r="C20" s="3">
        <f>IF(ISERROR(VLOOKUP(B20,Home粘贴!$C$1:$H$2934,6,0)),"",VLOOKUP(B20,Home粘贴!$C$1:$H$2934,6,0))</f>
        <v>11</v>
      </c>
      <c r="D20" s="3" t="str">
        <f ca="1">IF(ISERROR(INDIRECT("Home粘贴!H"&amp;MATCH(B20,Home粘贴!$C$1:$C$2934,0)+1)),"",MID(INDIRECT("Home粘贴!H"&amp;MATCH(B20,Home粘贴!$C$1:$C$2934,0)+1),1,2))</f>
        <v xml:space="preserve">5 </v>
      </c>
      <c r="E20" s="3">
        <f>IF(ISERROR(VLOOKUP(B20,Home粘贴!$C$1:$J$2934,8,0)),"",VLOOKUP(B20,Home粘贴!$C$1:$J$2934,8,0))</f>
        <v>13</v>
      </c>
      <c r="F20" s="2"/>
      <c r="G20" s="52" t="str">
        <f>IF(ISERROR(VLOOKUP(B20,HOME补!$A$1:$E$2976,1,0)),"",VLOOKUP(B20,HOME补!$A$1:$E$29,5,0))</f>
        <v/>
      </c>
      <c r="H20" s="52" t="str">
        <f t="shared" si="0"/>
        <v/>
      </c>
      <c r="I20" s="5" t="str">
        <f>IF(ISERROR(VLOOKUP(B20,利润计算!$A$1:$A$2977,1,0)),"NO","YES")</f>
        <v>NO</v>
      </c>
      <c r="J20" s="44"/>
    </row>
    <row r="21" spans="1:10" ht="22.5" customHeight="1" x14ac:dyDescent="0.2">
      <c r="A21" s="12" t="s">
        <v>1191</v>
      </c>
      <c r="B21" s="2" t="s">
        <v>1192</v>
      </c>
      <c r="C21" s="3">
        <f>IF(ISERROR(VLOOKUP(B21,Home粘贴!$C$1:$H$2934,6,0)),"",VLOOKUP(B21,Home粘贴!$C$1:$H$2934,6,0))</f>
        <v>49</v>
      </c>
      <c r="D21" s="3" t="str">
        <f ca="1">IF(ISERROR(INDIRECT("Home粘贴!H"&amp;MATCH(B21,Home粘贴!$C$1:$C$2934,0)+1)),"",MID(INDIRECT("Home粘贴!H"&amp;MATCH(B21,Home粘贴!$C$1:$C$2934,0)+1),1,2))</f>
        <v xml:space="preserve">2 </v>
      </c>
      <c r="E21" s="3">
        <f>IF(ISERROR(VLOOKUP(B21,Home粘贴!$C$1:$J$2934,8,0)),"",VLOOKUP(B21,Home粘贴!$C$1:$J$2934,8,0))</f>
        <v>2</v>
      </c>
      <c r="F21" s="2"/>
      <c r="G21" s="52" t="str">
        <f>IF(ISERROR(VLOOKUP(B21,HOME补!$A$1:$E$2976,1,0)),"",VLOOKUP(B21,HOME补!$A$1:$E$29,5,0))</f>
        <v/>
      </c>
      <c r="H21" s="52" t="str">
        <f t="shared" si="0"/>
        <v/>
      </c>
      <c r="I21" s="5" t="str">
        <f>IF(ISERROR(VLOOKUP(B21,利润计算!$A$1:$A$2977,1,0)),"NO","YES")</f>
        <v>NO</v>
      </c>
      <c r="J21" s="44"/>
    </row>
    <row r="22" spans="1:10" ht="22.5" customHeight="1" x14ac:dyDescent="0.2">
      <c r="A22" s="12" t="s">
        <v>169</v>
      </c>
      <c r="B22" s="2" t="s">
        <v>170</v>
      </c>
      <c r="C22" s="3">
        <f>IF(ISERROR(VLOOKUP(B22,Home粘贴!$C$1:$H$2934,6,0)),"",VLOOKUP(B22,Home粘贴!$C$1:$H$2934,6,0))</f>
        <v>0</v>
      </c>
      <c r="D22" s="3" t="str">
        <f ca="1">IF(ISERROR(INDIRECT("Home粘贴!H"&amp;MATCH(B22,Home粘贴!$C$1:$C$2934,0)+1)),"",MID(INDIRECT("Home粘贴!H"&amp;MATCH(B22,Home粘贴!$C$1:$C$2934,0)+1),1,2))</f>
        <v xml:space="preserve">0 </v>
      </c>
      <c r="E22" s="3">
        <f>IF(ISERROR(VLOOKUP(B22,Home粘贴!$C$1:$J$2934,8,0)),"",VLOOKUP(B22,Home粘贴!$C$1:$J$2934,8,0))</f>
        <v>6</v>
      </c>
      <c r="F22" s="2"/>
      <c r="G22" s="52" t="str">
        <f>IF(ISERROR(VLOOKUP(B22,HOME补!$A$1:$E$2976,1,0)),"",VLOOKUP(B22,HOME补!$A$1:$E$29,5,0))</f>
        <v/>
      </c>
      <c r="H22" s="52" t="str">
        <f t="shared" si="0"/>
        <v/>
      </c>
      <c r="I22" s="5" t="str">
        <f>IF(ISERROR(VLOOKUP(B22,利润计算!$A$1:$A$2977,1,0)),"NO","YES")</f>
        <v>NO</v>
      </c>
      <c r="J22" s="44"/>
    </row>
    <row r="23" spans="1:10" ht="22.5" customHeight="1" x14ac:dyDescent="0.2">
      <c r="A23" s="12" t="s">
        <v>1132</v>
      </c>
      <c r="B23" s="2" t="s">
        <v>171</v>
      </c>
      <c r="C23" s="3">
        <f>IF(ISERROR(VLOOKUP(B23,Home粘贴!$C$1:$H$2934,6,0)),"",VLOOKUP(B23,Home粘贴!$C$1:$H$2934,6,0))</f>
        <v>0</v>
      </c>
      <c r="D23" s="3" t="str">
        <f ca="1">IF(ISERROR(INDIRECT("Home粘贴!H"&amp;MATCH(B23,Home粘贴!$C$1:$C$2934,0)+1)),"",MID(INDIRECT("Home粘贴!H"&amp;MATCH(B23,Home粘贴!$C$1:$C$2934,0)+1),1,2))</f>
        <v xml:space="preserve">0 </v>
      </c>
      <c r="E23" s="3">
        <f>IF(ISERROR(VLOOKUP(B23,Home粘贴!$C$1:$J$2934,8,0)),"",VLOOKUP(B23,Home粘贴!$C$1:$J$2934,8,0))</f>
        <v>12</v>
      </c>
      <c r="F23" s="2"/>
      <c r="G23" s="52" t="str">
        <f>IF(ISERROR(VLOOKUP(B23,HOME补!$A$1:$E$2976,1,0)),"",VLOOKUP(B23,HOME补!$A$1:$E$29,5,0))</f>
        <v/>
      </c>
      <c r="H23" s="52" t="str">
        <f t="shared" si="0"/>
        <v/>
      </c>
      <c r="I23" s="5" t="str">
        <f>IF(ISERROR(VLOOKUP(B23,利润计算!$A$1:$A$2977,1,0)),"NO","YES")</f>
        <v>NO</v>
      </c>
      <c r="J23" s="44"/>
    </row>
    <row r="24" spans="1:10" ht="22.5" customHeight="1" x14ac:dyDescent="0.2">
      <c r="A24" s="12" t="s">
        <v>931</v>
      </c>
      <c r="B24" s="2" t="s">
        <v>932</v>
      </c>
      <c r="C24" s="3">
        <f>IF(ISERROR(VLOOKUP(B24,Home粘贴!$C$1:$H$2934,6,0)),"",VLOOKUP(B24,Home粘贴!$C$1:$H$2934,6,0))</f>
        <v>0</v>
      </c>
      <c r="D24" s="3" t="str">
        <f ca="1">IF(ISERROR(INDIRECT("Home粘贴!H"&amp;MATCH(B24,Home粘贴!$C$1:$C$2934,0)+1)),"",MID(INDIRECT("Home粘贴!H"&amp;MATCH(B24,Home粘贴!$C$1:$C$2934,0)+1),1,2))</f>
        <v xml:space="preserve">0 </v>
      </c>
      <c r="E24" s="3">
        <f>IF(ISERROR(VLOOKUP(B24,Home粘贴!$C$1:$J$2934,8,0)),"",VLOOKUP(B24,Home粘贴!$C$1:$J$2934,8,0))</f>
        <v>4</v>
      </c>
      <c r="F24" s="2"/>
      <c r="G24" s="52" t="str">
        <f>IF(ISERROR(VLOOKUP(B24,HOME补!$A$1:$E$2976,1,0)),"",VLOOKUP(B24,HOME补!$A$1:$E$29,5,0))</f>
        <v/>
      </c>
      <c r="H24" s="52" t="str">
        <f t="shared" si="0"/>
        <v/>
      </c>
      <c r="I24" s="5" t="str">
        <f>IF(ISERROR(VLOOKUP(B24,利润计算!$A$1:$A$2977,1,0)),"NO","YES")</f>
        <v>NO</v>
      </c>
      <c r="J24" s="44"/>
    </row>
    <row r="25" spans="1:10" ht="22.5" customHeight="1" x14ac:dyDescent="0.2">
      <c r="A25" s="12" t="s">
        <v>172</v>
      </c>
      <c r="B25" s="2" t="s">
        <v>173</v>
      </c>
      <c r="C25" s="3">
        <f>IF(ISERROR(VLOOKUP(B25,Home粘贴!$C$1:$H$2934,6,0)),"",VLOOKUP(B25,Home粘贴!$C$1:$H$2934,6,0))</f>
        <v>0</v>
      </c>
      <c r="D25" s="3" t="str">
        <f ca="1">IF(ISERROR(INDIRECT("Home粘贴!H"&amp;MATCH(B25,Home粘贴!$C$1:$C$2934,0)+1)),"",MID(INDIRECT("Home粘贴!H"&amp;MATCH(B25,Home粘贴!$C$1:$C$2934,0)+1),1,2))</f>
        <v xml:space="preserve">0 </v>
      </c>
      <c r="E25" s="3">
        <f>IF(ISERROR(VLOOKUP(B25,Home粘贴!$C$1:$J$2934,8,0)),"",VLOOKUP(B25,Home粘贴!$C$1:$J$2934,8,0))</f>
        <v>4</v>
      </c>
      <c r="F25" s="2"/>
      <c r="G25" s="52" t="str">
        <f>IF(ISERROR(VLOOKUP(B25,HOME补!$A$1:$E$2976,1,0)),"",VLOOKUP(B25,HOME补!$A$1:$E$29,5,0))</f>
        <v/>
      </c>
      <c r="H25" s="52" t="str">
        <f t="shared" si="0"/>
        <v/>
      </c>
      <c r="I25" s="5" t="str">
        <f>IF(ISERROR(VLOOKUP(B25,利润计算!$A$1:$A$2977,1,0)),"NO","YES")</f>
        <v>NO</v>
      </c>
      <c r="J25" s="44"/>
    </row>
    <row r="26" spans="1:10" ht="22.5" customHeight="1" x14ac:dyDescent="0.2">
      <c r="A26" s="12" t="s">
        <v>863</v>
      </c>
      <c r="B26" s="2" t="s">
        <v>864</v>
      </c>
      <c r="C26" s="3">
        <f>IF(ISERROR(VLOOKUP(B26,Home粘贴!$C$1:$H$2934,6,0)),"",VLOOKUP(B26,Home粘贴!$C$1:$H$2934,6,0))</f>
        <v>6</v>
      </c>
      <c r="D26" s="3" t="str">
        <f ca="1">IF(ISERROR(INDIRECT("Home粘贴!H"&amp;MATCH(B26,Home粘贴!$C$1:$C$2934,0)+1)),"",MID(INDIRECT("Home粘贴!H"&amp;MATCH(B26,Home粘贴!$C$1:$C$2934,0)+1),1,2))</f>
        <v xml:space="preserve">3 </v>
      </c>
      <c r="E26" s="3">
        <f>IF(ISERROR(VLOOKUP(B26,Home粘贴!$C$1:$J$2934,8,0)),"",VLOOKUP(B26,Home粘贴!$C$1:$J$2934,8,0))</f>
        <v>52</v>
      </c>
      <c r="F26" s="2"/>
      <c r="G26" s="52" t="str">
        <f>IF(ISERROR(VLOOKUP(B26,HOME补!$A$1:$E$2976,1,0)),"",VLOOKUP(B26,HOME补!$A$1:$E$29,5,0))</f>
        <v/>
      </c>
      <c r="H26" s="52" t="str">
        <f t="shared" si="0"/>
        <v/>
      </c>
      <c r="I26" s="5" t="str">
        <f>IF(ISERROR(VLOOKUP(B26,利润计算!$A$1:$A$2977,1,0)),"NO","YES")</f>
        <v>NO</v>
      </c>
      <c r="J26" s="44"/>
    </row>
    <row r="27" spans="1:10" ht="22.5" customHeight="1" x14ac:dyDescent="0.2">
      <c r="A27" s="12" t="s">
        <v>174</v>
      </c>
      <c r="B27" s="2" t="s">
        <v>175</v>
      </c>
      <c r="C27" s="3">
        <f>IF(ISERROR(VLOOKUP(B27,Home粘贴!$C$1:$H$2934,6,0)),"",VLOOKUP(B27,Home粘贴!$C$1:$H$2934,6,0))</f>
        <v>0</v>
      </c>
      <c r="D27" s="3" t="str">
        <f ca="1">IF(ISERROR(INDIRECT("Home粘贴!H"&amp;MATCH(B27,Home粘贴!$C$1:$C$2934,0)+1)),"",MID(INDIRECT("Home粘贴!H"&amp;MATCH(B27,Home粘贴!$C$1:$C$2934,0)+1),1,2))</f>
        <v xml:space="preserve">0 </v>
      </c>
      <c r="E27" s="3">
        <f>IF(ISERROR(VLOOKUP(B27,Home粘贴!$C$1:$J$2934,8,0)),"",VLOOKUP(B27,Home粘贴!$C$1:$J$2934,8,0))</f>
        <v>2</v>
      </c>
      <c r="F27" s="2"/>
      <c r="G27" s="52" t="str">
        <f>IF(ISERROR(VLOOKUP(B27,HOME补!$A$1:$E$2976,1,0)),"",VLOOKUP(B27,HOME补!$A$1:$E$29,5,0))</f>
        <v/>
      </c>
      <c r="H27" s="52" t="str">
        <f t="shared" si="0"/>
        <v/>
      </c>
      <c r="I27" s="5" t="str">
        <f>IF(ISERROR(VLOOKUP(B27,利润计算!$A$1:$A$2977,1,0)),"NO","YES")</f>
        <v>NO</v>
      </c>
      <c r="J27" s="44"/>
    </row>
    <row r="28" spans="1:10" ht="22.5" customHeight="1" x14ac:dyDescent="0.2">
      <c r="A28" s="12" t="s">
        <v>176</v>
      </c>
      <c r="B28" s="2" t="s">
        <v>177</v>
      </c>
      <c r="C28" s="3">
        <f>IF(ISERROR(VLOOKUP(B28,Home粘贴!$C$1:$H$2934,6,0)),"",VLOOKUP(B28,Home粘贴!$C$1:$H$2934,6,0))</f>
        <v>0</v>
      </c>
      <c r="D28" s="3" t="str">
        <f ca="1">IF(ISERROR(INDIRECT("Home粘贴!H"&amp;MATCH(B28,Home粘贴!$C$1:$C$2934,0)+1)),"",MID(INDIRECT("Home粘贴!H"&amp;MATCH(B28,Home粘贴!$C$1:$C$2934,0)+1),1,2))</f>
        <v xml:space="preserve">0 </v>
      </c>
      <c r="E28" s="3">
        <f>IF(ISERROR(VLOOKUP(B28,Home粘贴!$C$1:$J$2934,8,0)),"",VLOOKUP(B28,Home粘贴!$C$1:$J$2934,8,0))</f>
        <v>81</v>
      </c>
      <c r="F28" s="2"/>
      <c r="G28" s="52" t="str">
        <f>IF(ISERROR(VLOOKUP(B28,HOME补!$A$1:$E$2976,1,0)),"",VLOOKUP(B28,HOME补!$A$1:$E$29,5,0))</f>
        <v/>
      </c>
      <c r="H28" s="52" t="str">
        <f t="shared" si="0"/>
        <v/>
      </c>
      <c r="I28" s="5" t="str">
        <f>IF(ISERROR(VLOOKUP(B28,利润计算!$A$1:$A$2977,1,0)),"NO","YES")</f>
        <v>NO</v>
      </c>
      <c r="J28" s="44"/>
    </row>
    <row r="29" spans="1:10" ht="22.5" customHeight="1" x14ac:dyDescent="0.2">
      <c r="A29" s="12" t="s">
        <v>906</v>
      </c>
      <c r="B29" s="2" t="s">
        <v>907</v>
      </c>
      <c r="C29" s="3">
        <f>IF(ISERROR(VLOOKUP(B29,Home粘贴!$C$1:$H$2934,6,0)),"",VLOOKUP(B29,Home粘贴!$C$1:$H$2934,6,0))</f>
        <v>36</v>
      </c>
      <c r="D29" s="3" t="str">
        <f ca="1">IF(ISERROR(INDIRECT("Home粘贴!H"&amp;MATCH(B29,Home粘贴!$C$1:$C$2934,0)+1)),"",MID(INDIRECT("Home粘贴!H"&amp;MATCH(B29,Home粘贴!$C$1:$C$2934,0)+1),1,2))</f>
        <v xml:space="preserve">5 </v>
      </c>
      <c r="E29" s="3">
        <f>IF(ISERROR(VLOOKUP(B29,Home粘贴!$C$1:$J$2934,8,0)),"",VLOOKUP(B29,Home粘贴!$C$1:$J$2934,8,0))</f>
        <v>16</v>
      </c>
      <c r="F29" s="2"/>
      <c r="G29" s="52" t="str">
        <f>IF(ISERROR(VLOOKUP(B29,HOME补!$A$1:$E$2976,1,0)),"",VLOOKUP(B29,HOME补!$A$1:$E$29,5,0))</f>
        <v/>
      </c>
      <c r="H29" s="52" t="str">
        <f t="shared" si="0"/>
        <v/>
      </c>
      <c r="I29" s="5" t="str">
        <f>IF(ISERROR(VLOOKUP(B29,利润计算!$A$1:$A$2977,1,0)),"NO","YES")</f>
        <v>NO</v>
      </c>
      <c r="J29" s="44"/>
    </row>
    <row r="30" spans="1:10" ht="22.5" customHeight="1" x14ac:dyDescent="0.2">
      <c r="A30" s="12" t="s">
        <v>1177</v>
      </c>
      <c r="B30" s="2" t="s">
        <v>1178</v>
      </c>
      <c r="C30" s="3">
        <f>IF(ISERROR(VLOOKUP(B30,Home粘贴!$C$1:$H$2934,6,0)),"",VLOOKUP(B30,Home粘贴!$C$1:$H$2934,6,0))</f>
        <v>0</v>
      </c>
      <c r="D30" s="3" t="str">
        <f ca="1">IF(ISERROR(INDIRECT("Home粘贴!H"&amp;MATCH(B30,Home粘贴!$C$1:$C$2934,0)+1)),"",MID(INDIRECT("Home粘贴!H"&amp;MATCH(B30,Home粘贴!$C$1:$C$2934,0)+1),1,2))</f>
        <v xml:space="preserve">0 </v>
      </c>
      <c r="E30" s="3">
        <f>IF(ISERROR(VLOOKUP(B30,Home粘贴!$C$1:$J$2934,8,0)),"",VLOOKUP(B30,Home粘贴!$C$1:$J$2934,8,0))</f>
        <v>8</v>
      </c>
      <c r="F30" s="2"/>
      <c r="G30" s="52" t="str">
        <f>IF(ISERROR(VLOOKUP(B30,HOME补!$A$1:$E$2976,1,0)),"",VLOOKUP(B30,HOME补!$A$1:$E$29,5,0))</f>
        <v/>
      </c>
      <c r="H30" s="52" t="str">
        <f t="shared" si="0"/>
        <v/>
      </c>
      <c r="I30" s="5" t="str">
        <f>IF(ISERROR(VLOOKUP(B30,利润计算!$A$1:$A$2977,1,0)),"NO","YES")</f>
        <v>NO</v>
      </c>
      <c r="J30" s="44"/>
    </row>
    <row r="31" spans="1:10" ht="22.5" customHeight="1" x14ac:dyDescent="0.2">
      <c r="A31" s="12" t="s">
        <v>178</v>
      </c>
      <c r="B31" s="2" t="s">
        <v>179</v>
      </c>
      <c r="C31" s="3">
        <f>IF(ISERROR(VLOOKUP(B31,Home粘贴!$C$1:$H$2934,6,0)),"",VLOOKUP(B31,Home粘贴!$C$1:$H$2934,6,0))</f>
        <v>0</v>
      </c>
      <c r="D31" s="3" t="str">
        <f ca="1">IF(ISERROR(INDIRECT("Home粘贴!H"&amp;MATCH(B31,Home粘贴!$C$1:$C$2934,0)+1)),"",MID(INDIRECT("Home粘贴!H"&amp;MATCH(B31,Home粘贴!$C$1:$C$2934,0)+1),1,2))</f>
        <v xml:space="preserve">0 </v>
      </c>
      <c r="E31" s="3">
        <f>IF(ISERROR(VLOOKUP(B31,Home粘贴!$C$1:$J$2934,8,0)),"",VLOOKUP(B31,Home粘贴!$C$1:$J$2934,8,0))</f>
        <v>20</v>
      </c>
      <c r="F31" s="2"/>
      <c r="G31" s="52" t="str">
        <f>IF(ISERROR(VLOOKUP(B31,HOME补!$A$1:$E$2976,1,0)),"",VLOOKUP(B31,HOME补!$A$1:$E$29,5,0))</f>
        <v/>
      </c>
      <c r="H31" s="52" t="str">
        <f t="shared" si="0"/>
        <v/>
      </c>
      <c r="I31" s="5" t="str">
        <f>IF(ISERROR(VLOOKUP(B31,利润计算!$A$1:$A$2977,1,0)),"NO","YES")</f>
        <v>NO</v>
      </c>
      <c r="J31" s="44"/>
    </row>
    <row r="32" spans="1:10" ht="22.5" customHeight="1" x14ac:dyDescent="0.2">
      <c r="A32" s="12" t="s">
        <v>1172</v>
      </c>
      <c r="B32" s="2" t="s">
        <v>1173</v>
      </c>
      <c r="C32" s="3">
        <f>IF(ISERROR(VLOOKUP(B32,Home粘贴!$C$1:$H$2934,6,0)),"",VLOOKUP(B32,Home粘贴!$C$1:$H$2934,6,0))</f>
        <v>0</v>
      </c>
      <c r="D32" s="3" t="str">
        <f ca="1">IF(ISERROR(INDIRECT("Home粘贴!H"&amp;MATCH(B32,Home粘贴!$C$1:$C$2934,0)+1)),"",MID(INDIRECT("Home粘贴!H"&amp;MATCH(B32,Home粘贴!$C$1:$C$2934,0)+1),1,2))</f>
        <v xml:space="preserve">0 </v>
      </c>
      <c r="E32" s="3">
        <f>IF(ISERROR(VLOOKUP(B32,Home粘贴!$C$1:$J$2934,8,0)),"",VLOOKUP(B32,Home粘贴!$C$1:$J$2934,8,0))</f>
        <v>37</v>
      </c>
      <c r="F32" s="2"/>
      <c r="G32" s="52" t="str">
        <f>IF(ISERROR(VLOOKUP(B32,HOME补!$A$1:$E$2976,1,0)),"",VLOOKUP(B32,HOME补!$A$1:$E$29,5,0))</f>
        <v/>
      </c>
      <c r="H32" s="52" t="str">
        <f t="shared" si="0"/>
        <v/>
      </c>
      <c r="I32" s="5" t="str">
        <f>IF(ISERROR(VLOOKUP(B32,利润计算!$A$1:$A$2977,1,0)),"NO","YES")</f>
        <v>NO</v>
      </c>
      <c r="J32" s="44"/>
    </row>
    <row r="33" spans="1:10" ht="22.5" customHeight="1" x14ac:dyDescent="0.2">
      <c r="A33" s="12" t="s">
        <v>890</v>
      </c>
      <c r="B33" s="2" t="s">
        <v>891</v>
      </c>
      <c r="C33" s="3">
        <f>IF(ISERROR(VLOOKUP(B33,Home粘贴!$C$1:$H$2934,6,0)),"",VLOOKUP(B33,Home粘贴!$C$1:$H$2934,6,0))</f>
        <v>25</v>
      </c>
      <c r="D33" s="3" t="str">
        <f ca="1">IF(ISERROR(INDIRECT("Home粘贴!H"&amp;MATCH(B33,Home粘贴!$C$1:$C$2934,0)+1)),"",MID(INDIRECT("Home粘贴!H"&amp;MATCH(B33,Home粘贴!$C$1:$C$2934,0)+1),1,2))</f>
        <v xml:space="preserve">3 </v>
      </c>
      <c r="E33" s="3">
        <f>IF(ISERROR(VLOOKUP(B33,Home粘贴!$C$1:$J$2934,8,0)),"",VLOOKUP(B33,Home粘贴!$C$1:$J$2934,8,0))</f>
        <v>7</v>
      </c>
      <c r="F33" s="2"/>
      <c r="G33" s="52" t="str">
        <f>IF(ISERROR(VLOOKUP(B33,HOME补!$A$1:$E$2976,1,0)),"",VLOOKUP(B33,HOME补!$A$1:$E$29,5,0))</f>
        <v/>
      </c>
      <c r="H33" s="52" t="str">
        <f t="shared" si="0"/>
        <v/>
      </c>
      <c r="I33" s="5" t="str">
        <f>IF(ISERROR(VLOOKUP(B33,利润计算!$A$1:$A$2977,1,0)),"NO","YES")</f>
        <v>NO</v>
      </c>
      <c r="J33" s="44"/>
    </row>
    <row r="34" spans="1:10" ht="22.5" customHeight="1" x14ac:dyDescent="0.2">
      <c r="A34" s="12" t="s">
        <v>180</v>
      </c>
      <c r="B34" s="2" t="s">
        <v>181</v>
      </c>
      <c r="C34" s="3">
        <f>IF(ISERROR(VLOOKUP(B34,Home粘贴!$C$1:$H$2934,6,0)),"",VLOOKUP(B34,Home粘贴!$C$1:$H$2934,6,0))</f>
        <v>9</v>
      </c>
      <c r="D34" s="3" t="str">
        <f ca="1">IF(ISERROR(INDIRECT("Home粘贴!H"&amp;MATCH(B34,Home粘贴!$C$1:$C$2934,0)+1)),"",MID(INDIRECT("Home粘贴!H"&amp;MATCH(B34,Home粘贴!$C$1:$C$2934,0)+1),1,2))</f>
        <v xml:space="preserve">5 </v>
      </c>
      <c r="E34" s="3">
        <f>IF(ISERROR(VLOOKUP(B34,Home粘贴!$C$1:$J$2934,8,0)),"",VLOOKUP(B34,Home粘贴!$C$1:$J$2934,8,0))</f>
        <v>18</v>
      </c>
      <c r="F34" s="2"/>
      <c r="G34" s="52" t="str">
        <f>IF(ISERROR(VLOOKUP(B34,HOME补!$A$1:$E$2976,1,0)),"",VLOOKUP(B34,HOME补!$A$1:$E$29,5,0))</f>
        <v/>
      </c>
      <c r="H34" s="52" t="str">
        <f t="shared" si="0"/>
        <v/>
      </c>
      <c r="I34" s="5" t="str">
        <f>IF(ISERROR(VLOOKUP(B34,利润计算!$A$1:$A$2977,1,0)),"NO","YES")</f>
        <v>NO</v>
      </c>
      <c r="J34" s="44"/>
    </row>
    <row r="35" spans="1:10" ht="22.5" customHeight="1" x14ac:dyDescent="0.2">
      <c r="A35" s="12" t="s">
        <v>837</v>
      </c>
      <c r="B35" s="2" t="s">
        <v>838</v>
      </c>
      <c r="C35" s="3">
        <f>IF(ISERROR(VLOOKUP(B35,Home粘贴!$C$1:$H$2934,6,0)),"",VLOOKUP(B35,Home粘贴!$C$1:$H$2934,6,0))</f>
        <v>29</v>
      </c>
      <c r="D35" s="3" t="str">
        <f ca="1">IF(ISERROR(INDIRECT("Home粘贴!H"&amp;MATCH(B35,Home粘贴!$C$1:$C$2934,0)+1)),"",MID(INDIRECT("Home粘贴!H"&amp;MATCH(B35,Home粘贴!$C$1:$C$2934,0)+1),1,2))</f>
        <v>15</v>
      </c>
      <c r="E35" s="3">
        <f>IF(ISERROR(VLOOKUP(B35,Home粘贴!$C$1:$J$2934,8,0)),"",VLOOKUP(B35,Home粘贴!$C$1:$J$2934,8,0))</f>
        <v>22</v>
      </c>
      <c r="F35" s="2"/>
      <c r="G35" s="52" t="str">
        <f>IF(ISERROR(VLOOKUP(B35,HOME补!$A$1:$E$2976,1,0)),"",VLOOKUP(B35,HOME补!$A$1:$E$29,5,0))</f>
        <v/>
      </c>
      <c r="H35" s="52" t="str">
        <f t="shared" si="0"/>
        <v/>
      </c>
      <c r="I35" s="5" t="str">
        <f>IF(ISERROR(VLOOKUP(B35,利润计算!$A$1:$A$2977,1,0)),"NO","YES")</f>
        <v>NO</v>
      </c>
      <c r="J35" s="44"/>
    </row>
    <row r="36" spans="1:10" ht="22.5" customHeight="1" x14ac:dyDescent="0.2">
      <c r="A36" s="12" t="s">
        <v>182</v>
      </c>
      <c r="B36" s="2" t="s">
        <v>183</v>
      </c>
      <c r="C36" s="3">
        <f>IF(ISERROR(VLOOKUP(B36,Home粘贴!$C$1:$H$2934,6,0)),"",VLOOKUP(B36,Home粘贴!$C$1:$H$2934,6,0))</f>
        <v>14</v>
      </c>
      <c r="D36" s="3" t="str">
        <f ca="1">IF(ISERROR(INDIRECT("Home粘贴!H"&amp;MATCH(B36,Home粘贴!$C$1:$C$2934,0)+1)),"",MID(INDIRECT("Home粘贴!H"&amp;MATCH(B36,Home粘贴!$C$1:$C$2934,0)+1),1,2))</f>
        <v xml:space="preserve">5 </v>
      </c>
      <c r="E36" s="3">
        <f>IF(ISERROR(VLOOKUP(B36,Home粘贴!$C$1:$J$2934,8,0)),"",VLOOKUP(B36,Home粘贴!$C$1:$J$2934,8,0))</f>
        <v>7</v>
      </c>
      <c r="F36" s="2"/>
      <c r="G36" s="52" t="str">
        <f>IF(ISERROR(VLOOKUP(B36,HOME补!$A$1:$E$2976,1,0)),"",VLOOKUP(B36,HOME补!$A$1:$E$29,5,0))</f>
        <v/>
      </c>
      <c r="H36" s="52" t="str">
        <f t="shared" si="0"/>
        <v/>
      </c>
      <c r="I36" s="5" t="str">
        <f>IF(ISERROR(VLOOKUP(B36,利润计算!$A$1:$A$2977,1,0)),"NO","YES")</f>
        <v>NO</v>
      </c>
      <c r="J36" s="44"/>
    </row>
    <row r="37" spans="1:10" ht="22.5" customHeight="1" x14ac:dyDescent="0.2">
      <c r="A37" s="12" t="s">
        <v>184</v>
      </c>
      <c r="B37" s="2" t="s">
        <v>185</v>
      </c>
      <c r="C37" s="3">
        <f>IF(ISERROR(VLOOKUP(B37,Home粘贴!$C$1:$H$2934,6,0)),"",VLOOKUP(B37,Home粘贴!$C$1:$H$2934,6,0))</f>
        <v>0</v>
      </c>
      <c r="D37" s="3" t="str">
        <f ca="1">IF(ISERROR(INDIRECT("Home粘贴!H"&amp;MATCH(B37,Home粘贴!$C$1:$C$2934,0)+1)),"",MID(INDIRECT("Home粘贴!H"&amp;MATCH(B37,Home粘贴!$C$1:$C$2934,0)+1),1,2))</f>
        <v xml:space="preserve">0 </v>
      </c>
      <c r="E37" s="3">
        <f>IF(ISERROR(VLOOKUP(B37,Home粘贴!$C$1:$J$2934,8,0)),"",VLOOKUP(B37,Home粘贴!$C$1:$J$2934,8,0))</f>
        <v>3</v>
      </c>
      <c r="F37" s="2"/>
      <c r="G37" s="52" t="str">
        <f>IF(ISERROR(VLOOKUP(B37,HOME补!$A$1:$E$2976,1,0)),"",VLOOKUP(B37,HOME补!$A$1:$E$29,5,0))</f>
        <v/>
      </c>
      <c r="H37" s="52" t="str">
        <f t="shared" si="0"/>
        <v/>
      </c>
      <c r="I37" s="5" t="str">
        <f>IF(ISERROR(VLOOKUP(B37,利润计算!$A$1:$A$2977,1,0)),"NO","YES")</f>
        <v>NO</v>
      </c>
      <c r="J37" s="44"/>
    </row>
    <row r="38" spans="1:10" ht="22.5" customHeight="1" x14ac:dyDescent="0.2">
      <c r="A38" s="12" t="s">
        <v>1158</v>
      </c>
      <c r="B38" s="2" t="s">
        <v>1159</v>
      </c>
      <c r="C38" s="3">
        <f>IF(ISERROR(VLOOKUP(B38,Home粘贴!$C$1:$H$2934,6,0)),"",VLOOKUP(B38,Home粘贴!$C$1:$H$2934,6,0))</f>
        <v>11</v>
      </c>
      <c r="D38" s="3" t="str">
        <f ca="1">IF(ISERROR(INDIRECT("Home粘贴!H"&amp;MATCH(B38,Home粘贴!$C$1:$C$2934,0)+1)),"",MID(INDIRECT("Home粘贴!H"&amp;MATCH(B38,Home粘贴!$C$1:$C$2934,0)+1),1,2))</f>
        <v xml:space="preserve">2 </v>
      </c>
      <c r="E38" s="3">
        <f>IF(ISERROR(VLOOKUP(B38,Home粘贴!$C$1:$J$2934,8,0)),"",VLOOKUP(B38,Home粘贴!$C$1:$J$2934,8,0))</f>
        <v>15</v>
      </c>
      <c r="F38" s="2"/>
      <c r="G38" s="52" t="str">
        <f>IF(ISERROR(VLOOKUP(B38,HOME补!$A$1:$E$2976,1,0)),"",VLOOKUP(B38,HOME补!$A$1:$E$29,5,0))</f>
        <v/>
      </c>
      <c r="H38" s="52" t="str">
        <f t="shared" si="0"/>
        <v/>
      </c>
      <c r="I38" s="5" t="str">
        <f>IF(ISERROR(VLOOKUP(B38,利润计算!$A$1:$A$2977,1,0)),"NO","YES")</f>
        <v>NO</v>
      </c>
      <c r="J38" s="44"/>
    </row>
    <row r="39" spans="1:10" ht="22.5" customHeight="1" x14ac:dyDescent="0.2">
      <c r="A39" s="12" t="s">
        <v>901</v>
      </c>
      <c r="B39" s="2" t="s">
        <v>902</v>
      </c>
      <c r="C39" s="3">
        <f>IF(ISERROR(VLOOKUP(B39,Home粘贴!$C$1:$H$2934,6,0)),"",VLOOKUP(B39,Home粘贴!$C$1:$H$2934,6,0))</f>
        <v>0</v>
      </c>
      <c r="D39" s="3" t="str">
        <f ca="1">IF(ISERROR(INDIRECT("Home粘贴!H"&amp;MATCH(B39,Home粘贴!$C$1:$C$2934,0)+1)),"",MID(INDIRECT("Home粘贴!H"&amp;MATCH(B39,Home粘贴!$C$1:$C$2934,0)+1),1,2))</f>
        <v xml:space="preserve">0 </v>
      </c>
      <c r="E39" s="3">
        <f>IF(ISERROR(VLOOKUP(B39,Home粘贴!$C$1:$J$2934,8,0)),"",VLOOKUP(B39,Home粘贴!$C$1:$J$2934,8,0))</f>
        <v>7</v>
      </c>
      <c r="F39" s="2"/>
      <c r="G39" s="52" t="str">
        <f>IF(ISERROR(VLOOKUP(B39,HOME补!$A$1:$E$2976,1,0)),"",VLOOKUP(B39,HOME补!$A$1:$E$29,5,0))</f>
        <v/>
      </c>
      <c r="H39" s="52" t="str">
        <f t="shared" si="0"/>
        <v/>
      </c>
      <c r="I39" s="5" t="str">
        <f>IF(ISERROR(VLOOKUP(B39,利润计算!$A$1:$A$2977,1,0)),"NO","YES")</f>
        <v>NO</v>
      </c>
      <c r="J39" s="44"/>
    </row>
    <row r="40" spans="1:10" ht="22.5" customHeight="1" x14ac:dyDescent="0.2">
      <c r="A40" s="12" t="s">
        <v>186</v>
      </c>
      <c r="B40" s="2" t="s">
        <v>187</v>
      </c>
      <c r="C40" s="3">
        <f>IF(ISERROR(VLOOKUP(B40,Home粘贴!$C$1:$H$2934,6,0)),"",VLOOKUP(B40,Home粘贴!$C$1:$H$2934,6,0))</f>
        <v>15</v>
      </c>
      <c r="D40" s="3" t="str">
        <f ca="1">IF(ISERROR(INDIRECT("Home粘贴!H"&amp;MATCH(B40,Home粘贴!$C$1:$C$2934,0)+1)),"",MID(INDIRECT("Home粘贴!H"&amp;MATCH(B40,Home粘贴!$C$1:$C$2934,0)+1),1,2))</f>
        <v xml:space="preserve">6 </v>
      </c>
      <c r="E40" s="3">
        <f>IF(ISERROR(VLOOKUP(B40,Home粘贴!$C$1:$J$2934,8,0)),"",VLOOKUP(B40,Home粘贴!$C$1:$J$2934,8,0))</f>
        <v>14</v>
      </c>
      <c r="F40" s="2"/>
      <c r="G40" s="52" t="str">
        <f>IF(ISERROR(VLOOKUP(B40,HOME补!$A$1:$E$2976,1,0)),"",VLOOKUP(B40,HOME补!$A$1:$E$29,5,0))</f>
        <v/>
      </c>
      <c r="H40" s="52" t="str">
        <f t="shared" si="0"/>
        <v/>
      </c>
      <c r="I40" s="5" t="str">
        <f>IF(ISERROR(VLOOKUP(B40,利润计算!$A$1:$A$2977,1,0)),"NO","YES")</f>
        <v>NO</v>
      </c>
      <c r="J40" s="44"/>
    </row>
    <row r="41" spans="1:10" ht="22.5" customHeight="1" x14ac:dyDescent="0.2">
      <c r="A41" s="12" t="s">
        <v>1113</v>
      </c>
      <c r="B41" s="2" t="s">
        <v>1114</v>
      </c>
      <c r="C41" s="3">
        <f>IF(ISERROR(VLOOKUP(B41,Home粘贴!$C$1:$H$2934,6,0)),"",VLOOKUP(B41,Home粘贴!$C$1:$H$2934,6,0))</f>
        <v>14</v>
      </c>
      <c r="D41" s="3" t="str">
        <f ca="1">IF(ISERROR(INDIRECT("Home粘贴!H"&amp;MATCH(B41,Home粘贴!$C$1:$C$2934,0)+1)),"",MID(INDIRECT("Home粘贴!H"&amp;MATCH(B41,Home粘贴!$C$1:$C$2934,0)+1),1,2))</f>
        <v xml:space="preserve">6 </v>
      </c>
      <c r="E41" s="3">
        <f>IF(ISERROR(VLOOKUP(B41,Home粘贴!$C$1:$J$2934,8,0)),"",VLOOKUP(B41,Home粘贴!$C$1:$J$2934,8,0))</f>
        <v>15</v>
      </c>
      <c r="F41" s="2"/>
      <c r="G41" s="52" t="str">
        <f>IF(ISERROR(VLOOKUP(B41,HOME补!$A$1:$E$2976,1,0)),"",VLOOKUP(B41,HOME补!$A$1:$E$29,5,0))</f>
        <v/>
      </c>
      <c r="H41" s="52" t="str">
        <f t="shared" si="0"/>
        <v/>
      </c>
      <c r="I41" s="5" t="str">
        <f>IF(ISERROR(VLOOKUP(B41,利润计算!$A$1:$A$2977,1,0)),"NO","YES")</f>
        <v>NO</v>
      </c>
      <c r="J41" s="44"/>
    </row>
    <row r="42" spans="1:10" ht="22.5" customHeight="1" x14ac:dyDescent="0.2">
      <c r="A42" s="12" t="s">
        <v>1164</v>
      </c>
      <c r="B42" s="2" t="s">
        <v>1165</v>
      </c>
      <c r="C42" s="3">
        <f>IF(ISERROR(VLOOKUP(B42,Home粘贴!$C$1:$H$2934,6,0)),"",VLOOKUP(B42,Home粘贴!$C$1:$H$2934,6,0))</f>
        <v>17</v>
      </c>
      <c r="D42" s="3" t="str">
        <f ca="1">IF(ISERROR(INDIRECT("Home粘贴!H"&amp;MATCH(B42,Home粘贴!$C$1:$C$2934,0)+1)),"",MID(INDIRECT("Home粘贴!H"&amp;MATCH(B42,Home粘贴!$C$1:$C$2934,0)+1),1,2))</f>
        <v xml:space="preserve">4 </v>
      </c>
      <c r="E42" s="3">
        <f>IF(ISERROR(VLOOKUP(B42,Home粘贴!$C$1:$J$2934,8,0)),"",VLOOKUP(B42,Home粘贴!$C$1:$J$2934,8,0))</f>
        <v>10</v>
      </c>
      <c r="F42" s="2"/>
      <c r="G42" s="52" t="str">
        <f>IF(ISERROR(VLOOKUP(B42,HOME补!$A$1:$E$2976,1,0)),"",VLOOKUP(B42,HOME补!$A$1:$E$29,5,0))</f>
        <v/>
      </c>
      <c r="H42" s="52" t="str">
        <f t="shared" si="0"/>
        <v/>
      </c>
      <c r="I42" s="5" t="str">
        <f>IF(ISERROR(VLOOKUP(B42,利润计算!$A$1:$A$2977,1,0)),"NO","YES")</f>
        <v>NO</v>
      </c>
      <c r="J42" s="44"/>
    </row>
    <row r="43" spans="1:10" ht="22.5" customHeight="1" x14ac:dyDescent="0.2">
      <c r="A43" s="12" t="s">
        <v>188</v>
      </c>
      <c r="B43" s="2" t="s">
        <v>189</v>
      </c>
      <c r="C43" s="3">
        <f>IF(ISERROR(VLOOKUP(B43,Home粘贴!$C$1:$H$2934,6,0)),"",VLOOKUP(B43,Home粘贴!$C$1:$H$2934,6,0))</f>
        <v>8</v>
      </c>
      <c r="D43" s="3" t="str">
        <f ca="1">IF(ISERROR(INDIRECT("Home粘贴!H"&amp;MATCH(B43,Home粘贴!$C$1:$C$2934,0)+1)),"",MID(INDIRECT("Home粘贴!H"&amp;MATCH(B43,Home粘贴!$C$1:$C$2934,0)+1),1,2))</f>
        <v xml:space="preserve">1 </v>
      </c>
      <c r="E43" s="3">
        <f>IF(ISERROR(VLOOKUP(B43,Home粘贴!$C$1:$J$2934,8,0)),"",VLOOKUP(B43,Home粘贴!$C$1:$J$2934,8,0))</f>
        <v>10</v>
      </c>
      <c r="F43" s="2"/>
      <c r="G43" s="52" t="str">
        <f>IF(ISERROR(VLOOKUP(B43,HOME补!$A$1:$E$2976,1,0)),"",VLOOKUP(B43,HOME补!$A$1:$E$29,5,0))</f>
        <v/>
      </c>
      <c r="H43" s="52" t="str">
        <f t="shared" si="0"/>
        <v/>
      </c>
      <c r="I43" s="5" t="str">
        <f>IF(ISERROR(VLOOKUP(B43,利润计算!$A$1:$A$2977,1,0)),"NO","YES")</f>
        <v>NO</v>
      </c>
      <c r="J43" s="44"/>
    </row>
    <row r="44" spans="1:10" ht="22.5" customHeight="1" x14ac:dyDescent="0.2">
      <c r="A44" s="12" t="s">
        <v>190</v>
      </c>
      <c r="B44" s="2" t="s">
        <v>191</v>
      </c>
      <c r="C44" s="3">
        <f>IF(ISERROR(VLOOKUP(B44,Home粘贴!$C$1:$H$2934,6,0)),"",VLOOKUP(B44,Home粘贴!$C$1:$H$2934,6,0))</f>
        <v>19</v>
      </c>
      <c r="D44" s="3" t="str">
        <f ca="1">IF(ISERROR(INDIRECT("Home粘贴!H"&amp;MATCH(B44,Home粘贴!$C$1:$C$2934,0)+1)),"",MID(INDIRECT("Home粘贴!H"&amp;MATCH(B44,Home粘贴!$C$1:$C$2934,0)+1),1,2))</f>
        <v xml:space="preserve">5 </v>
      </c>
      <c r="E44" s="3">
        <f>IF(ISERROR(VLOOKUP(B44,Home粘贴!$C$1:$J$2934,8,0)),"",VLOOKUP(B44,Home粘贴!$C$1:$J$2934,8,0))</f>
        <v>17</v>
      </c>
      <c r="F44" s="2"/>
      <c r="G44" s="52" t="str">
        <f>IF(ISERROR(VLOOKUP(B44,HOME补!$A$1:$E$2976,1,0)),"",VLOOKUP(B44,HOME补!$A$1:$E$29,5,0))</f>
        <v/>
      </c>
      <c r="H44" s="52" t="str">
        <f t="shared" si="0"/>
        <v/>
      </c>
      <c r="I44" s="5" t="str">
        <f>IF(ISERROR(VLOOKUP(B44,利润计算!$A$1:$A$2977,1,0)),"NO","YES")</f>
        <v>NO</v>
      </c>
      <c r="J44" s="44"/>
    </row>
    <row r="45" spans="1:10" ht="22.5" customHeight="1" x14ac:dyDescent="0.2">
      <c r="A45" s="12" t="s">
        <v>921</v>
      </c>
      <c r="B45" s="2" t="s">
        <v>922</v>
      </c>
      <c r="C45" s="3">
        <f>IF(ISERROR(VLOOKUP(B45,Home粘贴!$C$1:$H$2934,6,0)),"",VLOOKUP(B45,Home粘贴!$C$1:$H$2934,6,0))</f>
        <v>0</v>
      </c>
      <c r="D45" s="3" t="str">
        <f ca="1">IF(ISERROR(INDIRECT("Home粘贴!H"&amp;MATCH(B45,Home粘贴!$C$1:$C$2934,0)+1)),"",MID(INDIRECT("Home粘贴!H"&amp;MATCH(B45,Home粘贴!$C$1:$C$2934,0)+1),1,2))</f>
        <v xml:space="preserve">0 </v>
      </c>
      <c r="E45" s="3">
        <f>IF(ISERROR(VLOOKUP(B45,Home粘贴!$C$1:$J$2934,8,0)),"",VLOOKUP(B45,Home粘贴!$C$1:$J$2934,8,0))</f>
        <v>3</v>
      </c>
      <c r="F45" s="2"/>
      <c r="G45" s="52" t="str">
        <f>IF(ISERROR(VLOOKUP(B45,HOME补!$A$1:$E$2976,1,0)),"",VLOOKUP(B45,HOME补!$A$1:$E$29,5,0))</f>
        <v/>
      </c>
      <c r="H45" s="52" t="str">
        <f t="shared" si="0"/>
        <v/>
      </c>
      <c r="I45" s="5" t="str">
        <f>IF(ISERROR(VLOOKUP(B45,利润计算!$A$1:$A$2977,1,0)),"NO","YES")</f>
        <v>NO</v>
      </c>
      <c r="J45" s="44"/>
    </row>
    <row r="46" spans="1:10" ht="22.5" customHeight="1" x14ac:dyDescent="0.2">
      <c r="A46" s="12" t="s">
        <v>192</v>
      </c>
      <c r="B46" s="2" t="s">
        <v>193</v>
      </c>
      <c r="C46" s="3">
        <f>IF(ISERROR(VLOOKUP(B46,Home粘贴!$C$1:$H$2934,6,0)),"",VLOOKUP(B46,Home粘贴!$C$1:$H$2934,6,0))</f>
        <v>49</v>
      </c>
      <c r="D46" s="3" t="str">
        <f ca="1">IF(ISERROR(INDIRECT("Home粘贴!H"&amp;MATCH(B46,Home粘贴!$C$1:$C$2934,0)+1)),"",MID(INDIRECT("Home粘贴!H"&amp;MATCH(B46,Home粘贴!$C$1:$C$2934,0)+1),1,2))</f>
        <v xml:space="preserve">3 </v>
      </c>
      <c r="E46" s="3">
        <f>IF(ISERROR(VLOOKUP(B46,Home粘贴!$C$1:$J$2934,8,0)),"",VLOOKUP(B46,Home粘贴!$C$1:$J$2934,8,0))</f>
        <v>5</v>
      </c>
      <c r="F46" s="2"/>
      <c r="G46" s="52" t="str">
        <f>IF(ISERROR(VLOOKUP(B46,HOME补!$A$1:$E$2976,1,0)),"",VLOOKUP(B46,HOME补!$A$1:$E$29,5,0))</f>
        <v/>
      </c>
      <c r="H46" s="52" t="str">
        <f t="shared" si="0"/>
        <v/>
      </c>
      <c r="I46" s="5" t="str">
        <f>IF(ISERROR(VLOOKUP(B46,利润计算!$A$1:$A$2977,1,0)),"NO","YES")</f>
        <v>NO</v>
      </c>
      <c r="J46" s="44"/>
    </row>
    <row r="47" spans="1:10" ht="22.5" customHeight="1" x14ac:dyDescent="0.2">
      <c r="A47" s="12" t="s">
        <v>869</v>
      </c>
      <c r="B47" s="2" t="s">
        <v>870</v>
      </c>
      <c r="C47" s="3">
        <f>IF(ISERROR(VLOOKUP(B47,Home粘贴!$C$1:$H$2934,6,0)),"",VLOOKUP(B47,Home粘贴!$C$1:$H$2934,6,0))</f>
        <v>0</v>
      </c>
      <c r="D47" s="3" t="str">
        <f ca="1">IF(ISERROR(INDIRECT("Home粘贴!H"&amp;MATCH(B47,Home粘贴!$C$1:$C$2934,0)+1)),"",MID(INDIRECT("Home粘贴!H"&amp;MATCH(B47,Home粘贴!$C$1:$C$2934,0)+1),1,2))</f>
        <v xml:space="preserve">0 </v>
      </c>
      <c r="E47" s="3">
        <f>IF(ISERROR(VLOOKUP(B47,Home粘贴!$C$1:$J$2934,8,0)),"",VLOOKUP(B47,Home粘贴!$C$1:$J$2934,8,0))</f>
        <v>15</v>
      </c>
      <c r="F47" s="2"/>
      <c r="G47" s="52" t="str">
        <f>IF(ISERROR(VLOOKUP(B47,HOME补!$A$1:$E$2976,1,0)),"",VLOOKUP(B47,HOME补!$A$1:$E$29,5,0))</f>
        <v/>
      </c>
      <c r="H47" s="52" t="str">
        <f t="shared" si="0"/>
        <v/>
      </c>
      <c r="I47" s="5" t="str">
        <f>IF(ISERROR(VLOOKUP(B47,利润计算!$A$1:$A$2977,1,0)),"NO","YES")</f>
        <v>NO</v>
      </c>
      <c r="J47" s="44"/>
    </row>
    <row r="48" spans="1:10" ht="22.5" customHeight="1" x14ac:dyDescent="0.2">
      <c r="A48" s="12" t="s">
        <v>194</v>
      </c>
      <c r="B48" s="2" t="s">
        <v>195</v>
      </c>
      <c r="C48" s="3">
        <f>IF(ISERROR(VLOOKUP(B48,Home粘贴!$C$1:$H$2934,6,0)),"",VLOOKUP(B48,Home粘贴!$C$1:$H$2934,6,0))</f>
        <v>14</v>
      </c>
      <c r="D48" s="3" t="str">
        <f ca="1">IF(ISERROR(INDIRECT("Home粘贴!H"&amp;MATCH(B48,Home粘贴!$C$1:$C$2934,0)+1)),"",MID(INDIRECT("Home粘贴!H"&amp;MATCH(B48,Home粘贴!$C$1:$C$2934,0)+1),1,2))</f>
        <v xml:space="preserve">5 </v>
      </c>
      <c r="E48" s="3">
        <f>IF(ISERROR(VLOOKUP(B48,Home粘贴!$C$1:$J$2934,8,0)),"",VLOOKUP(B48,Home粘贴!$C$1:$J$2934,8,0))</f>
        <v>7</v>
      </c>
      <c r="F48" s="2"/>
      <c r="G48" s="52" t="str">
        <f>IF(ISERROR(VLOOKUP(B48,HOME补!$A$1:$E$2976,1,0)),"",VLOOKUP(B48,HOME补!$A$1:$E$29,5,0))</f>
        <v/>
      </c>
      <c r="H48" s="52" t="str">
        <f t="shared" si="0"/>
        <v/>
      </c>
      <c r="I48" s="5" t="str">
        <f>IF(ISERROR(VLOOKUP(B48,利润计算!$A$1:$A$2977,1,0)),"NO","YES")</f>
        <v>NO</v>
      </c>
      <c r="J48" s="44"/>
    </row>
    <row r="49" spans="1:10" ht="22.5" customHeight="1" x14ac:dyDescent="0.2">
      <c r="A49" s="14" t="s">
        <v>196</v>
      </c>
      <c r="B49" s="2" t="s">
        <v>197</v>
      </c>
      <c r="C49" s="3">
        <f>IF(ISERROR(VLOOKUP(B49,Home粘贴!$C$1:$H$2934,6,0)),"",VLOOKUP(B49,Home粘贴!$C$1:$H$2934,6,0))</f>
        <v>0</v>
      </c>
      <c r="D49" s="3" t="str">
        <f ca="1">IF(ISERROR(INDIRECT("Home粘贴!H"&amp;MATCH(B49,Home粘贴!$C$1:$C$2934,0)+1)),"",MID(INDIRECT("Home粘贴!H"&amp;MATCH(B49,Home粘贴!$C$1:$C$2934,0)+1),1,2))</f>
        <v xml:space="preserve">0 </v>
      </c>
      <c r="E49" s="3">
        <f>IF(ISERROR(VLOOKUP(B49,Home粘贴!$C$1:$J$2934,8,0)),"",VLOOKUP(B49,Home粘贴!$C$1:$J$2934,8,0))</f>
        <v>177</v>
      </c>
      <c r="F49" s="2"/>
      <c r="G49" s="52" t="str">
        <f>IF(ISERROR(VLOOKUP(B49,HOME补!$A$1:$E$2976,1,0)),"",VLOOKUP(B49,HOME补!$A$1:$E$29,5,0))</f>
        <v/>
      </c>
      <c r="H49" s="52" t="str">
        <f t="shared" si="0"/>
        <v/>
      </c>
      <c r="I49" s="5" t="str">
        <f>IF(ISERROR(VLOOKUP(B49,利润计算!$A$1:$A$2977,1,0)),"NO","YES")</f>
        <v>NO</v>
      </c>
      <c r="J49" s="44"/>
    </row>
    <row r="50" spans="1:10" ht="22.5" customHeight="1" x14ac:dyDescent="0.2">
      <c r="A50" s="14" t="s">
        <v>198</v>
      </c>
      <c r="B50" s="16" t="s">
        <v>199</v>
      </c>
      <c r="C50" s="3">
        <f>IF(ISERROR(VLOOKUP(B50,Home粘贴!$C$1:$H$2934,6,0)),"",VLOOKUP(B50,Home粘贴!$C$1:$H$2934,6,0))</f>
        <v>0</v>
      </c>
      <c r="D50" s="3" t="str">
        <f ca="1">IF(ISERROR(INDIRECT("Home粘贴!H"&amp;MATCH(B50,Home粘贴!$C$1:$C$2934,0)+1)),"",MID(INDIRECT("Home粘贴!H"&amp;MATCH(B50,Home粘贴!$C$1:$C$2934,0)+1),1,2))</f>
        <v xml:space="preserve">0 </v>
      </c>
      <c r="E50" s="3">
        <f>IF(ISERROR(VLOOKUP(B50,Home粘贴!$C$1:$J$2934,8,0)),"",VLOOKUP(B50,Home粘贴!$C$1:$J$2934,8,0))</f>
        <v>4</v>
      </c>
      <c r="F50" s="2"/>
      <c r="G50" s="52" t="str">
        <f>IF(ISERROR(VLOOKUP(B50,HOME补!$A$1:$E$2976,1,0)),"",VLOOKUP(B50,HOME补!$A$1:$E$29,5,0))</f>
        <v/>
      </c>
      <c r="H50" s="52" t="str">
        <f t="shared" si="0"/>
        <v/>
      </c>
      <c r="I50" s="5" t="str">
        <f>IF(ISERROR(VLOOKUP(B50,利润计算!$A$1:$A$2977,1,0)),"NO","YES")</f>
        <v>NO</v>
      </c>
      <c r="J50" s="44"/>
    </row>
    <row r="51" spans="1:10" ht="22.5" customHeight="1" x14ac:dyDescent="0.2">
      <c r="A51" s="14" t="s">
        <v>941</v>
      </c>
      <c r="B51" s="2" t="s">
        <v>942</v>
      </c>
      <c r="C51" s="3">
        <f>IF(ISERROR(VLOOKUP(B51,Home粘贴!$C$1:$H$2934,6,0)),"",VLOOKUP(B51,Home粘贴!$C$1:$H$2934,6,0))</f>
        <v>0</v>
      </c>
      <c r="D51" s="3" t="str">
        <f ca="1">IF(ISERROR(INDIRECT("Home粘贴!H"&amp;MATCH(B51,Home粘贴!$C$1:$C$2934,0)+1)),"",MID(INDIRECT("Home粘贴!H"&amp;MATCH(B51,Home粘贴!$C$1:$C$2934,0)+1),1,2))</f>
        <v xml:space="preserve">0 </v>
      </c>
      <c r="E51" s="3">
        <f>IF(ISERROR(VLOOKUP(B51,Home粘贴!$C$1:$J$2934,8,0)),"",VLOOKUP(B51,Home粘贴!$C$1:$J$2934,8,0))</f>
        <v>4</v>
      </c>
      <c r="F51" s="2"/>
      <c r="G51" s="52" t="str">
        <f>IF(ISERROR(VLOOKUP(B51,HOME补!$A$1:$E$2976,1,0)),"",VLOOKUP(B51,HOME补!$A$1:$E$29,5,0))</f>
        <v/>
      </c>
      <c r="H51" s="52" t="str">
        <f t="shared" si="0"/>
        <v/>
      </c>
      <c r="I51" s="5" t="str">
        <f>IF(ISERROR(VLOOKUP(B51,利润计算!$A$1:$A$2977,1,0)),"NO","YES")</f>
        <v>NO</v>
      </c>
      <c r="J51" s="44"/>
    </row>
    <row r="52" spans="1:10" ht="22.5" customHeight="1" x14ac:dyDescent="0.2">
      <c r="A52" s="12" t="s">
        <v>200</v>
      </c>
      <c r="B52" s="2" t="s">
        <v>201</v>
      </c>
      <c r="C52" s="3">
        <f>IF(ISERROR(VLOOKUP(B52,Home粘贴!$C$1:$H$2934,6,0)),"",VLOOKUP(B52,Home粘贴!$C$1:$H$2934,6,0))</f>
        <v>14</v>
      </c>
      <c r="D52" s="3" t="str">
        <f ca="1">IF(ISERROR(INDIRECT("Home粘贴!H"&amp;MATCH(B52,Home粘贴!$C$1:$C$2934,0)+1)),"",MID(INDIRECT("Home粘贴!H"&amp;MATCH(B52,Home粘贴!$C$1:$C$2934,0)+1),1,2))</f>
        <v xml:space="preserve">6 </v>
      </c>
      <c r="E52" s="3">
        <f>IF(ISERROR(VLOOKUP(B52,Home粘贴!$C$1:$J$2934,8,0)),"",VLOOKUP(B52,Home粘贴!$C$1:$J$2934,8,0))</f>
        <v>35</v>
      </c>
      <c r="F52" s="2"/>
      <c r="G52" s="52" t="str">
        <f>IF(ISERROR(VLOOKUP(B52,HOME补!$A$1:$E$2976,1,0)),"",VLOOKUP(B52,HOME补!$A$1:$E$29,5,0))</f>
        <v/>
      </c>
      <c r="H52" s="52" t="str">
        <f t="shared" si="0"/>
        <v/>
      </c>
      <c r="I52" s="5" t="str">
        <f>IF(ISERROR(VLOOKUP(B52,利润计算!$A$1:$A$2977,1,0)),"NO","YES")</f>
        <v>NO</v>
      </c>
      <c r="J52" s="44"/>
    </row>
    <row r="53" spans="1:10" ht="22.5" customHeight="1" x14ac:dyDescent="0.2">
      <c r="A53" s="12" t="s">
        <v>7</v>
      </c>
      <c r="B53" s="2" t="s">
        <v>202</v>
      </c>
      <c r="C53" s="3">
        <f>IF(ISERROR(VLOOKUP(B53,Home粘贴!$C$1:$H$2934,6,0)),"",VLOOKUP(B53,Home粘贴!$C$1:$H$2934,6,0))</f>
        <v>0</v>
      </c>
      <c r="D53" s="3" t="str">
        <f ca="1">IF(ISERROR(INDIRECT("Home粘贴!H"&amp;MATCH(B53,Home粘贴!$C$1:$C$2934,0)+1)),"",MID(INDIRECT("Home粘贴!H"&amp;MATCH(B53,Home粘贴!$C$1:$C$2934,0)+1),1,2))</f>
        <v xml:space="preserve">0 </v>
      </c>
      <c r="E53" s="3">
        <f>IF(ISERROR(VLOOKUP(B53,Home粘贴!$C$1:$J$2934,8,0)),"",VLOOKUP(B53,Home粘贴!$C$1:$J$2934,8,0))</f>
        <v>25</v>
      </c>
      <c r="F53" s="2"/>
      <c r="G53" s="52" t="str">
        <f>IF(ISERROR(VLOOKUP(B53,HOME补!$A$1:$E$2976,1,0)),"",VLOOKUP(B53,HOME补!$A$1:$E$29,5,0))</f>
        <v/>
      </c>
      <c r="H53" s="52" t="str">
        <f t="shared" si="0"/>
        <v/>
      </c>
      <c r="I53" s="5" t="str">
        <f>IF(ISERROR(VLOOKUP(B53,利润计算!$A$1:$A$2977,1,0)),"NO","YES")</f>
        <v>NO</v>
      </c>
      <c r="J53" s="44"/>
    </row>
    <row r="54" spans="1:10" ht="22.5" customHeight="1" x14ac:dyDescent="0.2">
      <c r="A54" s="12" t="s">
        <v>8</v>
      </c>
      <c r="B54" s="2" t="s">
        <v>1074</v>
      </c>
      <c r="C54" s="3">
        <f>IF(ISERROR(VLOOKUP(B54,Home粘贴!$C$1:$H$2934,6,0)),"",VLOOKUP(B54,Home粘贴!$C$1:$H$2934,6,0))</f>
        <v>19</v>
      </c>
      <c r="D54" s="3" t="str">
        <f ca="1">IF(ISERROR(INDIRECT("Home粘贴!H"&amp;MATCH(B54,Home粘贴!$C$1:$C$2934,0)+1)),"",MID(INDIRECT("Home粘贴!H"&amp;MATCH(B54,Home粘贴!$C$1:$C$2934,0)+1),1,2))</f>
        <v xml:space="preserve">6 </v>
      </c>
      <c r="E54" s="3">
        <f>IF(ISERROR(VLOOKUP(B54,Home粘贴!$C$1:$J$2934,8,0)),"",VLOOKUP(B54,Home粘贴!$C$1:$J$2934,8,0))</f>
        <v>16</v>
      </c>
      <c r="F54" s="2"/>
      <c r="G54" s="52" t="str">
        <f>IF(ISERROR(VLOOKUP(B54,HOME补!$A$1:$E$2976,1,0)),"",VLOOKUP(B54,HOME补!$A$1:$E$29,5,0))</f>
        <v/>
      </c>
      <c r="H54" s="52" t="str">
        <f t="shared" si="0"/>
        <v/>
      </c>
      <c r="I54" s="5" t="str">
        <f>IF(ISERROR(VLOOKUP(B54,利润计算!$A$1:$A$2977,1,0)),"NO","YES")</f>
        <v>NO</v>
      </c>
      <c r="J54" s="44"/>
    </row>
    <row r="55" spans="1:10" ht="22.5" customHeight="1" x14ac:dyDescent="0.2">
      <c r="A55" s="12" t="s">
        <v>9</v>
      </c>
      <c r="B55" s="2" t="s">
        <v>203</v>
      </c>
      <c r="C55" s="3">
        <f>IF(ISERROR(VLOOKUP(B55,Home粘贴!$C$1:$H$2934,6,0)),"",VLOOKUP(B55,Home粘贴!$C$1:$H$2934,6,0))</f>
        <v>16</v>
      </c>
      <c r="D55" s="3" t="str">
        <f ca="1">IF(ISERROR(INDIRECT("Home粘贴!H"&amp;MATCH(B55,Home粘贴!$C$1:$C$2934,0)+1)),"",MID(INDIRECT("Home粘贴!H"&amp;MATCH(B55,Home粘贴!$C$1:$C$2934,0)+1),1,2))</f>
        <v xml:space="preserve">2 </v>
      </c>
      <c r="E55" s="3">
        <f>IF(ISERROR(VLOOKUP(B55,Home粘贴!$C$1:$J$2934,8,0)),"",VLOOKUP(B55,Home粘贴!$C$1:$J$2934,8,0))</f>
        <v>7</v>
      </c>
      <c r="F55" s="2"/>
      <c r="G55" s="52" t="str">
        <f>IF(ISERROR(VLOOKUP(B55,HOME补!$A$1:$E$2976,1,0)),"",VLOOKUP(B55,HOME补!$A$1:$E$29,5,0))</f>
        <v/>
      </c>
      <c r="H55" s="52" t="str">
        <f t="shared" si="0"/>
        <v/>
      </c>
      <c r="I55" s="5" t="str">
        <f>IF(ISERROR(VLOOKUP(B55,利润计算!$A$1:$A$2977,1,0)),"NO","YES")</f>
        <v>NO</v>
      </c>
      <c r="J55" s="44"/>
    </row>
    <row r="56" spans="1:10" ht="22.5" customHeight="1" x14ac:dyDescent="0.2">
      <c r="A56" s="12" t="s">
        <v>204</v>
      </c>
      <c r="B56" s="2" t="s">
        <v>205</v>
      </c>
      <c r="C56" s="3">
        <f>IF(ISERROR(VLOOKUP(B56,Home粘贴!$C$1:$H$2934,6,0)),"",VLOOKUP(B56,Home粘贴!$C$1:$H$2934,6,0))</f>
        <v>0</v>
      </c>
      <c r="D56" s="3" t="str">
        <f ca="1">IF(ISERROR(INDIRECT("Home粘贴!H"&amp;MATCH(B56,Home粘贴!$C$1:$C$2934,0)+1)),"",MID(INDIRECT("Home粘贴!H"&amp;MATCH(B56,Home粘贴!$C$1:$C$2934,0)+1),1,2))</f>
        <v xml:space="preserve">0 </v>
      </c>
      <c r="E56" s="3">
        <f>IF(ISERROR(VLOOKUP(B56,Home粘贴!$C$1:$J$2934,8,0)),"",VLOOKUP(B56,Home粘贴!$C$1:$J$2934,8,0))</f>
        <v>5</v>
      </c>
      <c r="F56" s="2"/>
      <c r="G56" s="52" t="str">
        <f>IF(ISERROR(VLOOKUP(B56,HOME补!$A$1:$E$2976,1,0)),"",VLOOKUP(B56,HOME补!$A$1:$E$29,5,0))</f>
        <v/>
      </c>
      <c r="H56" s="52" t="str">
        <f t="shared" si="0"/>
        <v/>
      </c>
      <c r="I56" s="5" t="str">
        <f>IF(ISERROR(VLOOKUP(B56,利润计算!$A$1:$A$2977,1,0)),"NO","YES")</f>
        <v>NO</v>
      </c>
      <c r="J56" s="44"/>
    </row>
    <row r="57" spans="1:10" ht="22.5" customHeight="1" x14ac:dyDescent="0.2">
      <c r="A57" s="12" t="s">
        <v>951</v>
      </c>
      <c r="B57" s="2" t="s">
        <v>952</v>
      </c>
      <c r="C57" s="3">
        <f>IF(ISERROR(VLOOKUP(B57,Home粘贴!$C$1:$H$2934,6,0)),"",VLOOKUP(B57,Home粘贴!$C$1:$H$2934,6,0))</f>
        <v>0</v>
      </c>
      <c r="D57" s="3" t="str">
        <f ca="1">IF(ISERROR(INDIRECT("Home粘贴!H"&amp;MATCH(B57,Home粘贴!$C$1:$C$2934,0)+1)),"",MID(INDIRECT("Home粘贴!H"&amp;MATCH(B57,Home粘贴!$C$1:$C$2934,0)+1),1,2))</f>
        <v xml:space="preserve">0 </v>
      </c>
      <c r="E57" s="3">
        <f>IF(ISERROR(VLOOKUP(B57,Home粘贴!$C$1:$J$2934,8,0)),"",VLOOKUP(B57,Home粘贴!$C$1:$J$2934,8,0))</f>
        <v>1</v>
      </c>
      <c r="F57" s="2"/>
      <c r="G57" s="52" t="str">
        <f>IF(ISERROR(VLOOKUP(B57,HOME补!$A$1:$E$2976,1,0)),"",VLOOKUP(B57,HOME补!$A$1:$E$29,5,0))</f>
        <v/>
      </c>
      <c r="H57" s="52" t="str">
        <f t="shared" si="0"/>
        <v/>
      </c>
      <c r="I57" s="5" t="str">
        <f>IF(ISERROR(VLOOKUP(B57,利润计算!$A$1:$A$2977,1,0)),"NO","YES")</f>
        <v>NO</v>
      </c>
      <c r="J57" s="44"/>
    </row>
    <row r="58" spans="1:10" ht="22.5" customHeight="1" x14ac:dyDescent="0.2">
      <c r="A58" s="12" t="s">
        <v>206</v>
      </c>
      <c r="B58" s="2" t="s">
        <v>207</v>
      </c>
      <c r="C58" s="3">
        <f>IF(ISERROR(VLOOKUP(B58,Home粘贴!$C$1:$H$2934,6,0)),"",VLOOKUP(B58,Home粘贴!$C$1:$H$2934,6,0))</f>
        <v>0</v>
      </c>
      <c r="D58" s="3" t="str">
        <f ca="1">IF(ISERROR(INDIRECT("Home粘贴!H"&amp;MATCH(B58,Home粘贴!$C$1:$C$2934,0)+1)),"",MID(INDIRECT("Home粘贴!H"&amp;MATCH(B58,Home粘贴!$C$1:$C$2934,0)+1),1,2))</f>
        <v xml:space="preserve">0 </v>
      </c>
      <c r="E58" s="3">
        <f>IF(ISERROR(VLOOKUP(B58,Home粘贴!$C$1:$J$2934,8,0)),"",VLOOKUP(B58,Home粘贴!$C$1:$J$2934,8,0))</f>
        <v>12</v>
      </c>
      <c r="F58" s="2"/>
      <c r="G58" s="52" t="str">
        <f>IF(ISERROR(VLOOKUP(B58,HOME补!$A$1:$E$2976,1,0)),"",VLOOKUP(B58,HOME补!$A$1:$E$29,5,0))</f>
        <v/>
      </c>
      <c r="H58" s="52" t="str">
        <f t="shared" si="0"/>
        <v/>
      </c>
      <c r="I58" s="5" t="str">
        <f>IF(ISERROR(VLOOKUP(B58,利润计算!$A$1:$A$2977,1,0)),"NO","YES")</f>
        <v>NO</v>
      </c>
      <c r="J58" s="44"/>
    </row>
    <row r="59" spans="1:10" ht="22.5" customHeight="1" x14ac:dyDescent="0.2">
      <c r="A59" s="12" t="s">
        <v>208</v>
      </c>
      <c r="B59" s="2" t="s">
        <v>209</v>
      </c>
      <c r="C59" s="3">
        <f>IF(ISERROR(VLOOKUP(B59,Home粘贴!$C$1:$H$2934,6,0)),"",VLOOKUP(B59,Home粘贴!$C$1:$H$2934,6,0))</f>
        <v>0</v>
      </c>
      <c r="D59" s="3" t="str">
        <f ca="1">IF(ISERROR(INDIRECT("Home粘贴!H"&amp;MATCH(B59,Home粘贴!$C$1:$C$2934,0)+1)),"",MID(INDIRECT("Home粘贴!H"&amp;MATCH(B59,Home粘贴!$C$1:$C$2934,0)+1),1,2))</f>
        <v xml:space="preserve">0 </v>
      </c>
      <c r="E59" s="3">
        <f>IF(ISERROR(VLOOKUP(B59,Home粘贴!$C$1:$J$2934,8,0)),"",VLOOKUP(B59,Home粘贴!$C$1:$J$2934,8,0))</f>
        <v>21</v>
      </c>
      <c r="F59" s="2"/>
      <c r="G59" s="52" t="str">
        <f>IF(ISERROR(VLOOKUP(B59,HOME补!$A$1:$E$2976,1,0)),"",VLOOKUP(B59,HOME补!$A$1:$E$29,5,0))</f>
        <v/>
      </c>
      <c r="H59" s="52" t="str">
        <f t="shared" si="0"/>
        <v/>
      </c>
      <c r="I59" s="5" t="str">
        <f>IF(ISERROR(VLOOKUP(B59,利润计算!$A$1:$A$2977,1,0)),"NO","YES")</f>
        <v>NO</v>
      </c>
      <c r="J59" s="44"/>
    </row>
    <row r="60" spans="1:10" ht="22.5" customHeight="1" x14ac:dyDescent="0.2">
      <c r="A60" s="12" t="s">
        <v>210</v>
      </c>
      <c r="B60" s="11" t="s">
        <v>211</v>
      </c>
      <c r="C60" s="3">
        <f>IF(ISERROR(VLOOKUP(B60,Home粘贴!$C$1:$H$2934,6,0)),"",VLOOKUP(B60,Home粘贴!$C$1:$H$2934,6,0))</f>
        <v>0</v>
      </c>
      <c r="D60" s="3" t="str">
        <f ca="1">IF(ISERROR(INDIRECT("Home粘贴!H"&amp;MATCH(B60,Home粘贴!$C$1:$C$2934,0)+1)),"",MID(INDIRECT("Home粘贴!H"&amp;MATCH(B60,Home粘贴!$C$1:$C$2934,0)+1),1,2))</f>
        <v xml:space="preserve">0 </v>
      </c>
      <c r="E60" s="3">
        <f>IF(ISERROR(VLOOKUP(B60,Home粘贴!$C$1:$J$2934,8,0)),"",VLOOKUP(B60,Home粘贴!$C$1:$J$2934,8,0))</f>
        <v>35</v>
      </c>
      <c r="F60" s="2"/>
      <c r="G60" s="52" t="str">
        <f>IF(ISERROR(VLOOKUP(B60,HOME补!$A$1:$E$2976,1,0)),"",VLOOKUP(B60,HOME补!$A$1:$E$29,5,0))</f>
        <v/>
      </c>
      <c r="H60" s="52" t="str">
        <f t="shared" si="0"/>
        <v/>
      </c>
      <c r="I60" s="5" t="str">
        <f>IF(ISERROR(VLOOKUP(B60,利润计算!$A$1:$A$2977,1,0)),"NO","YES")</f>
        <v>NO</v>
      </c>
      <c r="J60" s="44"/>
    </row>
    <row r="61" spans="1:10" ht="22.5" customHeight="1" x14ac:dyDescent="0.2">
      <c r="A61" s="12" t="s">
        <v>10</v>
      </c>
      <c r="B61" s="2" t="s">
        <v>212</v>
      </c>
      <c r="C61" s="3">
        <f>IF(ISERROR(VLOOKUP(B61,Home粘贴!$C$1:$H$2934,6,0)),"",VLOOKUP(B61,Home粘贴!$C$1:$H$2934,6,0))</f>
        <v>0</v>
      </c>
      <c r="D61" s="3" t="str">
        <f ca="1">IF(ISERROR(INDIRECT("Home粘贴!H"&amp;MATCH(B61,Home粘贴!$C$1:$C$2934,0)+1)),"",MID(INDIRECT("Home粘贴!H"&amp;MATCH(B61,Home粘贴!$C$1:$C$2934,0)+1),1,2))</f>
        <v xml:space="preserve">0 </v>
      </c>
      <c r="E61" s="3">
        <f>IF(ISERROR(VLOOKUP(B61,Home粘贴!$C$1:$J$2934,8,0)),"",VLOOKUP(B61,Home粘贴!$C$1:$J$2934,8,0))</f>
        <v>23</v>
      </c>
      <c r="F61" s="2"/>
      <c r="G61" s="52" t="str">
        <f>IF(ISERROR(VLOOKUP(B61,HOME补!$A$1:$E$2976,1,0)),"",VLOOKUP(B61,HOME补!$A$1:$E$29,5,0))</f>
        <v/>
      </c>
      <c r="H61" s="52" t="str">
        <f t="shared" si="0"/>
        <v/>
      </c>
      <c r="I61" s="5" t="str">
        <f>IF(ISERROR(VLOOKUP(B61,利润计算!$A$1:$A$2977,1,0)),"NO","YES")</f>
        <v>NO</v>
      </c>
      <c r="J61" s="44"/>
    </row>
    <row r="62" spans="1:10" ht="22.5" customHeight="1" x14ac:dyDescent="0.2">
      <c r="A62" s="12" t="s">
        <v>895</v>
      </c>
      <c r="B62" s="2" t="s">
        <v>896</v>
      </c>
      <c r="C62" s="3">
        <f>IF(ISERROR(VLOOKUP(B62,Home粘贴!$C$1:$H$2934,6,0)),"",VLOOKUP(B62,Home粘贴!$C$1:$H$2934,6,0))</f>
        <v>40</v>
      </c>
      <c r="D62" s="3" t="str">
        <f ca="1">IF(ISERROR(INDIRECT("Home粘贴!H"&amp;MATCH(B62,Home粘贴!$C$1:$C$2934,0)+1)),"",MID(INDIRECT("Home粘贴!H"&amp;MATCH(B62,Home粘贴!$C$1:$C$2934,0)+1),1,2))</f>
        <v xml:space="preserve">4 </v>
      </c>
      <c r="E62" s="3">
        <f>IF(ISERROR(VLOOKUP(B62,Home粘贴!$C$1:$J$2934,8,0)),"",VLOOKUP(B62,Home粘贴!$C$1:$J$2934,8,0))</f>
        <v>8</v>
      </c>
      <c r="F62" s="2"/>
      <c r="G62" s="52" t="str">
        <f>IF(ISERROR(VLOOKUP(B62,HOME补!$A$1:$E$2976,1,0)),"",VLOOKUP(B62,HOME补!$A$1:$E$29,5,0))</f>
        <v/>
      </c>
      <c r="H62" s="52" t="str">
        <f t="shared" si="0"/>
        <v/>
      </c>
      <c r="I62" s="5" t="str">
        <f>IF(ISERROR(VLOOKUP(B62,利润计算!$A$1:$A$2977,1,0)),"NO","YES")</f>
        <v>NO</v>
      </c>
      <c r="J62" s="44"/>
    </row>
    <row r="63" spans="1:10" ht="22.5" customHeight="1" x14ac:dyDescent="0.2">
      <c r="A63" s="12" t="s">
        <v>11</v>
      </c>
      <c r="B63" s="2" t="s">
        <v>213</v>
      </c>
      <c r="C63" s="3">
        <f>IF(ISERROR(VLOOKUP(B63,Home粘贴!$C$1:$H$2934,6,0)),"",VLOOKUP(B63,Home粘贴!$C$1:$H$2934,6,0))</f>
        <v>0</v>
      </c>
      <c r="D63" s="3" t="str">
        <f ca="1">IF(ISERROR(INDIRECT("Home粘贴!H"&amp;MATCH(B63,Home粘贴!$C$1:$C$2934,0)+1)),"",MID(INDIRECT("Home粘贴!H"&amp;MATCH(B63,Home粘贴!$C$1:$C$2934,0)+1),1,2))</f>
        <v xml:space="preserve">1 </v>
      </c>
      <c r="E63" s="3">
        <f>IF(ISERROR(VLOOKUP(B63,Home粘贴!$C$1:$J$2934,8,0)),"",VLOOKUP(B63,Home粘贴!$C$1:$J$2934,8,0))</f>
        <v>49</v>
      </c>
      <c r="F63" s="2"/>
      <c r="G63" s="52" t="str">
        <f>IF(ISERROR(VLOOKUP(B63,HOME补!$A$1:$E$2976,1,0)),"",VLOOKUP(B63,HOME补!$A$1:$E$29,5,0))</f>
        <v/>
      </c>
      <c r="H63" s="52" t="str">
        <f t="shared" si="0"/>
        <v/>
      </c>
      <c r="I63" s="5" t="str">
        <f>IF(ISERROR(VLOOKUP(B63,利润计算!$A$1:$A$2977,1,0)),"NO","YES")</f>
        <v>NO</v>
      </c>
      <c r="J63" s="44"/>
    </row>
    <row r="64" spans="1:10" ht="22.5" customHeight="1" x14ac:dyDescent="0.2">
      <c r="A64" s="12" t="s">
        <v>12</v>
      </c>
      <c r="B64" s="2" t="s">
        <v>214</v>
      </c>
      <c r="C64" s="3">
        <f>IF(ISERROR(VLOOKUP(B64,Home粘贴!$C$1:$H$2934,6,0)),"",VLOOKUP(B64,Home粘贴!$C$1:$H$2934,6,0))</f>
        <v>15</v>
      </c>
      <c r="D64" s="3" t="str">
        <f ca="1">IF(ISERROR(INDIRECT("Home粘贴!H"&amp;MATCH(B64,Home粘贴!$C$1:$C$2934,0)+1)),"",MID(INDIRECT("Home粘贴!H"&amp;MATCH(B64,Home粘贴!$C$1:$C$2934,0)+1),1,2))</f>
        <v>10</v>
      </c>
      <c r="E64" s="3">
        <f>IF(ISERROR(VLOOKUP(B64,Home粘贴!$C$1:$J$2934,8,0)),"",VLOOKUP(B64,Home粘贴!$C$1:$J$2934,8,0))</f>
        <v>35</v>
      </c>
      <c r="F64" s="2"/>
      <c r="G64" s="52" t="str">
        <f>IF(ISERROR(VLOOKUP(B64,HOME补!$A$1:$E$2976,1,0)),"",VLOOKUP(B64,HOME补!$A$1:$E$29,5,0))</f>
        <v/>
      </c>
      <c r="H64" s="52" t="str">
        <f t="shared" si="0"/>
        <v/>
      </c>
      <c r="I64" s="5" t="str">
        <f>IF(ISERROR(VLOOKUP(B64,利润计算!$A$1:$A$2977,1,0)),"NO","YES")</f>
        <v>NO</v>
      </c>
      <c r="J64" s="44"/>
    </row>
    <row r="65" spans="1:10" ht="22.5" customHeight="1" x14ac:dyDescent="0.2">
      <c r="A65" s="12" t="s">
        <v>215</v>
      </c>
      <c r="B65" s="2" t="s">
        <v>216</v>
      </c>
      <c r="C65" s="3">
        <f>IF(ISERROR(VLOOKUP(B65,Home粘贴!$C$1:$H$2934,6,0)),"",VLOOKUP(B65,Home粘贴!$C$1:$H$2934,6,0))</f>
        <v>0</v>
      </c>
      <c r="D65" s="3" t="str">
        <f ca="1">IF(ISERROR(INDIRECT("Home粘贴!H"&amp;MATCH(B65,Home粘贴!$C$1:$C$2934,0)+1)),"",MID(INDIRECT("Home粘贴!H"&amp;MATCH(B65,Home粘贴!$C$1:$C$2934,0)+1),1,2))</f>
        <v xml:space="preserve">0 </v>
      </c>
      <c r="E65" s="3">
        <f>IF(ISERROR(VLOOKUP(B65,Home粘贴!$C$1:$J$2934,8,0)),"",VLOOKUP(B65,Home粘贴!$C$1:$J$2934,8,0))</f>
        <v>7</v>
      </c>
      <c r="F65" s="2"/>
      <c r="G65" s="52" t="str">
        <f>IF(ISERROR(VLOOKUP(B65,HOME补!$A$1:$E$2976,1,0)),"",VLOOKUP(B65,HOME补!$A$1:$E$29,5,0))</f>
        <v/>
      </c>
      <c r="H65" s="52" t="str">
        <f t="shared" si="0"/>
        <v/>
      </c>
      <c r="I65" s="5" t="str">
        <f>IF(ISERROR(VLOOKUP(B65,利润计算!$A$1:$A$2977,1,0)),"NO","YES")</f>
        <v>NO</v>
      </c>
      <c r="J65" s="44"/>
    </row>
    <row r="66" spans="1:10" ht="22.5" customHeight="1" x14ac:dyDescent="0.2">
      <c r="A66" s="12" t="s">
        <v>217</v>
      </c>
      <c r="B66" s="2" t="s">
        <v>218</v>
      </c>
      <c r="C66" s="3">
        <f>IF(ISERROR(VLOOKUP(B66,Home粘贴!$C$1:$H$2934,6,0)),"",VLOOKUP(B66,Home粘贴!$C$1:$H$2934,6,0))</f>
        <v>0</v>
      </c>
      <c r="D66" s="3" t="str">
        <f ca="1">IF(ISERROR(INDIRECT("Home粘贴!H"&amp;MATCH(B66,Home粘贴!$C$1:$C$2934,0)+1)),"",MID(INDIRECT("Home粘贴!H"&amp;MATCH(B66,Home粘贴!$C$1:$C$2934,0)+1),1,2))</f>
        <v xml:space="preserve">0 </v>
      </c>
      <c r="E66" s="3">
        <f>IF(ISERROR(VLOOKUP(B66,Home粘贴!$C$1:$J$2934,8,0)),"",VLOOKUP(B66,Home粘贴!$C$1:$J$2934,8,0))</f>
        <v>3</v>
      </c>
      <c r="F66" s="2"/>
      <c r="G66" s="52" t="str">
        <f>IF(ISERROR(VLOOKUP(B66,HOME补!$A$1:$E$2976,1,0)),"",VLOOKUP(B66,HOME补!$A$1:$E$29,5,0))</f>
        <v/>
      </c>
      <c r="H66" s="52" t="str">
        <f t="shared" si="0"/>
        <v/>
      </c>
      <c r="I66" s="5" t="str">
        <f>IF(ISERROR(VLOOKUP(B66,利润计算!$A$1:$A$2977,1,0)),"NO","YES")</f>
        <v>NO</v>
      </c>
      <c r="J66" s="44"/>
    </row>
    <row r="67" spans="1:10" ht="22.5" customHeight="1" x14ac:dyDescent="0.2">
      <c r="A67" s="12" t="s">
        <v>219</v>
      </c>
      <c r="B67" s="2" t="s">
        <v>220</v>
      </c>
      <c r="C67" s="3">
        <f>IF(ISERROR(VLOOKUP(B67,Home粘贴!$C$1:$H$2934,6,0)),"",VLOOKUP(B67,Home粘贴!$C$1:$H$2934,6,0))</f>
        <v>41</v>
      </c>
      <c r="D67" s="3" t="str">
        <f ca="1">IF(ISERROR(INDIRECT("Home粘贴!H"&amp;MATCH(B67,Home粘贴!$C$1:$C$2934,0)+1)),"",MID(INDIRECT("Home粘贴!H"&amp;MATCH(B67,Home粘贴!$C$1:$C$2934,0)+1),1,2))</f>
        <v xml:space="preserve">1 </v>
      </c>
      <c r="E67" s="3">
        <f>IF(ISERROR(VLOOKUP(B67,Home粘贴!$C$1:$J$2934,8,0)),"",VLOOKUP(B67,Home粘贴!$C$1:$J$2934,8,0))</f>
        <v>2</v>
      </c>
      <c r="F67" s="2"/>
      <c r="G67" s="52" t="str">
        <f>IF(ISERROR(VLOOKUP(B67,HOME补!$A$1:$E$2976,1,0)),"",VLOOKUP(B67,HOME补!$A$1:$E$29,5,0))</f>
        <v/>
      </c>
      <c r="H67" s="52" t="str">
        <f t="shared" ref="H67:H130" si="1">IF(AND(F67="",G67=""),"",IF(F67="",G67,IF(G67="",F67,F67+G67)))</f>
        <v/>
      </c>
      <c r="I67" s="5" t="str">
        <f>IF(ISERROR(VLOOKUP(B67,利润计算!$A$1:$A$2977,1,0)),"NO","YES")</f>
        <v>NO</v>
      </c>
      <c r="J67" s="44"/>
    </row>
    <row r="68" spans="1:10" ht="22.5" customHeight="1" x14ac:dyDescent="0.2">
      <c r="A68" s="12" t="s">
        <v>221</v>
      </c>
      <c r="B68" s="2" t="s">
        <v>222</v>
      </c>
      <c r="C68" s="3">
        <f>IF(ISERROR(VLOOKUP(B68,Home粘贴!$C$1:$H$2934,6,0)),"",VLOOKUP(B68,Home粘贴!$C$1:$H$2934,6,0))</f>
        <v>22</v>
      </c>
      <c r="D68" s="3" t="str">
        <f ca="1">IF(ISERROR(INDIRECT("Home粘贴!H"&amp;MATCH(B68,Home粘贴!$C$1:$C$2934,0)+1)),"",MID(INDIRECT("Home粘贴!H"&amp;MATCH(B68,Home粘贴!$C$1:$C$2934,0)+1),1,2))</f>
        <v xml:space="preserve">3 </v>
      </c>
      <c r="E68" s="3">
        <f>IF(ISERROR(VLOOKUP(B68,Home粘贴!$C$1:$J$2934,8,0)),"",VLOOKUP(B68,Home粘贴!$C$1:$J$2934,8,0))</f>
        <v>12</v>
      </c>
      <c r="F68" s="2"/>
      <c r="G68" s="52" t="str">
        <f>IF(ISERROR(VLOOKUP(B68,HOME补!$A$1:$E$2976,1,0)),"",VLOOKUP(B68,HOME补!$A$1:$E$29,5,0))</f>
        <v/>
      </c>
      <c r="H68" s="52" t="str">
        <f t="shared" si="1"/>
        <v/>
      </c>
      <c r="I68" s="5" t="str">
        <f>IF(ISERROR(VLOOKUP(B68,利润计算!$A$1:$A$2977,1,0)),"NO","YES")</f>
        <v>NO</v>
      </c>
      <c r="J68" s="44"/>
    </row>
    <row r="69" spans="1:10" ht="22.5" customHeight="1" x14ac:dyDescent="0.2">
      <c r="A69" s="12" t="s">
        <v>223</v>
      </c>
      <c r="B69" s="2" t="s">
        <v>224</v>
      </c>
      <c r="C69" s="3">
        <f>IF(ISERROR(VLOOKUP(B69,Home粘贴!$C$1:$H$2934,6,0)),"",VLOOKUP(B69,Home粘贴!$C$1:$H$2934,6,0))</f>
        <v>0</v>
      </c>
      <c r="D69" s="3" t="str">
        <f ca="1">IF(ISERROR(INDIRECT("Home粘贴!H"&amp;MATCH(B69,Home粘贴!$C$1:$C$2934,0)+1)),"",MID(INDIRECT("Home粘贴!H"&amp;MATCH(B69,Home粘贴!$C$1:$C$2934,0)+1),1,2))</f>
        <v xml:space="preserve">0 </v>
      </c>
      <c r="E69" s="3">
        <f>IF(ISERROR(VLOOKUP(B69,Home粘贴!$C$1:$J$2934,8,0)),"",VLOOKUP(B69,Home粘贴!$C$1:$J$2934,8,0))</f>
        <v>24</v>
      </c>
      <c r="F69" s="2"/>
      <c r="G69" s="52" t="str">
        <f>IF(ISERROR(VLOOKUP(B69,HOME补!$A$1:$E$2976,1,0)),"",VLOOKUP(B69,HOME补!$A$1:$E$29,5,0))</f>
        <v/>
      </c>
      <c r="H69" s="52" t="str">
        <f t="shared" si="1"/>
        <v/>
      </c>
      <c r="I69" s="5" t="str">
        <f>IF(ISERROR(VLOOKUP(B69,利润计算!$A$1:$A$2977,1,0)),"NO","YES")</f>
        <v>NO</v>
      </c>
      <c r="J69" s="44"/>
    </row>
    <row r="70" spans="1:10" ht="22.5" customHeight="1" x14ac:dyDescent="0.2">
      <c r="A70" s="12" t="s">
        <v>13</v>
      </c>
      <c r="B70" s="2" t="s">
        <v>225</v>
      </c>
      <c r="C70" s="3">
        <f>IF(ISERROR(VLOOKUP(B70,Home粘贴!$C$1:$H$2934,6,0)),"",VLOOKUP(B70,Home粘贴!$C$1:$H$2934,6,0))</f>
        <v>37</v>
      </c>
      <c r="D70" s="3" t="str">
        <f ca="1">IF(ISERROR(INDIRECT("Home粘贴!H"&amp;MATCH(B70,Home粘贴!$C$1:$C$2934,0)+1)),"",MID(INDIRECT("Home粘贴!H"&amp;MATCH(B70,Home粘贴!$C$1:$C$2934,0)+1),1,2))</f>
        <v xml:space="preserve">5 </v>
      </c>
      <c r="E70" s="3">
        <f>IF(ISERROR(VLOOKUP(B70,Home粘贴!$C$1:$J$2934,8,0)),"",VLOOKUP(B70,Home粘贴!$C$1:$J$2934,8,0))</f>
        <v>5</v>
      </c>
      <c r="F70" s="2"/>
      <c r="G70" s="52" t="str">
        <f>IF(ISERROR(VLOOKUP(B70,HOME补!$A$1:$E$2976,1,0)),"",VLOOKUP(B70,HOME补!$A$1:$E$29,5,0))</f>
        <v/>
      </c>
      <c r="H70" s="52" t="str">
        <f t="shared" si="1"/>
        <v/>
      </c>
      <c r="I70" s="5" t="str">
        <f>IF(ISERROR(VLOOKUP(B70,利润计算!$A$1:$A$2977,1,0)),"NO","YES")</f>
        <v>NO</v>
      </c>
      <c r="J70" s="44"/>
    </row>
    <row r="71" spans="1:10" ht="22.5" customHeight="1" x14ac:dyDescent="0.2">
      <c r="A71" s="12" t="s">
        <v>226</v>
      </c>
      <c r="B71" s="2" t="s">
        <v>227</v>
      </c>
      <c r="C71" s="3">
        <f>IF(ISERROR(VLOOKUP(B71,Home粘贴!$C$1:$H$2934,6,0)),"",VLOOKUP(B71,Home粘贴!$C$1:$H$2934,6,0))</f>
        <v>0</v>
      </c>
      <c r="D71" s="3" t="str">
        <f ca="1">IF(ISERROR(INDIRECT("Home粘贴!H"&amp;MATCH(B71,Home粘贴!$C$1:$C$2934,0)+1)),"",MID(INDIRECT("Home粘贴!H"&amp;MATCH(B71,Home粘贴!$C$1:$C$2934,0)+1),1,2))</f>
        <v xml:space="preserve">0 </v>
      </c>
      <c r="E71" s="3">
        <f>IF(ISERROR(VLOOKUP(B71,Home粘贴!$C$1:$J$2934,8,0)),"",VLOOKUP(B71,Home粘贴!$C$1:$J$2934,8,0))</f>
        <v>24</v>
      </c>
      <c r="F71" s="2"/>
      <c r="G71" s="52" t="str">
        <f>IF(ISERROR(VLOOKUP(B71,HOME补!$A$1:$E$2976,1,0)),"",VLOOKUP(B71,HOME补!$A$1:$E$29,5,0))</f>
        <v/>
      </c>
      <c r="H71" s="52" t="str">
        <f t="shared" si="1"/>
        <v/>
      </c>
      <c r="I71" s="5" t="str">
        <f>IF(ISERROR(VLOOKUP(B71,利润计算!$A$1:$A$2977,1,0)),"NO","YES")</f>
        <v>NO</v>
      </c>
      <c r="J71" s="44"/>
    </row>
    <row r="72" spans="1:10" ht="22.5" customHeight="1" x14ac:dyDescent="0.2">
      <c r="A72" s="12" t="s">
        <v>14</v>
      </c>
      <c r="B72" s="2" t="s">
        <v>228</v>
      </c>
      <c r="C72" s="3">
        <f>IF(ISERROR(VLOOKUP(B72,Home粘贴!$C$1:$H$2934,6,0)),"",VLOOKUP(B72,Home粘贴!$C$1:$H$2934,6,0))</f>
        <v>0</v>
      </c>
      <c r="D72" s="3" t="str">
        <f ca="1">IF(ISERROR(INDIRECT("Home粘贴!H"&amp;MATCH(B72,Home粘贴!$C$1:$C$2934,0)+1)),"",MID(INDIRECT("Home粘贴!H"&amp;MATCH(B72,Home粘贴!$C$1:$C$2934,0)+1),1,2))</f>
        <v xml:space="preserve">0 </v>
      </c>
      <c r="E72" s="3">
        <f>IF(ISERROR(VLOOKUP(B72,Home粘贴!$C$1:$J$2934,8,0)),"",VLOOKUP(B72,Home粘贴!$C$1:$J$2934,8,0))</f>
        <v>39</v>
      </c>
      <c r="F72" s="2"/>
      <c r="G72" s="52" t="str">
        <f>IF(ISERROR(VLOOKUP(B72,HOME补!$A$1:$E$2976,1,0)),"",VLOOKUP(B72,HOME补!$A$1:$E$29,5,0))</f>
        <v/>
      </c>
      <c r="H72" s="52" t="str">
        <f t="shared" si="1"/>
        <v/>
      </c>
      <c r="I72" s="5" t="str">
        <f>IF(ISERROR(VLOOKUP(B72,利润计算!$A$1:$A$2977,1,0)),"NO","YES")</f>
        <v>NO</v>
      </c>
      <c r="J72" s="44"/>
    </row>
    <row r="73" spans="1:10" ht="22.5" customHeight="1" x14ac:dyDescent="0.2">
      <c r="A73" s="12" t="s">
        <v>15</v>
      </c>
      <c r="B73" s="2" t="s">
        <v>229</v>
      </c>
      <c r="C73" s="3">
        <f>IF(ISERROR(VLOOKUP(B73,Home粘贴!$C$1:$H$2934,6,0)),"",VLOOKUP(B73,Home粘贴!$C$1:$H$2934,6,0))</f>
        <v>9</v>
      </c>
      <c r="D73" s="3" t="str">
        <f ca="1">IF(ISERROR(INDIRECT("Home粘贴!H"&amp;MATCH(B73,Home粘贴!$C$1:$C$2934,0)+1)),"",MID(INDIRECT("Home粘贴!H"&amp;MATCH(B73,Home粘贴!$C$1:$C$2934,0)+1),1,2))</f>
        <v xml:space="preserve">2 </v>
      </c>
      <c r="E73" s="3">
        <f>IF(ISERROR(VLOOKUP(B73,Home粘贴!$C$1:$J$2934,8,0)),"",VLOOKUP(B73,Home粘贴!$C$1:$J$2934,8,0))</f>
        <v>15</v>
      </c>
      <c r="F73" s="2"/>
      <c r="G73" s="52" t="str">
        <f>IF(ISERROR(VLOOKUP(B73,HOME补!$A$1:$E$2976,1,0)),"",VLOOKUP(B73,HOME补!$A$1:$E$29,5,0))</f>
        <v/>
      </c>
      <c r="H73" s="52" t="str">
        <f t="shared" si="1"/>
        <v/>
      </c>
      <c r="I73" s="5" t="str">
        <f>IF(ISERROR(VLOOKUP(B73,利润计算!$A$1:$A$2977,1,0)),"NO","YES")</f>
        <v>NO</v>
      </c>
      <c r="J73" s="44"/>
    </row>
    <row r="74" spans="1:10" ht="22.5" customHeight="1" x14ac:dyDescent="0.2">
      <c r="A74" s="12" t="s">
        <v>16</v>
      </c>
      <c r="B74" s="2" t="s">
        <v>230</v>
      </c>
      <c r="C74" s="3">
        <f>IF(ISERROR(VLOOKUP(B74,Home粘贴!$C$1:$H$2934,6,0)),"",VLOOKUP(B74,Home粘贴!$C$1:$H$2934,6,0))</f>
        <v>0</v>
      </c>
      <c r="D74" s="3" t="str">
        <f ca="1">IF(ISERROR(INDIRECT("Home粘贴!H"&amp;MATCH(B74,Home粘贴!$C$1:$C$2934,0)+1)),"",MID(INDIRECT("Home粘贴!H"&amp;MATCH(B74,Home粘贴!$C$1:$C$2934,0)+1),1,2))</f>
        <v xml:space="preserve">0 </v>
      </c>
      <c r="E74" s="3">
        <f>IF(ISERROR(VLOOKUP(B74,Home粘贴!$C$1:$J$2934,8,0)),"",VLOOKUP(B74,Home粘贴!$C$1:$J$2934,8,0))</f>
        <v>34</v>
      </c>
      <c r="F74" s="2"/>
      <c r="G74" s="52" t="str">
        <f>IF(ISERROR(VLOOKUP(B74,HOME补!$A$1:$E$2976,1,0)),"",VLOOKUP(B74,HOME补!$A$1:$E$29,5,0))</f>
        <v/>
      </c>
      <c r="H74" s="52" t="str">
        <f t="shared" si="1"/>
        <v/>
      </c>
      <c r="I74" s="5" t="str">
        <f>IF(ISERROR(VLOOKUP(B74,利润计算!$A$1:$A$2977,1,0)),"NO","YES")</f>
        <v>NO</v>
      </c>
      <c r="J74" s="44"/>
    </row>
    <row r="75" spans="1:10" ht="22.5" customHeight="1" x14ac:dyDescent="0.2">
      <c r="A75" s="12" t="s">
        <v>17</v>
      </c>
      <c r="B75" s="2" t="s">
        <v>231</v>
      </c>
      <c r="C75" s="3">
        <f>IF(ISERROR(VLOOKUP(B75,Home粘贴!$C$1:$H$2934,6,0)),"",VLOOKUP(B75,Home粘贴!$C$1:$H$2934,6,0))</f>
        <v>2</v>
      </c>
      <c r="D75" s="3" t="str">
        <f ca="1">IF(ISERROR(INDIRECT("Home粘贴!H"&amp;MATCH(B75,Home粘贴!$C$1:$C$2934,0)+1)),"",MID(INDIRECT("Home粘贴!H"&amp;MATCH(B75,Home粘贴!$C$1:$C$2934,0)+1),1,2))</f>
        <v xml:space="preserve">1 </v>
      </c>
      <c r="E75" s="3">
        <f>IF(ISERROR(VLOOKUP(B75,Home粘贴!$C$1:$J$2934,8,0)),"",VLOOKUP(B75,Home粘贴!$C$1:$J$2934,8,0))</f>
        <v>18</v>
      </c>
      <c r="F75" s="2"/>
      <c r="G75" s="52" t="str">
        <f>IF(ISERROR(VLOOKUP(B75,HOME补!$A$1:$E$2976,1,0)),"",VLOOKUP(B75,HOME补!$A$1:$E$29,5,0))</f>
        <v/>
      </c>
      <c r="H75" s="52" t="str">
        <f t="shared" si="1"/>
        <v/>
      </c>
      <c r="I75" s="5" t="str">
        <f>IF(ISERROR(VLOOKUP(B75,利润计算!$A$1:$A$2977,1,0)),"NO","YES")</f>
        <v>NO</v>
      </c>
      <c r="J75" s="44"/>
    </row>
    <row r="76" spans="1:10" ht="22.5" customHeight="1" x14ac:dyDescent="0.2">
      <c r="A76" s="12" t="s">
        <v>18</v>
      </c>
      <c r="B76" s="2" t="s">
        <v>232</v>
      </c>
      <c r="C76" s="3">
        <f>IF(ISERROR(VLOOKUP(B76,Home粘贴!$C$1:$H$2934,6,0)),"",VLOOKUP(B76,Home粘贴!$C$1:$H$2934,6,0))</f>
        <v>0</v>
      </c>
      <c r="D76" s="3" t="str">
        <f ca="1">IF(ISERROR(INDIRECT("Home粘贴!H"&amp;MATCH(B76,Home粘贴!$C$1:$C$2934,0)+1)),"",MID(INDIRECT("Home粘贴!H"&amp;MATCH(B76,Home粘贴!$C$1:$C$2934,0)+1),1,2))</f>
        <v xml:space="preserve">0 </v>
      </c>
      <c r="E76" s="3">
        <f>IF(ISERROR(VLOOKUP(B76,Home粘贴!$C$1:$J$2934,8,0)),"",VLOOKUP(B76,Home粘贴!$C$1:$J$2934,8,0))</f>
        <v>17</v>
      </c>
      <c r="F76" s="2"/>
      <c r="G76" s="52" t="str">
        <f>IF(ISERROR(VLOOKUP(B76,HOME补!$A$1:$E$2976,1,0)),"",VLOOKUP(B76,HOME补!$A$1:$E$29,5,0))</f>
        <v/>
      </c>
      <c r="H76" s="52" t="str">
        <f t="shared" si="1"/>
        <v/>
      </c>
      <c r="I76" s="5" t="str">
        <f>IF(ISERROR(VLOOKUP(B76,利润计算!$A$1:$A$2977,1,0)),"NO","YES")</f>
        <v>NO</v>
      </c>
      <c r="J76" s="44"/>
    </row>
    <row r="77" spans="1:10" ht="22.5" customHeight="1" x14ac:dyDescent="0.2">
      <c r="A77" s="12" t="s">
        <v>936</v>
      </c>
      <c r="B77" s="2" t="s">
        <v>937</v>
      </c>
      <c r="C77" s="3">
        <f>IF(ISERROR(VLOOKUP(B77,Home粘贴!$C$1:$H$2934,6,0)),"",VLOOKUP(B77,Home粘贴!$C$1:$H$2934,6,0))</f>
        <v>0</v>
      </c>
      <c r="D77" s="3" t="str">
        <f ca="1">IF(ISERROR(INDIRECT("Home粘贴!H"&amp;MATCH(B77,Home粘贴!$C$1:$C$2934,0)+1)),"",MID(INDIRECT("Home粘贴!H"&amp;MATCH(B77,Home粘贴!$C$1:$C$2934,0)+1),1,2))</f>
        <v xml:space="preserve">0 </v>
      </c>
      <c r="E77" s="3">
        <f>IF(ISERROR(VLOOKUP(B77,Home粘贴!$C$1:$J$2934,8,0)),"",VLOOKUP(B77,Home粘贴!$C$1:$J$2934,8,0))</f>
        <v>13</v>
      </c>
      <c r="F77" s="2"/>
      <c r="G77" s="52" t="str">
        <f>IF(ISERROR(VLOOKUP(B77,HOME补!$A$1:$E$2976,1,0)),"",VLOOKUP(B77,HOME补!$A$1:$E$29,5,0))</f>
        <v/>
      </c>
      <c r="H77" s="52" t="str">
        <f t="shared" si="1"/>
        <v/>
      </c>
      <c r="I77" s="5" t="str">
        <f>IF(ISERROR(VLOOKUP(B77,利润计算!$A$1:$A$2977,1,0)),"NO","YES")</f>
        <v>NO</v>
      </c>
      <c r="J77" s="44"/>
    </row>
    <row r="78" spans="1:10" ht="22.5" customHeight="1" x14ac:dyDescent="0.2">
      <c r="A78" s="12" t="s">
        <v>19</v>
      </c>
      <c r="B78" s="2" t="s">
        <v>233</v>
      </c>
      <c r="C78" s="3">
        <f>IF(ISERROR(VLOOKUP(B78,Home粘贴!$C$1:$H$2934,6,0)),"",VLOOKUP(B78,Home粘贴!$C$1:$H$2934,6,0))</f>
        <v>0</v>
      </c>
      <c r="D78" s="3" t="str">
        <f ca="1">IF(ISERROR(INDIRECT("Home粘贴!H"&amp;MATCH(B78,Home粘贴!$C$1:$C$2934,0)+1)),"",MID(INDIRECT("Home粘贴!H"&amp;MATCH(B78,Home粘贴!$C$1:$C$2934,0)+1),1,2))</f>
        <v xml:space="preserve">0 </v>
      </c>
      <c r="E78" s="3">
        <f>IF(ISERROR(VLOOKUP(B78,Home粘贴!$C$1:$J$2934,8,0)),"",VLOOKUP(B78,Home粘贴!$C$1:$J$2934,8,0))</f>
        <v>6</v>
      </c>
      <c r="F78" s="2"/>
      <c r="G78" s="52" t="str">
        <f>IF(ISERROR(VLOOKUP(B78,HOME补!$A$1:$E$2976,1,0)),"",VLOOKUP(B78,HOME补!$A$1:$E$29,5,0))</f>
        <v/>
      </c>
      <c r="H78" s="52" t="str">
        <f t="shared" si="1"/>
        <v/>
      </c>
      <c r="I78" s="5" t="str">
        <f>IF(ISERROR(VLOOKUP(B78,利润计算!$A$1:$A$2977,1,0)),"NO","YES")</f>
        <v>NO</v>
      </c>
      <c r="J78" s="44"/>
    </row>
    <row r="79" spans="1:10" ht="22.5" customHeight="1" x14ac:dyDescent="0.2">
      <c r="A79" s="12" t="s">
        <v>20</v>
      </c>
      <c r="B79" s="2" t="s">
        <v>234</v>
      </c>
      <c r="C79" s="3">
        <f>IF(ISERROR(VLOOKUP(B79,Home粘贴!$C$1:$H$2934,6,0)),"",VLOOKUP(B79,Home粘贴!$C$1:$H$2934,6,0))</f>
        <v>0</v>
      </c>
      <c r="D79" s="3" t="str">
        <f ca="1">IF(ISERROR(INDIRECT("Home粘贴!H"&amp;MATCH(B79,Home粘贴!$C$1:$C$2934,0)+1)),"",MID(INDIRECT("Home粘贴!H"&amp;MATCH(B79,Home粘贴!$C$1:$C$2934,0)+1),1,2))</f>
        <v xml:space="preserve">0 </v>
      </c>
      <c r="E79" s="3">
        <f>IF(ISERROR(VLOOKUP(B79,Home粘贴!$C$1:$J$2934,8,0)),"",VLOOKUP(B79,Home粘贴!$C$1:$J$2934,8,0))</f>
        <v>13</v>
      </c>
      <c r="F79" s="2"/>
      <c r="G79" s="52" t="str">
        <f>IF(ISERROR(VLOOKUP(B79,HOME补!$A$1:$E$2976,1,0)),"",VLOOKUP(B79,HOME补!$A$1:$E$29,5,0))</f>
        <v/>
      </c>
      <c r="H79" s="52" t="str">
        <f t="shared" si="1"/>
        <v/>
      </c>
      <c r="I79" s="5" t="str">
        <f>IF(ISERROR(VLOOKUP(B79,利润计算!$A$1:$A$2977,1,0)),"NO","YES")</f>
        <v>NO</v>
      </c>
      <c r="J79" s="44"/>
    </row>
    <row r="80" spans="1:10" ht="22.5" customHeight="1" x14ac:dyDescent="0.2">
      <c r="A80" s="12" t="s">
        <v>21</v>
      </c>
      <c r="B80" s="2" t="s">
        <v>235</v>
      </c>
      <c r="C80" s="3">
        <f>IF(ISERROR(VLOOKUP(B80,Home粘贴!$C$1:$H$2934,6,0)),"",VLOOKUP(B80,Home粘贴!$C$1:$H$2934,6,0))</f>
        <v>0</v>
      </c>
      <c r="D80" s="3" t="str">
        <f ca="1">IF(ISERROR(INDIRECT("Home粘贴!H"&amp;MATCH(B80,Home粘贴!$C$1:$C$2934,0)+1)),"",MID(INDIRECT("Home粘贴!H"&amp;MATCH(B80,Home粘贴!$C$1:$C$2934,0)+1),1,2))</f>
        <v xml:space="preserve">0 </v>
      </c>
      <c r="E80" s="3">
        <f>IF(ISERROR(VLOOKUP(B80,Home粘贴!$C$1:$J$2934,8,0)),"",VLOOKUP(B80,Home粘贴!$C$1:$J$2934,8,0))</f>
        <v>36</v>
      </c>
      <c r="F80" s="2"/>
      <c r="G80" s="52" t="str">
        <f>IF(ISERROR(VLOOKUP(B80,HOME补!$A$1:$E$2976,1,0)),"",VLOOKUP(B80,HOME补!$A$1:$E$29,5,0))</f>
        <v/>
      </c>
      <c r="H80" s="52" t="str">
        <f t="shared" si="1"/>
        <v/>
      </c>
      <c r="I80" s="5" t="str">
        <f>IF(ISERROR(VLOOKUP(B80,利润计算!$A$1:$A$2977,1,0)),"NO","YES")</f>
        <v>NO</v>
      </c>
      <c r="J80" s="44"/>
    </row>
    <row r="81" spans="1:10" ht="22.5" customHeight="1" x14ac:dyDescent="0.2">
      <c r="A81" s="12" t="s">
        <v>22</v>
      </c>
      <c r="B81" s="2" t="s">
        <v>236</v>
      </c>
      <c r="C81" s="3">
        <f>IF(ISERROR(VLOOKUP(B81,Home粘贴!$C$1:$H$2934,6,0)),"",VLOOKUP(B81,Home粘贴!$C$1:$H$2934,6,0))</f>
        <v>0</v>
      </c>
      <c r="D81" s="3" t="str">
        <f ca="1">IF(ISERROR(INDIRECT("Home粘贴!H"&amp;MATCH(B81,Home粘贴!$C$1:$C$2934,0)+1)),"",MID(INDIRECT("Home粘贴!H"&amp;MATCH(B81,Home粘贴!$C$1:$C$2934,0)+1),1,2))</f>
        <v xml:space="preserve">0 </v>
      </c>
      <c r="E81" s="3">
        <f>IF(ISERROR(VLOOKUP(B81,Home粘贴!$C$1:$J$2934,8,0)),"",VLOOKUP(B81,Home粘贴!$C$1:$J$2934,8,0))</f>
        <v>4</v>
      </c>
      <c r="F81" s="2"/>
      <c r="G81" s="52" t="str">
        <f>IF(ISERROR(VLOOKUP(B81,HOME补!$A$1:$E$2976,1,0)),"",VLOOKUP(B81,HOME补!$A$1:$E$29,5,0))</f>
        <v/>
      </c>
      <c r="H81" s="52" t="str">
        <f t="shared" si="1"/>
        <v/>
      </c>
      <c r="I81" s="5" t="str">
        <f>IF(ISERROR(VLOOKUP(B81,利润计算!$A$1:$A$2977,1,0)),"NO","YES")</f>
        <v>NO</v>
      </c>
      <c r="J81" s="44"/>
    </row>
    <row r="82" spans="1:10" ht="22.5" customHeight="1" x14ac:dyDescent="0.2">
      <c r="A82" s="12" t="s">
        <v>23</v>
      </c>
      <c r="B82" s="2" t="s">
        <v>1170</v>
      </c>
      <c r="C82" s="3">
        <f>IF(ISERROR(VLOOKUP(B82,Home粘贴!$C$1:$H$2934,6,0)),"",VLOOKUP(B82,Home粘贴!$C$1:$H$2934,6,0))</f>
        <v>34</v>
      </c>
      <c r="D82" s="3" t="str">
        <f ca="1">IF(ISERROR(INDIRECT("Home粘贴!H"&amp;MATCH(B82,Home粘贴!$C$1:$C$2934,0)+1)),"",MID(INDIRECT("Home粘贴!H"&amp;MATCH(B82,Home粘贴!$C$1:$C$2934,0)+1),1,2))</f>
        <v xml:space="preserve">4 </v>
      </c>
      <c r="E82" s="3">
        <f>IF(ISERROR(VLOOKUP(B82,Home粘贴!$C$1:$J$2934,8,0)),"",VLOOKUP(B82,Home粘贴!$C$1:$J$2934,8,0))</f>
        <v>4</v>
      </c>
      <c r="F82" s="2"/>
      <c r="G82" s="52" t="str">
        <f>IF(ISERROR(VLOOKUP(B82,HOME补!$A$1:$E$2976,1,0)),"",VLOOKUP(B82,HOME补!$A$1:$E$29,5,0))</f>
        <v/>
      </c>
      <c r="H82" s="52" t="str">
        <f t="shared" si="1"/>
        <v/>
      </c>
      <c r="I82" s="5" t="str">
        <f>IF(ISERROR(VLOOKUP(B82,利润计算!$A$1:$A$2977,1,0)),"NO","YES")</f>
        <v>NO</v>
      </c>
      <c r="J82" s="44"/>
    </row>
    <row r="83" spans="1:10" ht="22.5" customHeight="1" x14ac:dyDescent="0.2">
      <c r="A83" s="12" t="s">
        <v>237</v>
      </c>
      <c r="B83" s="2" t="s">
        <v>238</v>
      </c>
      <c r="C83" s="3">
        <f>IF(ISERROR(VLOOKUP(B83,Home粘贴!$C$1:$H$2934,6,0)),"",VLOOKUP(B83,Home粘贴!$C$1:$H$2934,6,0))</f>
        <v>0</v>
      </c>
      <c r="D83" s="3" t="str">
        <f ca="1">IF(ISERROR(INDIRECT("Home粘贴!H"&amp;MATCH(B83,Home粘贴!$C$1:$C$2934,0)+1)),"",MID(INDIRECT("Home粘贴!H"&amp;MATCH(B83,Home粘贴!$C$1:$C$2934,0)+1),1,2))</f>
        <v xml:space="preserve">0 </v>
      </c>
      <c r="E83" s="3">
        <f>IF(ISERROR(VLOOKUP(B83,Home粘贴!$C$1:$J$2934,8,0)),"",VLOOKUP(B83,Home粘贴!$C$1:$J$2934,8,0))</f>
        <v>17</v>
      </c>
      <c r="F83" s="2"/>
      <c r="G83" s="52" t="str">
        <f>IF(ISERROR(VLOOKUP(B83,HOME补!$A$1:$E$2976,1,0)),"",VLOOKUP(B83,HOME补!$A$1:$E$29,5,0))</f>
        <v/>
      </c>
      <c r="H83" s="52" t="str">
        <f t="shared" si="1"/>
        <v/>
      </c>
      <c r="I83" s="5" t="str">
        <f>IF(ISERROR(VLOOKUP(B83,利润计算!$A$1:$A$2977,1,0)),"NO","YES")</f>
        <v>NO</v>
      </c>
      <c r="J83" s="44"/>
    </row>
    <row r="84" spans="1:10" ht="22.5" customHeight="1" x14ac:dyDescent="0.2">
      <c r="A84" s="12" t="s">
        <v>24</v>
      </c>
      <c r="B84" s="2" t="s">
        <v>239</v>
      </c>
      <c r="C84" s="3">
        <f>IF(ISERROR(VLOOKUP(B84,Home粘贴!$C$1:$H$2934,6,0)),"",VLOOKUP(B84,Home粘贴!$C$1:$H$2934,6,0))</f>
        <v>35</v>
      </c>
      <c r="D84" s="3" t="str">
        <f ca="1">IF(ISERROR(INDIRECT("Home粘贴!H"&amp;MATCH(B84,Home粘贴!$C$1:$C$2934,0)+1)),"",MID(INDIRECT("Home粘贴!H"&amp;MATCH(B84,Home粘贴!$C$1:$C$2934,0)+1),1,2))</f>
        <v xml:space="preserve">3 </v>
      </c>
      <c r="E84" s="3">
        <f>IF(ISERROR(VLOOKUP(B84,Home粘贴!$C$1:$J$2934,8,0)),"",VLOOKUP(B84,Home粘贴!$C$1:$J$2934,8,0))</f>
        <v>2</v>
      </c>
      <c r="F84" s="2"/>
      <c r="G84" s="52" t="str">
        <f>IF(ISERROR(VLOOKUP(B84,HOME补!$A$1:$E$2976,1,0)),"",VLOOKUP(B84,HOME补!$A$1:$E$29,5,0))</f>
        <v/>
      </c>
      <c r="H84" s="52" t="str">
        <f t="shared" si="1"/>
        <v/>
      </c>
      <c r="I84" s="5" t="str">
        <f>IF(ISERROR(VLOOKUP(B84,利润计算!$A$1:$A$2977,1,0)),"NO","YES")</f>
        <v>NO</v>
      </c>
      <c r="J84" s="44"/>
    </row>
    <row r="85" spans="1:10" ht="22.5" customHeight="1" x14ac:dyDescent="0.2">
      <c r="A85" s="12" t="s">
        <v>956</v>
      </c>
      <c r="B85" s="2" t="s">
        <v>957</v>
      </c>
      <c r="C85" s="3" t="str">
        <f>IF(ISERROR(VLOOKUP(B85,Home粘贴!$C$1:$H$2934,6,0)),"",VLOOKUP(B85,Home粘贴!$C$1:$H$2934,6,0))</f>
        <v xml:space="preserve">365+ </v>
      </c>
      <c r="D85" s="3" t="str">
        <f ca="1">IF(ISERROR(INDIRECT("Home粘贴!H"&amp;MATCH(B85,Home粘贴!$C$1:$C$2934,0)+1)),"",MID(INDIRECT("Home粘贴!H"&amp;MATCH(B85,Home粘贴!$C$1:$C$2934,0)+1),1,2))</f>
        <v xml:space="preserve">4 </v>
      </c>
      <c r="E85" s="3">
        <f>IF(ISERROR(VLOOKUP(B85,Home粘贴!$C$1:$J$2934,8,0)),"",VLOOKUP(B85,Home粘贴!$C$1:$J$2934,8,0))</f>
        <v>1</v>
      </c>
      <c r="F85" s="2"/>
      <c r="G85" s="52" t="str">
        <f>IF(ISERROR(VLOOKUP(B85,HOME补!$A$1:$E$2976,1,0)),"",VLOOKUP(B85,HOME补!$A$1:$E$29,5,0))</f>
        <v/>
      </c>
      <c r="H85" s="52" t="str">
        <f t="shared" si="1"/>
        <v/>
      </c>
      <c r="I85" s="5" t="str">
        <f>IF(ISERROR(VLOOKUP(B85,利润计算!$A$1:$A$2977,1,0)),"NO","YES")</f>
        <v>NO</v>
      </c>
      <c r="J85" s="44"/>
    </row>
    <row r="86" spans="1:10" ht="22.5" customHeight="1" x14ac:dyDescent="0.2">
      <c r="A86" s="12" t="s">
        <v>830</v>
      </c>
      <c r="B86" s="2" t="s">
        <v>831</v>
      </c>
      <c r="C86" s="3">
        <f>IF(ISERROR(VLOOKUP(B86,Home粘贴!$C$1:$H$2934,6,0)),"",VLOOKUP(B86,Home粘贴!$C$1:$H$2934,6,0))</f>
        <v>0</v>
      </c>
      <c r="D86" s="3" t="str">
        <f ca="1">IF(ISERROR(INDIRECT("Home粘贴!H"&amp;MATCH(B86,Home粘贴!$C$1:$C$2934,0)+1)),"",MID(INDIRECT("Home粘贴!H"&amp;MATCH(B86,Home粘贴!$C$1:$C$2934,0)+1),1,2))</f>
        <v xml:space="preserve">0 </v>
      </c>
      <c r="E86" s="3">
        <f>IF(ISERROR(VLOOKUP(B86,Home粘贴!$C$1:$J$2934,8,0)),"",VLOOKUP(B86,Home粘贴!$C$1:$J$2934,8,0))</f>
        <v>26</v>
      </c>
      <c r="F86" s="2"/>
      <c r="G86" s="52" t="str">
        <f>IF(ISERROR(VLOOKUP(B86,HOME补!$A$1:$E$2976,1,0)),"",VLOOKUP(B86,HOME补!$A$1:$E$29,5,0))</f>
        <v/>
      </c>
      <c r="H86" s="52" t="str">
        <f t="shared" si="1"/>
        <v/>
      </c>
      <c r="I86" s="5" t="str">
        <f>IF(ISERROR(VLOOKUP(B86,利润计算!$A$1:$A$2977,1,0)),"NO","YES")</f>
        <v>NO</v>
      </c>
      <c r="J86" s="44"/>
    </row>
    <row r="87" spans="1:10" ht="22.5" customHeight="1" x14ac:dyDescent="0.2">
      <c r="A87" s="12" t="s">
        <v>240</v>
      </c>
      <c r="B87" s="2" t="s">
        <v>241</v>
      </c>
      <c r="C87" s="3">
        <f>IF(ISERROR(VLOOKUP(B87,Home粘贴!$C$1:$H$2934,6,0)),"",VLOOKUP(B87,Home粘贴!$C$1:$H$2934,6,0))</f>
        <v>0</v>
      </c>
      <c r="D87" s="3" t="str">
        <f ca="1">IF(ISERROR(INDIRECT("Home粘贴!H"&amp;MATCH(B87,Home粘贴!$C$1:$C$2934,0)+1)),"",MID(INDIRECT("Home粘贴!H"&amp;MATCH(B87,Home粘贴!$C$1:$C$2934,0)+1),1,2))</f>
        <v xml:space="preserve">0 </v>
      </c>
      <c r="E87" s="3">
        <f>IF(ISERROR(VLOOKUP(B87,Home粘贴!$C$1:$J$2934,8,0)),"",VLOOKUP(B87,Home粘贴!$C$1:$J$2934,8,0))</f>
        <v>4</v>
      </c>
      <c r="F87" s="2"/>
      <c r="G87" s="52" t="str">
        <f>IF(ISERROR(VLOOKUP(B87,HOME补!$A$1:$E$2976,1,0)),"",VLOOKUP(B87,HOME补!$A$1:$E$29,5,0))</f>
        <v/>
      </c>
      <c r="H87" s="52" t="str">
        <f t="shared" si="1"/>
        <v/>
      </c>
      <c r="I87" s="5" t="str">
        <f>IF(ISERROR(VLOOKUP(B87,利润计算!$A$1:$A$2977,1,0)),"NO","YES")</f>
        <v>NO</v>
      </c>
      <c r="J87" s="44"/>
    </row>
    <row r="88" spans="1:10" ht="22.5" customHeight="1" x14ac:dyDescent="0.2">
      <c r="A88" s="12" t="s">
        <v>242</v>
      </c>
      <c r="B88" s="2" t="s">
        <v>243</v>
      </c>
      <c r="C88" s="3">
        <f>IF(ISERROR(VLOOKUP(B88,Home粘贴!$C$1:$H$2934,6,0)),"",VLOOKUP(B88,Home粘贴!$C$1:$H$2934,6,0))</f>
        <v>2</v>
      </c>
      <c r="D88" s="3" t="str">
        <f ca="1">IF(ISERROR(INDIRECT("Home粘贴!H"&amp;MATCH(B88,Home粘贴!$C$1:$C$2934,0)+1)),"",MID(INDIRECT("Home粘贴!H"&amp;MATCH(B88,Home粘贴!$C$1:$C$2934,0)+1),1,2))</f>
        <v xml:space="preserve">2 </v>
      </c>
      <c r="E88" s="3">
        <f>IF(ISERROR(VLOOKUP(B88,Home粘贴!$C$1:$J$2934,8,0)),"",VLOOKUP(B88,Home粘贴!$C$1:$J$2934,8,0))</f>
        <v>42</v>
      </c>
      <c r="F88" s="2"/>
      <c r="G88" s="52" t="str">
        <f>IF(ISERROR(VLOOKUP(B88,HOME补!$A$1:$E$2976,1,0)),"",VLOOKUP(B88,HOME补!$A$1:$E$29,5,0))</f>
        <v/>
      </c>
      <c r="H88" s="52" t="str">
        <f t="shared" si="1"/>
        <v/>
      </c>
      <c r="I88" s="5" t="str">
        <f>IF(ISERROR(VLOOKUP(B88,利润计算!$A$1:$A$2977,1,0)),"NO","YES")</f>
        <v>NO</v>
      </c>
      <c r="J88" s="44"/>
    </row>
    <row r="89" spans="1:10" ht="22.5" customHeight="1" x14ac:dyDescent="0.2">
      <c r="A89" s="12" t="s">
        <v>244</v>
      </c>
      <c r="B89" s="2" t="s">
        <v>245</v>
      </c>
      <c r="C89" s="3">
        <f>IF(ISERROR(VLOOKUP(B89,Home粘贴!$C$1:$H$2934,6,0)),"",VLOOKUP(B89,Home粘贴!$C$1:$H$2934,6,0))</f>
        <v>0</v>
      </c>
      <c r="D89" s="3" t="str">
        <f ca="1">IF(ISERROR(INDIRECT("Home粘贴!H"&amp;MATCH(B89,Home粘贴!$C$1:$C$2934,0)+1)),"",MID(INDIRECT("Home粘贴!H"&amp;MATCH(B89,Home粘贴!$C$1:$C$2934,0)+1),1,2))</f>
        <v xml:space="preserve">1 </v>
      </c>
      <c r="E89" s="3">
        <f>IF(ISERROR(VLOOKUP(B89,Home粘贴!$C$1:$J$2934,8,0)),"",VLOOKUP(B89,Home粘贴!$C$1:$J$2934,8,0))</f>
        <v>68</v>
      </c>
      <c r="F89" s="2"/>
      <c r="G89" s="52" t="str">
        <f>IF(ISERROR(VLOOKUP(B89,HOME补!$A$1:$E$2976,1,0)),"",VLOOKUP(B89,HOME补!$A$1:$E$29,5,0))</f>
        <v/>
      </c>
      <c r="H89" s="52" t="str">
        <f t="shared" si="1"/>
        <v/>
      </c>
      <c r="I89" s="5" t="str">
        <f>IF(ISERROR(VLOOKUP(B89,利润计算!$A$1:$A$2977,1,0)),"NO","YES")</f>
        <v>NO</v>
      </c>
      <c r="J89" s="44"/>
    </row>
    <row r="90" spans="1:10" ht="22.5" customHeight="1" x14ac:dyDescent="0.2">
      <c r="A90" s="45" t="s">
        <v>246</v>
      </c>
      <c r="B90" s="10" t="s">
        <v>247</v>
      </c>
      <c r="C90" s="3">
        <f>IF(ISERROR(VLOOKUP(B90,Home粘贴!$C$1:$H$2934,6,0)),"",VLOOKUP(B90,Home粘贴!$C$1:$H$2934,6,0))</f>
        <v>7</v>
      </c>
      <c r="D90" s="3" t="str">
        <f ca="1">IF(ISERROR(INDIRECT("Home粘贴!H"&amp;MATCH(B90,Home粘贴!$C$1:$C$2934,0)+1)),"",MID(INDIRECT("Home粘贴!H"&amp;MATCH(B90,Home粘贴!$C$1:$C$2934,0)+1),1,2))</f>
        <v>15</v>
      </c>
      <c r="E90" s="3">
        <f>IF(ISERROR(VLOOKUP(B90,Home粘贴!$C$1:$J$2934,8,0)),"",VLOOKUP(B90,Home粘贴!$C$1:$J$2934,8,0))</f>
        <v>148</v>
      </c>
      <c r="F90" s="2"/>
      <c r="G90" s="52" t="str">
        <f>IF(ISERROR(VLOOKUP(B90,HOME补!$A$1:$E$2976,1,0)),"",VLOOKUP(B90,HOME补!$A$1:$E$29,5,0))</f>
        <v/>
      </c>
      <c r="H90" s="52" t="str">
        <f t="shared" si="1"/>
        <v/>
      </c>
      <c r="I90" s="5" t="str">
        <f>IF(ISERROR(VLOOKUP(B90,利润计算!$A$1:$A$2977,1,0)),"NO","YES")</f>
        <v>NO</v>
      </c>
      <c r="J90" s="44"/>
    </row>
    <row r="91" spans="1:10" ht="22.5" customHeight="1" x14ac:dyDescent="0.2">
      <c r="A91" s="45" t="s">
        <v>852</v>
      </c>
      <c r="B91" s="2" t="s">
        <v>853</v>
      </c>
      <c r="C91" s="3">
        <f>IF(ISERROR(VLOOKUP(B91,Home粘贴!$C$1:$H$2934,6,0)),"",VLOOKUP(B91,Home粘贴!$C$1:$H$2934,6,0))</f>
        <v>3</v>
      </c>
      <c r="D91" s="3" t="str">
        <f ca="1">IF(ISERROR(INDIRECT("Home粘贴!H"&amp;MATCH(B91,Home粘贴!$C$1:$C$2934,0)+1)),"",MID(INDIRECT("Home粘贴!H"&amp;MATCH(B91,Home粘贴!$C$1:$C$2934,0)+1),1,2))</f>
        <v xml:space="preserve">1 </v>
      </c>
      <c r="E91" s="3">
        <f>IF(ISERROR(VLOOKUP(B91,Home粘贴!$C$1:$J$2934,8,0)),"",VLOOKUP(B91,Home粘贴!$C$1:$J$2934,8,0))</f>
        <v>6</v>
      </c>
      <c r="F91" s="2"/>
      <c r="G91" s="52" t="str">
        <f>IF(ISERROR(VLOOKUP(B91,HOME补!$A$1:$E$2976,1,0)),"",VLOOKUP(B91,HOME补!$A$1:$E$29,5,0))</f>
        <v/>
      </c>
      <c r="H91" s="52" t="str">
        <f t="shared" si="1"/>
        <v/>
      </c>
      <c r="I91" s="5" t="str">
        <f>IF(ISERROR(VLOOKUP(B91,利润计算!$A$1:$A$2977,1,0)),"NO","YES")</f>
        <v>NO</v>
      </c>
      <c r="J91" s="44"/>
    </row>
    <row r="92" spans="1:10" ht="22.5" customHeight="1" x14ac:dyDescent="0.2">
      <c r="A92" s="12" t="s">
        <v>248</v>
      </c>
      <c r="B92" s="2" t="s">
        <v>249</v>
      </c>
      <c r="C92" s="3">
        <f>IF(ISERROR(VLOOKUP(B92,Home粘贴!$C$1:$H$2934,6,0)),"",VLOOKUP(B92,Home粘贴!$C$1:$H$2934,6,0))</f>
        <v>19</v>
      </c>
      <c r="D92" s="3" t="str">
        <f ca="1">IF(ISERROR(INDIRECT("Home粘贴!H"&amp;MATCH(B92,Home粘贴!$C$1:$C$2934,0)+1)),"",MID(INDIRECT("Home粘贴!H"&amp;MATCH(B92,Home粘贴!$C$1:$C$2934,0)+1),1,2))</f>
        <v>15</v>
      </c>
      <c r="E92" s="3">
        <f>IF(ISERROR(VLOOKUP(B92,Home粘贴!$C$1:$J$2934,8,0)),"",VLOOKUP(B92,Home粘贴!$C$1:$J$2934,8,0))</f>
        <v>60</v>
      </c>
      <c r="F92" s="2"/>
      <c r="G92" s="52" t="str">
        <f>IF(ISERROR(VLOOKUP(B92,HOME补!$A$1:$E$2976,1,0)),"",VLOOKUP(B92,HOME补!$A$1:$E$29,5,0))</f>
        <v/>
      </c>
      <c r="H92" s="52" t="str">
        <f t="shared" si="1"/>
        <v/>
      </c>
      <c r="I92" s="5" t="str">
        <f>IF(ISERROR(VLOOKUP(B92,利润计算!$A$1:$A$2977,1,0)),"NO","YES")</f>
        <v>NO</v>
      </c>
      <c r="J92" s="44"/>
    </row>
    <row r="93" spans="1:10" ht="22.5" customHeight="1" x14ac:dyDescent="0.2">
      <c r="A93" s="12" t="s">
        <v>250</v>
      </c>
      <c r="B93" s="2" t="s">
        <v>251</v>
      </c>
      <c r="C93" s="3">
        <f>IF(ISERROR(VLOOKUP(B93,Home粘贴!$C$1:$H$2934,6,0)),"",VLOOKUP(B93,Home粘贴!$C$1:$H$2934,6,0))</f>
        <v>13</v>
      </c>
      <c r="D93" s="3" t="str">
        <f ca="1">IF(ISERROR(INDIRECT("Home粘贴!H"&amp;MATCH(B93,Home粘贴!$C$1:$C$2934,0)+1)),"",MID(INDIRECT("Home粘贴!H"&amp;MATCH(B93,Home粘贴!$C$1:$C$2934,0)+1),1,2))</f>
        <v>33</v>
      </c>
      <c r="E93" s="3">
        <f>IF(ISERROR(VLOOKUP(B93,Home粘贴!$C$1:$J$2934,8,0)),"",VLOOKUP(B93,Home粘贴!$C$1:$J$2934,8,0))</f>
        <v>70</v>
      </c>
      <c r="F93" s="2"/>
      <c r="G93" s="52" t="str">
        <f>IF(ISERROR(VLOOKUP(B93,HOME补!$A$1:$E$2976,1,0)),"",VLOOKUP(B93,HOME补!$A$1:$E$29,5,0))</f>
        <v/>
      </c>
      <c r="H93" s="52" t="str">
        <f t="shared" si="1"/>
        <v/>
      </c>
      <c r="I93" s="5" t="str">
        <f>IF(ISERROR(VLOOKUP(B93,利润计算!$A$1:$A$2977,1,0)),"NO","YES")</f>
        <v>NO</v>
      </c>
      <c r="J93" s="44"/>
    </row>
    <row r="94" spans="1:10" ht="22.5" customHeight="1" x14ac:dyDescent="0.2">
      <c r="A94" s="45" t="s">
        <v>252</v>
      </c>
      <c r="B94" s="2" t="s">
        <v>253</v>
      </c>
      <c r="C94" s="3">
        <f>IF(ISERROR(VLOOKUP(B94,Home粘贴!$C$1:$H$2934,6,0)),"",VLOOKUP(B94,Home粘贴!$C$1:$H$2934,6,0))</f>
        <v>5</v>
      </c>
      <c r="D94" s="3" t="str">
        <f ca="1">IF(ISERROR(INDIRECT("Home粘贴!H"&amp;MATCH(B94,Home粘贴!$C$1:$C$2934,0)+1)),"",MID(INDIRECT("Home粘贴!H"&amp;MATCH(B94,Home粘贴!$C$1:$C$2934,0)+1),1,2))</f>
        <v xml:space="preserve">2 </v>
      </c>
      <c r="E94" s="3">
        <f>IF(ISERROR(VLOOKUP(B94,Home粘贴!$C$1:$J$2934,8,0)),"",VLOOKUP(B94,Home粘贴!$C$1:$J$2934,8,0))</f>
        <v>18</v>
      </c>
      <c r="F94" s="2"/>
      <c r="G94" s="52" t="str">
        <f>IF(ISERROR(VLOOKUP(B94,HOME补!$A$1:$E$2976,1,0)),"",VLOOKUP(B94,HOME补!$A$1:$E$29,5,0))</f>
        <v/>
      </c>
      <c r="H94" s="52" t="str">
        <f t="shared" si="1"/>
        <v/>
      </c>
      <c r="I94" s="5" t="str">
        <f>IF(ISERROR(VLOOKUP(B94,利润计算!$A$1:$A$2977,1,0)),"NO","YES")</f>
        <v>NO</v>
      </c>
      <c r="J94" s="44"/>
    </row>
    <row r="95" spans="1:10" ht="22.5" customHeight="1" x14ac:dyDescent="0.2">
      <c r="A95" s="12" t="s">
        <v>254</v>
      </c>
      <c r="B95" s="2" t="s">
        <v>255</v>
      </c>
      <c r="C95" s="3">
        <f>IF(ISERROR(VLOOKUP(B95,Home粘贴!$C$1:$H$2934,6,0)),"",VLOOKUP(B95,Home粘贴!$C$1:$H$2934,6,0))</f>
        <v>0</v>
      </c>
      <c r="D95" s="3" t="str">
        <f ca="1">IF(ISERROR(INDIRECT("Home粘贴!H"&amp;MATCH(B95,Home粘贴!$C$1:$C$2934,0)+1)),"",MID(INDIRECT("Home粘贴!H"&amp;MATCH(B95,Home粘贴!$C$1:$C$2934,0)+1),1,2))</f>
        <v xml:space="preserve">0 </v>
      </c>
      <c r="E95" s="3">
        <f>IF(ISERROR(VLOOKUP(B95,Home粘贴!$C$1:$J$2934,8,0)),"",VLOOKUP(B95,Home粘贴!$C$1:$J$2934,8,0))</f>
        <v>46</v>
      </c>
      <c r="F95" s="2"/>
      <c r="G95" s="52" t="str">
        <f>IF(ISERROR(VLOOKUP(B95,HOME补!$A$1:$E$2976,1,0)),"",VLOOKUP(B95,HOME补!$A$1:$E$29,5,0))</f>
        <v/>
      </c>
      <c r="H95" s="52" t="str">
        <f t="shared" si="1"/>
        <v/>
      </c>
      <c r="I95" s="5" t="str">
        <f>IF(ISERROR(VLOOKUP(B95,利润计算!$A$1:$A$2977,1,0)),"NO","YES")</f>
        <v>NO</v>
      </c>
      <c r="J95" s="44"/>
    </row>
    <row r="96" spans="1:10" ht="22.5" customHeight="1" x14ac:dyDescent="0.2">
      <c r="A96" s="45" t="s">
        <v>1082</v>
      </c>
      <c r="B96" s="2" t="s">
        <v>1083</v>
      </c>
      <c r="C96" s="3">
        <f>IF(ISERROR(VLOOKUP(B96,Home粘贴!$C$1:$H$2934,6,0)),"",VLOOKUP(B96,Home粘贴!$C$1:$H$2934,6,0))</f>
        <v>24</v>
      </c>
      <c r="D96" s="3" t="str">
        <f ca="1">IF(ISERROR(INDIRECT("Home粘贴!H"&amp;MATCH(B96,Home粘贴!$C$1:$C$2934,0)+1)),"",MID(INDIRECT("Home粘贴!H"&amp;MATCH(B96,Home粘贴!$C$1:$C$2934,0)+1),1,2))</f>
        <v>10</v>
      </c>
      <c r="E96" s="3">
        <f>IF(ISERROR(VLOOKUP(B96,Home粘贴!$C$1:$J$2934,8,0)),"",VLOOKUP(B96,Home粘贴!$C$1:$J$2934,8,0))</f>
        <v>21</v>
      </c>
      <c r="F96" s="2"/>
      <c r="G96" s="52" t="str">
        <f>IF(ISERROR(VLOOKUP(B96,HOME补!$A$1:$E$2976,1,0)),"",VLOOKUP(B96,HOME补!$A$1:$E$29,5,0))</f>
        <v/>
      </c>
      <c r="H96" s="52" t="str">
        <f t="shared" si="1"/>
        <v/>
      </c>
      <c r="I96" s="5" t="str">
        <f>IF(ISERROR(VLOOKUP(B96,利润计算!$A$1:$A$2977,1,0)),"NO","YES")</f>
        <v>NO</v>
      </c>
      <c r="J96" s="44"/>
    </row>
    <row r="97" spans="1:10" ht="22.5" customHeight="1" x14ac:dyDescent="0.2">
      <c r="A97" s="14" t="s">
        <v>256</v>
      </c>
      <c r="B97" s="2" t="s">
        <v>257</v>
      </c>
      <c r="C97" s="3">
        <f>IF(ISERROR(VLOOKUP(B97,Home粘贴!$C$1:$H$2934,6,0)),"",VLOOKUP(B97,Home粘贴!$C$1:$H$2934,6,0))</f>
        <v>0</v>
      </c>
      <c r="D97" s="3" t="str">
        <f ca="1">IF(ISERROR(INDIRECT("Home粘贴!H"&amp;MATCH(B97,Home粘贴!$C$1:$C$2934,0)+1)),"",MID(INDIRECT("Home粘贴!H"&amp;MATCH(B97,Home粘贴!$C$1:$C$2934,0)+1),1,2))</f>
        <v xml:space="preserve">1 </v>
      </c>
      <c r="E97" s="3">
        <f>IF(ISERROR(VLOOKUP(B97,Home粘贴!$C$1:$J$2934,8,0)),"",VLOOKUP(B97,Home粘贴!$C$1:$J$2934,8,0))</f>
        <v>128</v>
      </c>
      <c r="F97" s="2"/>
      <c r="G97" s="52" t="str">
        <f>IF(ISERROR(VLOOKUP(B97,HOME补!$A$1:$E$2976,1,0)),"",VLOOKUP(B97,HOME补!$A$1:$E$29,5,0))</f>
        <v/>
      </c>
      <c r="H97" s="52" t="str">
        <f t="shared" si="1"/>
        <v/>
      </c>
      <c r="I97" s="5" t="str">
        <f>IF(ISERROR(VLOOKUP(B97,利润计算!$A$1:$A$2977,1,0)),"NO","YES")</f>
        <v>NO</v>
      </c>
      <c r="J97" s="44"/>
    </row>
    <row r="98" spans="1:10" ht="22.5" customHeight="1" x14ac:dyDescent="0.2">
      <c r="A98" s="12" t="s">
        <v>258</v>
      </c>
      <c r="B98" s="2" t="s">
        <v>259</v>
      </c>
      <c r="C98" s="3">
        <f>IF(ISERROR(VLOOKUP(B98,Home粘贴!$C$1:$H$2934,6,0)),"",VLOOKUP(B98,Home粘贴!$C$1:$H$2934,6,0))</f>
        <v>0</v>
      </c>
      <c r="D98" s="3" t="str">
        <f ca="1">IF(ISERROR(INDIRECT("Home粘贴!H"&amp;MATCH(B98,Home粘贴!$C$1:$C$2934,0)+1)),"",MID(INDIRECT("Home粘贴!H"&amp;MATCH(B98,Home粘贴!$C$1:$C$2934,0)+1),1,2))</f>
        <v xml:space="preserve">0 </v>
      </c>
      <c r="E98" s="3">
        <f>IF(ISERROR(VLOOKUP(B98,Home粘贴!$C$1:$J$2934,8,0)),"",VLOOKUP(B98,Home粘贴!$C$1:$J$2934,8,0))</f>
        <v>27</v>
      </c>
      <c r="F98" s="2"/>
      <c r="G98" s="52" t="str">
        <f>IF(ISERROR(VLOOKUP(B98,HOME补!$A$1:$E$2976,1,0)),"",VLOOKUP(B98,HOME补!$A$1:$E$29,5,0))</f>
        <v/>
      </c>
      <c r="H98" s="52" t="str">
        <f t="shared" si="1"/>
        <v/>
      </c>
      <c r="I98" s="5" t="str">
        <f>IF(ISERROR(VLOOKUP(B98,利润计算!$A$1:$A$2977,1,0)),"NO","YES")</f>
        <v>NO</v>
      </c>
      <c r="J98" s="44"/>
    </row>
    <row r="99" spans="1:10" ht="22.5" customHeight="1" x14ac:dyDescent="0.2">
      <c r="A99" s="12" t="s">
        <v>874</v>
      </c>
      <c r="B99" s="2" t="s">
        <v>875</v>
      </c>
      <c r="C99" s="3">
        <f>IF(ISERROR(VLOOKUP(B99,Home粘贴!$C$1:$H$2934,6,0)),"",VLOOKUP(B99,Home粘贴!$C$1:$H$2934,6,0))</f>
        <v>4</v>
      </c>
      <c r="D99" s="3" t="str">
        <f ca="1">IF(ISERROR(INDIRECT("Home粘贴!H"&amp;MATCH(B99,Home粘贴!$C$1:$C$2934,0)+1)),"",MID(INDIRECT("Home粘贴!H"&amp;MATCH(B99,Home粘贴!$C$1:$C$2934,0)+1),1,2))</f>
        <v xml:space="preserve">2 </v>
      </c>
      <c r="E99" s="3">
        <f>IF(ISERROR(VLOOKUP(B99,Home粘贴!$C$1:$J$2934,8,0)),"",VLOOKUP(B99,Home粘贴!$C$1:$J$2934,8,0))</f>
        <v>37</v>
      </c>
      <c r="F99" s="2"/>
      <c r="G99" s="52" t="str">
        <f>IF(ISERROR(VLOOKUP(B99,HOME补!$A$1:$E$2976,1,0)),"",VLOOKUP(B99,HOME补!$A$1:$E$29,5,0))</f>
        <v/>
      </c>
      <c r="H99" s="52" t="str">
        <f t="shared" si="1"/>
        <v/>
      </c>
      <c r="I99" s="5" t="str">
        <f>IF(ISERROR(VLOOKUP(B99,利润计算!$A$1:$A$2977,1,0)),"NO","YES")</f>
        <v>NO</v>
      </c>
      <c r="J99" s="44"/>
    </row>
    <row r="100" spans="1:10" ht="22.5" customHeight="1" x14ac:dyDescent="0.2">
      <c r="A100" s="14" t="s">
        <v>260</v>
      </c>
      <c r="B100" s="2" t="s">
        <v>827</v>
      </c>
      <c r="C100" s="3">
        <f>IF(ISERROR(VLOOKUP(B100,Home粘贴!$C$1:$H$2934,6,0)),"",VLOOKUP(B100,Home粘贴!$C$1:$H$2934,6,0))</f>
        <v>27</v>
      </c>
      <c r="D100" s="3" t="str">
        <f ca="1">IF(ISERROR(INDIRECT("Home粘贴!H"&amp;MATCH(B100,Home粘贴!$C$1:$C$2934,0)+1)),"",MID(INDIRECT("Home粘贴!H"&amp;MATCH(B100,Home粘贴!$C$1:$C$2934,0)+1),1,2))</f>
        <v>15</v>
      </c>
      <c r="E100" s="3">
        <f>IF(ISERROR(VLOOKUP(B100,Home粘贴!$C$1:$J$2934,8,0)),"",VLOOKUP(B100,Home粘贴!$C$1:$J$2934,8,0))</f>
        <v>77</v>
      </c>
      <c r="F100" s="2"/>
      <c r="G100" s="52" t="str">
        <f>IF(ISERROR(VLOOKUP(B100,HOME补!$A$1:$E$2976,1,0)),"",VLOOKUP(B100,HOME补!$A$1:$E$29,5,0))</f>
        <v/>
      </c>
      <c r="H100" s="52" t="str">
        <f t="shared" si="1"/>
        <v/>
      </c>
      <c r="I100" s="5" t="str">
        <f>IF(ISERROR(VLOOKUP(B100,利润计算!$A$1:$A$2977,1,0)),"NO","YES")</f>
        <v>NO</v>
      </c>
      <c r="J100" s="44"/>
    </row>
    <row r="101" spans="1:10" ht="22.5" customHeight="1" x14ac:dyDescent="0.2">
      <c r="A101" s="12" t="s">
        <v>260</v>
      </c>
      <c r="B101" s="16" t="s">
        <v>261</v>
      </c>
      <c r="C101" s="3">
        <f>IF(ISERROR(VLOOKUP(B101,Home粘贴!$C$1:$H$2934,6,0)),"",VLOOKUP(B101,Home粘贴!$C$1:$H$2934,6,0))</f>
        <v>0</v>
      </c>
      <c r="D101" s="3" t="str">
        <f ca="1">IF(ISERROR(INDIRECT("Home粘贴!H"&amp;MATCH(B101,Home粘贴!$C$1:$C$2934,0)+1)),"",MID(INDIRECT("Home粘贴!H"&amp;MATCH(B101,Home粘贴!$C$1:$C$2934,0)+1),1,2))</f>
        <v xml:space="preserve">0 </v>
      </c>
      <c r="E101" s="3">
        <f>IF(ISERROR(VLOOKUP(B101,Home粘贴!$C$1:$J$2934,8,0)),"",VLOOKUP(B101,Home粘贴!$C$1:$J$2934,8,0))</f>
        <v>47</v>
      </c>
      <c r="F101" s="2"/>
      <c r="G101" s="52" t="str">
        <f>IF(ISERROR(VLOOKUP(B101,HOME补!$A$1:$E$2976,1,0)),"",VLOOKUP(B101,HOME补!$A$1:$E$29,5,0))</f>
        <v/>
      </c>
      <c r="H101" s="52" t="str">
        <f t="shared" si="1"/>
        <v/>
      </c>
      <c r="I101" s="5" t="str">
        <f>IF(ISERROR(VLOOKUP(B101,利润计算!$A$1:$A$2977,1,0)),"NO","YES")</f>
        <v>NO</v>
      </c>
      <c r="J101" s="44"/>
    </row>
    <row r="102" spans="1:10" ht="22.5" customHeight="1" x14ac:dyDescent="0.2">
      <c r="A102" s="12" t="s">
        <v>262</v>
      </c>
      <c r="B102" s="2" t="s">
        <v>263</v>
      </c>
      <c r="C102" s="3">
        <f>IF(ISERROR(VLOOKUP(B102,Home粘贴!$C$1:$H$2934,6,0)),"",VLOOKUP(B102,Home粘贴!$C$1:$H$2934,6,0))</f>
        <v>4</v>
      </c>
      <c r="D102" s="3" t="str">
        <f ca="1">IF(ISERROR(INDIRECT("Home粘贴!H"&amp;MATCH(B102,Home粘贴!$C$1:$C$2934,0)+1)),"",MID(INDIRECT("Home粘贴!H"&amp;MATCH(B102,Home粘贴!$C$1:$C$2934,0)+1),1,2))</f>
        <v xml:space="preserve">2 </v>
      </c>
      <c r="E102" s="3">
        <f>IF(ISERROR(VLOOKUP(B102,Home粘贴!$C$1:$J$2934,8,0)),"",VLOOKUP(B102,Home粘贴!$C$1:$J$2934,8,0))</f>
        <v>40</v>
      </c>
      <c r="F102" s="2"/>
      <c r="G102" s="52" t="str">
        <f>IF(ISERROR(VLOOKUP(B102,HOME补!$A$1:$E$2976,1,0)),"",VLOOKUP(B102,HOME补!$A$1:$E$29,5,0))</f>
        <v/>
      </c>
      <c r="H102" s="52" t="str">
        <f t="shared" si="1"/>
        <v/>
      </c>
      <c r="I102" s="5" t="str">
        <f>IF(ISERROR(VLOOKUP(B102,利润计算!$A$1:$A$2977,1,0)),"NO","YES")</f>
        <v>NO</v>
      </c>
      <c r="J102" s="44"/>
    </row>
    <row r="103" spans="1:10" ht="22.5" customHeight="1" x14ac:dyDescent="0.2">
      <c r="A103" s="12" t="s">
        <v>264</v>
      </c>
      <c r="B103" s="16" t="s">
        <v>265</v>
      </c>
      <c r="C103" s="3">
        <f>IF(ISERROR(VLOOKUP(B103,Home粘贴!$C$1:$H$2934,6,0)),"",VLOOKUP(B103,Home粘贴!$C$1:$H$2934,6,0))</f>
        <v>0</v>
      </c>
      <c r="D103" s="3" t="str">
        <f ca="1">IF(ISERROR(INDIRECT("Home粘贴!H"&amp;MATCH(B103,Home粘贴!$C$1:$C$2934,0)+1)),"",MID(INDIRECT("Home粘贴!H"&amp;MATCH(B103,Home粘贴!$C$1:$C$2934,0)+1),1,2))</f>
        <v xml:space="preserve">0 </v>
      </c>
      <c r="E103" s="3">
        <f>IF(ISERROR(VLOOKUP(B103,Home粘贴!$C$1:$J$2934,8,0)),"",VLOOKUP(B103,Home粘贴!$C$1:$J$2934,8,0))</f>
        <v>20</v>
      </c>
      <c r="F103" s="2"/>
      <c r="G103" s="52" t="str">
        <f>IF(ISERROR(VLOOKUP(B103,HOME补!$A$1:$E$2976,1,0)),"",VLOOKUP(B103,HOME补!$A$1:$E$29,5,0))</f>
        <v/>
      </c>
      <c r="H103" s="52" t="str">
        <f t="shared" si="1"/>
        <v/>
      </c>
      <c r="I103" s="5" t="str">
        <f>IF(ISERROR(VLOOKUP(B103,利润计算!$A$1:$A$2977,1,0)),"NO","YES")</f>
        <v>NO</v>
      </c>
      <c r="J103" s="44"/>
    </row>
    <row r="104" spans="1:10" ht="22.5" customHeight="1" x14ac:dyDescent="0.2">
      <c r="A104" s="14" t="s">
        <v>266</v>
      </c>
      <c r="B104" s="2" t="s">
        <v>267</v>
      </c>
      <c r="C104" s="3">
        <f>IF(ISERROR(VLOOKUP(B104,Home粘贴!$C$1:$H$2934,6,0)),"",VLOOKUP(B104,Home粘贴!$C$1:$H$2934,6,0))</f>
        <v>0</v>
      </c>
      <c r="D104" s="3" t="str">
        <f ca="1">IF(ISERROR(INDIRECT("Home粘贴!H"&amp;MATCH(B104,Home粘贴!$C$1:$C$2934,0)+1)),"",MID(INDIRECT("Home粘贴!H"&amp;MATCH(B104,Home粘贴!$C$1:$C$2934,0)+1),1,2))</f>
        <v xml:space="preserve">0 </v>
      </c>
      <c r="E104" s="3">
        <f>IF(ISERROR(VLOOKUP(B104,Home粘贴!$C$1:$J$2934,8,0)),"",VLOOKUP(B104,Home粘贴!$C$1:$J$2934,8,0))</f>
        <v>48</v>
      </c>
      <c r="F104" s="2"/>
      <c r="G104" s="52" t="str">
        <f>IF(ISERROR(VLOOKUP(B104,HOME补!$A$1:$E$2976,1,0)),"",VLOOKUP(B104,HOME补!$A$1:$E$29,5,0))</f>
        <v/>
      </c>
      <c r="H104" s="52" t="str">
        <f t="shared" si="1"/>
        <v/>
      </c>
      <c r="I104" s="5" t="str">
        <f>IF(ISERROR(VLOOKUP(B104,利润计算!$A$1:$A$2977,1,0)),"NO","YES")</f>
        <v>NO</v>
      </c>
      <c r="J104" s="44"/>
    </row>
    <row r="105" spans="1:10" ht="22.5" customHeight="1" x14ac:dyDescent="0.2">
      <c r="A105" s="12" t="s">
        <v>879</v>
      </c>
      <c r="B105" s="2" t="s">
        <v>880</v>
      </c>
      <c r="C105" s="3">
        <f>IF(ISERROR(VLOOKUP(B105,Home粘贴!$C$1:$H$2934,6,0)),"",VLOOKUP(B105,Home粘贴!$C$1:$H$2934,6,0))</f>
        <v>0</v>
      </c>
      <c r="D105" s="3" t="str">
        <f ca="1">IF(ISERROR(INDIRECT("Home粘贴!H"&amp;MATCH(B105,Home粘贴!$C$1:$C$2934,0)+1)),"",MID(INDIRECT("Home粘贴!H"&amp;MATCH(B105,Home粘贴!$C$1:$C$2934,0)+1),1,2))</f>
        <v xml:space="preserve">0 </v>
      </c>
      <c r="E105" s="3">
        <f>IF(ISERROR(VLOOKUP(B105,Home粘贴!$C$1:$J$2934,8,0)),"",VLOOKUP(B105,Home粘贴!$C$1:$J$2934,8,0))</f>
        <v>3</v>
      </c>
      <c r="F105" s="2"/>
      <c r="G105" s="52" t="str">
        <f>IF(ISERROR(VLOOKUP(B105,HOME补!$A$1:$E$2976,1,0)),"",VLOOKUP(B105,HOME补!$A$1:$E$29,5,0))</f>
        <v/>
      </c>
      <c r="H105" s="52" t="str">
        <f t="shared" si="1"/>
        <v/>
      </c>
      <c r="I105" s="5" t="str">
        <f>IF(ISERROR(VLOOKUP(B105,利润计算!$A$1:$A$2977,1,0)),"NO","YES")</f>
        <v>NO</v>
      </c>
      <c r="J105" s="44"/>
    </row>
    <row r="106" spans="1:10" ht="22.5" customHeight="1" x14ac:dyDescent="0.2">
      <c r="A106" s="12" t="s">
        <v>268</v>
      </c>
      <c r="B106" s="2" t="s">
        <v>269</v>
      </c>
      <c r="C106" s="3">
        <f>IF(ISERROR(VLOOKUP(B106,Home粘贴!$C$1:$H$2934,6,0)),"",VLOOKUP(B106,Home粘贴!$C$1:$H$2934,6,0))</f>
        <v>0</v>
      </c>
      <c r="D106" s="3" t="str">
        <f ca="1">IF(ISERROR(INDIRECT("Home粘贴!H"&amp;MATCH(B106,Home粘贴!$C$1:$C$2934,0)+1)),"",MID(INDIRECT("Home粘贴!H"&amp;MATCH(B106,Home粘贴!$C$1:$C$2934,0)+1),1,2))</f>
        <v xml:space="preserve">0 </v>
      </c>
      <c r="E106" s="3">
        <f>IF(ISERROR(VLOOKUP(B106,Home粘贴!$C$1:$J$2934,8,0)),"",VLOOKUP(B106,Home粘贴!$C$1:$J$2934,8,0))</f>
        <v>18</v>
      </c>
      <c r="F106" s="2"/>
      <c r="G106" s="52" t="str">
        <f>IF(ISERROR(VLOOKUP(B106,HOME补!$A$1:$E$2976,1,0)),"",VLOOKUP(B106,HOME补!$A$1:$E$29,5,0))</f>
        <v/>
      </c>
      <c r="H106" s="52" t="str">
        <f t="shared" si="1"/>
        <v/>
      </c>
      <c r="I106" s="5" t="str">
        <f>IF(ISERROR(VLOOKUP(B106,利润计算!$A$1:$A$2977,1,0)),"NO","YES")</f>
        <v>NO</v>
      </c>
      <c r="J106" s="44"/>
    </row>
    <row r="107" spans="1:10" ht="22.5" customHeight="1" x14ac:dyDescent="0.2">
      <c r="A107" s="12" t="s">
        <v>911</v>
      </c>
      <c r="B107" s="2" t="s">
        <v>912</v>
      </c>
      <c r="C107" s="3">
        <f>IF(ISERROR(VLOOKUP(B107,Home粘贴!$C$1:$H$2934,6,0)),"",VLOOKUP(B107,Home粘贴!$C$1:$H$2934,6,0))</f>
        <v>31</v>
      </c>
      <c r="D107" s="3" t="str">
        <f ca="1">IF(ISERROR(INDIRECT("Home粘贴!H"&amp;MATCH(B107,Home粘贴!$C$1:$C$2934,0)+1)),"",MID(INDIRECT("Home粘贴!H"&amp;MATCH(B107,Home粘贴!$C$1:$C$2934,0)+1),1,2))</f>
        <v xml:space="preserve">2 </v>
      </c>
      <c r="E107" s="3">
        <f>IF(ISERROR(VLOOKUP(B107,Home粘贴!$C$1:$J$2934,8,0)),"",VLOOKUP(B107,Home粘贴!$C$1:$J$2934,8,0))</f>
        <v>3</v>
      </c>
      <c r="F107" s="2"/>
      <c r="G107" s="52" t="str">
        <f>IF(ISERROR(VLOOKUP(B107,HOME补!$A$1:$E$2976,1,0)),"",VLOOKUP(B107,HOME补!$A$1:$E$29,5,0))</f>
        <v/>
      </c>
      <c r="H107" s="52" t="str">
        <f t="shared" si="1"/>
        <v/>
      </c>
      <c r="I107" s="5" t="str">
        <f>IF(ISERROR(VLOOKUP(B107,利润计算!$A$1:$A$2977,1,0)),"NO","YES")</f>
        <v>NO</v>
      </c>
      <c r="J107" s="44"/>
    </row>
    <row r="108" spans="1:10" ht="22.5" customHeight="1" x14ac:dyDescent="0.2">
      <c r="A108" s="12" t="s">
        <v>963</v>
      </c>
      <c r="B108" s="5" t="s">
        <v>927</v>
      </c>
      <c r="C108" s="3">
        <f>IF(ISERROR(VLOOKUP(B108,Home粘贴!$C$1:$H$2934,6,0)),"",VLOOKUP(B108,Home粘贴!$C$1:$H$2934,6,0))</f>
        <v>0</v>
      </c>
      <c r="D108" s="3" t="str">
        <f ca="1">IF(ISERROR(INDIRECT("Home粘贴!H"&amp;MATCH(B108,Home粘贴!$C$1:$C$2934,0)+1)),"",MID(INDIRECT("Home粘贴!H"&amp;MATCH(B108,Home粘贴!$C$1:$C$2934,0)+1),1,2))</f>
        <v xml:space="preserve">0 </v>
      </c>
      <c r="E108" s="3">
        <f>IF(ISERROR(VLOOKUP(B108,Home粘贴!$C$1:$J$2934,8,0)),"",VLOOKUP(B108,Home粘贴!$C$1:$J$2934,8,0))</f>
        <v>5</v>
      </c>
      <c r="F108" s="2"/>
      <c r="G108" s="52" t="str">
        <f>IF(ISERROR(VLOOKUP(B108,HOME补!$A$1:$E$2976,1,0)),"",VLOOKUP(B108,HOME补!$A$1:$E$29,5,0))</f>
        <v/>
      </c>
      <c r="H108" s="52" t="str">
        <f t="shared" si="1"/>
        <v/>
      </c>
      <c r="I108" s="5" t="str">
        <f>IF(ISERROR(VLOOKUP(B108,利润计算!$A$1:$A$2977,1,0)),"NO","YES")</f>
        <v>NO</v>
      </c>
      <c r="J108" s="44"/>
    </row>
    <row r="109" spans="1:10" ht="22.5" customHeight="1" x14ac:dyDescent="0.2">
      <c r="A109" s="14" t="s">
        <v>270</v>
      </c>
      <c r="B109" s="15" t="s">
        <v>271</v>
      </c>
      <c r="C109" s="3">
        <f>IF(ISERROR(VLOOKUP(B109,Home粘贴!$C$1:$H$2934,6,0)),"",VLOOKUP(B109,Home粘贴!$C$1:$H$2934,6,0))</f>
        <v>25</v>
      </c>
      <c r="D109" s="3" t="str">
        <f ca="1">IF(ISERROR(INDIRECT("Home粘贴!H"&amp;MATCH(B109,Home粘贴!$C$1:$C$2934,0)+1)),"",MID(INDIRECT("Home粘贴!H"&amp;MATCH(B109,Home粘贴!$C$1:$C$2934,0)+1),1,2))</f>
        <v xml:space="preserve">4 </v>
      </c>
      <c r="E109" s="3">
        <f>IF(ISERROR(VLOOKUP(B109,Home粘贴!$C$1:$J$2934,8,0)),"",VLOOKUP(B109,Home粘贴!$C$1:$J$2934,8,0))</f>
        <v>8</v>
      </c>
      <c r="F109" s="2"/>
      <c r="G109" s="52" t="str">
        <f>IF(ISERROR(VLOOKUP(B109,HOME补!$A$1:$E$2976,1,0)),"",VLOOKUP(B109,HOME补!$A$1:$E$29,5,0))</f>
        <v/>
      </c>
      <c r="H109" s="52" t="str">
        <f t="shared" si="1"/>
        <v/>
      </c>
      <c r="I109" s="5" t="str">
        <f>IF(ISERROR(VLOOKUP(B109,利润计算!$A$1:$A$2977,1,0)),"NO","YES")</f>
        <v>YES</v>
      </c>
      <c r="J109" s="44"/>
    </row>
    <row r="110" spans="1:10" ht="22.5" customHeight="1" x14ac:dyDescent="0.2">
      <c r="A110" s="12" t="s">
        <v>272</v>
      </c>
      <c r="B110" s="5" t="s">
        <v>273</v>
      </c>
      <c r="C110" s="3">
        <f>IF(ISERROR(VLOOKUP(B110,Home粘贴!$C$1:$H$2934,6,0)),"",VLOOKUP(B110,Home粘贴!$C$1:$H$2934,6,0))</f>
        <v>0</v>
      </c>
      <c r="D110" s="3" t="str">
        <f ca="1">IF(ISERROR(INDIRECT("Home粘贴!H"&amp;MATCH(B110,Home粘贴!$C$1:$C$2934,0)+1)),"",MID(INDIRECT("Home粘贴!H"&amp;MATCH(B110,Home粘贴!$C$1:$C$2934,0)+1),1,2))</f>
        <v xml:space="preserve">0 </v>
      </c>
      <c r="E110" s="3">
        <f>IF(ISERROR(VLOOKUP(B110,Home粘贴!$C$1:$J$2934,8,0)),"",VLOOKUP(B110,Home粘贴!$C$1:$J$2934,8,0))</f>
        <v>10</v>
      </c>
      <c r="F110" s="2"/>
      <c r="G110" s="52" t="str">
        <f>IF(ISERROR(VLOOKUP(B110,HOME补!$A$1:$E$2976,1,0)),"",VLOOKUP(B110,HOME补!$A$1:$E$29,5,0))</f>
        <v/>
      </c>
      <c r="H110" s="52" t="str">
        <f t="shared" si="1"/>
        <v/>
      </c>
      <c r="I110" s="5" t="str">
        <f>IF(ISERROR(VLOOKUP(B110,利润计算!$A$1:$A$2977,1,0)),"NO","YES")</f>
        <v>NO</v>
      </c>
      <c r="J110" s="44"/>
    </row>
    <row r="111" spans="1:10" ht="22.5" customHeight="1" x14ac:dyDescent="0.2">
      <c r="A111" s="12" t="s">
        <v>916</v>
      </c>
      <c r="B111" s="5" t="s">
        <v>917</v>
      </c>
      <c r="C111" s="3">
        <f>IF(ISERROR(VLOOKUP(B111,Home粘贴!$C$1:$H$2934,6,0)),"",VLOOKUP(B111,Home粘贴!$C$1:$H$2934,6,0))</f>
        <v>16</v>
      </c>
      <c r="D111" s="3" t="str">
        <f ca="1">IF(ISERROR(INDIRECT("Home粘贴!H"&amp;MATCH(B111,Home粘贴!$C$1:$C$2934,0)+1)),"",MID(INDIRECT("Home粘贴!H"&amp;MATCH(B111,Home粘贴!$C$1:$C$2934,0)+1),1,2))</f>
        <v xml:space="preserve">2 </v>
      </c>
      <c r="E111" s="3">
        <f>IF(ISERROR(VLOOKUP(B111,Home粘贴!$C$1:$J$2934,8,0)),"",VLOOKUP(B111,Home粘贴!$C$1:$J$2934,8,0))</f>
        <v>8</v>
      </c>
      <c r="F111" s="2"/>
      <c r="G111" s="52" t="str">
        <f>IF(ISERROR(VLOOKUP(B111,HOME补!$A$1:$E$2976,1,0)),"",VLOOKUP(B111,HOME补!$A$1:$E$29,5,0))</f>
        <v/>
      </c>
      <c r="H111" s="52" t="str">
        <f t="shared" si="1"/>
        <v/>
      </c>
      <c r="I111" s="5" t="str">
        <f>IF(ISERROR(VLOOKUP(B111,利润计算!$A$1:$A$2977,1,0)),"NO","YES")</f>
        <v>NO</v>
      </c>
      <c r="J111" s="44"/>
    </row>
    <row r="112" spans="1:10" ht="22.5" customHeight="1" x14ac:dyDescent="0.2">
      <c r="A112" s="14" t="s">
        <v>274</v>
      </c>
      <c r="B112" s="15" t="s">
        <v>275</v>
      </c>
      <c r="C112" s="3">
        <f>IF(ISERROR(VLOOKUP(B112,Home粘贴!$C$1:$H$2934,6,0)),"",VLOOKUP(B112,Home粘贴!$C$1:$H$2934,6,0))</f>
        <v>0</v>
      </c>
      <c r="D112" s="3" t="str">
        <f ca="1">IF(ISERROR(INDIRECT("Home粘贴!H"&amp;MATCH(B112,Home粘贴!$C$1:$C$2934,0)+1)),"",MID(INDIRECT("Home粘贴!H"&amp;MATCH(B112,Home粘贴!$C$1:$C$2934,0)+1),1,2))</f>
        <v xml:space="preserve">0 </v>
      </c>
      <c r="E112" s="3">
        <f>IF(ISERROR(VLOOKUP(B112,Home粘贴!$C$1:$J$2934,8,0)),"",VLOOKUP(B112,Home粘贴!$C$1:$J$2934,8,0))</f>
        <v>4</v>
      </c>
      <c r="F112" s="2"/>
      <c r="G112" s="52" t="str">
        <f>IF(ISERROR(VLOOKUP(B112,HOME补!$A$1:$E$2976,1,0)),"",VLOOKUP(B112,HOME补!$A$1:$E$29,5,0))</f>
        <v/>
      </c>
      <c r="H112" s="52" t="str">
        <f t="shared" si="1"/>
        <v/>
      </c>
      <c r="I112" s="5" t="str">
        <f>IF(ISERROR(VLOOKUP(B112,利润计算!$A$1:$A$2977,1,0)),"NO","YES")</f>
        <v>NO</v>
      </c>
      <c r="J112" s="44"/>
    </row>
    <row r="113" spans="1:12" ht="22.5" customHeight="1" x14ac:dyDescent="0.2">
      <c r="A113" s="14" t="s">
        <v>25</v>
      </c>
      <c r="B113" s="5" t="s">
        <v>276</v>
      </c>
      <c r="C113" s="3">
        <f>IF(ISERROR(VLOOKUP(B113,Home粘贴!$C$1:$H$2934,6,0)),"",VLOOKUP(B113,Home粘贴!$C$1:$H$2934,6,0))</f>
        <v>0</v>
      </c>
      <c r="D113" s="3" t="str">
        <f ca="1">IF(ISERROR(INDIRECT("Home粘贴!H"&amp;MATCH(B113,Home粘贴!$C$1:$C$2934,0)+1)),"",MID(INDIRECT("Home粘贴!H"&amp;MATCH(B113,Home粘贴!$C$1:$C$2934,0)+1),1,2))</f>
        <v xml:space="preserve">0 </v>
      </c>
      <c r="E113" s="3">
        <f>IF(ISERROR(VLOOKUP(B113,Home粘贴!$C$1:$J$2934,8,0)),"",VLOOKUP(B113,Home粘贴!$C$1:$J$2934,8,0))</f>
        <v>4</v>
      </c>
      <c r="F113" s="2"/>
      <c r="G113" s="52" t="str">
        <f>IF(ISERROR(VLOOKUP(B113,HOME补!$A$1:$E$2976,1,0)),"",VLOOKUP(B113,HOME补!$A$1:$E$29,5,0))</f>
        <v/>
      </c>
      <c r="H113" s="52" t="str">
        <f t="shared" si="1"/>
        <v/>
      </c>
      <c r="I113" s="5" t="str">
        <f>IF(ISERROR(VLOOKUP(B113,利润计算!$A$1:$A$2977,1,0)),"NO","YES")</f>
        <v>NO</v>
      </c>
      <c r="J113" s="44"/>
    </row>
    <row r="114" spans="1:12" ht="22.5" customHeight="1" x14ac:dyDescent="0.2">
      <c r="A114" s="12" t="s">
        <v>26</v>
      </c>
      <c r="B114" s="5" t="s">
        <v>835</v>
      </c>
      <c r="C114" s="3">
        <f>IF(ISERROR(VLOOKUP(B114,Home粘贴!$C$1:$H$2934,6,0)),"",VLOOKUP(B114,Home粘贴!$C$1:$H$2934,6,0))</f>
        <v>22</v>
      </c>
      <c r="D114" s="3" t="str">
        <f ca="1">IF(ISERROR(INDIRECT("Home粘贴!H"&amp;MATCH(B114,Home粘贴!$C$1:$C$2934,0)+1)),"",MID(INDIRECT("Home粘贴!H"&amp;MATCH(B114,Home粘贴!$C$1:$C$2934,0)+1),1,2))</f>
        <v xml:space="preserve">4 </v>
      </c>
      <c r="E114" s="3">
        <f>IF(ISERROR(VLOOKUP(B114,Home粘贴!$C$1:$J$2934,8,0)),"",VLOOKUP(B114,Home粘贴!$C$1:$J$2934,8,0))</f>
        <v>11</v>
      </c>
      <c r="F114" s="2"/>
      <c r="G114" s="52" t="str">
        <f>IF(ISERROR(VLOOKUP(B114,HOME补!$A$1:$E$2976,1,0)),"",VLOOKUP(B114,HOME补!$A$1:$E$29,5,0))</f>
        <v/>
      </c>
      <c r="H114" s="52" t="str">
        <f t="shared" si="1"/>
        <v/>
      </c>
      <c r="I114" s="5" t="str">
        <f>IF(ISERROR(VLOOKUP(B114,利润计算!$A$1:$A$2977,1,0)),"NO","YES")</f>
        <v>NO</v>
      </c>
      <c r="J114" s="44"/>
    </row>
    <row r="115" spans="1:12" ht="22.5" customHeight="1" x14ac:dyDescent="0.2">
      <c r="A115" s="14" t="s">
        <v>847</v>
      </c>
      <c r="B115" s="5" t="s">
        <v>848</v>
      </c>
      <c r="C115" s="3">
        <f>IF(ISERROR(VLOOKUP(B115,Home粘贴!$C$1:$H$2934,6,0)),"",VLOOKUP(B115,Home粘贴!$C$1:$H$2934,6,0))</f>
        <v>68</v>
      </c>
      <c r="D115" s="3" t="str">
        <f ca="1">IF(ISERROR(INDIRECT("Home粘贴!H"&amp;MATCH(B115,Home粘贴!$C$1:$C$2934,0)+1)),"",MID(INDIRECT("Home粘贴!H"&amp;MATCH(B115,Home粘贴!$C$1:$C$2934,0)+1),1,2))</f>
        <v xml:space="preserve">8 </v>
      </c>
      <c r="E115" s="3">
        <f>IF(ISERROR(VLOOKUP(B115,Home粘贴!$C$1:$J$2934,8,0)),"",VLOOKUP(B115,Home粘贴!$C$1:$J$2934,8,0))</f>
        <v>9</v>
      </c>
      <c r="F115" s="2"/>
      <c r="G115" s="52" t="str">
        <f>IF(ISERROR(VLOOKUP(B115,HOME补!$A$1:$E$2976,1,0)),"",VLOOKUP(B115,HOME补!$A$1:$E$29,5,0))</f>
        <v/>
      </c>
      <c r="H115" s="52" t="str">
        <f t="shared" si="1"/>
        <v/>
      </c>
      <c r="I115" s="5" t="str">
        <f>IF(ISERROR(VLOOKUP(B115,利润计算!$A$1:$A$2977,1,0)),"NO","YES")</f>
        <v>NO</v>
      </c>
      <c r="J115" s="44"/>
    </row>
    <row r="116" spans="1:12" ht="22.5" customHeight="1" x14ac:dyDescent="0.2">
      <c r="A116" s="12" t="s">
        <v>277</v>
      </c>
      <c r="B116" s="5" t="s">
        <v>278</v>
      </c>
      <c r="C116" s="3">
        <f>IF(ISERROR(VLOOKUP(B116,Home粘贴!$C$1:$H$2934,6,0)),"",VLOOKUP(B116,Home粘贴!$C$1:$H$2934,6,0))</f>
        <v>0</v>
      </c>
      <c r="D116" s="3" t="str">
        <f ca="1">IF(ISERROR(INDIRECT("Home粘贴!H"&amp;MATCH(B116,Home粘贴!$C$1:$C$2934,0)+1)),"",MID(INDIRECT("Home粘贴!H"&amp;MATCH(B116,Home粘贴!$C$1:$C$2934,0)+1),1,2))</f>
        <v xml:space="preserve">0 </v>
      </c>
      <c r="E116" s="3">
        <f>IF(ISERROR(VLOOKUP(B116,Home粘贴!$C$1:$J$2934,8,0)),"",VLOOKUP(B116,Home粘贴!$C$1:$J$2934,8,0))</f>
        <v>3</v>
      </c>
      <c r="F116" s="2"/>
      <c r="G116" s="52" t="str">
        <f>IF(ISERROR(VLOOKUP(B116,HOME补!$A$1:$E$2976,1,0)),"",VLOOKUP(B116,HOME补!$A$1:$E$29,5,0))</f>
        <v/>
      </c>
      <c r="H116" s="52" t="str">
        <f t="shared" si="1"/>
        <v/>
      </c>
      <c r="I116" s="5" t="str">
        <f>IF(ISERROR(VLOOKUP(B116,利润计算!$A$1:$A$2977,1,0)),"NO","YES")</f>
        <v>NO</v>
      </c>
      <c r="J116" s="44"/>
    </row>
    <row r="117" spans="1:12" ht="22.5" customHeight="1" x14ac:dyDescent="0.2">
      <c r="A117" s="14" t="s">
        <v>279</v>
      </c>
      <c r="B117" s="5" t="s">
        <v>280</v>
      </c>
      <c r="C117" s="3">
        <f>IF(ISERROR(VLOOKUP(B117,Home粘贴!$C$1:$H$2934,6,0)),"",VLOOKUP(B117,Home粘贴!$C$1:$H$2934,6,0))</f>
        <v>0</v>
      </c>
      <c r="D117" s="3" t="str">
        <f ca="1">IF(ISERROR(INDIRECT("Home粘贴!H"&amp;MATCH(B117,Home粘贴!$C$1:$C$2934,0)+1)),"",MID(INDIRECT("Home粘贴!H"&amp;MATCH(B117,Home粘贴!$C$1:$C$2934,0)+1),1,2))</f>
        <v xml:space="preserve">0 </v>
      </c>
      <c r="E117" s="3">
        <f>IF(ISERROR(VLOOKUP(B117,Home粘贴!$C$1:$J$2934,8,0)),"",VLOOKUP(B117,Home粘贴!$C$1:$J$2934,8,0))</f>
        <v>5</v>
      </c>
      <c r="F117" s="2"/>
      <c r="G117" s="52" t="str">
        <f>IF(ISERROR(VLOOKUP(B117,HOME补!$A$1:$E$2976,1,0)),"",VLOOKUP(B117,HOME补!$A$1:$E$29,5,0))</f>
        <v/>
      </c>
      <c r="H117" s="52" t="str">
        <f t="shared" si="1"/>
        <v/>
      </c>
      <c r="I117" s="5" t="str">
        <f>IF(ISERROR(VLOOKUP(B117,利润计算!$A$1:$A$2977,1,0)),"NO","YES")</f>
        <v>NO</v>
      </c>
      <c r="J117" s="44"/>
    </row>
    <row r="118" spans="1:12" ht="22.5" customHeight="1" x14ac:dyDescent="0.2">
      <c r="A118" s="14" t="s">
        <v>281</v>
      </c>
      <c r="B118" s="5" t="s">
        <v>282</v>
      </c>
      <c r="C118" s="3">
        <f>IF(ISERROR(VLOOKUP(B118,Home粘贴!$C$1:$H$2934,6,0)),"",VLOOKUP(B118,Home粘贴!$C$1:$H$2934,6,0))</f>
        <v>0</v>
      </c>
      <c r="D118" s="3" t="str">
        <f ca="1">IF(ISERROR(INDIRECT("Home粘贴!H"&amp;MATCH(B118,Home粘贴!$C$1:$C$2934,0)+1)),"",MID(INDIRECT("Home粘贴!H"&amp;MATCH(B118,Home粘贴!$C$1:$C$2934,0)+1),1,2))</f>
        <v xml:space="preserve">0 </v>
      </c>
      <c r="E118" s="3">
        <f>IF(ISERROR(VLOOKUP(B118,Home粘贴!$C$1:$J$2934,8,0)),"",VLOOKUP(B118,Home粘贴!$C$1:$J$2934,8,0))</f>
        <v>5</v>
      </c>
      <c r="F118" s="2"/>
      <c r="G118" s="52" t="str">
        <f>IF(ISERROR(VLOOKUP(B118,HOME补!$A$1:$E$2976,1,0)),"",VLOOKUP(B118,HOME补!$A$1:$E$29,5,0))</f>
        <v/>
      </c>
      <c r="H118" s="52" t="str">
        <f t="shared" si="1"/>
        <v/>
      </c>
      <c r="I118" s="5" t="str">
        <f>IF(ISERROR(VLOOKUP(B118,利润计算!$A$1:$A$2977,1,0)),"NO","YES")</f>
        <v>NO</v>
      </c>
      <c r="J118" s="44"/>
    </row>
    <row r="119" spans="1:12" ht="22.5" customHeight="1" x14ac:dyDescent="0.2">
      <c r="A119" s="14" t="s">
        <v>283</v>
      </c>
      <c r="B119" s="15" t="s">
        <v>284</v>
      </c>
      <c r="C119" s="3">
        <f>IF(ISERROR(VLOOKUP(B119,Home粘贴!$C$1:$H$2934,6,0)),"",VLOOKUP(B119,Home粘贴!$C$1:$H$2934,6,0))</f>
        <v>6</v>
      </c>
      <c r="D119" s="3" t="str">
        <f ca="1">IF(ISERROR(INDIRECT("Home粘贴!H"&amp;MATCH(B119,Home粘贴!$C$1:$C$2934,0)+1)),"",MID(INDIRECT("Home粘贴!H"&amp;MATCH(B119,Home粘贴!$C$1:$C$2934,0)+1),1,2))</f>
        <v xml:space="preserve">1 </v>
      </c>
      <c r="E119" s="3">
        <f>IF(ISERROR(VLOOKUP(B119,Home粘贴!$C$1:$J$2934,8,0)),"",VLOOKUP(B119,Home粘贴!$C$1:$J$2934,8,0))</f>
        <v>21</v>
      </c>
      <c r="F119" s="2"/>
      <c r="G119" s="52" t="str">
        <f>IF(ISERROR(VLOOKUP(B119,HOME补!$A$1:$E$2976,1,0)),"",VLOOKUP(B119,HOME补!$A$1:$E$29,5,0))</f>
        <v/>
      </c>
      <c r="H119" s="52" t="str">
        <f t="shared" si="1"/>
        <v/>
      </c>
      <c r="I119" s="5" t="str">
        <f>IF(ISERROR(VLOOKUP(B119,利润计算!$A$1:$A$2977,1,0)),"NO","YES")</f>
        <v>NO</v>
      </c>
      <c r="J119" s="44"/>
    </row>
    <row r="120" spans="1:12" ht="22.5" customHeight="1" x14ac:dyDescent="0.2">
      <c r="A120" s="14" t="s">
        <v>285</v>
      </c>
      <c r="B120" s="5" t="s">
        <v>286</v>
      </c>
      <c r="C120" s="3">
        <f>IF(ISERROR(VLOOKUP(B120,Home粘贴!$C$1:$H$2934,6,0)),"",VLOOKUP(B120,Home粘贴!$C$1:$H$2934,6,0))</f>
        <v>34</v>
      </c>
      <c r="D120" s="3" t="str">
        <f ca="1">IF(ISERROR(INDIRECT("Home粘贴!H"&amp;MATCH(B120,Home粘贴!$C$1:$C$2934,0)+1)),"",MID(INDIRECT("Home粘贴!H"&amp;MATCH(B120,Home粘贴!$C$1:$C$2934,0)+1),1,2))</f>
        <v>12</v>
      </c>
      <c r="E120" s="3">
        <f>IF(ISERROR(VLOOKUP(B120,Home粘贴!$C$1:$J$2934,8,0)),"",VLOOKUP(B120,Home粘贴!$C$1:$J$2934,8,0))</f>
        <v>14</v>
      </c>
      <c r="F120" s="2"/>
      <c r="G120" s="52" t="str">
        <f>IF(ISERROR(VLOOKUP(B120,HOME补!$A$1:$E$2976,1,0)),"",VLOOKUP(B120,HOME补!$A$1:$E$29,5,0))</f>
        <v/>
      </c>
      <c r="H120" s="52" t="str">
        <f t="shared" si="1"/>
        <v/>
      </c>
      <c r="I120" s="5" t="str">
        <f>IF(ISERROR(VLOOKUP(B120,利润计算!$A$1:$A$2977,1,0)),"NO","YES")</f>
        <v>YES</v>
      </c>
      <c r="J120" s="44"/>
    </row>
    <row r="121" spans="1:12" ht="22.5" customHeight="1" x14ac:dyDescent="0.2">
      <c r="A121" s="12" t="s">
        <v>287</v>
      </c>
      <c r="B121" s="5" t="s">
        <v>288</v>
      </c>
      <c r="C121" s="3">
        <f>IF(ISERROR(VLOOKUP(B121,Home粘贴!$C$1:$H$2934,6,0)),"",VLOOKUP(B121,Home粘贴!$C$1:$H$2934,6,0))</f>
        <v>21</v>
      </c>
      <c r="D121" s="3" t="str">
        <f ca="1">IF(ISERROR(INDIRECT("Home粘贴!H"&amp;MATCH(B121,Home粘贴!$C$1:$C$2934,0)+1)),"",MID(INDIRECT("Home粘贴!H"&amp;MATCH(B121,Home粘贴!$C$1:$C$2934,0)+1),1,2))</f>
        <v>19</v>
      </c>
      <c r="E121" s="3">
        <f>IF(ISERROR(VLOOKUP(B121,Home粘贴!$C$1:$J$2934,8,0)),"",VLOOKUP(B121,Home粘贴!$C$1:$J$2934,8,0))</f>
        <v>26</v>
      </c>
      <c r="F121" s="2"/>
      <c r="G121" s="52">
        <f>IF(ISERROR(VLOOKUP(B121,HOME补!$A$1:$E$2976,1,0)),"",VLOOKUP(B121,HOME补!$A$1:$E$29,5,0))</f>
        <v>4</v>
      </c>
      <c r="H121" s="52">
        <f t="shared" si="1"/>
        <v>4</v>
      </c>
      <c r="I121" s="5" t="str">
        <f>IF(ISERROR(VLOOKUP(B121,利润计算!$A$1:$A$2977,1,0)),"NO","YES")</f>
        <v>YES</v>
      </c>
      <c r="J121" s="44"/>
    </row>
    <row r="122" spans="1:12" ht="22.5" customHeight="1" x14ac:dyDescent="0.2">
      <c r="A122" s="12" t="s">
        <v>289</v>
      </c>
      <c r="B122" s="5" t="s">
        <v>290</v>
      </c>
      <c r="C122" s="3">
        <f>IF(ISERROR(VLOOKUP(B122,Home粘贴!$C$1:$H$2934,6,0)),"",VLOOKUP(B122,Home粘贴!$C$1:$H$2934,6,0))</f>
        <v>14</v>
      </c>
      <c r="D122" s="3" t="str">
        <f ca="1">IF(ISERROR(INDIRECT("Home粘贴!H"&amp;MATCH(B122,Home粘贴!$C$1:$C$2934,0)+1)),"",MID(INDIRECT("Home粘贴!H"&amp;MATCH(B122,Home粘贴!$C$1:$C$2934,0)+1),1,2))</f>
        <v xml:space="preserve">3 </v>
      </c>
      <c r="E122" s="3">
        <f>IF(ISERROR(VLOOKUP(B122,Home粘贴!$C$1:$J$2934,8,0)),"",VLOOKUP(B122,Home粘贴!$C$1:$J$2934,8,0))</f>
        <v>13</v>
      </c>
      <c r="F122" s="2"/>
      <c r="G122" s="52" t="str">
        <f>IF(ISERROR(VLOOKUP(B122,HOME补!$A$1:$E$2976,1,0)),"",VLOOKUP(B122,HOME补!$A$1:$E$29,5,0))</f>
        <v/>
      </c>
      <c r="H122" s="52" t="str">
        <f t="shared" si="1"/>
        <v/>
      </c>
      <c r="I122" s="5" t="str">
        <f>IF(ISERROR(VLOOKUP(B122,利润计算!$A$1:$A$2977,1,0)),"NO","YES")</f>
        <v>NO</v>
      </c>
      <c r="J122" s="44"/>
    </row>
    <row r="123" spans="1:12" ht="22.5" customHeight="1" x14ac:dyDescent="0.2">
      <c r="A123" s="12" t="s">
        <v>1077</v>
      </c>
      <c r="B123" s="5" t="s">
        <v>1078</v>
      </c>
      <c r="C123" s="3">
        <f>IF(ISERROR(VLOOKUP(B123,Home粘贴!$C$1:$H$2934,6,0)),"",VLOOKUP(B123,Home粘贴!$C$1:$H$2934,6,0))</f>
        <v>30</v>
      </c>
      <c r="D123" s="3" t="str">
        <f ca="1">IF(ISERROR(INDIRECT("Home粘贴!H"&amp;MATCH(B123,Home粘贴!$C$1:$C$2934,0)+1)),"",MID(INDIRECT("Home粘贴!H"&amp;MATCH(B123,Home粘贴!$C$1:$C$2934,0)+1),1,2))</f>
        <v>10</v>
      </c>
      <c r="E123" s="3">
        <f>IF(ISERROR(VLOOKUP(B123,Home粘贴!$C$1:$J$2934,8,0)),"",VLOOKUP(B123,Home粘贴!$C$1:$J$2934,8,0))</f>
        <v>14</v>
      </c>
      <c r="F123" s="2"/>
      <c r="G123" s="52" t="str">
        <f>IF(ISERROR(VLOOKUP(B123,HOME补!$A$1:$E$2976,1,0)),"",VLOOKUP(B123,HOME补!$A$1:$E$29,5,0))</f>
        <v/>
      </c>
      <c r="H123" s="52" t="str">
        <f t="shared" si="1"/>
        <v/>
      </c>
      <c r="I123" s="5" t="str">
        <f>IF(ISERROR(VLOOKUP(B123,利润计算!$A$1:$A$2977,1,0)),"NO","YES")</f>
        <v>NO</v>
      </c>
      <c r="J123" s="44"/>
    </row>
    <row r="124" spans="1:12" ht="22.5" customHeight="1" x14ac:dyDescent="0.2">
      <c r="A124" s="12" t="s">
        <v>291</v>
      </c>
      <c r="B124" s="5" t="s">
        <v>292</v>
      </c>
      <c r="C124" s="3">
        <f>IF(ISERROR(VLOOKUP(B124,Home粘贴!$C$1:$H$2934,6,0)),"",VLOOKUP(B124,Home粘贴!$C$1:$H$2934,6,0))</f>
        <v>20</v>
      </c>
      <c r="D124" s="3" t="str">
        <f ca="1">IF(ISERROR(INDIRECT("Home粘贴!H"&amp;MATCH(B124,Home粘贴!$C$1:$C$2934,0)+1)),"",MID(INDIRECT("Home粘贴!H"&amp;MATCH(B124,Home粘贴!$C$1:$C$2934,0)+1),1,2))</f>
        <v xml:space="preserve">9 </v>
      </c>
      <c r="E124" s="3">
        <f>IF(ISERROR(VLOOKUP(B124,Home粘贴!$C$1:$J$2934,8,0)),"",VLOOKUP(B124,Home粘贴!$C$1:$J$2934,8,0))</f>
        <v>12</v>
      </c>
      <c r="F124" s="2"/>
      <c r="G124" s="52">
        <f>IF(ISERROR(VLOOKUP(B124,HOME补!$A$1:$E$2976,1,0)),"",VLOOKUP(B124,HOME补!$A$1:$E$29,5,0))</f>
        <v>1</v>
      </c>
      <c r="H124" s="52">
        <f t="shared" si="1"/>
        <v>1</v>
      </c>
      <c r="I124" s="5" t="str">
        <f>IF(ISERROR(VLOOKUP(B124,利润计算!$A$1:$A$2977,1,0)),"NO","YES")</f>
        <v>YES</v>
      </c>
      <c r="J124" s="44"/>
    </row>
    <row r="125" spans="1:12" ht="22.5" customHeight="1" x14ac:dyDescent="0.2">
      <c r="A125" s="12" t="s">
        <v>27</v>
      </c>
      <c r="B125" s="5" t="s">
        <v>293</v>
      </c>
      <c r="C125" s="3">
        <f>IF(ISERROR(VLOOKUP(B125,Home粘贴!$C$1:$H$2934,6,0)),"",VLOOKUP(B125,Home粘贴!$C$1:$H$2934,6,0))</f>
        <v>18</v>
      </c>
      <c r="D125" s="3" t="str">
        <f ca="1">IF(ISERROR(INDIRECT("Home粘贴!H"&amp;MATCH(B125,Home粘贴!$C$1:$C$2934,0)+1)),"",MID(INDIRECT("Home粘贴!H"&amp;MATCH(B125,Home粘贴!$C$1:$C$2934,0)+1),1,2))</f>
        <v>11</v>
      </c>
      <c r="E125" s="3">
        <f>IF(ISERROR(VLOOKUP(B125,Home粘贴!$C$1:$J$2934,8,0)),"",VLOOKUP(B125,Home粘贴!$C$1:$J$2934,8,0))</f>
        <v>41</v>
      </c>
      <c r="F125" s="2"/>
      <c r="G125" s="52">
        <f>IF(ISERROR(VLOOKUP(B125,HOME补!$A$1:$E$2976,1,0)),"",VLOOKUP(B125,HOME补!$A$1:$E$29,5,0))</f>
        <v>1</v>
      </c>
      <c r="H125" s="52">
        <f t="shared" si="1"/>
        <v>1</v>
      </c>
      <c r="I125" s="5" t="str">
        <f>IF(ISERROR(VLOOKUP(B125,利润计算!$A$1:$A$2977,1,0)),"NO","YES")</f>
        <v>YES</v>
      </c>
      <c r="J125" s="44"/>
    </row>
    <row r="126" spans="1:12" ht="22.5" customHeight="1" x14ac:dyDescent="0.2">
      <c r="A126" s="14" t="s">
        <v>294</v>
      </c>
      <c r="B126" s="15" t="s">
        <v>295</v>
      </c>
      <c r="C126" s="3">
        <f>IF(ISERROR(VLOOKUP(B126,Home粘贴!$C$1:$H$2934,6,0)),"",VLOOKUP(B126,Home粘贴!$C$1:$H$2934,6,0))</f>
        <v>59</v>
      </c>
      <c r="D126" s="3" t="str">
        <f ca="1">IF(ISERROR(INDIRECT("Home粘贴!H"&amp;MATCH(B126,Home粘贴!$C$1:$C$2934,0)+1)),"",MID(INDIRECT("Home粘贴!H"&amp;MATCH(B126,Home粘贴!$C$1:$C$2934,0)+1),1,2))</f>
        <v xml:space="preserve">3 </v>
      </c>
      <c r="E126" s="3">
        <f>IF(ISERROR(VLOOKUP(B126,Home粘贴!$C$1:$J$2934,8,0)),"",VLOOKUP(B126,Home粘贴!$C$1:$J$2934,8,0))</f>
        <v>2</v>
      </c>
      <c r="F126" s="2">
        <v>2</v>
      </c>
      <c r="G126" s="52" t="str">
        <f>IF(ISERROR(VLOOKUP(B126,HOME补!$A$1:$E$2976,1,0)),"",VLOOKUP(B126,HOME补!$A$1:$E$29,5,0))</f>
        <v/>
      </c>
      <c r="H126" s="52">
        <f t="shared" si="1"/>
        <v>2</v>
      </c>
      <c r="I126" s="5" t="str">
        <f>IF(ISERROR(VLOOKUP(B126,利润计算!$A$1:$A$2977,1,0)),"NO","YES")</f>
        <v>NO</v>
      </c>
      <c r="J126" s="44"/>
      <c r="K126" s="13">
        <v>2</v>
      </c>
      <c r="L126" s="13" t="s">
        <v>1003</v>
      </c>
    </row>
    <row r="127" spans="1:12" ht="22.5" customHeight="1" x14ac:dyDescent="0.2">
      <c r="A127" s="12" t="s">
        <v>296</v>
      </c>
      <c r="B127" s="5" t="s">
        <v>297</v>
      </c>
      <c r="C127" s="3">
        <f>IF(ISERROR(VLOOKUP(B127,Home粘贴!$C$1:$H$2934,6,0)),"",VLOOKUP(B127,Home粘贴!$C$1:$H$2934,6,0))</f>
        <v>19</v>
      </c>
      <c r="D127" s="3" t="str">
        <f ca="1">IF(ISERROR(INDIRECT("Home粘贴!H"&amp;MATCH(B127,Home粘贴!$C$1:$C$2934,0)+1)),"",MID(INDIRECT("Home粘贴!H"&amp;MATCH(B127,Home粘贴!$C$1:$C$2934,0)+1),1,2))</f>
        <v>17</v>
      </c>
      <c r="E127" s="3">
        <f>IF(ISERROR(VLOOKUP(B127,Home粘贴!$C$1:$J$2934,8,0)),"",VLOOKUP(B127,Home粘贴!$C$1:$J$2934,8,0))</f>
        <v>59</v>
      </c>
      <c r="F127" s="2"/>
      <c r="G127" s="52">
        <f>IF(ISERROR(VLOOKUP(B127,HOME补!$A$1:$E$2976,1,0)),"",VLOOKUP(B127,HOME补!$A$1:$E$29,5,0))</f>
        <v>3</v>
      </c>
      <c r="H127" s="52">
        <f t="shared" si="1"/>
        <v>3</v>
      </c>
      <c r="I127" s="5" t="str">
        <f>IF(ISERROR(VLOOKUP(B127,利润计算!$A$1:$A$2977,1,0)),"NO","YES")</f>
        <v>YES</v>
      </c>
      <c r="J127" s="44"/>
    </row>
    <row r="128" spans="1:12" ht="22.5" customHeight="1" x14ac:dyDescent="0.2">
      <c r="A128" s="14" t="s">
        <v>298</v>
      </c>
      <c r="B128" s="5" t="s">
        <v>299</v>
      </c>
      <c r="C128" s="3">
        <f>IF(ISERROR(VLOOKUP(B128,Home粘贴!$C$1:$H$2934,6,0)),"",VLOOKUP(B128,Home粘贴!$C$1:$H$2934,6,0))</f>
        <v>8</v>
      </c>
      <c r="D128" s="3" t="str">
        <f ca="1">IF(ISERROR(INDIRECT("Home粘贴!H"&amp;MATCH(B128,Home粘贴!$C$1:$C$2934,0)+1)),"",MID(INDIRECT("Home粘贴!H"&amp;MATCH(B128,Home粘贴!$C$1:$C$2934,0)+1),1,2))</f>
        <v xml:space="preserve">3 </v>
      </c>
      <c r="E128" s="3">
        <f>IF(ISERROR(VLOOKUP(B128,Home粘贴!$C$1:$J$2934,8,0)),"",VLOOKUP(B128,Home粘贴!$C$1:$J$2934,8,0))</f>
        <v>40</v>
      </c>
      <c r="F128" s="2">
        <v>1</v>
      </c>
      <c r="G128" s="52" t="str">
        <f>IF(ISERROR(VLOOKUP(B128,HOME补!$A$1:$E$2976,1,0)),"",VLOOKUP(B128,HOME补!$A$1:$E$29,5,0))</f>
        <v/>
      </c>
      <c r="H128" s="52">
        <f t="shared" si="1"/>
        <v>1</v>
      </c>
      <c r="I128" s="5" t="str">
        <f>IF(ISERROR(VLOOKUP(B128,利润计算!$A$1:$A$2977,1,0)),"NO","YES")</f>
        <v>NO</v>
      </c>
      <c r="J128" s="44"/>
      <c r="K128">
        <v>2</v>
      </c>
    </row>
    <row r="129" spans="1:12" ht="22.5" customHeight="1" x14ac:dyDescent="0.2">
      <c r="A129" s="12" t="s">
        <v>1087</v>
      </c>
      <c r="B129" s="5" t="s">
        <v>1088</v>
      </c>
      <c r="C129" s="3">
        <f>IF(ISERROR(VLOOKUP(B129,Home粘贴!$C$1:$H$2934,6,0)),"",VLOOKUP(B129,Home粘贴!$C$1:$H$2934,6,0))</f>
        <v>74</v>
      </c>
      <c r="D129" s="3" t="str">
        <f ca="1">IF(ISERROR(INDIRECT("Home粘贴!H"&amp;MATCH(B129,Home粘贴!$C$1:$C$2934,0)+1)),"",MID(INDIRECT("Home粘贴!H"&amp;MATCH(B129,Home粘贴!$C$1:$C$2934,0)+1),1,2))</f>
        <v>10</v>
      </c>
      <c r="E129" s="3">
        <f>IF(ISERROR(VLOOKUP(B129,Home粘贴!$C$1:$J$2934,8,0)),"",VLOOKUP(B129,Home粘贴!$C$1:$J$2934,8,0))</f>
        <v>17</v>
      </c>
      <c r="F129" s="2">
        <v>2</v>
      </c>
      <c r="G129" s="52" t="str">
        <f>IF(ISERROR(VLOOKUP(B129,HOME补!$A$1:$E$2976,1,0)),"",VLOOKUP(B129,HOME补!$A$1:$E$29,5,0))</f>
        <v/>
      </c>
      <c r="H129" s="52">
        <f t="shared" si="1"/>
        <v>2</v>
      </c>
      <c r="I129" s="5" t="str">
        <f>IF(ISERROR(VLOOKUP(B129,利润计算!$A$1:$A$2977,1,0)),"NO","YES")</f>
        <v>NO</v>
      </c>
      <c r="J129" s="44"/>
      <c r="K129">
        <v>2</v>
      </c>
      <c r="L129" s="13" t="s">
        <v>1003</v>
      </c>
    </row>
    <row r="130" spans="1:12" ht="22.5" customHeight="1" x14ac:dyDescent="0.2">
      <c r="A130" s="12" t="s">
        <v>820</v>
      </c>
      <c r="B130" s="15" t="s">
        <v>821</v>
      </c>
      <c r="C130" s="3">
        <f>IF(ISERROR(VLOOKUP(B130,Home粘贴!$C$1:$H$2934,6,0)),"",VLOOKUP(B130,Home粘贴!$C$1:$H$2934,6,0))</f>
        <v>13</v>
      </c>
      <c r="D130" s="3" t="str">
        <f ca="1">IF(ISERROR(INDIRECT("Home粘贴!H"&amp;MATCH(B130,Home粘贴!$C$1:$C$2934,0)+1)),"",MID(INDIRECT("Home粘贴!H"&amp;MATCH(B130,Home粘贴!$C$1:$C$2934,0)+1),1,2))</f>
        <v xml:space="preserve">9 </v>
      </c>
      <c r="E130" s="3">
        <f>IF(ISERROR(VLOOKUP(B130,Home粘贴!$C$1:$J$2934,8,0)),"",VLOOKUP(B130,Home粘贴!$C$1:$J$2934,8,0))</f>
        <v>58</v>
      </c>
      <c r="F130" s="2"/>
      <c r="G130" s="52" t="str">
        <f>IF(ISERROR(VLOOKUP(B130,HOME补!$A$1:$E$2976,1,0)),"",VLOOKUP(B130,HOME补!$A$1:$E$29,5,0))</f>
        <v/>
      </c>
      <c r="H130" s="52" t="str">
        <f t="shared" si="1"/>
        <v/>
      </c>
      <c r="I130" s="5" t="str">
        <f>IF(ISERROR(VLOOKUP(B130,利润计算!$A$1:$A$2977,1,0)),"NO","YES")</f>
        <v>YES</v>
      </c>
      <c r="J130" s="44"/>
    </row>
    <row r="131" spans="1:12" ht="22.5" customHeight="1" x14ac:dyDescent="0.2">
      <c r="A131" s="14" t="s">
        <v>28</v>
      </c>
      <c r="B131" s="5" t="s">
        <v>300</v>
      </c>
      <c r="C131" s="3">
        <f>IF(ISERROR(VLOOKUP(B131,Home粘贴!$C$1:$H$2934,6,0)),"",VLOOKUP(B131,Home粘贴!$C$1:$H$2934,6,0))</f>
        <v>28</v>
      </c>
      <c r="D131" s="3" t="str">
        <f ca="1">IF(ISERROR(INDIRECT("Home粘贴!H"&amp;MATCH(B131,Home粘贴!$C$1:$C$2934,0)+1)),"",MID(INDIRECT("Home粘贴!H"&amp;MATCH(B131,Home粘贴!$C$1:$C$2934,0)+1),1,2))</f>
        <v xml:space="preserve">6 </v>
      </c>
      <c r="E131" s="3">
        <f>IF(ISERROR(VLOOKUP(B131,Home粘贴!$C$1:$J$2934,8,0)),"",VLOOKUP(B131,Home粘贴!$C$1:$J$2934,8,0))</f>
        <v>11</v>
      </c>
      <c r="F131" s="2">
        <v>3</v>
      </c>
      <c r="G131" s="52" t="str">
        <f>IF(ISERROR(VLOOKUP(B131,HOME补!$A$1:$E$2976,1,0)),"",VLOOKUP(B131,HOME补!$A$1:$E$29,5,0))</f>
        <v/>
      </c>
      <c r="H131" s="52">
        <f t="shared" ref="H131:H183" si="2">IF(AND(F131="",G131=""),"",IF(F131="",G131,IF(G131="",F131,F131+G131)))</f>
        <v>3</v>
      </c>
      <c r="I131" s="5" t="str">
        <f>IF(ISERROR(VLOOKUP(B131,利润计算!$A$1:$A$2977,1,0)),"NO","YES")</f>
        <v>YES</v>
      </c>
      <c r="J131" s="44"/>
      <c r="K131">
        <v>3</v>
      </c>
      <c r="L131" s="13" t="s">
        <v>1007</v>
      </c>
    </row>
    <row r="132" spans="1:12" ht="22.5" customHeight="1" x14ac:dyDescent="0.2">
      <c r="A132" s="12" t="s">
        <v>1118</v>
      </c>
      <c r="B132" s="5" t="s">
        <v>1119</v>
      </c>
      <c r="C132" s="3">
        <f>IF(ISERROR(VLOOKUP(B132,Home粘贴!$C$1:$H$2934,6,0)),"",VLOOKUP(B132,Home粘贴!$C$1:$H$2934,6,0))</f>
        <v>84</v>
      </c>
      <c r="D132" s="3" t="str">
        <f ca="1">IF(ISERROR(INDIRECT("Home粘贴!H"&amp;MATCH(B132,Home粘贴!$C$1:$C$2934,0)+1)),"",MID(INDIRECT("Home粘贴!H"&amp;MATCH(B132,Home粘贴!$C$1:$C$2934,0)+1),1,2))</f>
        <v xml:space="preserve">4 </v>
      </c>
      <c r="E132" s="3">
        <f>IF(ISERROR(VLOOKUP(B132,Home粘贴!$C$1:$J$2934,8,0)),"",VLOOKUP(B132,Home粘贴!$C$1:$J$2934,8,0))</f>
        <v>6</v>
      </c>
      <c r="F132" s="2"/>
      <c r="G132" s="52" t="str">
        <f>IF(ISERROR(VLOOKUP(B132,HOME补!$A$1:$E$2976,1,0)),"",VLOOKUP(B132,HOME补!$A$1:$E$29,5,0))</f>
        <v/>
      </c>
      <c r="H132" s="52" t="str">
        <f t="shared" si="2"/>
        <v/>
      </c>
      <c r="I132" s="5" t="str">
        <f>IF(ISERROR(VLOOKUP(B132,利润计算!$A$1:$A$2977,1,0)),"NO","YES")</f>
        <v>NO</v>
      </c>
      <c r="J132" s="44"/>
    </row>
    <row r="133" spans="1:12" ht="22.5" customHeight="1" x14ac:dyDescent="0.2">
      <c r="A133" s="14" t="s">
        <v>301</v>
      </c>
      <c r="B133" s="5" t="s">
        <v>302</v>
      </c>
      <c r="C133" s="3">
        <f>IF(ISERROR(VLOOKUP(B133,Home粘贴!$C$1:$H$2934,6,0)),"",VLOOKUP(B133,Home粘贴!$C$1:$H$2934,6,0))</f>
        <v>6</v>
      </c>
      <c r="D133" s="3" t="str">
        <f ca="1">IF(ISERROR(INDIRECT("Home粘贴!H"&amp;MATCH(B133,Home粘贴!$C$1:$C$2934,0)+1)),"",MID(INDIRECT("Home粘贴!H"&amp;MATCH(B133,Home粘贴!$C$1:$C$2934,0)+1),1,2))</f>
        <v xml:space="preserve">2 </v>
      </c>
      <c r="E133" s="3">
        <f>IF(ISERROR(VLOOKUP(B133,Home粘贴!$C$1:$J$2934,8,0)),"",VLOOKUP(B133,Home粘贴!$C$1:$J$2934,8,0))</f>
        <v>20</v>
      </c>
      <c r="F133" s="2"/>
      <c r="G133" s="52">
        <f>IF(ISERROR(VLOOKUP(B133,HOME补!$A$1:$E$2976,1,0)),"",VLOOKUP(B133,HOME补!$A$1:$E$29,5,0))</f>
        <v>2</v>
      </c>
      <c r="H133" s="52">
        <f t="shared" si="2"/>
        <v>2</v>
      </c>
      <c r="I133" s="5" t="str">
        <f>IF(ISERROR(VLOOKUP(B133,利润计算!$A$1:$A$2977,1,0)),"NO","YES")</f>
        <v>YES</v>
      </c>
      <c r="J133" s="44"/>
      <c r="K133">
        <v>2</v>
      </c>
    </row>
    <row r="134" spans="1:12" ht="22.5" customHeight="1" x14ac:dyDescent="0.2">
      <c r="A134" s="12" t="s">
        <v>1196</v>
      </c>
      <c r="B134" s="5" t="s">
        <v>1197</v>
      </c>
      <c r="C134" s="3">
        <f>IF(ISERROR(VLOOKUP(B134,Home粘贴!$C$1:$H$2934,6,0)),"",VLOOKUP(B134,Home粘贴!$C$1:$H$2934,6,0))</f>
        <v>22</v>
      </c>
      <c r="D134" s="3" t="str">
        <f ca="1">IF(ISERROR(INDIRECT("Home粘贴!H"&amp;MATCH(B134,Home粘贴!$C$1:$C$2934,0)+1)),"",MID(INDIRECT("Home粘贴!H"&amp;MATCH(B134,Home粘贴!$C$1:$C$2934,0)+1),1,2))</f>
        <v xml:space="preserve">2 </v>
      </c>
      <c r="E134" s="3">
        <f>IF(ISERROR(VLOOKUP(B134,Home粘贴!$C$1:$J$2934,8,0)),"",VLOOKUP(B134,Home粘贴!$C$1:$J$2934,8,0))</f>
        <v>1</v>
      </c>
      <c r="F134" s="2">
        <v>1</v>
      </c>
      <c r="G134" s="52" t="str">
        <f>IF(ISERROR(VLOOKUP(B134,HOME补!$A$1:$E$2976,1,0)),"",VLOOKUP(B134,HOME补!$A$1:$E$29,5,0))</f>
        <v/>
      </c>
      <c r="H134" s="52">
        <f t="shared" si="2"/>
        <v>1</v>
      </c>
      <c r="I134" s="5" t="str">
        <f>IF(ISERROR(VLOOKUP(B134,利润计算!$A$1:$A$2977,1,0)),"NO","YES")</f>
        <v>NO</v>
      </c>
      <c r="J134" s="44"/>
    </row>
    <row r="135" spans="1:12" ht="22.5" customHeight="1" x14ac:dyDescent="0.2">
      <c r="A135" s="12" t="s">
        <v>303</v>
      </c>
      <c r="B135" s="5" t="s">
        <v>304</v>
      </c>
      <c r="C135" s="3">
        <f>IF(ISERROR(VLOOKUP(B135,Home粘贴!$C$1:$H$2934,6,0)),"",VLOOKUP(B135,Home粘贴!$C$1:$H$2934,6,0))</f>
        <v>26</v>
      </c>
      <c r="D135" s="3" t="str">
        <f ca="1">IF(ISERROR(INDIRECT("Home粘贴!H"&amp;MATCH(B135,Home粘贴!$C$1:$C$2934,0)+1)),"",MID(INDIRECT("Home粘贴!H"&amp;MATCH(B135,Home粘贴!$C$1:$C$2934,0)+1),1,2))</f>
        <v xml:space="preserve">8 </v>
      </c>
      <c r="E135" s="3">
        <f>IF(ISERROR(VLOOKUP(B135,Home粘贴!$C$1:$J$2934,8,0)),"",VLOOKUP(B135,Home粘贴!$C$1:$J$2934,8,0))</f>
        <v>11</v>
      </c>
      <c r="F135" s="2"/>
      <c r="G135" s="52" t="str">
        <f>IF(ISERROR(VLOOKUP(B135,HOME补!$A$1:$E$2976,1,0)),"",VLOOKUP(B135,HOME补!$A$1:$E$29,5,0))</f>
        <v/>
      </c>
      <c r="H135" s="52" t="str">
        <f t="shared" si="2"/>
        <v/>
      </c>
      <c r="I135" s="5" t="str">
        <f>IF(ISERROR(VLOOKUP(B135,利润计算!$A$1:$A$2977,1,0)),"NO","YES")</f>
        <v>NO</v>
      </c>
      <c r="J135" s="44"/>
      <c r="K135">
        <v>2</v>
      </c>
    </row>
    <row r="136" spans="1:12" ht="22.5" customHeight="1" x14ac:dyDescent="0.2">
      <c r="A136" s="12" t="s">
        <v>1201</v>
      </c>
      <c r="B136" s="5" t="s">
        <v>1202</v>
      </c>
      <c r="C136" s="3">
        <f>IF(ISERROR(VLOOKUP(B136,Home粘贴!$C$1:$H$2934,6,0)),"",VLOOKUP(B136,Home粘贴!$C$1:$H$2934,6,0))</f>
        <v>0</v>
      </c>
      <c r="D136" s="3" t="str">
        <f ca="1">IF(ISERROR(INDIRECT("Home粘贴!H"&amp;MATCH(B136,Home粘贴!$C$1:$C$2934,0)+1)),"",MID(INDIRECT("Home粘贴!H"&amp;MATCH(B136,Home粘贴!$C$1:$C$2934,0)+1),1,2))</f>
        <v xml:space="preserve">0 </v>
      </c>
      <c r="E136" s="3">
        <f>IF(ISERROR(VLOOKUP(B136,Home粘贴!$C$1:$J$2934,8,0)),"",VLOOKUP(B136,Home粘贴!$C$1:$J$2934,8,0))</f>
        <v>1</v>
      </c>
      <c r="F136" s="2"/>
      <c r="G136" s="52" t="str">
        <f>IF(ISERROR(VLOOKUP(B136,HOME补!$A$1:$E$2976,1,0)),"",VLOOKUP(B136,HOME补!$A$1:$E$29,5,0))</f>
        <v/>
      </c>
      <c r="H136" s="52" t="str">
        <f t="shared" si="2"/>
        <v/>
      </c>
      <c r="I136" s="5" t="str">
        <f>IF(ISERROR(VLOOKUP(B136,利润计算!$A$1:$A$2977,1,0)),"NO","YES")</f>
        <v>NO</v>
      </c>
      <c r="J136" s="44"/>
    </row>
    <row r="137" spans="1:12" ht="22.5" customHeight="1" x14ac:dyDescent="0.2">
      <c r="A137" s="12" t="s">
        <v>305</v>
      </c>
      <c r="B137" s="5" t="s">
        <v>306</v>
      </c>
      <c r="C137" s="3">
        <f>IF(ISERROR(VLOOKUP(B137,Home粘贴!$C$1:$H$2934,6,0)),"",VLOOKUP(B137,Home粘贴!$C$1:$H$2934,6,0))</f>
        <v>29</v>
      </c>
      <c r="D137" s="3" t="str">
        <f ca="1">IF(ISERROR(INDIRECT("Home粘贴!H"&amp;MATCH(B137,Home粘贴!$C$1:$C$2934,0)+1)),"",MID(INDIRECT("Home粘贴!H"&amp;MATCH(B137,Home粘贴!$C$1:$C$2934,0)+1),1,2))</f>
        <v xml:space="preserve">1 </v>
      </c>
      <c r="E137" s="3">
        <f>IF(ISERROR(VLOOKUP(B137,Home粘贴!$C$1:$J$2934,8,0)),"",VLOOKUP(B137,Home粘贴!$C$1:$J$2934,8,0))</f>
        <v>3</v>
      </c>
      <c r="F137" s="2"/>
      <c r="G137" s="52" t="str">
        <f>IF(ISERROR(VLOOKUP(B137,HOME补!$A$1:$E$2976,1,0)),"",VLOOKUP(B137,HOME补!$A$1:$E$29,5,0))</f>
        <v/>
      </c>
      <c r="H137" s="52" t="str">
        <f t="shared" si="2"/>
        <v/>
      </c>
      <c r="I137" s="5" t="str">
        <f>IF(ISERROR(VLOOKUP(B137,利润计算!$A$1:$A$2977,1,0)),"NO","YES")</f>
        <v>NO</v>
      </c>
      <c r="J137" s="44"/>
    </row>
    <row r="138" spans="1:12" ht="22.5" customHeight="1" x14ac:dyDescent="0.2">
      <c r="A138" s="12" t="s">
        <v>307</v>
      </c>
      <c r="B138" s="5" t="s">
        <v>308</v>
      </c>
      <c r="C138" s="3">
        <f>IF(ISERROR(VLOOKUP(B138,Home粘贴!$C$1:$H$2934,6,0)),"",VLOOKUP(B138,Home粘贴!$C$1:$H$2934,6,0))</f>
        <v>0</v>
      </c>
      <c r="D138" s="3" t="str">
        <f ca="1">IF(ISERROR(INDIRECT("Home粘贴!H"&amp;MATCH(B138,Home粘贴!$C$1:$C$2934,0)+1)),"",MID(INDIRECT("Home粘贴!H"&amp;MATCH(B138,Home粘贴!$C$1:$C$2934,0)+1),1,2))</f>
        <v xml:space="preserve">0 </v>
      </c>
      <c r="E138" s="3">
        <f>IF(ISERROR(VLOOKUP(B138,Home粘贴!$C$1:$J$2934,8,0)),"",VLOOKUP(B138,Home粘贴!$C$1:$J$2934,8,0))</f>
        <v>8</v>
      </c>
      <c r="F138" s="2"/>
      <c r="G138" s="52" t="str">
        <f>IF(ISERROR(VLOOKUP(B138,HOME补!$A$1:$E$2976,1,0)),"",VLOOKUP(B138,HOME补!$A$1:$E$29,5,0))</f>
        <v/>
      </c>
      <c r="H138" s="52" t="str">
        <f t="shared" si="2"/>
        <v/>
      </c>
      <c r="I138" s="5" t="str">
        <f>IF(ISERROR(VLOOKUP(B138,利润计算!$A$1:$A$2977,1,0)),"NO","YES")</f>
        <v>NO</v>
      </c>
      <c r="J138" s="44"/>
    </row>
    <row r="139" spans="1:12" ht="22.5" customHeight="1" x14ac:dyDescent="0.2">
      <c r="A139" s="12" t="s">
        <v>309</v>
      </c>
      <c r="B139" s="5" t="s">
        <v>310</v>
      </c>
      <c r="C139" s="3">
        <f>IF(ISERROR(VLOOKUP(B139,Home粘贴!$C$1:$H$2934,6,0)),"",VLOOKUP(B139,Home粘贴!$C$1:$H$2934,6,0))</f>
        <v>16</v>
      </c>
      <c r="D139" s="3" t="str">
        <f ca="1">IF(ISERROR(INDIRECT("Home粘贴!H"&amp;MATCH(B139,Home粘贴!$C$1:$C$2934,0)+1)),"",MID(INDIRECT("Home粘贴!H"&amp;MATCH(B139,Home粘贴!$C$1:$C$2934,0)+1),1,2))</f>
        <v xml:space="preserve">1 </v>
      </c>
      <c r="E139" s="3">
        <f>IF(ISERROR(VLOOKUP(B139,Home粘贴!$C$1:$J$2934,8,0)),"",VLOOKUP(B139,Home粘贴!$C$1:$J$2934,8,0))</f>
        <v>7</v>
      </c>
      <c r="F139" s="2"/>
      <c r="G139" s="52" t="str">
        <f>IF(ISERROR(VLOOKUP(B139,HOME补!$A$1:$E$2976,1,0)),"",VLOOKUP(B139,HOME补!$A$1:$E$29,5,0))</f>
        <v/>
      </c>
      <c r="H139" s="52" t="str">
        <f t="shared" si="2"/>
        <v/>
      </c>
      <c r="I139" s="5" t="str">
        <f>IF(ISERROR(VLOOKUP(B139,利润计算!$A$1:$A$2977,1,0)),"NO","YES")</f>
        <v>NO</v>
      </c>
      <c r="J139" s="44"/>
    </row>
    <row r="140" spans="1:12" ht="22.5" customHeight="1" x14ac:dyDescent="0.2">
      <c r="A140" s="12" t="s">
        <v>1145</v>
      </c>
      <c r="B140" s="5" t="s">
        <v>1146</v>
      </c>
      <c r="C140" s="3">
        <f>IF(ISERROR(VLOOKUP(B140,Home粘贴!$C$1:$H$2934,6,0)),"",VLOOKUP(B140,Home粘贴!$C$1:$H$2934,6,0))</f>
        <v>41</v>
      </c>
      <c r="D140" s="3" t="str">
        <f ca="1">IF(ISERROR(INDIRECT("Home粘贴!H"&amp;MATCH(B140,Home粘贴!$C$1:$C$2934,0)+1)),"",MID(INDIRECT("Home粘贴!H"&amp;MATCH(B140,Home粘贴!$C$1:$C$2934,0)+1),1,2))</f>
        <v xml:space="preserve">6 </v>
      </c>
      <c r="E140" s="3">
        <f>IF(ISERROR(VLOOKUP(B140,Home粘贴!$C$1:$J$2934,8,0)),"",VLOOKUP(B140,Home粘贴!$C$1:$J$2934,8,0))</f>
        <v>6</v>
      </c>
      <c r="F140" s="2"/>
      <c r="G140" s="52" t="str">
        <f>IF(ISERROR(VLOOKUP(B140,HOME补!$A$1:$E$2976,1,0)),"",VLOOKUP(B140,HOME补!$A$1:$E$29,5,0))</f>
        <v/>
      </c>
      <c r="H140" s="52" t="str">
        <f t="shared" si="2"/>
        <v/>
      </c>
      <c r="I140" s="5" t="str">
        <f>IF(ISERROR(VLOOKUP(B140,利润计算!$A$1:$A$2977,1,0)),"NO","YES")</f>
        <v>NO</v>
      </c>
      <c r="J140" s="44"/>
    </row>
    <row r="141" spans="1:12" ht="22.5" customHeight="1" x14ac:dyDescent="0.2">
      <c r="A141" s="12" t="s">
        <v>311</v>
      </c>
      <c r="B141" s="5" t="s">
        <v>312</v>
      </c>
      <c r="C141" s="3">
        <f>IF(ISERROR(VLOOKUP(B141,Home粘贴!$C$1:$H$2934,6,0)),"",VLOOKUP(B141,Home粘贴!$C$1:$H$2934,6,0))</f>
        <v>0</v>
      </c>
      <c r="D141" s="3" t="str">
        <f ca="1">IF(ISERROR(INDIRECT("Home粘贴!H"&amp;MATCH(B141,Home粘贴!$C$1:$C$2934,0)+1)),"",MID(INDIRECT("Home粘贴!H"&amp;MATCH(B141,Home粘贴!$C$1:$C$2934,0)+1),1,2))</f>
        <v xml:space="preserve">0 </v>
      </c>
      <c r="E141" s="3">
        <f>IF(ISERROR(VLOOKUP(B141,Home粘贴!$C$1:$J$2934,8,0)),"",VLOOKUP(B141,Home粘贴!$C$1:$J$2934,8,0))</f>
        <v>2</v>
      </c>
      <c r="F141" s="2"/>
      <c r="G141" s="52" t="str">
        <f>IF(ISERROR(VLOOKUP(B141,HOME补!$A$1:$E$2976,1,0)),"",VLOOKUP(B141,HOME补!$A$1:$E$29,5,0))</f>
        <v/>
      </c>
      <c r="H141" s="52" t="str">
        <f t="shared" si="2"/>
        <v/>
      </c>
      <c r="I141" s="5" t="str">
        <f>IF(ISERROR(VLOOKUP(B141,利润计算!$A$1:$A$2977,1,0)),"NO","YES")</f>
        <v>NO</v>
      </c>
      <c r="J141" s="44"/>
    </row>
    <row r="142" spans="1:12" ht="22.5" customHeight="1" x14ac:dyDescent="0.2">
      <c r="A142" s="12" t="s">
        <v>1206</v>
      </c>
      <c r="B142" s="5" t="s">
        <v>1207</v>
      </c>
      <c r="C142" s="3">
        <f>IF(ISERROR(VLOOKUP(B142,Home粘贴!$C$1:$H$2934,6,0)),"",VLOOKUP(B142,Home粘贴!$C$1:$H$2934,6,0))</f>
        <v>0</v>
      </c>
      <c r="D142" s="3" t="str">
        <f ca="1">IF(ISERROR(INDIRECT("Home粘贴!H"&amp;MATCH(B142,Home粘贴!$C$1:$C$2934,0)+1)),"",MID(INDIRECT("Home粘贴!H"&amp;MATCH(B142,Home粘贴!$C$1:$C$2934,0)+1),1,2))</f>
        <v xml:space="preserve">0 </v>
      </c>
      <c r="E142" s="3">
        <f>IF(ISERROR(VLOOKUP(B142,Home粘贴!$C$1:$J$2934,8,0)),"",VLOOKUP(B142,Home粘贴!$C$1:$J$2934,8,0))</f>
        <v>1</v>
      </c>
      <c r="F142" s="2"/>
      <c r="G142" s="52" t="str">
        <f>IF(ISERROR(VLOOKUP(B142,HOME补!$A$1:$E$2976,1,0)),"",VLOOKUP(B142,HOME补!$A$1:$E$29,5,0))</f>
        <v/>
      </c>
      <c r="H142" s="52" t="str">
        <f t="shared" si="2"/>
        <v/>
      </c>
      <c r="I142" s="5" t="str">
        <f>IF(ISERROR(VLOOKUP(B142,利润计算!$A$1:$A$2977,1,0)),"NO","YES")</f>
        <v>NO</v>
      </c>
      <c r="J142" s="44"/>
    </row>
    <row r="143" spans="1:12" ht="22.5" customHeight="1" x14ac:dyDescent="0.2">
      <c r="A143" s="12" t="s">
        <v>313</v>
      </c>
      <c r="B143" s="5" t="s">
        <v>314</v>
      </c>
      <c r="C143" s="3">
        <f>IF(ISERROR(VLOOKUP(B143,Home粘贴!$C$1:$H$2934,6,0)),"",VLOOKUP(B143,Home粘贴!$C$1:$H$2934,6,0))</f>
        <v>0</v>
      </c>
      <c r="D143" s="3" t="str">
        <f ca="1">IF(ISERROR(INDIRECT("Home粘贴!H"&amp;MATCH(B143,Home粘贴!$C$1:$C$2934,0)+1)),"",MID(INDIRECT("Home粘贴!H"&amp;MATCH(B143,Home粘贴!$C$1:$C$2934,0)+1),1,2))</f>
        <v xml:space="preserve">0 </v>
      </c>
      <c r="E143" s="3">
        <f>IF(ISERROR(VLOOKUP(B143,Home粘贴!$C$1:$J$2934,8,0)),"",VLOOKUP(B143,Home粘贴!$C$1:$J$2934,8,0))</f>
        <v>14</v>
      </c>
      <c r="F143" s="2"/>
      <c r="G143" s="52" t="str">
        <f>IF(ISERROR(VLOOKUP(B143,HOME补!$A$1:$E$2976,1,0)),"",VLOOKUP(B143,HOME补!$A$1:$E$29,5,0))</f>
        <v/>
      </c>
      <c r="H143" s="52" t="str">
        <f t="shared" si="2"/>
        <v/>
      </c>
      <c r="I143" s="5" t="str">
        <f>IF(ISERROR(VLOOKUP(B143,利润计算!$A$1:$A$2977,1,0)),"NO","YES")</f>
        <v>NO</v>
      </c>
      <c r="J143" s="44"/>
    </row>
    <row r="144" spans="1:12" ht="22.5" customHeight="1" x14ac:dyDescent="0.2">
      <c r="A144" s="12" t="s">
        <v>1184</v>
      </c>
      <c r="B144" s="5" t="s">
        <v>1185</v>
      </c>
      <c r="C144" s="3">
        <f>IF(ISERROR(VLOOKUP(B144,Home粘贴!$C$1:$H$2934,6,0)),"",VLOOKUP(B144,Home粘贴!$C$1:$H$2934,6,0))</f>
        <v>0</v>
      </c>
      <c r="D144" s="3" t="str">
        <f ca="1">IF(ISERROR(INDIRECT("Home粘贴!H"&amp;MATCH(B144,Home粘贴!$C$1:$C$2934,0)+1)),"",MID(INDIRECT("Home粘贴!H"&amp;MATCH(B144,Home粘贴!$C$1:$C$2934,0)+1),1,2))</f>
        <v xml:space="preserve">0 </v>
      </c>
      <c r="E144" s="3">
        <f>IF(ISERROR(VLOOKUP(B144,Home粘贴!$C$1:$J$2934,8,0)),"",VLOOKUP(B144,Home粘贴!$C$1:$J$2934,8,0))</f>
        <v>4</v>
      </c>
      <c r="F144" s="2"/>
      <c r="G144" s="52" t="str">
        <f>IF(ISERROR(VLOOKUP(B144,HOME补!$A$1:$E$2976,1,0)),"",VLOOKUP(B144,HOME补!$A$1:$E$29,5,0))</f>
        <v/>
      </c>
      <c r="H144" s="52" t="str">
        <f t="shared" si="2"/>
        <v/>
      </c>
      <c r="I144" s="5" t="str">
        <f>IF(ISERROR(VLOOKUP(B144,利润计算!$A$1:$A$2977,1,0)),"NO","YES")</f>
        <v>NO</v>
      </c>
      <c r="J144" s="44"/>
    </row>
    <row r="145" spans="1:10" ht="22.5" customHeight="1" x14ac:dyDescent="0.2">
      <c r="A145" s="14" t="s">
        <v>1058</v>
      </c>
      <c r="B145" s="5" t="s">
        <v>1142</v>
      </c>
      <c r="C145" s="3">
        <f>IF(ISERROR(VLOOKUP(B145,Home粘贴!$C$1:$H$2934,6,0)),"",VLOOKUP(B145,Home粘贴!$C$1:$H$2934,6,0))</f>
        <v>9</v>
      </c>
      <c r="D145" s="3" t="str">
        <f ca="1">IF(ISERROR(INDIRECT("Home粘贴!H"&amp;MATCH(B145,Home粘贴!$C$1:$C$2934,0)+1)),"",MID(INDIRECT("Home粘贴!H"&amp;MATCH(B145,Home粘贴!$C$1:$C$2934,0)+1),1,2))</f>
        <v xml:space="preserve">2 </v>
      </c>
      <c r="E145" s="3">
        <f>IF(ISERROR(VLOOKUP(B145,Home粘贴!$C$1:$J$2934,8,0)),"",VLOOKUP(B145,Home粘贴!$C$1:$J$2934,8,0))</f>
        <v>17</v>
      </c>
      <c r="F145" s="2"/>
      <c r="G145" s="52" t="str">
        <f>IF(ISERROR(VLOOKUP(B145,HOME补!$A$1:$E$2976,1,0)),"",VLOOKUP(B145,HOME补!$A$1:$E$29,5,0))</f>
        <v/>
      </c>
      <c r="H145" s="52" t="str">
        <f t="shared" si="2"/>
        <v/>
      </c>
      <c r="I145" s="5" t="str">
        <f>IF(ISERROR(VLOOKUP(B145,利润计算!$A$1:$A$2977,1,0)),"NO","YES")</f>
        <v>NO</v>
      </c>
      <c r="J145" s="44"/>
    </row>
    <row r="146" spans="1:10" ht="22.5" customHeight="1" x14ac:dyDescent="0.2">
      <c r="A146" s="12" t="s">
        <v>1211</v>
      </c>
      <c r="B146" s="5" t="s">
        <v>1212</v>
      </c>
      <c r="C146" s="3">
        <f>IF(ISERROR(VLOOKUP(B146,Home粘贴!$C$1:$H$2934,6,0)),"",VLOOKUP(B146,Home粘贴!$C$1:$H$2934,6,0))</f>
        <v>11</v>
      </c>
      <c r="D146" s="3" t="str">
        <f ca="1">IF(ISERROR(INDIRECT("Home粘贴!H"&amp;MATCH(B146,Home粘贴!$C$1:$C$2934,0)+1)),"",MID(INDIRECT("Home粘贴!H"&amp;MATCH(B146,Home粘贴!$C$1:$C$2934,0)+1),1,2))</f>
        <v xml:space="preserve">2 </v>
      </c>
      <c r="E146" s="3">
        <f>IF(ISERROR(VLOOKUP(B146,Home粘贴!$C$1:$J$2934,8,0)),"",VLOOKUP(B146,Home粘贴!$C$1:$J$2934,8,0))</f>
        <v>79</v>
      </c>
      <c r="F146" s="2"/>
      <c r="G146" s="52" t="str">
        <f>IF(ISERROR(VLOOKUP(B146,HOME补!$A$1:$E$2976,1,0)),"",VLOOKUP(B146,HOME补!$A$1:$E$29,5,0))</f>
        <v/>
      </c>
      <c r="H146" s="52" t="str">
        <f t="shared" si="2"/>
        <v/>
      </c>
      <c r="I146" s="5" t="str">
        <f>IF(ISERROR(VLOOKUP(B146,利润计算!$A$1:$A$2977,1,0)),"NO","YES")</f>
        <v>NO</v>
      </c>
      <c r="J146" s="44"/>
    </row>
    <row r="147" spans="1:10" ht="22.5" customHeight="1" x14ac:dyDescent="0.2">
      <c r="A147" s="12" t="s">
        <v>315</v>
      </c>
      <c r="B147" s="5" t="s">
        <v>316</v>
      </c>
      <c r="C147" s="3">
        <f>IF(ISERROR(VLOOKUP(B147,Home粘贴!$C$1:$H$2934,6,0)),"",VLOOKUP(B147,Home粘贴!$C$1:$H$2934,6,0))</f>
        <v>0</v>
      </c>
      <c r="D147" s="3" t="str">
        <f ca="1">IF(ISERROR(INDIRECT("Home粘贴!H"&amp;MATCH(B147,Home粘贴!$C$1:$C$2934,0)+1)),"",MID(INDIRECT("Home粘贴!H"&amp;MATCH(B147,Home粘贴!$C$1:$C$2934,0)+1),1,2))</f>
        <v xml:space="preserve">0 </v>
      </c>
      <c r="E147" s="3">
        <f>IF(ISERROR(VLOOKUP(B147,Home粘贴!$C$1:$J$2934,8,0)),"",VLOOKUP(B147,Home粘贴!$C$1:$J$2934,8,0))</f>
        <v>7</v>
      </c>
      <c r="F147" s="2"/>
      <c r="G147" s="52" t="str">
        <f>IF(ISERROR(VLOOKUP(B147,HOME补!$A$1:$E$2976,1,0)),"",VLOOKUP(B147,HOME补!$A$1:$E$29,5,0))</f>
        <v/>
      </c>
      <c r="H147" s="52" t="str">
        <f t="shared" si="2"/>
        <v/>
      </c>
      <c r="I147" s="5" t="str">
        <f>IF(ISERROR(VLOOKUP(B147,利润计算!$A$1:$A$2977,1,0)),"NO","YES")</f>
        <v>NO</v>
      </c>
      <c r="J147" s="44"/>
    </row>
    <row r="148" spans="1:10" ht="22.5" customHeight="1" x14ac:dyDescent="0.2">
      <c r="A148" s="12" t="s">
        <v>29</v>
      </c>
      <c r="B148" s="5" t="s">
        <v>317</v>
      </c>
      <c r="C148" s="3">
        <f>IF(ISERROR(VLOOKUP(B148,Home粘贴!$C$1:$H$2934,6,0)),"",VLOOKUP(B148,Home粘贴!$C$1:$H$2934,6,0))</f>
        <v>0</v>
      </c>
      <c r="D148" s="3" t="str">
        <f ca="1">IF(ISERROR(INDIRECT("Home粘贴!H"&amp;MATCH(B148,Home粘贴!$C$1:$C$2934,0)+1)),"",MID(INDIRECT("Home粘贴!H"&amp;MATCH(B148,Home粘贴!$C$1:$C$2934,0)+1),1,2))</f>
        <v xml:space="preserve">0 </v>
      </c>
      <c r="E148" s="3">
        <f>IF(ISERROR(VLOOKUP(B148,Home粘贴!$C$1:$J$2934,8,0)),"",VLOOKUP(B148,Home粘贴!$C$1:$J$2934,8,0))</f>
        <v>2</v>
      </c>
      <c r="F148" s="2"/>
      <c r="G148" s="52" t="str">
        <f>IF(ISERROR(VLOOKUP(B148,HOME补!$A$1:$E$2976,1,0)),"",VLOOKUP(B148,HOME补!$A$1:$E$29,5,0))</f>
        <v/>
      </c>
      <c r="H148" s="52" t="str">
        <f t="shared" si="2"/>
        <v/>
      </c>
      <c r="I148" s="5" t="str">
        <f>IF(ISERROR(VLOOKUP(B148,利润计算!$A$1:$A$2977,1,0)),"NO","YES")</f>
        <v>NO</v>
      </c>
      <c r="J148" s="44"/>
    </row>
    <row r="149" spans="1:10" ht="22.5" customHeight="1" x14ac:dyDescent="0.2">
      <c r="A149" s="12" t="s">
        <v>30</v>
      </c>
      <c r="B149" s="5" t="s">
        <v>1130</v>
      </c>
      <c r="C149" s="3">
        <f>IF(ISERROR(VLOOKUP(B149,Home粘贴!$C$1:$H$2934,6,0)),"",VLOOKUP(B149,Home粘贴!$C$1:$H$2934,6,0))</f>
        <v>43</v>
      </c>
      <c r="D149" s="3" t="str">
        <f ca="1">IF(ISERROR(INDIRECT("Home粘贴!H"&amp;MATCH(B149,Home粘贴!$C$1:$C$2934,0)+1)),"",MID(INDIRECT("Home粘贴!H"&amp;MATCH(B149,Home粘贴!$C$1:$C$2934,0)+1),1,2))</f>
        <v>10</v>
      </c>
      <c r="E149" s="3">
        <f>IF(ISERROR(VLOOKUP(B149,Home粘贴!$C$1:$J$2934,8,0)),"",VLOOKUP(B149,Home粘贴!$C$1:$J$2934,8,0))</f>
        <v>12</v>
      </c>
      <c r="F149" s="2"/>
      <c r="G149" s="52" t="str">
        <f>IF(ISERROR(VLOOKUP(B149,HOME补!$A$1:$E$2976,1,0)),"",VLOOKUP(B149,HOME补!$A$1:$E$29,5,0))</f>
        <v/>
      </c>
      <c r="H149" s="52" t="str">
        <f t="shared" si="2"/>
        <v/>
      </c>
      <c r="I149" s="5" t="str">
        <f>IF(ISERROR(VLOOKUP(B149,利润计算!$A$1:$A$2977,1,0)),"NO","YES")</f>
        <v>NO</v>
      </c>
      <c r="J149" s="44"/>
    </row>
    <row r="150" spans="1:10" ht="22.5" customHeight="1" x14ac:dyDescent="0.2">
      <c r="A150" s="12" t="s">
        <v>31</v>
      </c>
      <c r="B150" s="5" t="s">
        <v>318</v>
      </c>
      <c r="C150" s="3">
        <f>IF(ISERROR(VLOOKUP(B150,Home粘贴!$C$1:$H$2934,6,0)),"",VLOOKUP(B150,Home粘贴!$C$1:$H$2934,6,0))</f>
        <v>0</v>
      </c>
      <c r="D150" s="3" t="str">
        <f ca="1">IF(ISERROR(INDIRECT("Home粘贴!H"&amp;MATCH(B150,Home粘贴!$C$1:$C$2934,0)+1)),"",MID(INDIRECT("Home粘贴!H"&amp;MATCH(B150,Home粘贴!$C$1:$C$2934,0)+1),1,2))</f>
        <v xml:space="preserve">0 </v>
      </c>
      <c r="E150" s="3">
        <f>IF(ISERROR(VLOOKUP(B150,Home粘贴!$C$1:$J$2934,8,0)),"",VLOOKUP(B150,Home粘贴!$C$1:$J$2934,8,0))</f>
        <v>22</v>
      </c>
      <c r="F150" s="2"/>
      <c r="G150" s="52" t="str">
        <f>IF(ISERROR(VLOOKUP(B150,HOME补!$A$1:$E$2976,1,0)),"",VLOOKUP(B150,HOME补!$A$1:$E$29,5,0))</f>
        <v/>
      </c>
      <c r="H150" s="52" t="str">
        <f t="shared" si="2"/>
        <v/>
      </c>
      <c r="I150" s="5" t="str">
        <f>IF(ISERROR(VLOOKUP(B150,利润计算!$A$1:$A$2977,1,0)),"NO","YES")</f>
        <v>NO</v>
      </c>
      <c r="J150" s="44"/>
    </row>
    <row r="151" spans="1:10" ht="22.5" customHeight="1" x14ac:dyDescent="0.2">
      <c r="A151" s="12" t="s">
        <v>319</v>
      </c>
      <c r="B151" s="5" t="s">
        <v>320</v>
      </c>
      <c r="C151" s="3">
        <f>IF(ISERROR(VLOOKUP(B151,Home粘贴!$C$1:$H$2934,6,0)),"",VLOOKUP(B151,Home粘贴!$C$1:$H$2934,6,0))</f>
        <v>19</v>
      </c>
      <c r="D151" s="3" t="str">
        <f ca="1">IF(ISERROR(INDIRECT("Home粘贴!H"&amp;MATCH(B151,Home粘贴!$C$1:$C$2934,0)+1)),"",MID(INDIRECT("Home粘贴!H"&amp;MATCH(B151,Home粘贴!$C$1:$C$2934,0)+1),1,2))</f>
        <v xml:space="preserve">6 </v>
      </c>
      <c r="E151" s="3">
        <f>IF(ISERROR(VLOOKUP(B151,Home粘贴!$C$1:$J$2934,8,0)),"",VLOOKUP(B151,Home粘贴!$C$1:$J$2934,8,0))</f>
        <v>17</v>
      </c>
      <c r="F151" s="2"/>
      <c r="G151" s="52" t="str">
        <f>IF(ISERROR(VLOOKUP(B151,HOME补!$A$1:$E$2976,1,0)),"",VLOOKUP(B151,HOME补!$A$1:$E$29,5,0))</f>
        <v/>
      </c>
      <c r="H151" s="52" t="str">
        <f t="shared" si="2"/>
        <v/>
      </c>
      <c r="I151" s="5" t="str">
        <f>IF(ISERROR(VLOOKUP(B151,利润计算!$A$1:$A$2977,1,0)),"NO","YES")</f>
        <v>NO</v>
      </c>
      <c r="J151" s="44"/>
    </row>
    <row r="152" spans="1:10" ht="22.5" customHeight="1" x14ac:dyDescent="0.2">
      <c r="A152" s="12" t="s">
        <v>1061</v>
      </c>
      <c r="B152" s="5" t="s">
        <v>1189</v>
      </c>
      <c r="C152" s="3">
        <f>IF(ISERROR(VLOOKUP(B152,Home粘贴!$C$1:$H$2934,6,0)),"",VLOOKUP(B152,Home粘贴!$C$1:$H$2934,6,0))</f>
        <v>14</v>
      </c>
      <c r="D152" s="3" t="str">
        <f ca="1">IF(ISERROR(INDIRECT("Home粘贴!H"&amp;MATCH(B152,Home粘贴!$C$1:$C$2934,0)+1)),"",MID(INDIRECT("Home粘贴!H"&amp;MATCH(B152,Home粘贴!$C$1:$C$2934,0)+1),1,2))</f>
        <v xml:space="preserve">2 </v>
      </c>
      <c r="E152" s="3">
        <f>IF(ISERROR(VLOOKUP(B152,Home粘贴!$C$1:$J$2934,8,0)),"",VLOOKUP(B152,Home粘贴!$C$1:$J$2934,8,0))</f>
        <v>17</v>
      </c>
      <c r="F152" s="2"/>
      <c r="G152" s="52" t="str">
        <f>IF(ISERROR(VLOOKUP(B152,HOME补!$A$1:$E$2976,1,0)),"",VLOOKUP(B152,HOME补!$A$1:$E$29,5,0))</f>
        <v/>
      </c>
      <c r="H152" s="52" t="str">
        <f t="shared" si="2"/>
        <v/>
      </c>
      <c r="I152" s="5" t="str">
        <f>IF(ISERROR(VLOOKUP(B152,利润计算!$A$1:$A$2977,1,0)),"NO","YES")</f>
        <v>NO</v>
      </c>
      <c r="J152" s="44"/>
    </row>
    <row r="153" spans="1:10" ht="22.5" customHeight="1" x14ac:dyDescent="0.2">
      <c r="A153" s="12" t="s">
        <v>32</v>
      </c>
      <c r="B153" s="5" t="s">
        <v>321</v>
      </c>
      <c r="C153" s="3">
        <f>IF(ISERROR(VLOOKUP(B153,Home粘贴!$C$1:$H$2934,6,0)),"",VLOOKUP(B153,Home粘贴!$C$1:$H$2934,6,0))</f>
        <v>5</v>
      </c>
      <c r="D153" s="3" t="str">
        <f ca="1">IF(ISERROR(INDIRECT("Home粘贴!H"&amp;MATCH(B153,Home粘贴!$C$1:$C$2934,0)+1)),"",MID(INDIRECT("Home粘贴!H"&amp;MATCH(B153,Home粘贴!$C$1:$C$2934,0)+1),1,2))</f>
        <v xml:space="preserve">1 </v>
      </c>
      <c r="E153" s="3">
        <f>IF(ISERROR(VLOOKUP(B153,Home粘贴!$C$1:$J$2934,8,0)),"",VLOOKUP(B153,Home粘贴!$C$1:$J$2934,8,0))</f>
        <v>11</v>
      </c>
      <c r="F153" s="2"/>
      <c r="G153" s="52" t="str">
        <f>IF(ISERROR(VLOOKUP(B153,HOME补!$A$1:$E$2976,1,0)),"",VLOOKUP(B153,HOME补!$A$1:$E$29,5,0))</f>
        <v/>
      </c>
      <c r="H153" s="52" t="str">
        <f t="shared" si="2"/>
        <v/>
      </c>
      <c r="I153" s="5" t="str">
        <f>IF(ISERROR(VLOOKUP(B153,利润计算!$A$1:$A$2977,1,0)),"NO","YES")</f>
        <v>NO</v>
      </c>
      <c r="J153" s="44"/>
    </row>
    <row r="154" spans="1:10" ht="22.5" customHeight="1" x14ac:dyDescent="0.2">
      <c r="A154" s="12" t="s">
        <v>946</v>
      </c>
      <c r="B154" s="5" t="s">
        <v>947</v>
      </c>
      <c r="C154" s="3">
        <f>IF(ISERROR(VLOOKUP(B154,Home粘贴!$C$1:$H$2934,6,0)),"",VLOOKUP(B154,Home粘贴!$C$1:$H$2934,6,0))</f>
        <v>0</v>
      </c>
      <c r="D154" s="3" t="str">
        <f ca="1">IF(ISERROR(INDIRECT("Home粘贴!H"&amp;MATCH(B154,Home粘贴!$C$1:$C$2934,0)+1)),"",MID(INDIRECT("Home粘贴!H"&amp;MATCH(B154,Home粘贴!$C$1:$C$2934,0)+1),1,2))</f>
        <v xml:space="preserve">0 </v>
      </c>
      <c r="E154" s="3">
        <f>IF(ISERROR(VLOOKUP(B154,Home粘贴!$C$1:$J$2934,8,0)),"",VLOOKUP(B154,Home粘贴!$C$1:$J$2934,8,0))</f>
        <v>1</v>
      </c>
      <c r="F154" s="2"/>
      <c r="G154" s="52" t="str">
        <f>IF(ISERROR(VLOOKUP(B154,HOME补!$A$1:$E$2976,1,0)),"",VLOOKUP(B154,HOME补!$A$1:$E$29,5,0))</f>
        <v/>
      </c>
      <c r="H154" s="52" t="str">
        <f t="shared" si="2"/>
        <v/>
      </c>
      <c r="I154" s="5" t="str">
        <f>IF(ISERROR(VLOOKUP(B154,利润计算!$A$1:$A$2977,1,0)),"NO","YES")</f>
        <v>NO</v>
      </c>
      <c r="J154" s="44"/>
    </row>
    <row r="155" spans="1:10" ht="22.5" customHeight="1" x14ac:dyDescent="0.2">
      <c r="A155" s="12" t="s">
        <v>322</v>
      </c>
      <c r="B155" s="5" t="s">
        <v>323</v>
      </c>
      <c r="C155" s="3">
        <f>IF(ISERROR(VLOOKUP(B155,Home粘贴!$C$1:$H$2934,6,0)),"",VLOOKUP(B155,Home粘贴!$C$1:$H$2934,6,0))</f>
        <v>18</v>
      </c>
      <c r="D155" s="3" t="str">
        <f ca="1">IF(ISERROR(INDIRECT("Home粘贴!H"&amp;MATCH(B155,Home粘贴!$C$1:$C$2934,0)+1)),"",MID(INDIRECT("Home粘贴!H"&amp;MATCH(B155,Home粘贴!$C$1:$C$2934,0)+1),1,2))</f>
        <v xml:space="preserve">2 </v>
      </c>
      <c r="E155" s="3">
        <f>IF(ISERROR(VLOOKUP(B155,Home粘贴!$C$1:$J$2934,8,0)),"",VLOOKUP(B155,Home粘贴!$C$1:$J$2934,8,0))</f>
        <v>7</v>
      </c>
      <c r="F155" s="2"/>
      <c r="G155" s="52" t="str">
        <f>IF(ISERROR(VLOOKUP(B155,HOME补!$A$1:$E$2976,1,0)),"",VLOOKUP(B155,HOME补!$A$1:$E$29,5,0))</f>
        <v/>
      </c>
      <c r="H155" s="52" t="str">
        <f t="shared" si="2"/>
        <v/>
      </c>
      <c r="I155" s="5" t="str">
        <f>IF(ISERROR(VLOOKUP(B155,利润计算!$A$1:$A$2977,1,0)),"NO","YES")</f>
        <v>NO</v>
      </c>
      <c r="J155" s="44"/>
    </row>
    <row r="156" spans="1:10" ht="22.5" customHeight="1" x14ac:dyDescent="0.2">
      <c r="A156" s="12" t="s">
        <v>1152</v>
      </c>
      <c r="B156" s="5" t="s">
        <v>1153</v>
      </c>
      <c r="C156" s="3">
        <f>IF(ISERROR(VLOOKUP(B156,Home粘贴!$C$1:$H$2934,6,0)),"",VLOOKUP(B156,Home粘贴!$C$1:$H$2934,6,0))</f>
        <v>60</v>
      </c>
      <c r="D156" s="3" t="str">
        <f ca="1">IF(ISERROR(INDIRECT("Home粘贴!H"&amp;MATCH(B156,Home粘贴!$C$1:$C$2934,0)+1)),"",MID(INDIRECT("Home粘贴!H"&amp;MATCH(B156,Home粘贴!$C$1:$C$2934,0)+1),1,2))</f>
        <v xml:space="preserve">7 </v>
      </c>
      <c r="E156" s="3">
        <f>IF(ISERROR(VLOOKUP(B156,Home粘贴!$C$1:$J$2934,8,0)),"",VLOOKUP(B156,Home粘贴!$C$1:$J$2934,8,0))</f>
        <v>5</v>
      </c>
      <c r="F156" s="2"/>
      <c r="G156" s="52" t="str">
        <f>IF(ISERROR(VLOOKUP(B156,HOME补!$A$1:$E$2976,1,0)),"",VLOOKUP(B156,HOME补!$A$1:$E$29,5,0))</f>
        <v/>
      </c>
      <c r="H156" s="52" t="str">
        <f t="shared" si="2"/>
        <v/>
      </c>
      <c r="I156" s="5" t="str">
        <f>IF(ISERROR(VLOOKUP(B156,利润计算!$A$1:$A$2977,1,0)),"NO","YES")</f>
        <v>NO</v>
      </c>
      <c r="J156" s="44"/>
    </row>
    <row r="157" spans="1:10" ht="22.5" customHeight="1" x14ac:dyDescent="0.2">
      <c r="A157" s="12" t="s">
        <v>324</v>
      </c>
      <c r="B157" s="5" t="s">
        <v>325</v>
      </c>
      <c r="C157" s="3">
        <f>IF(ISERROR(VLOOKUP(B157,Home粘贴!$C$1:$H$2934,6,0)),"",VLOOKUP(B157,Home粘贴!$C$1:$H$2934,6,0))</f>
        <v>5</v>
      </c>
      <c r="D157" s="3" t="str">
        <f ca="1">IF(ISERROR(INDIRECT("Home粘贴!H"&amp;MATCH(B157,Home粘贴!$C$1:$C$2934,0)+1)),"",MID(INDIRECT("Home粘贴!H"&amp;MATCH(B157,Home粘贴!$C$1:$C$2934,0)+1),1,2))</f>
        <v xml:space="preserve">2 </v>
      </c>
      <c r="E157" s="3">
        <f>IF(ISERROR(VLOOKUP(B157,Home粘贴!$C$1:$J$2934,8,0)),"",VLOOKUP(B157,Home粘贴!$C$1:$J$2934,8,0))</f>
        <v>31</v>
      </c>
      <c r="F157" s="2"/>
      <c r="G157" s="52" t="str">
        <f>IF(ISERROR(VLOOKUP(B157,HOME补!$A$1:$E$2976,1,0)),"",VLOOKUP(B157,HOME补!$A$1:$E$29,5,0))</f>
        <v/>
      </c>
      <c r="H157" s="52" t="str">
        <f t="shared" si="2"/>
        <v/>
      </c>
      <c r="I157" s="5" t="str">
        <f>IF(ISERROR(VLOOKUP(B157,利润计算!$A$1:$A$2977,1,0)),"NO","YES")</f>
        <v>NO</v>
      </c>
      <c r="J157" s="44"/>
    </row>
    <row r="158" spans="1:10" ht="22.5" customHeight="1" x14ac:dyDescent="0.2">
      <c r="A158" s="12" t="s">
        <v>326</v>
      </c>
      <c r="B158" s="5" t="s">
        <v>327</v>
      </c>
      <c r="C158" s="3">
        <f>IF(ISERROR(VLOOKUP(B158,Home粘贴!$C$1:$H$2934,6,0)),"",VLOOKUP(B158,Home粘贴!$C$1:$H$2934,6,0))</f>
        <v>0</v>
      </c>
      <c r="D158" s="3" t="str">
        <f ca="1">IF(ISERROR(INDIRECT("Home粘贴!H"&amp;MATCH(B158,Home粘贴!$C$1:$C$2934,0)+1)),"",MID(INDIRECT("Home粘贴!H"&amp;MATCH(B158,Home粘贴!$C$1:$C$2934,0)+1),1,2))</f>
        <v xml:space="preserve">0 </v>
      </c>
      <c r="E158" s="3">
        <f>IF(ISERROR(VLOOKUP(B158,Home粘贴!$C$1:$J$2934,8,0)),"",VLOOKUP(B158,Home粘贴!$C$1:$J$2934,8,0))</f>
        <v>2</v>
      </c>
      <c r="F158" s="2"/>
      <c r="G158" s="52" t="str">
        <f>IF(ISERROR(VLOOKUP(B158,HOME补!$A$1:$E$2976,1,0)),"",VLOOKUP(B158,HOME补!$A$1:$E$29,5,0))</f>
        <v/>
      </c>
      <c r="H158" s="52" t="str">
        <f t="shared" si="2"/>
        <v/>
      </c>
      <c r="I158" s="5" t="str">
        <f>IF(ISERROR(VLOOKUP(B158,利润计算!$A$1:$A$2977,1,0)),"NO","YES")</f>
        <v>NO</v>
      </c>
      <c r="J158" s="44"/>
    </row>
    <row r="159" spans="1:10" ht="22.5" customHeight="1" x14ac:dyDescent="0.2">
      <c r="A159" s="12" t="s">
        <v>328</v>
      </c>
      <c r="B159" s="5" t="s">
        <v>329</v>
      </c>
      <c r="C159" s="3">
        <f>IF(ISERROR(VLOOKUP(B159,Home粘贴!$C$1:$H$2934,6,0)),"",VLOOKUP(B159,Home粘贴!$C$1:$H$2934,6,0))</f>
        <v>0</v>
      </c>
      <c r="D159" s="3" t="str">
        <f ca="1">IF(ISERROR(INDIRECT("Home粘贴!H"&amp;MATCH(B159,Home粘贴!$C$1:$C$2934,0)+1)),"",MID(INDIRECT("Home粘贴!H"&amp;MATCH(B159,Home粘贴!$C$1:$C$2934,0)+1),1,2))</f>
        <v xml:space="preserve">0 </v>
      </c>
      <c r="E159" s="3">
        <f>IF(ISERROR(VLOOKUP(B159,Home粘贴!$C$1:$J$2934,8,0)),"",VLOOKUP(B159,Home粘贴!$C$1:$J$2934,8,0))</f>
        <v>2</v>
      </c>
      <c r="F159" s="2"/>
      <c r="G159" s="52" t="str">
        <f>IF(ISERROR(VLOOKUP(B159,HOME补!$A$1:$E$2976,1,0)),"",VLOOKUP(B159,HOME补!$A$1:$E$29,5,0))</f>
        <v/>
      </c>
      <c r="H159" s="52" t="str">
        <f t="shared" si="2"/>
        <v/>
      </c>
      <c r="I159" s="5" t="str">
        <f>IF(ISERROR(VLOOKUP(B159,利润计算!$A$1:$A$2977,1,0)),"NO","YES")</f>
        <v>NO</v>
      </c>
      <c r="J159" s="44"/>
    </row>
    <row r="160" spans="1:10" ht="22.5" customHeight="1" x14ac:dyDescent="0.2">
      <c r="A160" s="12" t="s">
        <v>33</v>
      </c>
      <c r="B160" s="5" t="s">
        <v>330</v>
      </c>
      <c r="C160" s="3">
        <f>IF(ISERROR(VLOOKUP(B160,Home粘贴!$C$1:$H$2934,6,0)),"",VLOOKUP(B160,Home粘贴!$C$1:$H$2934,6,0))</f>
        <v>6</v>
      </c>
      <c r="D160" s="3" t="str">
        <f ca="1">IF(ISERROR(INDIRECT("Home粘贴!H"&amp;MATCH(B160,Home粘贴!$C$1:$C$2934,0)+1)),"",MID(INDIRECT("Home粘贴!H"&amp;MATCH(B160,Home粘贴!$C$1:$C$2934,0)+1),1,2))</f>
        <v xml:space="preserve">1 </v>
      </c>
      <c r="E160" s="3">
        <f>IF(ISERROR(VLOOKUP(B160,Home粘贴!$C$1:$J$2934,8,0)),"",VLOOKUP(B160,Home粘贴!$C$1:$J$2934,8,0))</f>
        <v>11</v>
      </c>
      <c r="F160" s="2"/>
      <c r="G160" s="52" t="str">
        <f>IF(ISERROR(VLOOKUP(B160,HOME补!$A$1:$E$2976,1,0)),"",VLOOKUP(B160,HOME补!$A$1:$E$29,5,0))</f>
        <v/>
      </c>
      <c r="H160" s="52" t="str">
        <f t="shared" si="2"/>
        <v/>
      </c>
      <c r="I160" s="5" t="str">
        <f>IF(ISERROR(VLOOKUP(B160,利润计算!$A$1:$A$2977,1,0)),"NO","YES")</f>
        <v>NO</v>
      </c>
      <c r="J160" s="44"/>
    </row>
    <row r="161" spans="1:10" ht="22.5" customHeight="1" x14ac:dyDescent="0.2">
      <c r="A161" s="12" t="s">
        <v>34</v>
      </c>
      <c r="B161" s="5" t="s">
        <v>331</v>
      </c>
      <c r="C161" s="3">
        <f>IF(ISERROR(VLOOKUP(B161,Home粘贴!$C$1:$H$2934,6,0)),"",VLOOKUP(B161,Home粘贴!$C$1:$H$2934,6,0))</f>
        <v>28</v>
      </c>
      <c r="D161" s="3" t="str">
        <f ca="1">IF(ISERROR(INDIRECT("Home粘贴!H"&amp;MATCH(B161,Home粘贴!$C$1:$C$2934,0)+1)),"",MID(INDIRECT("Home粘贴!H"&amp;MATCH(B161,Home粘贴!$C$1:$C$2934,0)+1),1,2))</f>
        <v xml:space="preserve">3 </v>
      </c>
      <c r="E161" s="3">
        <f>IF(ISERROR(VLOOKUP(B161,Home粘贴!$C$1:$J$2934,8,0)),"",VLOOKUP(B161,Home粘贴!$C$1:$J$2934,8,0))</f>
        <v>5</v>
      </c>
      <c r="F161" s="2"/>
      <c r="G161" s="52" t="str">
        <f>IF(ISERROR(VLOOKUP(B161,HOME补!$A$1:$E$2976,1,0)),"",VLOOKUP(B161,HOME补!$A$1:$E$29,5,0))</f>
        <v/>
      </c>
      <c r="H161" s="52" t="str">
        <f t="shared" si="2"/>
        <v/>
      </c>
      <c r="I161" s="5" t="str">
        <f>IF(ISERROR(VLOOKUP(B161,利润计算!$A$1:$A$2977,1,0)),"NO","YES")</f>
        <v>NO</v>
      </c>
      <c r="J161" s="44"/>
    </row>
    <row r="162" spans="1:10" ht="22.5" customHeight="1" x14ac:dyDescent="0.2">
      <c r="A162" s="12" t="s">
        <v>332</v>
      </c>
      <c r="B162" s="5" t="s">
        <v>333</v>
      </c>
      <c r="C162" s="3">
        <f>IF(ISERROR(VLOOKUP(B162,Home粘贴!$C$1:$H$2934,6,0)),"",VLOOKUP(B162,Home粘贴!$C$1:$H$2934,6,0))</f>
        <v>0</v>
      </c>
      <c r="D162" s="3" t="str">
        <f ca="1">IF(ISERROR(INDIRECT("Home粘贴!H"&amp;MATCH(B162,Home粘贴!$C$1:$C$2934,0)+1)),"",MID(INDIRECT("Home粘贴!H"&amp;MATCH(B162,Home粘贴!$C$1:$C$2934,0)+1),1,2))</f>
        <v xml:space="preserve">0 </v>
      </c>
      <c r="E162" s="3">
        <f>IF(ISERROR(VLOOKUP(B162,Home粘贴!$C$1:$J$2934,8,0)),"",VLOOKUP(B162,Home粘贴!$C$1:$J$2934,8,0))</f>
        <v>17</v>
      </c>
      <c r="F162" s="2"/>
      <c r="G162" s="52" t="str">
        <f>IF(ISERROR(VLOOKUP(B162,HOME补!$A$1:$E$2976,1,0)),"",VLOOKUP(B162,HOME补!$A$1:$E$29,5,0))</f>
        <v/>
      </c>
      <c r="H162" s="52" t="str">
        <f t="shared" si="2"/>
        <v/>
      </c>
      <c r="I162" s="5" t="str">
        <f>IF(ISERROR(VLOOKUP(B162,利润计算!$A$1:$A$2977,1,0)),"NO","YES")</f>
        <v>NO</v>
      </c>
      <c r="J162" s="44"/>
    </row>
    <row r="163" spans="1:10" ht="22.5" customHeight="1" x14ac:dyDescent="0.2">
      <c r="A163" s="12" t="s">
        <v>334</v>
      </c>
      <c r="B163" s="5" t="s">
        <v>335</v>
      </c>
      <c r="C163" s="3">
        <f>IF(ISERROR(VLOOKUP(B163,Home粘贴!$C$1:$H$2934,6,0)),"",VLOOKUP(B163,Home粘贴!$C$1:$H$2934,6,0))</f>
        <v>0</v>
      </c>
      <c r="D163" s="3" t="str">
        <f ca="1">IF(ISERROR(INDIRECT("Home粘贴!H"&amp;MATCH(B163,Home粘贴!$C$1:$C$2934,0)+1)),"",MID(INDIRECT("Home粘贴!H"&amp;MATCH(B163,Home粘贴!$C$1:$C$2934,0)+1),1,2))</f>
        <v xml:space="preserve">0 </v>
      </c>
      <c r="E163" s="3">
        <f>IF(ISERROR(VLOOKUP(B163,Home粘贴!$C$1:$J$2934,8,0)),"",VLOOKUP(B163,Home粘贴!$C$1:$J$2934,8,0))</f>
        <v>9</v>
      </c>
      <c r="F163" s="2"/>
      <c r="G163" s="52" t="str">
        <f>IF(ISERROR(VLOOKUP(B163,HOME补!$A$1:$E$2976,1,0)),"",VLOOKUP(B163,HOME补!$A$1:$E$29,5,0))</f>
        <v/>
      </c>
      <c r="H163" s="52" t="str">
        <f t="shared" si="2"/>
        <v/>
      </c>
      <c r="I163" s="5" t="str">
        <f>IF(ISERROR(VLOOKUP(B163,利润计算!$A$1:$A$2977,1,0)),"NO","YES")</f>
        <v>NO</v>
      </c>
      <c r="J163" s="44"/>
    </row>
    <row r="164" spans="1:10" ht="22.5" customHeight="1" x14ac:dyDescent="0.2">
      <c r="A164" s="12" t="s">
        <v>1136</v>
      </c>
      <c r="B164" s="5" t="s">
        <v>1137</v>
      </c>
      <c r="C164" s="3">
        <f>IF(ISERROR(VLOOKUP(B164,Home粘贴!$C$1:$H$2934,6,0)),"",VLOOKUP(B164,Home粘贴!$C$1:$H$2934,6,0))</f>
        <v>49</v>
      </c>
      <c r="D164" s="3" t="str">
        <f ca="1">IF(ISERROR(INDIRECT("Home粘贴!H"&amp;MATCH(B164,Home粘贴!$C$1:$C$2934,0)+1)),"",MID(INDIRECT("Home粘贴!H"&amp;MATCH(B164,Home粘贴!$C$1:$C$2934,0)+1),1,2))</f>
        <v xml:space="preserve">5 </v>
      </c>
      <c r="E164" s="3">
        <f>IF(ISERROR(VLOOKUP(B164,Home粘贴!$C$1:$J$2934,8,0)),"",VLOOKUP(B164,Home粘贴!$C$1:$J$2934,8,0))</f>
        <v>3</v>
      </c>
      <c r="F164" s="2"/>
      <c r="G164" s="52" t="str">
        <f>IF(ISERROR(VLOOKUP(B164,HOME补!$A$1:$E$2976,1,0)),"",VLOOKUP(B164,HOME补!$A$1:$E$29,5,0))</f>
        <v/>
      </c>
      <c r="H164" s="52" t="str">
        <f t="shared" si="2"/>
        <v/>
      </c>
      <c r="I164" s="5" t="str">
        <f>IF(ISERROR(VLOOKUP(B164,利润计算!$A$1:$A$2977,1,0)),"NO","YES")</f>
        <v>NO</v>
      </c>
      <c r="J164" s="44"/>
    </row>
    <row r="165" spans="1:10" ht="22.5" customHeight="1" x14ac:dyDescent="0.2">
      <c r="A165" s="12" t="s">
        <v>336</v>
      </c>
      <c r="B165" s="5" t="s">
        <v>337</v>
      </c>
      <c r="C165" s="3">
        <f>IF(ISERROR(VLOOKUP(B165,Home粘贴!$C$1:$H$2934,6,0)),"",VLOOKUP(B165,Home粘贴!$C$1:$H$2934,6,0))</f>
        <v>0</v>
      </c>
      <c r="D165" s="3" t="str">
        <f ca="1">IF(ISERROR(INDIRECT("Home粘贴!H"&amp;MATCH(B165,Home粘贴!$C$1:$C$2934,0)+1)),"",MID(INDIRECT("Home粘贴!H"&amp;MATCH(B165,Home粘贴!$C$1:$C$2934,0)+1),1,2))</f>
        <v xml:space="preserve">0 </v>
      </c>
      <c r="E165" s="3">
        <f>IF(ISERROR(VLOOKUP(B165,Home粘贴!$C$1:$J$2934,8,0)),"",VLOOKUP(B165,Home粘贴!$C$1:$J$2934,8,0))</f>
        <v>5</v>
      </c>
      <c r="F165" s="2"/>
      <c r="G165" s="52" t="str">
        <f>IF(ISERROR(VLOOKUP(B165,HOME补!$A$1:$E$2976,1,0)),"",VLOOKUP(B165,HOME补!$A$1:$E$29,5,0))</f>
        <v/>
      </c>
      <c r="H165" s="52" t="str">
        <f t="shared" si="2"/>
        <v/>
      </c>
      <c r="I165" s="5" t="str">
        <f>IF(ISERROR(VLOOKUP(B165,利润计算!$A$1:$A$2977,1,0)),"NO","YES")</f>
        <v>NO</v>
      </c>
      <c r="J165" s="44"/>
    </row>
    <row r="166" spans="1:10" ht="22.5" customHeight="1" x14ac:dyDescent="0.2">
      <c r="A166" s="12" t="s">
        <v>35</v>
      </c>
      <c r="B166" s="5" t="s">
        <v>338</v>
      </c>
      <c r="C166" s="3">
        <f>IF(ISERROR(VLOOKUP(B166,Home粘贴!$C$1:$H$2934,6,0)),"",VLOOKUP(B166,Home粘贴!$C$1:$H$2934,6,0))</f>
        <v>48</v>
      </c>
      <c r="D166" s="3" t="str">
        <f ca="1">IF(ISERROR(INDIRECT("Home粘贴!H"&amp;MATCH(B166,Home粘贴!$C$1:$C$2934,0)+1)),"",MID(INDIRECT("Home粘贴!H"&amp;MATCH(B166,Home粘贴!$C$1:$C$2934,0)+1),1,2))</f>
        <v xml:space="preserve">6 </v>
      </c>
      <c r="E166" s="3">
        <f>IF(ISERROR(VLOOKUP(B166,Home粘贴!$C$1:$J$2934,8,0)),"",VLOOKUP(B166,Home粘贴!$C$1:$J$2934,8,0))</f>
        <v>4</v>
      </c>
      <c r="F166" s="2"/>
      <c r="G166" s="52" t="str">
        <f>IF(ISERROR(VLOOKUP(B166,HOME补!$A$1:$E$2976,1,0)),"",VLOOKUP(B166,HOME补!$A$1:$E$29,5,0))</f>
        <v/>
      </c>
      <c r="H166" s="52" t="str">
        <f t="shared" si="2"/>
        <v/>
      </c>
      <c r="I166" s="5" t="str">
        <f>IF(ISERROR(VLOOKUP(B166,利润计算!$A$1:$A$2977,1,0)),"NO","YES")</f>
        <v>NO</v>
      </c>
      <c r="J166" s="44"/>
    </row>
    <row r="167" spans="1:10" ht="22.5" customHeight="1" x14ac:dyDescent="0.2">
      <c r="A167" s="12" t="s">
        <v>1125</v>
      </c>
      <c r="B167" s="5" t="s">
        <v>1126</v>
      </c>
      <c r="C167" s="3">
        <f>IF(ISERROR(VLOOKUP(B167,Home粘贴!$C$1:$H$2934,6,0)),"",VLOOKUP(B167,Home粘贴!$C$1:$H$2934,6,0))</f>
        <v>22</v>
      </c>
      <c r="D167" s="3" t="str">
        <f ca="1">IF(ISERROR(INDIRECT("Home粘贴!H"&amp;MATCH(B167,Home粘贴!$C$1:$C$2934,0)+1)),"",MID(INDIRECT("Home粘贴!H"&amp;MATCH(B167,Home粘贴!$C$1:$C$2934,0)+1),1,2))</f>
        <v>10</v>
      </c>
      <c r="E167" s="3">
        <f>IF(ISERROR(VLOOKUP(B167,Home粘贴!$C$1:$J$2934,8,0)),"",VLOOKUP(B167,Home粘贴!$C$1:$J$2934,8,0))</f>
        <v>26</v>
      </c>
      <c r="F167" s="2"/>
      <c r="G167" s="52" t="str">
        <f>IF(ISERROR(VLOOKUP(B167,HOME补!$A$1:$E$2976,1,0)),"",VLOOKUP(B167,HOME补!$A$1:$E$29,5,0))</f>
        <v/>
      </c>
      <c r="H167" s="52" t="str">
        <f t="shared" si="2"/>
        <v/>
      </c>
      <c r="I167" s="5" t="str">
        <f>IF(ISERROR(VLOOKUP(B167,利润计算!$A$1:$A$2977,1,0)),"NO","YES")</f>
        <v>NO</v>
      </c>
      <c r="J167" s="44"/>
    </row>
    <row r="168" spans="1:10" ht="22.5" customHeight="1" x14ac:dyDescent="0.2">
      <c r="A168" s="12" t="s">
        <v>36</v>
      </c>
      <c r="B168" s="5" t="s">
        <v>339</v>
      </c>
      <c r="C168" s="3">
        <f>IF(ISERROR(VLOOKUP(B168,Home粘贴!$C$1:$H$2934,6,0)),"",VLOOKUP(B168,Home粘贴!$C$1:$H$2934,6,0))</f>
        <v>0</v>
      </c>
      <c r="D168" s="3" t="str">
        <f ca="1">IF(ISERROR(INDIRECT("Home粘贴!H"&amp;MATCH(B168,Home粘贴!$C$1:$C$2934,0)+1)),"",MID(INDIRECT("Home粘贴!H"&amp;MATCH(B168,Home粘贴!$C$1:$C$2934,0)+1),1,2))</f>
        <v xml:space="preserve">0 </v>
      </c>
      <c r="E168" s="3">
        <f>IF(ISERROR(VLOOKUP(B168,Home粘贴!$C$1:$J$2934,8,0)),"",VLOOKUP(B168,Home粘贴!$C$1:$J$2934,8,0))</f>
        <v>28</v>
      </c>
      <c r="F168" s="2"/>
      <c r="G168" s="52" t="str">
        <f>IF(ISERROR(VLOOKUP(B168,HOME补!$A$1:$E$2976,1,0)),"",VLOOKUP(B168,HOME补!$A$1:$E$29,5,0))</f>
        <v/>
      </c>
      <c r="H168" s="52" t="str">
        <f t="shared" si="2"/>
        <v/>
      </c>
      <c r="I168" s="5" t="str">
        <f>IF(ISERROR(VLOOKUP(B168,利润计算!$A$1:$A$2977,1,0)),"NO","YES")</f>
        <v>NO</v>
      </c>
      <c r="J168" s="44"/>
    </row>
    <row r="169" spans="1:10" ht="22.5" customHeight="1" x14ac:dyDescent="0.2">
      <c r="A169" s="12" t="s">
        <v>37</v>
      </c>
      <c r="B169" s="5" t="s">
        <v>340</v>
      </c>
      <c r="C169" s="3">
        <f>IF(ISERROR(VLOOKUP(B169,Home粘贴!$C$1:$H$2934,6,0)),"",VLOOKUP(B169,Home粘贴!$C$1:$H$2934,6,0))</f>
        <v>0</v>
      </c>
      <c r="D169" s="3" t="str">
        <f ca="1">IF(ISERROR(INDIRECT("Home粘贴!H"&amp;MATCH(B169,Home粘贴!$C$1:$C$2934,0)+1)),"",MID(INDIRECT("Home粘贴!H"&amp;MATCH(B169,Home粘贴!$C$1:$C$2934,0)+1),1,2))</f>
        <v xml:space="preserve">0 </v>
      </c>
      <c r="E169" s="3">
        <f>IF(ISERROR(VLOOKUP(B169,Home粘贴!$C$1:$J$2934,8,0)),"",VLOOKUP(B169,Home粘贴!$C$1:$J$2934,8,0))</f>
        <v>3</v>
      </c>
      <c r="F169" s="2"/>
      <c r="G169" s="52" t="str">
        <f>IF(ISERROR(VLOOKUP(B169,HOME补!$A$1:$E$2976,1,0)),"",VLOOKUP(B169,HOME补!$A$1:$E$29,5,0))</f>
        <v/>
      </c>
      <c r="H169" s="52" t="str">
        <f t="shared" si="2"/>
        <v/>
      </c>
      <c r="I169" s="5" t="str">
        <f>IF(ISERROR(VLOOKUP(B169,利润计算!$A$1:$A$2977,1,0)),"NO","YES")</f>
        <v>NO</v>
      </c>
      <c r="J169" s="44"/>
    </row>
    <row r="170" spans="1:10" ht="22.5" customHeight="1" x14ac:dyDescent="0.2">
      <c r="A170" s="12" t="s">
        <v>38</v>
      </c>
      <c r="B170" s="5" t="s">
        <v>1182</v>
      </c>
      <c r="C170" s="3">
        <f>IF(ISERROR(VLOOKUP(B170,Home粘贴!$C$1:$H$2934,6,0)),"",VLOOKUP(B170,Home粘贴!$C$1:$H$2934,6,0))</f>
        <v>0</v>
      </c>
      <c r="D170" s="3" t="str">
        <f ca="1">IF(ISERROR(INDIRECT("Home粘贴!H"&amp;MATCH(B170,Home粘贴!$C$1:$C$2934,0)+1)),"",MID(INDIRECT("Home粘贴!H"&amp;MATCH(B170,Home粘贴!$C$1:$C$2934,0)+1),1,2))</f>
        <v xml:space="preserve">0 </v>
      </c>
      <c r="E170" s="3">
        <f>IF(ISERROR(VLOOKUP(B170,Home粘贴!$C$1:$J$2934,8,0)),"",VLOOKUP(B170,Home粘贴!$C$1:$J$2934,8,0))</f>
        <v>16</v>
      </c>
      <c r="F170" s="2"/>
      <c r="G170" s="52" t="str">
        <f>IF(ISERROR(VLOOKUP(B170,HOME补!$A$1:$E$2976,1,0)),"",VLOOKUP(B170,HOME补!$A$1:$E$29,5,0))</f>
        <v/>
      </c>
      <c r="H170" s="52" t="str">
        <f t="shared" si="2"/>
        <v/>
      </c>
      <c r="I170" s="5" t="str">
        <f>IF(ISERROR(VLOOKUP(B170,利润计算!$A$1:$A$2977,1,0)),"NO","YES")</f>
        <v>NO</v>
      </c>
      <c r="J170" s="44"/>
    </row>
    <row r="171" spans="1:10" ht="22.5" customHeight="1" x14ac:dyDescent="0.2">
      <c r="A171" s="12" t="s">
        <v>39</v>
      </c>
      <c r="B171" s="5" t="s">
        <v>341</v>
      </c>
      <c r="C171" s="3">
        <f>IF(ISERROR(VLOOKUP(B171,Home粘贴!$C$1:$H$2934,6,0)),"",VLOOKUP(B171,Home粘贴!$C$1:$H$2934,6,0))</f>
        <v>0</v>
      </c>
      <c r="D171" s="3" t="str">
        <f ca="1">IF(ISERROR(INDIRECT("Home粘贴!H"&amp;MATCH(B171,Home粘贴!$C$1:$C$2934,0)+1)),"",MID(INDIRECT("Home粘贴!H"&amp;MATCH(B171,Home粘贴!$C$1:$C$2934,0)+1),1,2))</f>
        <v xml:space="preserve">0 </v>
      </c>
      <c r="E171" s="3">
        <f>IF(ISERROR(VLOOKUP(B171,Home粘贴!$C$1:$J$2934,8,0)),"",VLOOKUP(B171,Home粘贴!$C$1:$J$2934,8,0))</f>
        <v>39</v>
      </c>
      <c r="F171" s="2"/>
      <c r="G171" s="52" t="str">
        <f>IF(ISERROR(VLOOKUP(B171,HOME补!$A$1:$E$2976,1,0)),"",VLOOKUP(B171,HOME补!$A$1:$E$29,5,0))</f>
        <v/>
      </c>
      <c r="H171" s="52" t="str">
        <f t="shared" si="2"/>
        <v/>
      </c>
      <c r="I171" s="5" t="str">
        <f>IF(ISERROR(VLOOKUP(B171,利润计算!$A$1:$A$2977,1,0)),"NO","YES")</f>
        <v>NO</v>
      </c>
      <c r="J171" s="44"/>
    </row>
    <row r="172" spans="1:10" ht="22.5" customHeight="1" x14ac:dyDescent="0.2">
      <c r="A172" s="12" t="s">
        <v>40</v>
      </c>
      <c r="B172" s="5" t="s">
        <v>342</v>
      </c>
      <c r="C172" s="3">
        <f>IF(ISERROR(VLOOKUP(B172,Home粘贴!$C$1:$H$2934,6,0)),"",VLOOKUP(B172,Home粘贴!$C$1:$H$2934,6,0))</f>
        <v>0</v>
      </c>
      <c r="D172" s="3" t="str">
        <f ca="1">IF(ISERROR(INDIRECT("Home粘贴!H"&amp;MATCH(B172,Home粘贴!$C$1:$C$2934,0)+1)),"",MID(INDIRECT("Home粘贴!H"&amp;MATCH(B172,Home粘贴!$C$1:$C$2934,0)+1),1,2))</f>
        <v xml:space="preserve">0 </v>
      </c>
      <c r="E172" s="3">
        <f>IF(ISERROR(VLOOKUP(B172,Home粘贴!$C$1:$J$2934,8,0)),"",VLOOKUP(B172,Home粘贴!$C$1:$J$2934,8,0))</f>
        <v>3</v>
      </c>
      <c r="F172" s="2"/>
      <c r="G172" s="52" t="str">
        <f>IF(ISERROR(VLOOKUP(B172,HOME补!$A$1:$E$2976,1,0)),"",VLOOKUP(B172,HOME补!$A$1:$E$29,5,0))</f>
        <v/>
      </c>
      <c r="H172" s="52" t="str">
        <f t="shared" si="2"/>
        <v/>
      </c>
      <c r="I172" s="5" t="str">
        <f>IF(ISERROR(VLOOKUP(B172,利润计算!$A$1:$A$2977,1,0)),"NO","YES")</f>
        <v>NO</v>
      </c>
      <c r="J172" s="44"/>
    </row>
    <row r="173" spans="1:10" ht="22.5" customHeight="1" x14ac:dyDescent="0.2">
      <c r="A173" s="12" t="s">
        <v>343</v>
      </c>
      <c r="B173" s="5" t="s">
        <v>344</v>
      </c>
      <c r="C173" s="3">
        <f>IF(ISERROR(VLOOKUP(B173,Home粘贴!$C$1:$H$2934,6,0)),"",VLOOKUP(B173,Home粘贴!$C$1:$H$2934,6,0))</f>
        <v>0</v>
      </c>
      <c r="D173" s="3" t="str">
        <f ca="1">IF(ISERROR(INDIRECT("Home粘贴!H"&amp;MATCH(B173,Home粘贴!$C$1:$C$2934,0)+1)),"",MID(INDIRECT("Home粘贴!H"&amp;MATCH(B173,Home粘贴!$C$1:$C$2934,0)+1),1,2))</f>
        <v xml:space="preserve">0 </v>
      </c>
      <c r="E173" s="3">
        <f>IF(ISERROR(VLOOKUP(B173,Home粘贴!$C$1:$J$2934,8,0)),"",VLOOKUP(B173,Home粘贴!$C$1:$J$2934,8,0))</f>
        <v>1</v>
      </c>
      <c r="F173" s="2"/>
      <c r="G173" s="52" t="str">
        <f>IF(ISERROR(VLOOKUP(B173,HOME补!$A$1:$E$2976,1,0)),"",VLOOKUP(B173,HOME补!$A$1:$E$29,5,0))</f>
        <v/>
      </c>
      <c r="H173" s="52" t="str">
        <f t="shared" si="2"/>
        <v/>
      </c>
      <c r="I173" s="5" t="str">
        <f>IF(ISERROR(VLOOKUP(B173,利润计算!$A$1:$A$2977,1,0)),"NO","YES")</f>
        <v>NO</v>
      </c>
      <c r="J173" s="44"/>
    </row>
    <row r="174" spans="1:10" ht="22.5" customHeight="1" x14ac:dyDescent="0.2">
      <c r="A174" s="12" t="s">
        <v>1101</v>
      </c>
      <c r="B174" s="5" t="s">
        <v>1102</v>
      </c>
      <c r="C174" s="3">
        <f>IF(ISERROR(VLOOKUP(B174,Home粘贴!$C$1:$H$2934,6,0)),"",VLOOKUP(B174,Home粘贴!$C$1:$H$2934,6,0))</f>
        <v>27</v>
      </c>
      <c r="D174" s="3" t="str">
        <f ca="1">IF(ISERROR(INDIRECT("Home粘贴!H"&amp;MATCH(B174,Home粘贴!$C$1:$C$2934,0)+1)),"",MID(INDIRECT("Home粘贴!H"&amp;MATCH(B174,Home粘贴!$C$1:$C$2934,0)+1),1,2))</f>
        <v xml:space="preserve">8 </v>
      </c>
      <c r="E174" s="3">
        <f>IF(ISERROR(VLOOKUP(B174,Home粘贴!$C$1:$J$2934,8,0)),"",VLOOKUP(B174,Home粘贴!$C$1:$J$2934,8,0))</f>
        <v>17</v>
      </c>
      <c r="F174" s="2"/>
      <c r="G174" s="52" t="str">
        <f>IF(ISERROR(VLOOKUP(B174,HOME补!$A$1:$E$2976,1,0)),"",VLOOKUP(B174,HOME补!$A$1:$E$29,5,0))</f>
        <v/>
      </c>
      <c r="H174" s="52" t="str">
        <f t="shared" si="2"/>
        <v/>
      </c>
      <c r="I174" s="5" t="str">
        <f>IF(ISERROR(VLOOKUP(B174,利润计算!$A$1:$A$2977,1,0)),"NO","YES")</f>
        <v>NO</v>
      </c>
      <c r="J174" s="44"/>
    </row>
    <row r="175" spans="1:10" ht="22.5" customHeight="1" x14ac:dyDescent="0.2">
      <c r="A175" s="12" t="s">
        <v>41</v>
      </c>
      <c r="B175" s="5" t="s">
        <v>345</v>
      </c>
      <c r="C175" s="3">
        <f>IF(ISERROR(VLOOKUP(B175,Home粘贴!$C$1:$H$2934,6,0)),"",VLOOKUP(B175,Home粘贴!$C$1:$H$2934,6,0))</f>
        <v>43</v>
      </c>
      <c r="D175" s="3" t="str">
        <f ca="1">IF(ISERROR(INDIRECT("Home粘贴!H"&amp;MATCH(B175,Home粘贴!$C$1:$C$2934,0)+1)),"",MID(INDIRECT("Home粘贴!H"&amp;MATCH(B175,Home粘贴!$C$1:$C$2934,0)+1),1,2))</f>
        <v xml:space="preserve">1 </v>
      </c>
      <c r="E175" s="3">
        <f>IF(ISERROR(VLOOKUP(B175,Home粘贴!$C$1:$J$2934,8,0)),"",VLOOKUP(B175,Home粘贴!$C$1:$J$2934,8,0))</f>
        <v>7</v>
      </c>
      <c r="F175" s="2"/>
      <c r="G175" s="52" t="str">
        <f>IF(ISERROR(VLOOKUP(B175,HOME补!$A$1:$E$2976,1,0)),"",VLOOKUP(B175,HOME补!$A$1:$E$29,5,0))</f>
        <v/>
      </c>
      <c r="H175" s="52" t="str">
        <f t="shared" si="2"/>
        <v/>
      </c>
      <c r="I175" s="5" t="str">
        <f>IF(ISERROR(VLOOKUP(B175,利润计算!$A$1:$A$2977,1,0)),"NO","YES")</f>
        <v>NO</v>
      </c>
      <c r="J175" s="44"/>
    </row>
    <row r="176" spans="1:10" ht="22.5" customHeight="1" x14ac:dyDescent="0.2">
      <c r="A176" s="12" t="s">
        <v>346</v>
      </c>
      <c r="B176" s="5" t="s">
        <v>347</v>
      </c>
      <c r="C176" s="3">
        <f>IF(ISERROR(VLOOKUP(B176,Home粘贴!$C$1:$H$2934,6,0)),"",VLOOKUP(B176,Home粘贴!$C$1:$H$2934,6,0))</f>
        <v>0</v>
      </c>
      <c r="D176" s="3" t="str">
        <f ca="1">IF(ISERROR(INDIRECT("Home粘贴!H"&amp;MATCH(B176,Home粘贴!$C$1:$C$2934,0)+1)),"",MID(INDIRECT("Home粘贴!H"&amp;MATCH(B176,Home粘贴!$C$1:$C$2934,0)+1),1,2))</f>
        <v xml:space="preserve">0 </v>
      </c>
      <c r="E176" s="3">
        <f>IF(ISERROR(VLOOKUP(B176,Home粘贴!$C$1:$J$2934,8,0)),"",VLOOKUP(B176,Home粘贴!$C$1:$J$2934,8,0))</f>
        <v>6</v>
      </c>
      <c r="F176" s="2"/>
      <c r="G176" s="52" t="str">
        <f>IF(ISERROR(VLOOKUP(B176,HOME补!$A$1:$E$2976,1,0)),"",VLOOKUP(B176,HOME补!$A$1:$E$29,5,0))</f>
        <v/>
      </c>
      <c r="H176" s="52" t="str">
        <f t="shared" si="2"/>
        <v/>
      </c>
      <c r="I176" s="5" t="str">
        <f>IF(ISERROR(VLOOKUP(B176,利润计算!$A$1:$A$2977,1,0)),"NO","YES")</f>
        <v>NO</v>
      </c>
      <c r="J176" s="44"/>
    </row>
    <row r="177" spans="1:10" ht="22.5" customHeight="1" x14ac:dyDescent="0.2">
      <c r="A177" s="12" t="s">
        <v>348</v>
      </c>
      <c r="B177" s="5" t="s">
        <v>349</v>
      </c>
      <c r="C177" s="3">
        <f>IF(ISERROR(VLOOKUP(B177,Home粘贴!$C$1:$H$2934,6,0)),"",VLOOKUP(B177,Home粘贴!$C$1:$H$2934,6,0))</f>
        <v>26</v>
      </c>
      <c r="D177" s="3" t="str">
        <f ca="1">IF(ISERROR(INDIRECT("Home粘贴!H"&amp;MATCH(B177,Home粘贴!$C$1:$C$2934,0)+1)),"",MID(INDIRECT("Home粘贴!H"&amp;MATCH(B177,Home粘贴!$C$1:$C$2934,0)+1),1,2))</f>
        <v xml:space="preserve">4 </v>
      </c>
      <c r="E177" s="3">
        <f>IF(ISERROR(VLOOKUP(B177,Home粘贴!$C$1:$J$2934,8,0)),"",VLOOKUP(B177,Home粘贴!$C$1:$J$2934,8,0))</f>
        <v>9</v>
      </c>
      <c r="F177" s="2"/>
      <c r="G177" s="52" t="str">
        <f>IF(ISERROR(VLOOKUP(B177,HOME补!$A$1:$E$2976,1,0)),"",VLOOKUP(B177,HOME补!$A$1:$E$29,5,0))</f>
        <v/>
      </c>
      <c r="H177" s="52" t="str">
        <f t="shared" si="2"/>
        <v/>
      </c>
      <c r="I177" s="5" t="str">
        <f>IF(ISERROR(VLOOKUP(B177,利润计算!$A$1:$A$2977,1,0)),"NO","YES")</f>
        <v>NO</v>
      </c>
      <c r="J177" s="44"/>
    </row>
    <row r="178" spans="1:10" ht="22.5" customHeight="1" x14ac:dyDescent="0.2">
      <c r="A178" s="12" t="s">
        <v>350</v>
      </c>
      <c r="B178" s="5" t="s">
        <v>351</v>
      </c>
      <c r="C178" s="3">
        <f>IF(ISERROR(VLOOKUP(B178,Home粘贴!$C$1:$H$2934,6,0)),"",VLOOKUP(B178,Home粘贴!$C$1:$H$2934,6,0))</f>
        <v>17</v>
      </c>
      <c r="D178" s="3" t="str">
        <f ca="1">IF(ISERROR(INDIRECT("Home粘贴!H"&amp;MATCH(B178,Home粘贴!$C$1:$C$2934,0)+1)),"",MID(INDIRECT("Home粘贴!H"&amp;MATCH(B178,Home粘贴!$C$1:$C$2934,0)+1),1,2))</f>
        <v>10</v>
      </c>
      <c r="E178" s="3">
        <f>IF(ISERROR(VLOOKUP(B178,Home粘贴!$C$1:$J$2934,8,0)),"",VLOOKUP(B178,Home粘贴!$C$1:$J$2934,8,0))</f>
        <v>9</v>
      </c>
      <c r="F178" s="2"/>
      <c r="G178" s="52" t="str">
        <f>IF(ISERROR(VLOOKUP(B178,HOME补!$A$1:$E$2976,1,0)),"",VLOOKUP(B178,HOME补!$A$1:$E$29,5,0))</f>
        <v/>
      </c>
      <c r="H178" s="52" t="str">
        <f t="shared" si="2"/>
        <v/>
      </c>
      <c r="I178" s="5" t="str">
        <f>IF(ISERROR(VLOOKUP(B178,利润计算!$A$1:$A$2977,1,0)),"NO","YES")</f>
        <v>NO</v>
      </c>
      <c r="J178" s="44"/>
    </row>
    <row r="179" spans="1:10" ht="22.5" customHeight="1" x14ac:dyDescent="0.2">
      <c r="A179" s="12" t="s">
        <v>352</v>
      </c>
      <c r="B179" s="5" t="s">
        <v>353</v>
      </c>
      <c r="C179" s="3">
        <f>IF(ISERROR(VLOOKUP(B179,Home粘贴!$C$1:$H$2934,6,0)),"",VLOOKUP(B179,Home粘贴!$C$1:$H$2934,6,0))</f>
        <v>5</v>
      </c>
      <c r="D179" s="3" t="str">
        <f ca="1">IF(ISERROR(INDIRECT("Home粘贴!H"&amp;MATCH(B179,Home粘贴!$C$1:$C$2934,0)+1)),"",MID(INDIRECT("Home粘贴!H"&amp;MATCH(B179,Home粘贴!$C$1:$C$2934,0)+1),1,2))</f>
        <v xml:space="preserve">1 </v>
      </c>
      <c r="E179" s="3">
        <f>IF(ISERROR(VLOOKUP(B179,Home粘贴!$C$1:$J$2934,8,0)),"",VLOOKUP(B179,Home粘贴!$C$1:$J$2934,8,0))</f>
        <v>22</v>
      </c>
      <c r="F179" s="2"/>
      <c r="G179" s="52" t="str">
        <f>IF(ISERROR(VLOOKUP(B179,HOME补!$A$1:$E$2976,1,0)),"",VLOOKUP(B179,HOME补!$A$1:$E$29,5,0))</f>
        <v/>
      </c>
      <c r="H179" s="52" t="str">
        <f t="shared" si="2"/>
        <v/>
      </c>
      <c r="I179" s="5" t="str">
        <f>IF(ISERROR(VLOOKUP(B179,利润计算!$A$1:$A$2977,1,0)),"NO","YES")</f>
        <v>NO</v>
      </c>
      <c r="J179" s="44"/>
    </row>
    <row r="180" spans="1:10" ht="22.5" customHeight="1" x14ac:dyDescent="0.2">
      <c r="A180" s="12" t="s">
        <v>354</v>
      </c>
      <c r="B180" s="5" t="s">
        <v>355</v>
      </c>
      <c r="C180" s="3">
        <f>IF(ISERROR(VLOOKUP(B180,Home粘贴!$C$1:$H$2934,6,0)),"",VLOOKUP(B180,Home粘贴!$C$1:$H$2934,6,0))</f>
        <v>36</v>
      </c>
      <c r="D180" s="3" t="str">
        <f ca="1">IF(ISERROR(INDIRECT("Home粘贴!H"&amp;MATCH(B180,Home粘贴!$C$1:$C$2934,0)+1)),"",MID(INDIRECT("Home粘贴!H"&amp;MATCH(B180,Home粘贴!$C$1:$C$2934,0)+1),1,2))</f>
        <v>10</v>
      </c>
      <c r="E180" s="3">
        <f>IF(ISERROR(VLOOKUP(B180,Home粘贴!$C$1:$J$2934,8,0)),"",VLOOKUP(B180,Home粘贴!$C$1:$J$2934,8,0))</f>
        <v>13</v>
      </c>
      <c r="F180" s="2"/>
      <c r="G180" s="52" t="str">
        <f>IF(ISERROR(VLOOKUP(B180,HOME补!$A$1:$E$2976,1,0)),"",VLOOKUP(B180,HOME补!$A$1:$E$29,5,0))</f>
        <v/>
      </c>
      <c r="H180" s="52" t="str">
        <f t="shared" si="2"/>
        <v/>
      </c>
      <c r="I180" s="5" t="str">
        <f>IF(ISERROR(VLOOKUP(B180,利润计算!$A$1:$A$2977,1,0)),"NO","YES")</f>
        <v>NO</v>
      </c>
      <c r="J180" s="44"/>
    </row>
    <row r="181" spans="1:10" ht="22.5" customHeight="1" x14ac:dyDescent="0.2">
      <c r="A181" s="12" t="s">
        <v>356</v>
      </c>
      <c r="B181" s="5" t="s">
        <v>357</v>
      </c>
      <c r="C181" s="3">
        <f>IF(ISERROR(VLOOKUP(B181,Home粘贴!$C$1:$H$2934,6,0)),"",VLOOKUP(B181,Home粘贴!$C$1:$H$2934,6,0))</f>
        <v>20</v>
      </c>
      <c r="D181" s="3" t="str">
        <f ca="1">IF(ISERROR(INDIRECT("Home粘贴!H"&amp;MATCH(B181,Home粘贴!$C$1:$C$2934,0)+1)),"",MID(INDIRECT("Home粘贴!H"&amp;MATCH(B181,Home粘贴!$C$1:$C$2934,0)+1),1,2))</f>
        <v>10</v>
      </c>
      <c r="E181" s="3">
        <f>IF(ISERROR(VLOOKUP(B181,Home粘贴!$C$1:$J$2934,8,0)),"",VLOOKUP(B181,Home粘贴!$C$1:$J$2934,8,0))</f>
        <v>17</v>
      </c>
      <c r="F181" s="2"/>
      <c r="G181" s="52" t="str">
        <f>IF(ISERROR(VLOOKUP(B181,HOME补!$A$1:$E$2976,1,0)),"",VLOOKUP(B181,HOME补!$A$1:$E$29,5,0))</f>
        <v/>
      </c>
      <c r="H181" s="52" t="str">
        <f t="shared" si="2"/>
        <v/>
      </c>
      <c r="I181" s="5" t="str">
        <f>IF(ISERROR(VLOOKUP(B181,利润计算!$A$1:$A$2977,1,0)),"NO","YES")</f>
        <v>NO</v>
      </c>
      <c r="J181" s="44"/>
    </row>
    <row r="182" spans="1:10" ht="22.5" customHeight="1" x14ac:dyDescent="0.2">
      <c r="A182" s="12" t="s">
        <v>358</v>
      </c>
      <c r="B182" s="5" t="s">
        <v>359</v>
      </c>
      <c r="C182" s="3">
        <f>IF(ISERROR(VLOOKUP(B182,Home粘贴!$C$1:$H$2934,6,0)),"",VLOOKUP(B182,Home粘贴!$C$1:$H$2934,6,0))</f>
        <v>16</v>
      </c>
      <c r="D182" s="3" t="str">
        <f ca="1">IF(ISERROR(INDIRECT("Home粘贴!H"&amp;MATCH(B182,Home粘贴!$C$1:$C$2934,0)+1)),"",MID(INDIRECT("Home粘贴!H"&amp;MATCH(B182,Home粘贴!$C$1:$C$2934,0)+1),1,2))</f>
        <v>12</v>
      </c>
      <c r="E182" s="3">
        <f>IF(ISERROR(VLOOKUP(B182,Home粘贴!$C$1:$J$2934,8,0)),"",VLOOKUP(B182,Home粘贴!$C$1:$J$2934,8,0))</f>
        <v>48</v>
      </c>
      <c r="F182" s="2"/>
      <c r="G182" s="52" t="str">
        <f>IF(ISERROR(VLOOKUP(B182,HOME补!$A$1:$E$2976,1,0)),"",VLOOKUP(B182,HOME补!$A$1:$E$29,5,0))</f>
        <v/>
      </c>
      <c r="H182" s="52" t="str">
        <f t="shared" si="2"/>
        <v/>
      </c>
      <c r="I182" s="5" t="str">
        <f>IF(ISERROR(VLOOKUP(B182,利润计算!$A$1:$A$2977,1,0)),"NO","YES")</f>
        <v>NO</v>
      </c>
      <c r="J182" s="44"/>
    </row>
    <row r="183" spans="1:10" ht="22.5" customHeight="1" x14ac:dyDescent="0.2">
      <c r="A183" s="12" t="s">
        <v>857</v>
      </c>
      <c r="B183" s="5" t="s">
        <v>858</v>
      </c>
      <c r="C183" s="3">
        <f>IF(ISERROR(VLOOKUP(B183,Home粘贴!$C$1:$H$2934,6,0)),"",VLOOKUP(B183,Home粘贴!$C$1:$H$2934,6,0))</f>
        <v>50</v>
      </c>
      <c r="D183" s="3" t="str">
        <f ca="1">IF(ISERROR(INDIRECT("Home粘贴!H"&amp;MATCH(B183,Home粘贴!$C$1:$C$2934,0)+1)),"",MID(INDIRECT("Home粘贴!H"&amp;MATCH(B183,Home粘贴!$C$1:$C$2934,0)+1),1,2))</f>
        <v xml:space="preserve">9 </v>
      </c>
      <c r="E183" s="3">
        <f>IF(ISERROR(VLOOKUP(B183,Home粘贴!$C$1:$J$2934,8,0)),"",VLOOKUP(B183,Home粘贴!$C$1:$J$2934,8,0))</f>
        <v>9</v>
      </c>
      <c r="F183" s="2"/>
      <c r="G183" s="52" t="str">
        <f>IF(ISERROR(VLOOKUP(B183,HOME补!$A$1:$E$2976,1,0)),"",VLOOKUP(B183,HOME补!$A$1:$E$29,5,0))</f>
        <v/>
      </c>
      <c r="H183" s="52" t="str">
        <f t="shared" si="2"/>
        <v/>
      </c>
      <c r="I183" s="5" t="str">
        <f>IF(ISERROR(VLOOKUP(B183,利润计算!$A$1:$A$2977,1,0)),"NO","YES")</f>
        <v>NO</v>
      </c>
      <c r="J183" s="44"/>
    </row>
  </sheetData>
  <phoneticPr fontId="4" type="noConversion"/>
  <conditionalFormatting sqref="A2:D183">
    <cfRule type="expression" dxfId="35" priority="859">
      <formula>FIND("NuSkin",$A2:A183)</formula>
    </cfRule>
    <cfRule type="expression" dxfId="34" priority="860">
      <formula>FIND("nu Skin",$A2:A183)</formula>
    </cfRule>
    <cfRule type="expression" dxfId="33" priority="861">
      <formula>FIND("SK",$A2:A183)</formula>
    </cfRule>
    <cfRule type="expression" dxfId="32" priority="862">
      <formula>FIND("origins",$A2:A183)</formula>
    </cfRule>
    <cfRule type="expression" dxfId="31" priority="863">
      <formula>FIND("ORIGINS",$A2:A183)</formula>
    </cfRule>
    <cfRule type="expression" dxfId="30" priority="864">
      <formula>FIND("Origins",$A2:A183)</formula>
    </cfRule>
    <cfRule type="expression" dxfId="29" priority="865">
      <formula>FIND("Nu Skin",$A2:A183)</formula>
    </cfRule>
    <cfRule type="expression" dxfId="28" priority="866">
      <formula>FIND("LA",$A2:A183)</formula>
    </cfRule>
    <cfRule type="expression" dxfId="27" priority="867">
      <formula>FIND("La",$A2:A183)</formula>
    </cfRule>
    <cfRule type="expression" dxfId="26" priority="868">
      <formula>FIND("Bobbi",$A2:A183)</formula>
    </cfRule>
    <cfRule type="expression" dxfId="25" priority="869">
      <formula>FIND("Jo Malone",$A2:E183)</formula>
    </cfRule>
    <cfRule type="expression" dxfId="24" priority="870">
      <formula>FIND("Fresh",$A2:E183)</formula>
    </cfRule>
    <cfRule type="expression" dxfId="23" priority="871">
      <formula>FIND("Lauder",$A2:A183)</formula>
    </cfRule>
    <cfRule type="expression" dxfId="22" priority="872">
      <formula>FIND("Diptyque",$A2:A183)</formula>
    </cfRule>
    <cfRule type="expression" dxfId="21" priority="873">
      <formula>FIND("BOBBI",$A2:A183)</formula>
    </cfRule>
    <cfRule type="expression" dxfId="20" priority="874">
      <formula>FIND("Aesop",$A2:A183)</formula>
    </cfRule>
  </conditionalFormatting>
  <conditionalFormatting sqref="A2:E183">
    <cfRule type="expression" dxfId="19" priority="891">
      <formula>FIND("TLS",$A2:A183)</formula>
    </cfRule>
    <cfRule type="expression" dxfId="18" priority="892">
      <formula>FIND("Isotoni",$A2:A183)</formula>
    </cfRule>
    <cfRule type="expression" dxfId="17" priority="893">
      <formula>FIND("CLINIQUE",$A2:A183)</formula>
    </cfRule>
    <cfRule type="expression" dxfId="16" priority="894">
      <formula>FIND("Clinique",$A2:A183)</formula>
    </cfRule>
  </conditionalFormatting>
  <conditionalFormatting sqref="E2:E183">
    <cfRule type="expression" dxfId="15" priority="899">
      <formula>FIND("NuSkin",$A2:E183)</formula>
    </cfRule>
    <cfRule type="expression" dxfId="14" priority="900">
      <formula>FIND("nu Skin",$A2:E183)</formula>
    </cfRule>
    <cfRule type="expression" dxfId="13" priority="901">
      <formula>FIND("SK",$A2:E183)</formula>
    </cfRule>
    <cfRule type="expression" dxfId="12" priority="902">
      <formula>FIND("origins",$A2:E183)</formula>
    </cfRule>
    <cfRule type="expression" dxfId="11" priority="903">
      <formula>FIND("ORIGINS",$A2:E183)</formula>
    </cfRule>
    <cfRule type="expression" dxfId="10" priority="904">
      <formula>FIND("Origins",$A2:E183)</formula>
    </cfRule>
    <cfRule type="expression" dxfId="9" priority="905">
      <formula>FIND("Nu Skin",$A2:E183)</formula>
    </cfRule>
    <cfRule type="expression" dxfId="8" priority="906">
      <formula>FIND("LA",$A2:E183)</formula>
    </cfRule>
    <cfRule type="expression" dxfId="7" priority="907">
      <formula>FIND("La",$A2:E183)</formula>
    </cfRule>
    <cfRule type="expression" dxfId="6" priority="908">
      <formula>FIND("Bobbi",$A2:E183)</formula>
    </cfRule>
    <cfRule type="expression" dxfId="5" priority="909">
      <formula>FIND("Jo Malone",$A2:J183)</formula>
    </cfRule>
    <cfRule type="expression" dxfId="4" priority="910">
      <formula>FIND("Fresh",$A2:J183)</formula>
    </cfRule>
    <cfRule type="expression" dxfId="3" priority="911">
      <formula>FIND("Lauder",$A2:E183)</formula>
    </cfRule>
    <cfRule type="expression" dxfId="2" priority="912">
      <formula>FIND("Diptyque",$A2:E183)</formula>
    </cfRule>
    <cfRule type="expression" dxfId="1" priority="913">
      <formula>FIND("BOBBI",$A2:E183)</formula>
    </cfRule>
    <cfRule type="expression" dxfId="0" priority="914">
      <formula>FIND("Aesop",$A2:E183)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sqref="A1:XFD1"/>
    </sheetView>
  </sheetViews>
  <sheetFormatPr baseColWidth="10" defaultColWidth="9" defaultRowHeight="15" x14ac:dyDescent="0.2"/>
  <cols>
    <col min="1" max="1" width="14.6640625" style="51" customWidth="1"/>
    <col min="7" max="7" width="14.6640625" customWidth="1"/>
  </cols>
  <sheetData>
    <row r="1" spans="1:7" x14ac:dyDescent="0.2">
      <c r="A1" s="15" t="s">
        <v>149</v>
      </c>
      <c r="B1" s="3"/>
      <c r="C1" s="3"/>
      <c r="D1" s="4"/>
      <c r="E1" s="7">
        <v>2</v>
      </c>
      <c r="G1" s="13"/>
    </row>
    <row r="2" spans="1:7" x14ac:dyDescent="0.2">
      <c r="A2" s="76" t="s">
        <v>288</v>
      </c>
      <c r="B2" s="76"/>
      <c r="C2" s="76"/>
      <c r="D2" s="86"/>
      <c r="E2" s="7">
        <v>4</v>
      </c>
    </row>
    <row r="3" spans="1:7" x14ac:dyDescent="0.2">
      <c r="A3" s="76" t="s">
        <v>293</v>
      </c>
      <c r="B3" s="3"/>
      <c r="C3" s="3"/>
      <c r="D3" s="4"/>
      <c r="E3" s="7">
        <v>1</v>
      </c>
    </row>
    <row r="4" spans="1:7" ht="17.5" customHeight="1" x14ac:dyDescent="0.2">
      <c r="A4" s="76" t="s">
        <v>302</v>
      </c>
      <c r="B4" s="76"/>
      <c r="C4" s="76"/>
      <c r="D4" s="87"/>
      <c r="E4" s="7">
        <v>2</v>
      </c>
    </row>
    <row r="5" spans="1:7" x14ac:dyDescent="0.2">
      <c r="A5" s="76" t="s">
        <v>297</v>
      </c>
      <c r="B5" s="3"/>
      <c r="C5" s="3"/>
      <c r="D5" s="4"/>
      <c r="E5" s="7">
        <v>3</v>
      </c>
    </row>
    <row r="6" spans="1:7" x14ac:dyDescent="0.2">
      <c r="A6" s="87" t="s">
        <v>292</v>
      </c>
      <c r="B6" s="87"/>
      <c r="C6" s="87"/>
      <c r="D6" s="87"/>
      <c r="E6" s="7">
        <v>1</v>
      </c>
    </row>
    <row r="7" spans="1:7" x14ac:dyDescent="0.2">
      <c r="A7" s="48"/>
      <c r="B7" s="48"/>
      <c r="C7" s="48"/>
      <c r="D7" s="48"/>
    </row>
    <row r="8" spans="1:7" x14ac:dyDescent="0.2">
      <c r="A8"/>
    </row>
    <row r="9" spans="1:7" x14ac:dyDescent="0.2">
      <c r="A9"/>
    </row>
    <row r="10" spans="1:7" x14ac:dyDescent="0.2">
      <c r="A10"/>
    </row>
    <row r="11" spans="1:7" x14ac:dyDescent="0.2">
      <c r="A11" s="50"/>
      <c r="B11" s="49"/>
      <c r="C11" s="49"/>
      <c r="D11" s="49"/>
    </row>
    <row r="12" spans="1:7" x14ac:dyDescent="0.2">
      <c r="A12"/>
    </row>
    <row r="13" spans="1:7" x14ac:dyDescent="0.2">
      <c r="A13" s="50"/>
      <c r="B13" s="49"/>
      <c r="C13" s="49"/>
      <c r="D13" s="49"/>
    </row>
    <row r="15" spans="1:7" x14ac:dyDescent="0.2">
      <c r="A15"/>
    </row>
    <row r="17" spans="1:4" x14ac:dyDescent="0.2">
      <c r="A17"/>
    </row>
    <row r="18" spans="1:4" x14ac:dyDescent="0.2">
      <c r="A18"/>
    </row>
    <row r="19" spans="1:4" x14ac:dyDescent="0.2">
      <c r="A19"/>
    </row>
    <row r="21" spans="1:4" x14ac:dyDescent="0.2">
      <c r="A21"/>
    </row>
    <row r="26" spans="1:4" x14ac:dyDescent="0.2">
      <c r="A26" s="50"/>
      <c r="B26" s="49"/>
      <c r="C26" s="49"/>
      <c r="D26" s="49"/>
    </row>
  </sheetData>
  <sortState xmlns:xlrd2="http://schemas.microsoft.com/office/spreadsheetml/2017/richdata2" ref="A2:A6">
    <sortCondition ref="A1"/>
  </sortState>
  <phoneticPr fontId="4" type="noConversion"/>
  <conditionalFormatting sqref="A5:D5">
    <cfRule type="expression" dxfId="232" priority="759">
      <formula>FIND("NuSkin",$A5:A758)</formula>
    </cfRule>
    <cfRule type="expression" dxfId="231" priority="760">
      <formula>FIND("nu Skin",$A5:A758)</formula>
    </cfRule>
    <cfRule type="expression" dxfId="230" priority="761">
      <formula>FIND("SK",$A5:A758)</formula>
    </cfRule>
    <cfRule type="expression" dxfId="229" priority="762">
      <formula>FIND("origins",$A5:A758)</formula>
    </cfRule>
    <cfRule type="expression" dxfId="228" priority="763">
      <formula>FIND("ORIGINS",$A5:A758)</formula>
    </cfRule>
    <cfRule type="expression" dxfId="227" priority="764">
      <formula>FIND("Origins",$A5:A758)</formula>
    </cfRule>
    <cfRule type="expression" dxfId="226" priority="765">
      <formula>FIND("Nu Skin",$A5:A758)</formula>
    </cfRule>
    <cfRule type="expression" dxfId="225" priority="766">
      <formula>FIND("LA",$A5:A758)</formula>
    </cfRule>
    <cfRule type="expression" dxfId="224" priority="767">
      <formula>FIND("La",$A5:A758)</formula>
    </cfRule>
    <cfRule type="expression" dxfId="223" priority="768">
      <formula>FIND("Bobbi",$A5:A758)</formula>
    </cfRule>
    <cfRule type="expression" dxfId="222" priority="769">
      <formula>FIND("Jo Malone",$A5:E758)</formula>
    </cfRule>
    <cfRule type="expression" dxfId="221" priority="770">
      <formula>FIND("Fresh",$A5:E758)</formula>
    </cfRule>
    <cfRule type="expression" dxfId="220" priority="771">
      <formula>FIND("Lauder",$A5:A758)</formula>
    </cfRule>
    <cfRule type="expression" dxfId="219" priority="772">
      <formula>FIND("Diptyque",$A5:A758)</formula>
    </cfRule>
    <cfRule type="expression" dxfId="218" priority="773">
      <formula>FIND("BOBBI",$A5:A758)</formula>
    </cfRule>
    <cfRule type="expression" dxfId="217" priority="774">
      <formula>FIND("Aesop",$A5:A758)</formula>
    </cfRule>
    <cfRule type="expression" dxfId="216" priority="775">
      <formula>FIND("TLS",$A5:A758)</formula>
    </cfRule>
    <cfRule type="expression" dxfId="215" priority="776">
      <formula>FIND("Isotoni",$A5:A758)</formula>
    </cfRule>
    <cfRule type="expression" dxfId="214" priority="777">
      <formula>FIND("CLINIQUE",$A5:A758)</formula>
    </cfRule>
    <cfRule type="expression" dxfId="213" priority="778">
      <formula>FIND("Clinique",$A5:A758)</formula>
    </cfRule>
  </conditionalFormatting>
  <conditionalFormatting sqref="A3:D3">
    <cfRule type="expression" dxfId="212" priority="779">
      <formula>FIND("NuSkin",$A3:A751)</formula>
    </cfRule>
    <cfRule type="expression" dxfId="211" priority="780">
      <formula>FIND("nu Skin",$A3:A751)</formula>
    </cfRule>
    <cfRule type="expression" dxfId="210" priority="781">
      <formula>FIND("SK",$A3:A751)</formula>
    </cfRule>
    <cfRule type="expression" dxfId="209" priority="782">
      <formula>FIND("origins",$A3:A751)</formula>
    </cfRule>
    <cfRule type="expression" dxfId="208" priority="783">
      <formula>FIND("ORIGINS",$A3:A751)</formula>
    </cfRule>
    <cfRule type="expression" dxfId="207" priority="784">
      <formula>FIND("Origins",$A3:A751)</formula>
    </cfRule>
    <cfRule type="expression" dxfId="206" priority="785">
      <formula>FIND("Nu Skin",$A3:A751)</formula>
    </cfRule>
    <cfRule type="expression" dxfId="205" priority="786">
      <formula>FIND("LA",$A3:A751)</formula>
    </cfRule>
    <cfRule type="expression" dxfId="204" priority="787">
      <formula>FIND("La",$A3:A751)</formula>
    </cfRule>
    <cfRule type="expression" dxfId="203" priority="788">
      <formula>FIND("Bobbi",$A3:A751)</formula>
    </cfRule>
    <cfRule type="expression" dxfId="202" priority="789">
      <formula>FIND("Jo Malone",$A3:E751)</formula>
    </cfRule>
    <cfRule type="expression" dxfId="201" priority="790">
      <formula>FIND("Fresh",$A3:E751)</formula>
    </cfRule>
    <cfRule type="expression" dxfId="200" priority="791">
      <formula>FIND("Lauder",$A3:A751)</formula>
    </cfRule>
    <cfRule type="expression" dxfId="199" priority="792">
      <formula>FIND("Diptyque",$A3:A751)</formula>
    </cfRule>
    <cfRule type="expression" dxfId="198" priority="793">
      <formula>FIND("BOBBI",$A3:A751)</formula>
    </cfRule>
    <cfRule type="expression" dxfId="197" priority="794">
      <formula>FIND("Aesop",$A3:A751)</formula>
    </cfRule>
    <cfRule type="expression" dxfId="196" priority="795">
      <formula>FIND("TLS",$A3:A751)</formula>
    </cfRule>
    <cfRule type="expression" dxfId="195" priority="796">
      <formula>FIND("Isotoni",$A3:A751)</formula>
    </cfRule>
    <cfRule type="expression" dxfId="194" priority="797">
      <formula>FIND("CLINIQUE",$A3:A751)</formula>
    </cfRule>
    <cfRule type="expression" dxfId="193" priority="798">
      <formula>FIND("Clinique",$A3:A751)</formula>
    </cfRule>
  </conditionalFormatting>
  <conditionalFormatting sqref="A4:C4">
    <cfRule type="expression" dxfId="192" priority="819">
      <formula>FIND("NuSkin",$A4:A756)</formula>
    </cfRule>
    <cfRule type="expression" dxfId="191" priority="820">
      <formula>FIND("nu Skin",$A4:A756)</formula>
    </cfRule>
    <cfRule type="expression" dxfId="190" priority="821">
      <formula>FIND("SK",$A4:A756)</formula>
    </cfRule>
    <cfRule type="expression" dxfId="189" priority="822">
      <formula>FIND("origins",$A4:A756)</formula>
    </cfRule>
    <cfRule type="expression" dxfId="188" priority="823">
      <formula>FIND("ORIGINS",$A4:A756)</formula>
    </cfRule>
    <cfRule type="expression" dxfId="187" priority="824">
      <formula>FIND("Origins",$A4:A756)</formula>
    </cfRule>
    <cfRule type="expression" dxfId="186" priority="825">
      <formula>FIND("Nu Skin",$A4:A756)</formula>
    </cfRule>
    <cfRule type="expression" dxfId="185" priority="826">
      <formula>FIND("LA",$A4:A756)</formula>
    </cfRule>
    <cfRule type="expression" dxfId="184" priority="827">
      <formula>FIND("La",$A4:A756)</formula>
    </cfRule>
    <cfRule type="expression" dxfId="183" priority="828">
      <formula>FIND("Bobbi",$A4:A756)</formula>
    </cfRule>
    <cfRule type="expression" dxfId="182" priority="829">
      <formula>FIND("Jo Malone",$A4:E756)</formula>
    </cfRule>
    <cfRule type="expression" dxfId="181" priority="830">
      <formula>FIND("Fresh",$A4:E756)</formula>
    </cfRule>
    <cfRule type="expression" dxfId="180" priority="831">
      <formula>FIND("Lauder",$A4:A756)</formula>
    </cfRule>
    <cfRule type="expression" dxfId="179" priority="832">
      <formula>FIND("Diptyque",$A4:A756)</formula>
    </cfRule>
    <cfRule type="expression" dxfId="178" priority="833">
      <formula>FIND("BOBBI",$A4:A756)</formula>
    </cfRule>
    <cfRule type="expression" dxfId="177" priority="834">
      <formula>FIND("Aesop",$A4:A756)</formula>
    </cfRule>
    <cfRule type="expression" dxfId="176" priority="835">
      <formula>FIND("TLS",$A4:A756)</formula>
    </cfRule>
    <cfRule type="expression" dxfId="175" priority="836">
      <formula>FIND("Isotoni",$A4:A756)</formula>
    </cfRule>
    <cfRule type="expression" dxfId="174" priority="837">
      <formula>FIND("CLINIQUE",$A4:A756)</formula>
    </cfRule>
    <cfRule type="expression" dxfId="173" priority="838">
      <formula>FIND("Clinique",$A4:A756)</formula>
    </cfRule>
  </conditionalFormatting>
  <conditionalFormatting sqref="A1:D2">
    <cfRule type="expression" dxfId="172" priority="839">
      <formula>FIND("NuSkin",$A1:A748)</formula>
    </cfRule>
    <cfRule type="expression" dxfId="171" priority="840">
      <formula>FIND("nu Skin",$A1:A748)</formula>
    </cfRule>
    <cfRule type="expression" dxfId="170" priority="841">
      <formula>FIND("SK",$A1:A748)</formula>
    </cfRule>
    <cfRule type="expression" dxfId="169" priority="842">
      <formula>FIND("origins",$A1:A748)</formula>
    </cfRule>
    <cfRule type="expression" dxfId="168" priority="843">
      <formula>FIND("ORIGINS",$A1:A748)</formula>
    </cfRule>
    <cfRule type="expression" dxfId="167" priority="844">
      <formula>FIND("Origins",$A1:A748)</formula>
    </cfRule>
    <cfRule type="expression" dxfId="166" priority="845">
      <formula>FIND("Nu Skin",$A1:A748)</formula>
    </cfRule>
    <cfRule type="expression" dxfId="165" priority="846">
      <formula>FIND("LA",$A1:A748)</formula>
    </cfRule>
    <cfRule type="expression" dxfId="164" priority="847">
      <formula>FIND("La",$A1:A748)</formula>
    </cfRule>
    <cfRule type="expression" dxfId="163" priority="848">
      <formula>FIND("Bobbi",$A1:A748)</formula>
    </cfRule>
    <cfRule type="expression" dxfId="162" priority="849">
      <formula>FIND("Jo Malone",$A1:E748)</formula>
    </cfRule>
    <cfRule type="expression" dxfId="161" priority="850">
      <formula>FIND("Fresh",$A1:E748)</formula>
    </cfRule>
    <cfRule type="expression" dxfId="160" priority="851">
      <formula>FIND("Lauder",$A1:A748)</formula>
    </cfRule>
    <cfRule type="expression" dxfId="159" priority="852">
      <formula>FIND("Diptyque",$A1:A748)</formula>
    </cfRule>
    <cfRule type="expression" dxfId="158" priority="853">
      <formula>FIND("BOBBI",$A1:A748)</formula>
    </cfRule>
    <cfRule type="expression" dxfId="157" priority="854">
      <formula>FIND("Aesop",$A1:A748)</formula>
    </cfRule>
    <cfRule type="expression" dxfId="156" priority="855">
      <formula>FIND("TLS",$A1:A748)</formula>
    </cfRule>
    <cfRule type="expression" dxfId="155" priority="856">
      <formula>FIND("Isotoni",$A1:A748)</formula>
    </cfRule>
    <cfRule type="expression" dxfId="154" priority="857">
      <formula>FIND("CLINIQUE",$A1:A748)</formula>
    </cfRule>
    <cfRule type="expression" dxfId="153" priority="858">
      <formula>FIND("Clinique",$A1:A748)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1975"/>
  <sheetViews>
    <sheetView topLeftCell="A1401" workbookViewId="0">
      <selection activeCell="A1608" sqref="A1:XFD1048576"/>
    </sheetView>
  </sheetViews>
  <sheetFormatPr baseColWidth="10" defaultColWidth="9" defaultRowHeight="15" x14ac:dyDescent="0.2"/>
  <cols>
    <col min="1" max="1" width="12.1640625" customWidth="1"/>
    <col min="2" max="2" width="15.1640625" customWidth="1"/>
    <col min="3" max="3" width="13.83203125" customWidth="1"/>
    <col min="4" max="4" width="12.33203125" customWidth="1"/>
    <col min="5" max="5" width="18.5" customWidth="1"/>
    <col min="7" max="7" width="24.33203125" customWidth="1"/>
  </cols>
  <sheetData>
    <row r="1" spans="2:12" x14ac:dyDescent="0.2">
      <c r="B1" t="s">
        <v>287</v>
      </c>
      <c r="C1" t="s">
        <v>288</v>
      </c>
      <c r="D1" t="s">
        <v>361</v>
      </c>
      <c r="E1" s="1" t="s">
        <v>42</v>
      </c>
      <c r="F1" s="1">
        <v>11528.93</v>
      </c>
      <c r="G1" s="53">
        <v>339.99</v>
      </c>
      <c r="H1">
        <v>21</v>
      </c>
      <c r="J1">
        <v>26</v>
      </c>
      <c r="K1" t="s">
        <v>1064</v>
      </c>
      <c r="L1" t="s">
        <v>362</v>
      </c>
    </row>
    <row r="2" spans="2:12" x14ac:dyDescent="0.2">
      <c r="D2" t="s">
        <v>363</v>
      </c>
      <c r="E2" s="1"/>
      <c r="F2" s="1" t="s">
        <v>1054</v>
      </c>
      <c r="H2" t="s">
        <v>440</v>
      </c>
      <c r="K2" t="s">
        <v>43</v>
      </c>
      <c r="L2" t="s">
        <v>366</v>
      </c>
    </row>
    <row r="3" spans="2:12" x14ac:dyDescent="0.2">
      <c r="D3" t="s">
        <v>367</v>
      </c>
      <c r="E3" s="1"/>
      <c r="F3" s="1"/>
      <c r="G3" s="1"/>
      <c r="H3" t="s">
        <v>368</v>
      </c>
      <c r="L3" t="s">
        <v>45</v>
      </c>
    </row>
    <row r="4" spans="2:12" x14ac:dyDescent="0.2">
      <c r="E4" s="1"/>
      <c r="F4" s="1"/>
      <c r="H4" t="s">
        <v>442</v>
      </c>
    </row>
    <row r="5" spans="2:12" x14ac:dyDescent="0.2">
      <c r="D5" s="1"/>
      <c r="E5" s="1"/>
      <c r="H5" t="s">
        <v>819</v>
      </c>
    </row>
    <row r="6" spans="2:12" x14ac:dyDescent="0.2">
      <c r="E6" s="1"/>
      <c r="F6" s="1"/>
      <c r="G6" s="1"/>
      <c r="H6" t="s">
        <v>370</v>
      </c>
      <c r="I6">
        <v>13</v>
      </c>
    </row>
    <row r="7" spans="2:12" x14ac:dyDescent="0.2">
      <c r="E7" s="1"/>
      <c r="F7" s="1"/>
      <c r="H7" t="s">
        <v>371</v>
      </c>
      <c r="I7">
        <v>0</v>
      </c>
    </row>
    <row r="8" spans="2:12" x14ac:dyDescent="0.2">
      <c r="E8" s="1"/>
      <c r="F8" s="1"/>
      <c r="H8" t="s">
        <v>372</v>
      </c>
      <c r="I8">
        <v>6</v>
      </c>
    </row>
    <row r="9" spans="2:12" x14ac:dyDescent="0.2">
      <c r="E9" s="1"/>
      <c r="F9" s="1"/>
      <c r="G9" s="53"/>
      <c r="H9" t="s">
        <v>373</v>
      </c>
      <c r="I9">
        <v>19</v>
      </c>
    </row>
    <row r="10" spans="2:12" x14ac:dyDescent="0.2">
      <c r="C10" s="1"/>
      <c r="D10" s="1"/>
      <c r="E10" s="1"/>
      <c r="H10" t="s">
        <v>374</v>
      </c>
    </row>
    <row r="11" spans="2:12" x14ac:dyDescent="0.2">
      <c r="D11" s="1"/>
      <c r="E11" s="1"/>
      <c r="F11" s="1"/>
      <c r="H11" t="s">
        <v>44</v>
      </c>
    </row>
    <row r="12" spans="2:12" x14ac:dyDescent="0.2">
      <c r="B12" t="s">
        <v>291</v>
      </c>
      <c r="C12" t="s">
        <v>292</v>
      </c>
      <c r="D12" t="s">
        <v>375</v>
      </c>
      <c r="E12" s="1" t="s">
        <v>42</v>
      </c>
      <c r="F12" s="1">
        <v>5873.89</v>
      </c>
      <c r="G12" s="53">
        <v>538.99</v>
      </c>
      <c r="H12">
        <v>20</v>
      </c>
      <c r="J12">
        <v>12</v>
      </c>
      <c r="K12" t="s">
        <v>1064</v>
      </c>
      <c r="L12" t="s">
        <v>362</v>
      </c>
    </row>
    <row r="13" spans="2:12" x14ac:dyDescent="0.2">
      <c r="D13" s="1" t="s">
        <v>376</v>
      </c>
      <c r="E13" s="1"/>
      <c r="F13" t="s">
        <v>73</v>
      </c>
      <c r="H13" t="s">
        <v>57</v>
      </c>
      <c r="K13" t="s">
        <v>43</v>
      </c>
      <c r="L13" t="s">
        <v>366</v>
      </c>
    </row>
    <row r="14" spans="2:12" x14ac:dyDescent="0.2">
      <c r="D14" t="s">
        <v>377</v>
      </c>
      <c r="E14" s="1"/>
      <c r="F14" s="1"/>
      <c r="G14" s="1"/>
      <c r="H14" t="s">
        <v>368</v>
      </c>
      <c r="L14" t="s">
        <v>45</v>
      </c>
    </row>
    <row r="15" spans="2:12" x14ac:dyDescent="0.2">
      <c r="E15" s="1"/>
      <c r="F15" s="1"/>
      <c r="H15" t="s">
        <v>484</v>
      </c>
    </row>
    <row r="16" spans="2:12" x14ac:dyDescent="0.2">
      <c r="E16" s="1"/>
      <c r="F16" s="1"/>
      <c r="H16" t="s">
        <v>443</v>
      </c>
    </row>
    <row r="17" spans="2:12" x14ac:dyDescent="0.2">
      <c r="E17" s="1"/>
      <c r="F17" s="1"/>
      <c r="G17" s="1"/>
      <c r="H17" t="s">
        <v>370</v>
      </c>
      <c r="I17">
        <v>3</v>
      </c>
    </row>
    <row r="18" spans="2:12" x14ac:dyDescent="0.2">
      <c r="E18" s="1"/>
      <c r="F18" s="1"/>
      <c r="H18" t="s">
        <v>371</v>
      </c>
      <c r="I18">
        <v>2</v>
      </c>
    </row>
    <row r="19" spans="2:12" x14ac:dyDescent="0.2">
      <c r="E19" s="1"/>
      <c r="F19" s="1"/>
      <c r="H19" t="s">
        <v>372</v>
      </c>
      <c r="I19">
        <v>4</v>
      </c>
    </row>
    <row r="20" spans="2:12" x14ac:dyDescent="0.2">
      <c r="E20" s="1"/>
      <c r="F20" s="1"/>
      <c r="G20" s="53"/>
      <c r="H20" t="s">
        <v>373</v>
      </c>
      <c r="I20">
        <v>9</v>
      </c>
    </row>
    <row r="21" spans="2:12" x14ac:dyDescent="0.2">
      <c r="E21" s="1"/>
      <c r="F21" s="1"/>
      <c r="H21" t="s">
        <v>374</v>
      </c>
    </row>
    <row r="22" spans="2:12" x14ac:dyDescent="0.2">
      <c r="E22" s="1"/>
      <c r="F22" s="1"/>
      <c r="H22" t="s">
        <v>44</v>
      </c>
    </row>
    <row r="23" spans="2:12" x14ac:dyDescent="0.2">
      <c r="B23" t="s">
        <v>296</v>
      </c>
      <c r="C23" t="s">
        <v>297</v>
      </c>
      <c r="D23" t="s">
        <v>380</v>
      </c>
      <c r="E23" s="1" t="s">
        <v>42</v>
      </c>
      <c r="F23" s="1">
        <v>4225.7700000000004</v>
      </c>
      <c r="G23" s="53">
        <v>113</v>
      </c>
      <c r="H23">
        <v>19</v>
      </c>
      <c r="J23">
        <v>59</v>
      </c>
      <c r="K23" t="s">
        <v>1064</v>
      </c>
      <c r="L23" t="s">
        <v>362</v>
      </c>
    </row>
    <row r="24" spans="2:12" x14ac:dyDescent="0.2">
      <c r="D24" t="s">
        <v>381</v>
      </c>
      <c r="E24" s="1"/>
      <c r="F24" s="1" t="s">
        <v>1065</v>
      </c>
      <c r="H24" t="s">
        <v>58</v>
      </c>
      <c r="K24" t="s">
        <v>43</v>
      </c>
      <c r="L24" t="s">
        <v>366</v>
      </c>
    </row>
    <row r="25" spans="2:12" x14ac:dyDescent="0.2">
      <c r="D25" t="s">
        <v>382</v>
      </c>
      <c r="E25" s="1"/>
      <c r="F25" s="1"/>
      <c r="G25" s="1"/>
      <c r="H25" t="s">
        <v>368</v>
      </c>
      <c r="L25" t="s">
        <v>45</v>
      </c>
    </row>
    <row r="26" spans="2:12" x14ac:dyDescent="0.2">
      <c r="E26" s="1"/>
      <c r="F26" s="1"/>
      <c r="H26" t="s">
        <v>369</v>
      </c>
    </row>
    <row r="27" spans="2:12" x14ac:dyDescent="0.2">
      <c r="E27" s="1"/>
      <c r="F27" s="1"/>
      <c r="H27" t="s">
        <v>402</v>
      </c>
    </row>
    <row r="28" spans="2:12" x14ac:dyDescent="0.2">
      <c r="E28" s="1"/>
      <c r="F28" s="1"/>
      <c r="G28" s="1"/>
      <c r="H28" t="s">
        <v>370</v>
      </c>
      <c r="I28">
        <v>6</v>
      </c>
    </row>
    <row r="29" spans="2:12" x14ac:dyDescent="0.2">
      <c r="E29" s="1"/>
      <c r="F29" s="1"/>
      <c r="H29" t="s">
        <v>371</v>
      </c>
      <c r="I29">
        <v>3</v>
      </c>
    </row>
    <row r="30" spans="2:12" x14ac:dyDescent="0.2">
      <c r="E30" s="1"/>
      <c r="F30" s="1"/>
      <c r="H30" t="s">
        <v>372</v>
      </c>
      <c r="I30">
        <v>8</v>
      </c>
    </row>
    <row r="31" spans="2:12" x14ac:dyDescent="0.2">
      <c r="E31" s="1"/>
      <c r="F31" s="1"/>
      <c r="G31" s="53"/>
      <c r="H31" t="s">
        <v>373</v>
      </c>
      <c r="I31">
        <v>17</v>
      </c>
    </row>
    <row r="32" spans="2:12" x14ac:dyDescent="0.2">
      <c r="E32" s="1"/>
      <c r="F32" s="1"/>
      <c r="H32" t="s">
        <v>374</v>
      </c>
    </row>
    <row r="33" spans="2:12" x14ac:dyDescent="0.2">
      <c r="E33" s="1"/>
      <c r="F33" s="1"/>
      <c r="H33" t="s">
        <v>44</v>
      </c>
    </row>
    <row r="34" spans="2:12" x14ac:dyDescent="0.2">
      <c r="B34" t="s">
        <v>27</v>
      </c>
      <c r="C34" t="s">
        <v>293</v>
      </c>
      <c r="D34" t="s">
        <v>84</v>
      </c>
      <c r="E34" s="1" t="s">
        <v>42</v>
      </c>
      <c r="F34" s="1">
        <v>3489.82</v>
      </c>
      <c r="G34" s="53">
        <v>199.99</v>
      </c>
      <c r="H34">
        <v>18</v>
      </c>
      <c r="J34">
        <v>41</v>
      </c>
      <c r="K34" t="s">
        <v>1064</v>
      </c>
      <c r="L34" t="s">
        <v>362</v>
      </c>
    </row>
    <row r="35" spans="2:12" x14ac:dyDescent="0.2">
      <c r="D35" t="s">
        <v>85</v>
      </c>
      <c r="E35" s="1"/>
      <c r="F35" s="1" t="s">
        <v>422</v>
      </c>
      <c r="H35" t="s">
        <v>73</v>
      </c>
      <c r="K35" t="s">
        <v>43</v>
      </c>
      <c r="L35" t="s">
        <v>366</v>
      </c>
    </row>
    <row r="36" spans="2:12" x14ac:dyDescent="0.2">
      <c r="D36" t="s">
        <v>389</v>
      </c>
      <c r="E36" s="1"/>
      <c r="F36" s="1"/>
      <c r="G36" s="1"/>
      <c r="H36" t="s">
        <v>368</v>
      </c>
      <c r="L36" t="s">
        <v>45</v>
      </c>
    </row>
    <row r="37" spans="2:12" x14ac:dyDescent="0.2">
      <c r="D37" s="1"/>
      <c r="E37" s="1"/>
      <c r="H37" t="s">
        <v>409</v>
      </c>
    </row>
    <row r="38" spans="2:12" x14ac:dyDescent="0.2">
      <c r="D38" s="1"/>
      <c r="E38" s="1"/>
      <c r="H38" t="s">
        <v>390</v>
      </c>
    </row>
    <row r="39" spans="2:12" x14ac:dyDescent="0.2">
      <c r="D39" s="1"/>
      <c r="E39" s="1"/>
      <c r="F39" s="1"/>
      <c r="G39" s="1"/>
      <c r="H39" t="s">
        <v>370</v>
      </c>
      <c r="I39">
        <v>2</v>
      </c>
    </row>
    <row r="40" spans="2:12" x14ac:dyDescent="0.2">
      <c r="E40" s="1"/>
      <c r="F40" s="1"/>
      <c r="H40" t="s">
        <v>371</v>
      </c>
      <c r="I40">
        <v>4</v>
      </c>
    </row>
    <row r="41" spans="2:12" x14ac:dyDescent="0.2">
      <c r="E41" s="1"/>
      <c r="F41" s="1"/>
      <c r="H41" t="s">
        <v>372</v>
      </c>
      <c r="I41">
        <v>5</v>
      </c>
    </row>
    <row r="42" spans="2:12" x14ac:dyDescent="0.2">
      <c r="D42" s="1"/>
      <c r="E42" s="1"/>
      <c r="F42" s="53"/>
      <c r="G42" s="53"/>
      <c r="H42" t="s">
        <v>373</v>
      </c>
      <c r="I42">
        <v>11</v>
      </c>
    </row>
    <row r="43" spans="2:12" x14ac:dyDescent="0.2">
      <c r="D43" s="1"/>
      <c r="E43" s="1"/>
      <c r="H43" t="s">
        <v>374</v>
      </c>
    </row>
    <row r="44" spans="2:12" x14ac:dyDescent="0.2">
      <c r="E44" s="1"/>
      <c r="F44" s="1"/>
      <c r="H44" t="s">
        <v>44</v>
      </c>
    </row>
    <row r="45" spans="2:12" x14ac:dyDescent="0.2">
      <c r="B45" t="s">
        <v>250</v>
      </c>
      <c r="C45" t="s">
        <v>251</v>
      </c>
      <c r="D45" t="s">
        <v>384</v>
      </c>
      <c r="E45" s="1" t="s">
        <v>42</v>
      </c>
      <c r="F45" s="1">
        <v>2955.64</v>
      </c>
      <c r="G45" s="53">
        <v>38.89</v>
      </c>
      <c r="H45">
        <v>13</v>
      </c>
      <c r="J45">
        <v>70</v>
      </c>
      <c r="K45" t="s">
        <v>1064</v>
      </c>
      <c r="L45" t="s">
        <v>362</v>
      </c>
    </row>
    <row r="46" spans="2:12" x14ac:dyDescent="0.2">
      <c r="D46" t="s">
        <v>385</v>
      </c>
      <c r="E46" s="1"/>
      <c r="F46" s="1" t="s">
        <v>1066</v>
      </c>
      <c r="H46" t="s">
        <v>1067</v>
      </c>
      <c r="K46" t="s">
        <v>43</v>
      </c>
      <c r="L46" t="s">
        <v>366</v>
      </c>
    </row>
    <row r="47" spans="2:12" x14ac:dyDescent="0.2">
      <c r="D47" t="s">
        <v>386</v>
      </c>
      <c r="E47" s="1"/>
      <c r="F47" s="1"/>
      <c r="G47" s="1"/>
      <c r="H47" t="s">
        <v>368</v>
      </c>
      <c r="L47" t="s">
        <v>45</v>
      </c>
    </row>
    <row r="48" spans="2:12" x14ac:dyDescent="0.2">
      <c r="E48" s="1"/>
      <c r="F48" s="1"/>
      <c r="H48" t="s">
        <v>383</v>
      </c>
    </row>
    <row r="49" spans="2:12" x14ac:dyDescent="0.2">
      <c r="E49" s="1"/>
      <c r="F49" s="1"/>
      <c r="H49" t="s">
        <v>1068</v>
      </c>
    </row>
    <row r="50" spans="2:12" x14ac:dyDescent="0.2">
      <c r="E50" s="1"/>
      <c r="F50" s="1"/>
      <c r="G50" s="1"/>
      <c r="H50" t="s">
        <v>370</v>
      </c>
      <c r="I50">
        <v>1</v>
      </c>
    </row>
    <row r="51" spans="2:12" x14ac:dyDescent="0.2">
      <c r="E51" s="1"/>
      <c r="F51" s="1"/>
      <c r="H51" t="s">
        <v>371</v>
      </c>
      <c r="I51">
        <v>30</v>
      </c>
    </row>
    <row r="52" spans="2:12" x14ac:dyDescent="0.2">
      <c r="D52" s="1"/>
      <c r="E52" s="1"/>
      <c r="F52" s="1"/>
      <c r="H52" t="s">
        <v>372</v>
      </c>
      <c r="I52">
        <v>2</v>
      </c>
    </row>
    <row r="53" spans="2:12" x14ac:dyDescent="0.2">
      <c r="E53" s="1"/>
      <c r="F53" s="1"/>
      <c r="G53" s="53"/>
      <c r="H53" t="s">
        <v>373</v>
      </c>
      <c r="I53">
        <v>33</v>
      </c>
    </row>
    <row r="54" spans="2:12" x14ac:dyDescent="0.2">
      <c r="E54" s="1"/>
      <c r="F54" s="1"/>
      <c r="H54" t="s">
        <v>374</v>
      </c>
    </row>
    <row r="55" spans="2:12" x14ac:dyDescent="0.2">
      <c r="E55" s="1"/>
      <c r="F55" s="1"/>
      <c r="H55" t="s">
        <v>44</v>
      </c>
    </row>
    <row r="56" spans="2:12" x14ac:dyDescent="0.2">
      <c r="B56" t="s">
        <v>148</v>
      </c>
      <c r="C56" t="s">
        <v>149</v>
      </c>
      <c r="D56" t="s">
        <v>403</v>
      </c>
      <c r="E56" s="1" t="s">
        <v>42</v>
      </c>
      <c r="F56" s="1">
        <v>2439.1799999999998</v>
      </c>
      <c r="G56" s="53">
        <v>58.9</v>
      </c>
      <c r="H56">
        <v>17</v>
      </c>
      <c r="J56">
        <v>75</v>
      </c>
      <c r="K56" t="s">
        <v>1064</v>
      </c>
      <c r="L56" t="s">
        <v>362</v>
      </c>
    </row>
    <row r="57" spans="2:12" x14ac:dyDescent="0.2">
      <c r="D57" t="s">
        <v>404</v>
      </c>
      <c r="E57" s="1"/>
      <c r="F57" s="1" t="s">
        <v>1069</v>
      </c>
      <c r="H57" t="s">
        <v>68</v>
      </c>
      <c r="K57" t="s">
        <v>43</v>
      </c>
      <c r="L57" t="s">
        <v>366</v>
      </c>
    </row>
    <row r="58" spans="2:12" x14ac:dyDescent="0.2">
      <c r="D58" t="s">
        <v>405</v>
      </c>
      <c r="E58" s="1"/>
      <c r="F58" s="1"/>
      <c r="G58" s="1"/>
      <c r="H58" t="s">
        <v>368</v>
      </c>
      <c r="L58" t="s">
        <v>45</v>
      </c>
    </row>
    <row r="59" spans="2:12" x14ac:dyDescent="0.2">
      <c r="E59" s="1"/>
      <c r="F59" s="1"/>
      <c r="H59" t="s">
        <v>818</v>
      </c>
    </row>
    <row r="60" spans="2:12" x14ac:dyDescent="0.2">
      <c r="E60" s="1"/>
      <c r="F60" s="1"/>
      <c r="H60" t="s">
        <v>644</v>
      </c>
    </row>
    <row r="61" spans="2:12" x14ac:dyDescent="0.2">
      <c r="E61" s="1"/>
      <c r="F61" s="1"/>
      <c r="G61" s="1"/>
      <c r="H61" t="s">
        <v>370</v>
      </c>
      <c r="I61">
        <v>1</v>
      </c>
    </row>
    <row r="62" spans="2:12" x14ac:dyDescent="0.2">
      <c r="D62" s="1"/>
      <c r="E62" s="1"/>
      <c r="H62" t="s">
        <v>371</v>
      </c>
      <c r="I62">
        <v>4</v>
      </c>
    </row>
    <row r="63" spans="2:12" x14ac:dyDescent="0.2">
      <c r="D63" s="1"/>
      <c r="E63" s="1"/>
      <c r="H63" t="s">
        <v>372</v>
      </c>
      <c r="I63">
        <v>15</v>
      </c>
    </row>
    <row r="64" spans="2:12" x14ac:dyDescent="0.2">
      <c r="D64" s="1"/>
      <c r="E64" s="1"/>
      <c r="F64" s="53"/>
      <c r="G64" s="53"/>
      <c r="H64" t="s">
        <v>373</v>
      </c>
      <c r="I64">
        <v>20</v>
      </c>
    </row>
    <row r="65" spans="2:12" x14ac:dyDescent="0.2">
      <c r="D65" s="1"/>
      <c r="E65" s="1"/>
      <c r="H65" t="s">
        <v>374</v>
      </c>
    </row>
    <row r="66" spans="2:12" x14ac:dyDescent="0.2">
      <c r="E66" s="1"/>
      <c r="F66" s="1"/>
      <c r="H66" t="s">
        <v>44</v>
      </c>
    </row>
    <row r="67" spans="2:12" x14ac:dyDescent="0.2">
      <c r="B67" t="s">
        <v>246</v>
      </c>
      <c r="C67" t="s">
        <v>247</v>
      </c>
      <c r="D67" t="s">
        <v>419</v>
      </c>
      <c r="E67" s="1" t="s">
        <v>42</v>
      </c>
      <c r="F67" s="1">
        <v>2299.5</v>
      </c>
      <c r="G67" s="53">
        <v>32.85</v>
      </c>
      <c r="H67">
        <v>7</v>
      </c>
      <c r="J67">
        <v>148</v>
      </c>
      <c r="K67" t="s">
        <v>1064</v>
      </c>
      <c r="L67" t="s">
        <v>362</v>
      </c>
    </row>
    <row r="68" spans="2:12" x14ac:dyDescent="0.2">
      <c r="D68" s="1" t="s">
        <v>420</v>
      </c>
      <c r="E68" s="1"/>
      <c r="F68" t="s">
        <v>1070</v>
      </c>
      <c r="H68" t="s">
        <v>59</v>
      </c>
      <c r="K68" t="s">
        <v>43</v>
      </c>
      <c r="L68" t="s">
        <v>366</v>
      </c>
    </row>
    <row r="69" spans="2:12" x14ac:dyDescent="0.2">
      <c r="D69" t="s">
        <v>421</v>
      </c>
      <c r="E69" s="1"/>
      <c r="F69" s="1"/>
      <c r="G69" s="1"/>
      <c r="H69" t="s">
        <v>368</v>
      </c>
      <c r="L69" t="s">
        <v>45</v>
      </c>
    </row>
    <row r="70" spans="2:12" x14ac:dyDescent="0.2">
      <c r="E70" s="1"/>
      <c r="F70" s="1"/>
      <c r="H70" t="s">
        <v>491</v>
      </c>
    </row>
    <row r="71" spans="2:12" x14ac:dyDescent="0.2">
      <c r="E71" s="1"/>
      <c r="F71" s="1"/>
      <c r="G71" s="1"/>
      <c r="H71" t="s">
        <v>1071</v>
      </c>
    </row>
    <row r="72" spans="2:12" x14ac:dyDescent="0.2">
      <c r="E72" s="1"/>
      <c r="F72" s="1"/>
      <c r="H72" t="s">
        <v>370</v>
      </c>
      <c r="I72">
        <v>8</v>
      </c>
    </row>
    <row r="73" spans="2:12" x14ac:dyDescent="0.2">
      <c r="E73" s="1"/>
      <c r="F73" s="1"/>
      <c r="H73" t="s">
        <v>371</v>
      </c>
      <c r="I73">
        <v>6</v>
      </c>
    </row>
    <row r="74" spans="2:12" x14ac:dyDescent="0.2">
      <c r="E74" s="1"/>
      <c r="F74" s="1"/>
      <c r="H74" t="s">
        <v>372</v>
      </c>
      <c r="I74">
        <v>1</v>
      </c>
    </row>
    <row r="75" spans="2:12" x14ac:dyDescent="0.2">
      <c r="E75" s="1"/>
      <c r="F75" s="1"/>
      <c r="G75" s="53"/>
      <c r="H75" t="s">
        <v>373</v>
      </c>
      <c r="I75">
        <v>15</v>
      </c>
    </row>
    <row r="76" spans="2:12" x14ac:dyDescent="0.2">
      <c r="E76" s="1"/>
      <c r="F76" s="1"/>
      <c r="H76" t="s">
        <v>374</v>
      </c>
    </row>
    <row r="77" spans="2:12" x14ac:dyDescent="0.2">
      <c r="E77" s="1"/>
      <c r="F77" s="1"/>
      <c r="H77" t="s">
        <v>44</v>
      </c>
    </row>
    <row r="78" spans="2:12" x14ac:dyDescent="0.2">
      <c r="B78" t="s">
        <v>244</v>
      </c>
      <c r="C78" t="s">
        <v>245</v>
      </c>
      <c r="D78" t="s">
        <v>398</v>
      </c>
      <c r="E78" s="1" t="s">
        <v>42</v>
      </c>
      <c r="F78" s="1">
        <v>2159.64</v>
      </c>
      <c r="G78" s="53">
        <v>59.99</v>
      </c>
      <c r="H78">
        <v>0</v>
      </c>
      <c r="J78">
        <v>68</v>
      </c>
      <c r="K78" t="s">
        <v>1064</v>
      </c>
      <c r="L78" t="s">
        <v>362</v>
      </c>
    </row>
    <row r="79" spans="2:12" x14ac:dyDescent="0.2">
      <c r="D79" t="s">
        <v>399</v>
      </c>
      <c r="E79" s="1"/>
      <c r="F79" s="1" t="s">
        <v>817</v>
      </c>
      <c r="H79" t="s">
        <v>66</v>
      </c>
      <c r="K79" t="s">
        <v>43</v>
      </c>
      <c r="L79" t="s">
        <v>366</v>
      </c>
    </row>
    <row r="80" spans="2:12" x14ac:dyDescent="0.2">
      <c r="D80" s="1" t="s">
        <v>400</v>
      </c>
      <c r="E80" s="1"/>
      <c r="F80" s="1"/>
      <c r="G80" s="1"/>
      <c r="H80" t="s">
        <v>368</v>
      </c>
      <c r="L80" t="s">
        <v>45</v>
      </c>
    </row>
    <row r="81" spans="2:12" x14ac:dyDescent="0.2">
      <c r="C81" s="1"/>
      <c r="D81" s="1"/>
      <c r="E81" s="1"/>
      <c r="H81" t="s">
        <v>426</v>
      </c>
    </row>
    <row r="82" spans="2:12" x14ac:dyDescent="0.2">
      <c r="D82" s="1"/>
      <c r="E82" s="1"/>
      <c r="F82" s="1"/>
      <c r="G82" s="1"/>
      <c r="H82" t="s">
        <v>429</v>
      </c>
    </row>
    <row r="83" spans="2:12" x14ac:dyDescent="0.2">
      <c r="E83" s="1"/>
      <c r="F83" s="1"/>
      <c r="H83" t="s">
        <v>370</v>
      </c>
      <c r="I83">
        <v>1</v>
      </c>
    </row>
    <row r="84" spans="2:12" x14ac:dyDescent="0.2">
      <c r="E84" s="1"/>
      <c r="F84" s="1"/>
      <c r="H84" t="s">
        <v>371</v>
      </c>
      <c r="I84">
        <v>0</v>
      </c>
    </row>
    <row r="85" spans="2:12" x14ac:dyDescent="0.2">
      <c r="E85" s="1"/>
      <c r="F85" s="1"/>
      <c r="H85" t="s">
        <v>372</v>
      </c>
      <c r="I85">
        <v>0</v>
      </c>
    </row>
    <row r="86" spans="2:12" x14ac:dyDescent="0.2">
      <c r="E86" s="1"/>
      <c r="F86" s="1"/>
      <c r="G86" s="53"/>
      <c r="H86" t="s">
        <v>373</v>
      </c>
      <c r="I86">
        <v>1</v>
      </c>
    </row>
    <row r="87" spans="2:12" x14ac:dyDescent="0.2">
      <c r="E87" s="1"/>
      <c r="F87" s="1"/>
      <c r="H87" t="s">
        <v>374</v>
      </c>
    </row>
    <row r="88" spans="2:12" x14ac:dyDescent="0.2">
      <c r="E88" s="1"/>
      <c r="F88" s="1"/>
      <c r="H88" t="s">
        <v>44</v>
      </c>
    </row>
    <row r="89" spans="2:12" x14ac:dyDescent="0.2">
      <c r="B89" t="s">
        <v>7</v>
      </c>
      <c r="C89" t="s">
        <v>202</v>
      </c>
      <c r="D89" t="s">
        <v>76</v>
      </c>
      <c r="E89" s="1" t="s">
        <v>42</v>
      </c>
      <c r="F89" s="1">
        <v>2063.91</v>
      </c>
      <c r="G89" s="53">
        <v>229.99</v>
      </c>
      <c r="H89">
        <v>0</v>
      </c>
      <c r="J89">
        <v>25</v>
      </c>
      <c r="K89" t="s">
        <v>1064</v>
      </c>
      <c r="L89" t="s">
        <v>362</v>
      </c>
    </row>
    <row r="90" spans="2:12" x14ac:dyDescent="0.2">
      <c r="D90" t="s">
        <v>77</v>
      </c>
      <c r="E90" s="1"/>
      <c r="F90" s="1" t="s">
        <v>57</v>
      </c>
      <c r="G90" s="1"/>
      <c r="H90" t="s">
        <v>54</v>
      </c>
      <c r="K90" t="s">
        <v>43</v>
      </c>
      <c r="L90" t="s">
        <v>366</v>
      </c>
    </row>
    <row r="91" spans="2:12" x14ac:dyDescent="0.2">
      <c r="D91" s="1" t="s">
        <v>444</v>
      </c>
      <c r="E91" s="1"/>
      <c r="H91" t="s">
        <v>368</v>
      </c>
      <c r="L91" t="s">
        <v>45</v>
      </c>
    </row>
    <row r="92" spans="2:12" x14ac:dyDescent="0.2">
      <c r="E92" s="1"/>
      <c r="F92" s="1"/>
      <c r="H92" t="s">
        <v>426</v>
      </c>
    </row>
    <row r="93" spans="2:12" x14ac:dyDescent="0.2">
      <c r="E93" s="1"/>
      <c r="F93" s="1"/>
      <c r="G93" s="1"/>
      <c r="H93" t="s">
        <v>427</v>
      </c>
    </row>
    <row r="94" spans="2:12" x14ac:dyDescent="0.2">
      <c r="D94" s="1"/>
      <c r="E94" s="1"/>
      <c r="H94" t="s">
        <v>370</v>
      </c>
      <c r="I94">
        <v>0</v>
      </c>
    </row>
    <row r="95" spans="2:12" x14ac:dyDescent="0.2">
      <c r="D95" s="1"/>
      <c r="E95" s="1"/>
      <c r="H95" t="s">
        <v>371</v>
      </c>
      <c r="I95">
        <v>0</v>
      </c>
    </row>
    <row r="96" spans="2:12" x14ac:dyDescent="0.2">
      <c r="C96" s="1"/>
      <c r="D96" s="1"/>
      <c r="E96" s="1"/>
      <c r="H96" t="s">
        <v>372</v>
      </c>
      <c r="I96">
        <v>0</v>
      </c>
    </row>
    <row r="97" spans="2:12" x14ac:dyDescent="0.2">
      <c r="E97" s="1"/>
      <c r="F97" s="1"/>
      <c r="G97" s="53"/>
      <c r="H97" t="s">
        <v>373</v>
      </c>
      <c r="I97">
        <v>0</v>
      </c>
    </row>
    <row r="98" spans="2:12" x14ac:dyDescent="0.2">
      <c r="E98" s="1"/>
      <c r="F98" s="1"/>
      <c r="H98" t="s">
        <v>374</v>
      </c>
    </row>
    <row r="99" spans="2:12" x14ac:dyDescent="0.2">
      <c r="E99" s="1"/>
      <c r="F99" s="1"/>
      <c r="H99" t="s">
        <v>55</v>
      </c>
    </row>
    <row r="100" spans="2:12" x14ac:dyDescent="0.2">
      <c r="B100" t="s">
        <v>256</v>
      </c>
      <c r="C100" t="s">
        <v>257</v>
      </c>
      <c r="D100" s="1" t="s">
        <v>434</v>
      </c>
      <c r="E100" s="1" t="s">
        <v>42</v>
      </c>
      <c r="F100" s="53">
        <v>1997.5</v>
      </c>
      <c r="G100" s="53">
        <v>39.950000000000003</v>
      </c>
      <c r="H100">
        <v>0</v>
      </c>
      <c r="J100">
        <v>128</v>
      </c>
      <c r="K100" t="s">
        <v>1064</v>
      </c>
      <c r="L100" t="s">
        <v>362</v>
      </c>
    </row>
    <row r="101" spans="2:12" x14ac:dyDescent="0.2">
      <c r="D101" t="s">
        <v>435</v>
      </c>
      <c r="E101" s="1"/>
      <c r="F101" s="1" t="s">
        <v>1072</v>
      </c>
      <c r="G101" s="1"/>
      <c r="H101" t="s">
        <v>66</v>
      </c>
      <c r="K101" t="s">
        <v>43</v>
      </c>
      <c r="L101" t="s">
        <v>366</v>
      </c>
    </row>
    <row r="102" spans="2:12" x14ac:dyDescent="0.2">
      <c r="D102" t="s">
        <v>437</v>
      </c>
      <c r="E102" s="1"/>
      <c r="F102" s="1"/>
      <c r="H102" t="s">
        <v>368</v>
      </c>
      <c r="L102" t="s">
        <v>45</v>
      </c>
    </row>
    <row r="103" spans="2:12" x14ac:dyDescent="0.2">
      <c r="E103" s="1"/>
      <c r="F103" s="1"/>
      <c r="H103" t="s">
        <v>426</v>
      </c>
    </row>
    <row r="104" spans="2:12" x14ac:dyDescent="0.2">
      <c r="E104" s="1"/>
      <c r="F104" s="1"/>
      <c r="G104" s="1"/>
      <c r="H104" t="s">
        <v>429</v>
      </c>
    </row>
    <row r="105" spans="2:12" x14ac:dyDescent="0.2">
      <c r="E105" s="1"/>
      <c r="F105" s="1"/>
      <c r="H105" t="s">
        <v>370</v>
      </c>
      <c r="I105">
        <v>0</v>
      </c>
    </row>
    <row r="106" spans="2:12" x14ac:dyDescent="0.2">
      <c r="E106" s="1"/>
      <c r="F106" s="1"/>
      <c r="H106" t="s">
        <v>371</v>
      </c>
      <c r="I106">
        <v>0</v>
      </c>
    </row>
    <row r="107" spans="2:12" x14ac:dyDescent="0.2">
      <c r="E107" s="1"/>
      <c r="F107" s="1"/>
      <c r="H107" t="s">
        <v>372</v>
      </c>
      <c r="I107">
        <v>1</v>
      </c>
    </row>
    <row r="108" spans="2:12" x14ac:dyDescent="0.2">
      <c r="E108" s="1"/>
      <c r="F108" s="1"/>
      <c r="G108" s="53"/>
      <c r="H108" t="s">
        <v>373</v>
      </c>
      <c r="I108">
        <v>1</v>
      </c>
    </row>
    <row r="109" spans="2:12" x14ac:dyDescent="0.2">
      <c r="E109" s="1"/>
      <c r="F109" s="1"/>
      <c r="H109" t="s">
        <v>374</v>
      </c>
    </row>
    <row r="110" spans="2:12" x14ac:dyDescent="0.2">
      <c r="E110" s="1"/>
      <c r="F110" s="1"/>
      <c r="H110" t="s">
        <v>44</v>
      </c>
    </row>
    <row r="111" spans="2:12" x14ac:dyDescent="0.2">
      <c r="B111" t="s">
        <v>820</v>
      </c>
      <c r="C111" t="s">
        <v>821</v>
      </c>
      <c r="D111" t="s">
        <v>822</v>
      </c>
      <c r="E111" s="1" t="s">
        <v>42</v>
      </c>
      <c r="F111" s="1">
        <v>1994</v>
      </c>
      <c r="G111" s="53">
        <v>99.99</v>
      </c>
      <c r="H111">
        <v>13</v>
      </c>
      <c r="J111">
        <v>58</v>
      </c>
      <c r="K111" t="s">
        <v>1064</v>
      </c>
      <c r="L111" t="s">
        <v>362</v>
      </c>
    </row>
    <row r="112" spans="2:12" x14ac:dyDescent="0.2">
      <c r="D112" t="s">
        <v>823</v>
      </c>
      <c r="E112" s="1"/>
      <c r="F112" s="1" t="s">
        <v>1073</v>
      </c>
      <c r="G112" s="1"/>
      <c r="H112" t="s">
        <v>57</v>
      </c>
      <c r="K112" t="s">
        <v>43</v>
      </c>
      <c r="L112" t="s">
        <v>366</v>
      </c>
    </row>
    <row r="113" spans="2:12" x14ac:dyDescent="0.2">
      <c r="D113" t="s">
        <v>824</v>
      </c>
      <c r="E113" s="1"/>
      <c r="F113" s="1"/>
      <c r="H113" t="s">
        <v>368</v>
      </c>
      <c r="L113" t="s">
        <v>45</v>
      </c>
    </row>
    <row r="114" spans="2:12" x14ac:dyDescent="0.2">
      <c r="E114" s="1"/>
      <c r="F114" s="1"/>
      <c r="H114" t="s">
        <v>383</v>
      </c>
    </row>
    <row r="115" spans="2:12" x14ac:dyDescent="0.2">
      <c r="E115" s="1"/>
      <c r="F115" s="1"/>
      <c r="G115" s="1"/>
      <c r="H115" t="s">
        <v>443</v>
      </c>
    </row>
    <row r="116" spans="2:12" x14ac:dyDescent="0.2">
      <c r="E116" s="1"/>
      <c r="F116" s="1"/>
      <c r="H116" t="s">
        <v>370</v>
      </c>
      <c r="I116">
        <v>6</v>
      </c>
    </row>
    <row r="117" spans="2:12" x14ac:dyDescent="0.2">
      <c r="E117" s="1"/>
      <c r="F117" s="1"/>
      <c r="H117" t="s">
        <v>371</v>
      </c>
      <c r="I117">
        <v>0</v>
      </c>
    </row>
    <row r="118" spans="2:12" x14ac:dyDescent="0.2">
      <c r="E118" s="1"/>
      <c r="F118" s="1"/>
      <c r="H118" t="s">
        <v>372</v>
      </c>
      <c r="I118">
        <v>3</v>
      </c>
    </row>
    <row r="119" spans="2:12" x14ac:dyDescent="0.2">
      <c r="E119" s="1"/>
      <c r="F119" s="1"/>
      <c r="G119" s="53"/>
      <c r="H119" t="s">
        <v>373</v>
      </c>
      <c r="I119">
        <v>9</v>
      </c>
    </row>
    <row r="120" spans="2:12" x14ac:dyDescent="0.2">
      <c r="E120" s="1"/>
      <c r="F120" s="1"/>
      <c r="H120" t="s">
        <v>374</v>
      </c>
    </row>
    <row r="121" spans="2:12" x14ac:dyDescent="0.2">
      <c r="E121" s="1"/>
      <c r="F121" s="1"/>
      <c r="H121" t="s">
        <v>44</v>
      </c>
    </row>
    <row r="122" spans="2:12" x14ac:dyDescent="0.2">
      <c r="B122" t="s">
        <v>285</v>
      </c>
      <c r="C122" t="s">
        <v>286</v>
      </c>
      <c r="D122" t="s">
        <v>406</v>
      </c>
      <c r="E122" s="1" t="s">
        <v>42</v>
      </c>
      <c r="F122" s="1">
        <v>1988.87</v>
      </c>
      <c r="G122" s="53">
        <v>152.99</v>
      </c>
      <c r="H122">
        <v>34</v>
      </c>
      <c r="J122">
        <v>14</v>
      </c>
      <c r="K122" t="s">
        <v>1064</v>
      </c>
      <c r="L122" t="s">
        <v>362</v>
      </c>
    </row>
    <row r="123" spans="2:12" x14ac:dyDescent="0.2">
      <c r="D123" t="s">
        <v>407</v>
      </c>
      <c r="E123" s="1"/>
      <c r="F123" s="1" t="s">
        <v>48</v>
      </c>
      <c r="G123" s="1"/>
      <c r="H123" t="s">
        <v>56</v>
      </c>
      <c r="K123" t="s">
        <v>43</v>
      </c>
      <c r="L123" t="s">
        <v>366</v>
      </c>
    </row>
    <row r="124" spans="2:12" x14ac:dyDescent="0.2">
      <c r="D124" t="s">
        <v>408</v>
      </c>
      <c r="E124" s="1"/>
      <c r="F124" s="1"/>
      <c r="H124" t="s">
        <v>368</v>
      </c>
      <c r="L124" t="s">
        <v>45</v>
      </c>
    </row>
    <row r="125" spans="2:12" x14ac:dyDescent="0.2">
      <c r="E125" s="1"/>
      <c r="F125" s="1"/>
      <c r="H125" t="s">
        <v>576</v>
      </c>
    </row>
    <row r="126" spans="2:12" x14ac:dyDescent="0.2">
      <c r="E126" s="1"/>
      <c r="F126" s="1"/>
      <c r="G126" s="1"/>
      <c r="H126" t="s">
        <v>464</v>
      </c>
    </row>
    <row r="127" spans="2:12" x14ac:dyDescent="0.2">
      <c r="D127" s="1"/>
      <c r="E127" s="1"/>
      <c r="H127" t="s">
        <v>370</v>
      </c>
      <c r="I127">
        <v>8</v>
      </c>
    </row>
    <row r="128" spans="2:12" x14ac:dyDescent="0.2">
      <c r="E128" s="1"/>
      <c r="F128" s="1"/>
      <c r="H128" t="s">
        <v>371</v>
      </c>
      <c r="I128">
        <v>4</v>
      </c>
    </row>
    <row r="129" spans="2:12" x14ac:dyDescent="0.2">
      <c r="D129" s="1"/>
      <c r="E129" s="1"/>
      <c r="F129" s="53"/>
      <c r="G129" s="53"/>
      <c r="H129" t="s">
        <v>372</v>
      </c>
      <c r="I129">
        <v>0</v>
      </c>
    </row>
    <row r="130" spans="2:12" x14ac:dyDescent="0.2">
      <c r="E130" s="1"/>
      <c r="F130" s="1"/>
      <c r="H130" t="s">
        <v>373</v>
      </c>
      <c r="I130">
        <v>12</v>
      </c>
    </row>
    <row r="131" spans="2:12" x14ac:dyDescent="0.2">
      <c r="D131" s="1"/>
      <c r="E131" s="1"/>
      <c r="H131" t="s">
        <v>374</v>
      </c>
    </row>
    <row r="132" spans="2:12" x14ac:dyDescent="0.2">
      <c r="B132" t="s">
        <v>242</v>
      </c>
      <c r="C132" t="s">
        <v>243</v>
      </c>
      <c r="D132" t="s">
        <v>391</v>
      </c>
      <c r="E132" s="1" t="s">
        <v>42</v>
      </c>
      <c r="F132" s="1">
        <v>1889.75</v>
      </c>
      <c r="G132" s="53">
        <v>89</v>
      </c>
      <c r="H132">
        <v>2</v>
      </c>
      <c r="J132">
        <v>42</v>
      </c>
      <c r="K132" t="s">
        <v>1064</v>
      </c>
      <c r="L132" t="s">
        <v>362</v>
      </c>
    </row>
    <row r="133" spans="2:12" x14ac:dyDescent="0.2">
      <c r="D133" s="1" t="s">
        <v>392</v>
      </c>
      <c r="E133" s="1"/>
      <c r="F133" s="1" t="s">
        <v>1073</v>
      </c>
      <c r="G133" s="1"/>
      <c r="H133" t="s">
        <v>95</v>
      </c>
      <c r="K133" t="s">
        <v>43</v>
      </c>
      <c r="L133" t="s">
        <v>366</v>
      </c>
    </row>
    <row r="134" spans="2:12" x14ac:dyDescent="0.2">
      <c r="D134" t="s">
        <v>393</v>
      </c>
      <c r="H134" t="s">
        <v>368</v>
      </c>
      <c r="L134" t="s">
        <v>45</v>
      </c>
    </row>
    <row r="135" spans="2:12" x14ac:dyDescent="0.2">
      <c r="D135" s="1"/>
      <c r="E135" s="1"/>
      <c r="H135" t="s">
        <v>387</v>
      </c>
    </row>
    <row r="136" spans="2:12" x14ac:dyDescent="0.2">
      <c r="D136" s="1"/>
      <c r="E136" s="1"/>
      <c r="H136" t="s">
        <v>445</v>
      </c>
    </row>
    <row r="137" spans="2:12" x14ac:dyDescent="0.2">
      <c r="E137" s="1"/>
      <c r="F137" s="1"/>
      <c r="G137" s="1"/>
      <c r="H137" t="s">
        <v>370</v>
      </c>
      <c r="I137">
        <v>2</v>
      </c>
    </row>
    <row r="138" spans="2:12" x14ac:dyDescent="0.2">
      <c r="E138" s="1"/>
      <c r="F138" s="1"/>
      <c r="H138" t="s">
        <v>371</v>
      </c>
      <c r="I138">
        <v>0</v>
      </c>
    </row>
    <row r="139" spans="2:12" x14ac:dyDescent="0.2">
      <c r="E139" s="1"/>
      <c r="F139" s="1"/>
      <c r="H139" t="s">
        <v>372</v>
      </c>
      <c r="I139">
        <v>0</v>
      </c>
    </row>
    <row r="140" spans="2:12" x14ac:dyDescent="0.2">
      <c r="E140" s="1"/>
      <c r="F140" s="1"/>
      <c r="G140" s="53"/>
      <c r="H140" t="s">
        <v>373</v>
      </c>
      <c r="I140">
        <v>2</v>
      </c>
    </row>
    <row r="141" spans="2:12" x14ac:dyDescent="0.2">
      <c r="E141" s="1"/>
      <c r="F141" s="1"/>
      <c r="H141" t="s">
        <v>374</v>
      </c>
    </row>
    <row r="142" spans="2:12" x14ac:dyDescent="0.2">
      <c r="D142" s="1"/>
      <c r="E142" s="1"/>
      <c r="H142" t="s">
        <v>44</v>
      </c>
    </row>
    <row r="143" spans="2:12" x14ac:dyDescent="0.2">
      <c r="B143" t="s">
        <v>8</v>
      </c>
      <c r="C143" t="s">
        <v>1074</v>
      </c>
      <c r="D143" s="1" t="s">
        <v>46</v>
      </c>
      <c r="E143" s="1" t="s">
        <v>42</v>
      </c>
      <c r="F143" s="53">
        <v>1874.67</v>
      </c>
      <c r="G143" s="53">
        <v>125</v>
      </c>
      <c r="H143">
        <v>19</v>
      </c>
      <c r="J143">
        <v>16</v>
      </c>
      <c r="K143" t="s">
        <v>1064</v>
      </c>
      <c r="L143" t="s">
        <v>362</v>
      </c>
    </row>
    <row r="144" spans="2:12" x14ac:dyDescent="0.2">
      <c r="D144" s="1" t="s">
        <v>47</v>
      </c>
      <c r="E144" s="1"/>
      <c r="F144" s="1" t="s">
        <v>59</v>
      </c>
      <c r="G144" s="1"/>
      <c r="H144" t="s">
        <v>69</v>
      </c>
      <c r="K144" t="s">
        <v>43</v>
      </c>
      <c r="L144" t="s">
        <v>366</v>
      </c>
    </row>
    <row r="145" spans="2:12" x14ac:dyDescent="0.2">
      <c r="D145" s="1" t="s">
        <v>1075</v>
      </c>
      <c r="E145" s="1"/>
      <c r="H145" t="s">
        <v>368</v>
      </c>
      <c r="L145" t="s">
        <v>45</v>
      </c>
    </row>
    <row r="146" spans="2:12" x14ac:dyDescent="0.2">
      <c r="D146" s="1"/>
      <c r="E146" s="1"/>
      <c r="H146" t="s">
        <v>369</v>
      </c>
    </row>
    <row r="147" spans="2:12" x14ac:dyDescent="0.2">
      <c r="E147" s="1"/>
      <c r="F147" s="1"/>
      <c r="G147" s="1"/>
      <c r="H147" t="s">
        <v>388</v>
      </c>
    </row>
    <row r="148" spans="2:12" x14ac:dyDescent="0.2">
      <c r="D148" s="1"/>
      <c r="E148" s="1"/>
      <c r="H148" t="s">
        <v>370</v>
      </c>
      <c r="I148">
        <v>0</v>
      </c>
    </row>
    <row r="149" spans="2:12" x14ac:dyDescent="0.2">
      <c r="C149" s="1"/>
      <c r="D149" s="1"/>
      <c r="E149" s="1"/>
      <c r="H149" t="s">
        <v>371</v>
      </c>
      <c r="I149">
        <v>0</v>
      </c>
    </row>
    <row r="150" spans="2:12" x14ac:dyDescent="0.2">
      <c r="D150" s="1"/>
      <c r="E150" s="1"/>
      <c r="H150" t="s">
        <v>372</v>
      </c>
      <c r="I150">
        <v>6</v>
      </c>
    </row>
    <row r="151" spans="2:12" x14ac:dyDescent="0.2">
      <c r="D151" s="1"/>
      <c r="E151" s="1"/>
      <c r="F151" s="53"/>
      <c r="G151" s="53"/>
      <c r="H151" t="s">
        <v>373</v>
      </c>
      <c r="I151">
        <v>6</v>
      </c>
    </row>
    <row r="152" spans="2:12" x14ac:dyDescent="0.2">
      <c r="E152" s="1"/>
      <c r="F152" s="1"/>
      <c r="H152" t="s">
        <v>374</v>
      </c>
    </row>
    <row r="153" spans="2:12" x14ac:dyDescent="0.2">
      <c r="H153" t="s">
        <v>44</v>
      </c>
    </row>
    <row r="154" spans="2:12" x14ac:dyDescent="0.2">
      <c r="B154" t="s">
        <v>248</v>
      </c>
      <c r="C154" t="s">
        <v>249</v>
      </c>
      <c r="D154" s="1" t="s">
        <v>411</v>
      </c>
      <c r="E154" s="1" t="s">
        <v>42</v>
      </c>
      <c r="F154" s="53">
        <v>1572.18</v>
      </c>
      <c r="G154" s="53">
        <v>39</v>
      </c>
      <c r="H154">
        <v>19</v>
      </c>
      <c r="J154">
        <v>60</v>
      </c>
      <c r="K154" t="s">
        <v>1064</v>
      </c>
      <c r="L154" t="s">
        <v>362</v>
      </c>
    </row>
    <row r="155" spans="2:12" x14ac:dyDescent="0.2">
      <c r="D155" s="1" t="s">
        <v>412</v>
      </c>
      <c r="E155" s="1"/>
      <c r="F155" s="1" t="s">
        <v>364</v>
      </c>
      <c r="G155" s="1"/>
      <c r="H155" t="s">
        <v>59</v>
      </c>
      <c r="K155" t="s">
        <v>43</v>
      </c>
      <c r="L155" t="s">
        <v>366</v>
      </c>
    </row>
    <row r="156" spans="2:12" x14ac:dyDescent="0.2">
      <c r="D156" s="1" t="s">
        <v>414</v>
      </c>
      <c r="E156" s="1"/>
      <c r="H156" t="s">
        <v>368</v>
      </c>
      <c r="L156" t="s">
        <v>45</v>
      </c>
    </row>
    <row r="157" spans="2:12" x14ac:dyDescent="0.2">
      <c r="D157" s="1"/>
      <c r="E157" s="1"/>
      <c r="H157" t="s">
        <v>369</v>
      </c>
    </row>
    <row r="158" spans="2:12" x14ac:dyDescent="0.2">
      <c r="F158" s="1"/>
      <c r="G158" s="1"/>
      <c r="H158" t="s">
        <v>1071</v>
      </c>
    </row>
    <row r="159" spans="2:12" x14ac:dyDescent="0.2">
      <c r="D159" s="1"/>
      <c r="E159" s="1"/>
      <c r="H159" t="s">
        <v>370</v>
      </c>
      <c r="I159">
        <v>5</v>
      </c>
    </row>
    <row r="160" spans="2:12" x14ac:dyDescent="0.2">
      <c r="H160" t="s">
        <v>371</v>
      </c>
      <c r="I160">
        <v>1</v>
      </c>
    </row>
    <row r="161" spans="2:12" x14ac:dyDescent="0.2">
      <c r="D161" s="1"/>
      <c r="E161" s="1"/>
      <c r="F161" s="53"/>
      <c r="G161" s="53"/>
      <c r="H161" t="s">
        <v>372</v>
      </c>
      <c r="I161">
        <v>9</v>
      </c>
    </row>
    <row r="162" spans="2:12" x14ac:dyDescent="0.2">
      <c r="H162" t="s">
        <v>373</v>
      </c>
      <c r="I162">
        <v>15</v>
      </c>
    </row>
    <row r="163" spans="2:12" x14ac:dyDescent="0.2">
      <c r="D163" s="1"/>
      <c r="E163" s="1"/>
      <c r="F163" s="1"/>
      <c r="H163" t="s">
        <v>374</v>
      </c>
    </row>
    <row r="164" spans="2:12" x14ac:dyDescent="0.2">
      <c r="C164" s="1"/>
      <c r="D164" s="1"/>
      <c r="E164" s="1"/>
      <c r="H164" t="s">
        <v>44</v>
      </c>
    </row>
    <row r="165" spans="2:12" x14ac:dyDescent="0.2">
      <c r="B165" t="s">
        <v>303</v>
      </c>
      <c r="C165" t="s">
        <v>304</v>
      </c>
      <c r="D165" s="1" t="s">
        <v>415</v>
      </c>
      <c r="E165" s="1" t="s">
        <v>42</v>
      </c>
      <c r="F165" s="53">
        <v>1535.64</v>
      </c>
      <c r="G165" s="53">
        <v>127.97</v>
      </c>
      <c r="H165">
        <v>26</v>
      </c>
      <c r="J165">
        <v>11</v>
      </c>
      <c r="K165" t="s">
        <v>1064</v>
      </c>
      <c r="L165" t="s">
        <v>362</v>
      </c>
    </row>
    <row r="166" spans="2:12" x14ac:dyDescent="0.2">
      <c r="D166" s="1" t="s">
        <v>416</v>
      </c>
      <c r="E166" s="1"/>
      <c r="F166" s="1" t="s">
        <v>56</v>
      </c>
      <c r="G166" s="1"/>
      <c r="H166" t="s">
        <v>72</v>
      </c>
      <c r="K166" t="s">
        <v>43</v>
      </c>
      <c r="L166" t="s">
        <v>366</v>
      </c>
    </row>
    <row r="167" spans="2:12" x14ac:dyDescent="0.2">
      <c r="D167" t="s">
        <v>417</v>
      </c>
      <c r="H167" t="s">
        <v>368</v>
      </c>
      <c r="L167" t="s">
        <v>45</v>
      </c>
    </row>
    <row r="168" spans="2:12" x14ac:dyDescent="0.2">
      <c r="D168" s="1"/>
      <c r="E168" s="1"/>
      <c r="F168" s="1"/>
      <c r="G168" s="1"/>
      <c r="H168" t="s">
        <v>509</v>
      </c>
    </row>
    <row r="169" spans="2:12" x14ac:dyDescent="0.2">
      <c r="D169" s="1"/>
      <c r="E169" s="1"/>
      <c r="H169" t="s">
        <v>459</v>
      </c>
    </row>
    <row r="170" spans="2:12" x14ac:dyDescent="0.2">
      <c r="H170" t="s">
        <v>370</v>
      </c>
      <c r="I170">
        <v>2</v>
      </c>
    </row>
    <row r="171" spans="2:12" x14ac:dyDescent="0.2">
      <c r="C171" s="1"/>
      <c r="D171" s="1"/>
      <c r="E171" s="1"/>
      <c r="H171" t="s">
        <v>371</v>
      </c>
      <c r="I171">
        <v>0</v>
      </c>
    </row>
    <row r="172" spans="2:12" x14ac:dyDescent="0.2">
      <c r="D172" s="1"/>
      <c r="E172" s="1"/>
      <c r="F172" s="53"/>
      <c r="G172" s="53"/>
      <c r="H172" t="s">
        <v>372</v>
      </c>
      <c r="I172">
        <v>6</v>
      </c>
    </row>
    <row r="173" spans="2:12" x14ac:dyDescent="0.2">
      <c r="D173" s="1"/>
      <c r="E173" s="1"/>
      <c r="H173" t="s">
        <v>373</v>
      </c>
      <c r="I173">
        <v>8</v>
      </c>
    </row>
    <row r="174" spans="2:12" x14ac:dyDescent="0.2">
      <c r="D174" s="1"/>
      <c r="E174" s="1"/>
      <c r="F174" s="1"/>
      <c r="H174" t="s">
        <v>374</v>
      </c>
    </row>
    <row r="175" spans="2:12" x14ac:dyDescent="0.2">
      <c r="D175" s="1"/>
      <c r="E175" s="1"/>
      <c r="H175" t="s">
        <v>44</v>
      </c>
    </row>
    <row r="176" spans="2:12" x14ac:dyDescent="0.2">
      <c r="B176" t="s">
        <v>150</v>
      </c>
      <c r="C176" t="s">
        <v>151</v>
      </c>
      <c r="D176" s="1" t="s">
        <v>430</v>
      </c>
      <c r="E176" s="1" t="s">
        <v>42</v>
      </c>
      <c r="F176" s="53">
        <v>1501.19</v>
      </c>
      <c r="G176" s="53">
        <v>58.73</v>
      </c>
      <c r="H176">
        <v>37</v>
      </c>
      <c r="J176">
        <v>36</v>
      </c>
      <c r="K176" t="s">
        <v>1064</v>
      </c>
      <c r="L176" t="s">
        <v>362</v>
      </c>
    </row>
    <row r="177" spans="2:12" x14ac:dyDescent="0.2">
      <c r="C177" s="1"/>
      <c r="D177" s="1" t="s">
        <v>431</v>
      </c>
      <c r="E177" s="1"/>
      <c r="F177" s="1" t="s">
        <v>413</v>
      </c>
      <c r="G177" s="1"/>
      <c r="H177" t="s">
        <v>1073</v>
      </c>
      <c r="K177" t="s">
        <v>43</v>
      </c>
      <c r="L177" t="s">
        <v>366</v>
      </c>
    </row>
    <row r="178" spans="2:12" x14ac:dyDescent="0.2">
      <c r="D178" s="1" t="s">
        <v>432</v>
      </c>
      <c r="E178" s="1"/>
      <c r="H178" t="s">
        <v>368</v>
      </c>
      <c r="L178" t="s">
        <v>45</v>
      </c>
    </row>
    <row r="179" spans="2:12" x14ac:dyDescent="0.2">
      <c r="C179" s="1"/>
      <c r="D179" s="1"/>
      <c r="E179" s="1"/>
      <c r="F179" s="1"/>
      <c r="G179" s="1"/>
      <c r="H179" t="s">
        <v>524</v>
      </c>
    </row>
    <row r="180" spans="2:12" x14ac:dyDescent="0.2">
      <c r="D180" s="1"/>
      <c r="E180" s="1"/>
      <c r="H180" t="s">
        <v>1076</v>
      </c>
    </row>
    <row r="181" spans="2:12" x14ac:dyDescent="0.2">
      <c r="D181" s="1"/>
      <c r="E181" s="1"/>
      <c r="H181" t="s">
        <v>370</v>
      </c>
      <c r="I181">
        <v>2</v>
      </c>
    </row>
    <row r="182" spans="2:12" x14ac:dyDescent="0.2">
      <c r="D182" s="1"/>
      <c r="E182" s="1"/>
      <c r="H182" t="s">
        <v>371</v>
      </c>
      <c r="I182">
        <v>8</v>
      </c>
    </row>
    <row r="183" spans="2:12" x14ac:dyDescent="0.2">
      <c r="D183" s="1"/>
      <c r="E183" s="1"/>
      <c r="F183" s="53"/>
      <c r="G183" s="53"/>
      <c r="H183" t="s">
        <v>372</v>
      </c>
      <c r="I183">
        <v>11</v>
      </c>
    </row>
    <row r="184" spans="2:12" x14ac:dyDescent="0.2">
      <c r="C184" s="1"/>
      <c r="D184" s="1"/>
      <c r="E184" s="1"/>
      <c r="H184" t="s">
        <v>373</v>
      </c>
      <c r="I184">
        <v>21</v>
      </c>
    </row>
    <row r="185" spans="2:12" x14ac:dyDescent="0.2">
      <c r="D185" s="1"/>
      <c r="E185" s="1"/>
      <c r="F185" s="1"/>
      <c r="H185" t="s">
        <v>374</v>
      </c>
    </row>
    <row r="186" spans="2:12" x14ac:dyDescent="0.2">
      <c r="B186" t="s">
        <v>1077</v>
      </c>
      <c r="C186" t="s">
        <v>1078</v>
      </c>
      <c r="D186" t="s">
        <v>1079</v>
      </c>
      <c r="E186" t="s">
        <v>42</v>
      </c>
      <c r="F186" s="53">
        <v>1312</v>
      </c>
      <c r="G186" s="53">
        <v>119</v>
      </c>
      <c r="H186">
        <v>30</v>
      </c>
      <c r="J186">
        <v>14</v>
      </c>
      <c r="K186" t="s">
        <v>1064</v>
      </c>
      <c r="L186" t="s">
        <v>362</v>
      </c>
    </row>
    <row r="187" spans="2:12" x14ac:dyDescent="0.2">
      <c r="D187" t="s">
        <v>1080</v>
      </c>
      <c r="F187" t="s">
        <v>73</v>
      </c>
      <c r="H187" t="s">
        <v>90</v>
      </c>
      <c r="K187" t="s">
        <v>43</v>
      </c>
      <c r="L187" t="s">
        <v>366</v>
      </c>
    </row>
    <row r="188" spans="2:12" x14ac:dyDescent="0.2">
      <c r="D188" t="s">
        <v>1081</v>
      </c>
      <c r="F188" s="1"/>
      <c r="G188" s="1"/>
      <c r="H188" t="s">
        <v>368</v>
      </c>
      <c r="L188" t="s">
        <v>45</v>
      </c>
    </row>
    <row r="189" spans="2:12" x14ac:dyDescent="0.2">
      <c r="H189" t="s">
        <v>608</v>
      </c>
    </row>
    <row r="190" spans="2:12" x14ac:dyDescent="0.2">
      <c r="D190" s="1"/>
      <c r="E190" s="1"/>
      <c r="F190" s="1"/>
      <c r="G190" s="1"/>
      <c r="H190" t="s">
        <v>433</v>
      </c>
    </row>
    <row r="191" spans="2:12" x14ac:dyDescent="0.2">
      <c r="D191" s="1"/>
      <c r="E191" s="1"/>
      <c r="H191" t="s">
        <v>370</v>
      </c>
      <c r="I191">
        <v>10</v>
      </c>
    </row>
    <row r="192" spans="2:12" x14ac:dyDescent="0.2">
      <c r="C192" s="1"/>
      <c r="D192" s="1"/>
      <c r="E192" s="1"/>
      <c r="H192" t="s">
        <v>371</v>
      </c>
      <c r="I192">
        <v>0</v>
      </c>
    </row>
    <row r="193" spans="2:12" x14ac:dyDescent="0.2">
      <c r="H193" t="s">
        <v>372</v>
      </c>
      <c r="I193">
        <v>0</v>
      </c>
    </row>
    <row r="194" spans="2:12" x14ac:dyDescent="0.2">
      <c r="F194" s="53"/>
      <c r="G194" s="53"/>
      <c r="H194" t="s">
        <v>373</v>
      </c>
      <c r="I194">
        <v>10</v>
      </c>
    </row>
    <row r="195" spans="2:12" x14ac:dyDescent="0.2">
      <c r="H195" t="s">
        <v>374</v>
      </c>
    </row>
    <row r="196" spans="2:12" x14ac:dyDescent="0.2">
      <c r="B196" t="s">
        <v>289</v>
      </c>
      <c r="C196" t="s">
        <v>290</v>
      </c>
      <c r="D196" s="1" t="s">
        <v>394</v>
      </c>
      <c r="E196" s="1" t="s">
        <v>42</v>
      </c>
      <c r="F196" s="1">
        <v>1287.96</v>
      </c>
      <c r="G196" s="53">
        <v>321.99</v>
      </c>
      <c r="H196">
        <v>14</v>
      </c>
      <c r="J196">
        <v>13</v>
      </c>
      <c r="K196" t="s">
        <v>1064</v>
      </c>
      <c r="L196" t="s">
        <v>362</v>
      </c>
    </row>
    <row r="197" spans="2:12" x14ac:dyDescent="0.2">
      <c r="D197" s="1" t="s">
        <v>395</v>
      </c>
      <c r="E197" s="1"/>
      <c r="F197" t="s">
        <v>60</v>
      </c>
      <c r="H197" t="s">
        <v>49</v>
      </c>
      <c r="K197" t="s">
        <v>43</v>
      </c>
      <c r="L197" t="s">
        <v>366</v>
      </c>
    </row>
    <row r="198" spans="2:12" x14ac:dyDescent="0.2">
      <c r="D198" t="s">
        <v>396</v>
      </c>
      <c r="H198" t="s">
        <v>368</v>
      </c>
      <c r="L198" t="s">
        <v>45</v>
      </c>
    </row>
    <row r="199" spans="2:12" x14ac:dyDescent="0.2">
      <c r="D199" s="1"/>
      <c r="E199" s="1"/>
      <c r="F199" s="1"/>
      <c r="G199" s="1"/>
      <c r="H199" t="s">
        <v>829</v>
      </c>
    </row>
    <row r="200" spans="2:12" x14ac:dyDescent="0.2">
      <c r="D200" s="1"/>
      <c r="E200" s="1"/>
      <c r="H200" t="s">
        <v>379</v>
      </c>
    </row>
    <row r="201" spans="2:12" x14ac:dyDescent="0.2">
      <c r="F201" s="1"/>
      <c r="G201" s="1"/>
      <c r="H201" t="s">
        <v>370</v>
      </c>
      <c r="I201">
        <v>2</v>
      </c>
    </row>
    <row r="202" spans="2:12" x14ac:dyDescent="0.2">
      <c r="H202" t="s">
        <v>371</v>
      </c>
      <c r="I202">
        <v>0</v>
      </c>
    </row>
    <row r="203" spans="2:12" x14ac:dyDescent="0.2">
      <c r="C203" s="1"/>
      <c r="D203" s="1"/>
      <c r="E203" s="1"/>
      <c r="H203" t="s">
        <v>372</v>
      </c>
      <c r="I203">
        <v>1</v>
      </c>
    </row>
    <row r="204" spans="2:12" x14ac:dyDescent="0.2">
      <c r="D204" s="1"/>
      <c r="E204" s="1"/>
      <c r="F204" s="53"/>
      <c r="G204" s="53"/>
      <c r="H204" t="s">
        <v>373</v>
      </c>
      <c r="I204">
        <v>3</v>
      </c>
    </row>
    <row r="205" spans="2:12" x14ac:dyDescent="0.2">
      <c r="D205" s="1"/>
      <c r="E205" s="1"/>
      <c r="H205" t="s">
        <v>374</v>
      </c>
    </row>
    <row r="206" spans="2:12" x14ac:dyDescent="0.2">
      <c r="D206" s="1"/>
      <c r="E206" s="1"/>
      <c r="H206" t="s">
        <v>44</v>
      </c>
    </row>
    <row r="207" spans="2:12" x14ac:dyDescent="0.2">
      <c r="B207" t="s">
        <v>262</v>
      </c>
      <c r="C207" t="s">
        <v>263</v>
      </c>
      <c r="D207" s="1" t="s">
        <v>438</v>
      </c>
      <c r="E207" s="1" t="s">
        <v>42</v>
      </c>
      <c r="F207" s="1">
        <v>1230.8499999999999</v>
      </c>
      <c r="G207" s="53">
        <v>64</v>
      </c>
      <c r="H207">
        <v>4</v>
      </c>
      <c r="J207">
        <v>40</v>
      </c>
      <c r="K207" t="s">
        <v>1064</v>
      </c>
      <c r="L207" t="s">
        <v>362</v>
      </c>
    </row>
    <row r="208" spans="2:12" x14ac:dyDescent="0.2">
      <c r="D208" s="1" t="s">
        <v>439</v>
      </c>
      <c r="E208" s="1"/>
      <c r="F208" t="s">
        <v>440</v>
      </c>
      <c r="H208" t="s">
        <v>95</v>
      </c>
      <c r="K208" t="s">
        <v>43</v>
      </c>
      <c r="L208" t="s">
        <v>366</v>
      </c>
    </row>
    <row r="209" spans="2:12" x14ac:dyDescent="0.2">
      <c r="D209" s="1" t="s">
        <v>441</v>
      </c>
      <c r="E209" s="1"/>
      <c r="H209" t="s">
        <v>368</v>
      </c>
      <c r="L209" t="s">
        <v>45</v>
      </c>
    </row>
    <row r="210" spans="2:12" x14ac:dyDescent="0.2">
      <c r="F210" s="1"/>
      <c r="G210" s="1"/>
      <c r="H210" t="s">
        <v>496</v>
      </c>
    </row>
    <row r="211" spans="2:12" x14ac:dyDescent="0.2">
      <c r="D211" s="1"/>
      <c r="E211" s="1"/>
      <c r="H211" t="s">
        <v>445</v>
      </c>
    </row>
    <row r="212" spans="2:12" x14ac:dyDescent="0.2">
      <c r="D212" s="1"/>
      <c r="E212" s="1"/>
      <c r="F212" s="1"/>
      <c r="G212" s="1"/>
      <c r="H212" t="s">
        <v>370</v>
      </c>
      <c r="I212">
        <v>2</v>
      </c>
    </row>
    <row r="213" spans="2:12" x14ac:dyDescent="0.2">
      <c r="H213" t="s">
        <v>371</v>
      </c>
      <c r="I213">
        <v>0</v>
      </c>
    </row>
    <row r="214" spans="2:12" x14ac:dyDescent="0.2">
      <c r="D214" s="1"/>
      <c r="E214" s="1"/>
      <c r="H214" t="s">
        <v>372</v>
      </c>
      <c r="I214">
        <v>0</v>
      </c>
    </row>
    <row r="215" spans="2:12" x14ac:dyDescent="0.2">
      <c r="D215" s="1"/>
      <c r="E215" s="1"/>
      <c r="F215" s="53"/>
      <c r="G215" s="53"/>
      <c r="H215" t="s">
        <v>373</v>
      </c>
      <c r="I215">
        <v>2</v>
      </c>
    </row>
    <row r="216" spans="2:12" x14ac:dyDescent="0.2">
      <c r="D216" s="1"/>
      <c r="E216" s="1"/>
      <c r="H216" t="s">
        <v>374</v>
      </c>
    </row>
    <row r="217" spans="2:12" x14ac:dyDescent="0.2">
      <c r="D217" s="1"/>
      <c r="E217" s="1"/>
      <c r="H217" t="s">
        <v>44</v>
      </c>
    </row>
    <row r="218" spans="2:12" x14ac:dyDescent="0.2">
      <c r="B218" t="s">
        <v>298</v>
      </c>
      <c r="C218" t="s">
        <v>299</v>
      </c>
      <c r="D218" s="1" t="s">
        <v>460</v>
      </c>
      <c r="E218" s="1" t="s">
        <v>42</v>
      </c>
      <c r="F218" s="1">
        <v>1214.8800000000001</v>
      </c>
      <c r="G218" s="53">
        <v>75.930000000000007</v>
      </c>
      <c r="H218">
        <v>8</v>
      </c>
      <c r="J218">
        <v>40</v>
      </c>
      <c r="K218" t="s">
        <v>1064</v>
      </c>
      <c r="L218" t="s">
        <v>362</v>
      </c>
    </row>
    <row r="219" spans="2:12" x14ac:dyDescent="0.2">
      <c r="D219" s="1" t="s">
        <v>461</v>
      </c>
      <c r="E219" s="1"/>
      <c r="F219" t="s">
        <v>436</v>
      </c>
      <c r="H219" t="s">
        <v>49</v>
      </c>
      <c r="K219" t="s">
        <v>43</v>
      </c>
      <c r="L219" t="s">
        <v>366</v>
      </c>
    </row>
    <row r="220" spans="2:12" x14ac:dyDescent="0.2">
      <c r="D220" s="1" t="s">
        <v>462</v>
      </c>
      <c r="E220" s="1"/>
      <c r="H220" t="s">
        <v>368</v>
      </c>
      <c r="L220" t="s">
        <v>45</v>
      </c>
    </row>
    <row r="221" spans="2:12" x14ac:dyDescent="0.2">
      <c r="D221" s="1"/>
      <c r="E221" s="1"/>
      <c r="F221" s="1"/>
      <c r="G221" s="1"/>
      <c r="H221" t="s">
        <v>378</v>
      </c>
    </row>
    <row r="222" spans="2:12" x14ac:dyDescent="0.2">
      <c r="H222" t="s">
        <v>379</v>
      </c>
    </row>
    <row r="223" spans="2:12" x14ac:dyDescent="0.2">
      <c r="D223" s="1"/>
      <c r="E223" s="1"/>
      <c r="F223" s="1"/>
      <c r="G223" s="1"/>
      <c r="H223" t="s">
        <v>370</v>
      </c>
      <c r="I223">
        <v>1</v>
      </c>
    </row>
    <row r="224" spans="2:12" x14ac:dyDescent="0.2">
      <c r="H224" t="s">
        <v>371</v>
      </c>
      <c r="I224">
        <v>0</v>
      </c>
    </row>
    <row r="225" spans="2:12" x14ac:dyDescent="0.2">
      <c r="D225" s="1"/>
      <c r="E225" s="1"/>
      <c r="H225" t="s">
        <v>372</v>
      </c>
      <c r="I225">
        <v>2</v>
      </c>
    </row>
    <row r="226" spans="2:12" x14ac:dyDescent="0.2">
      <c r="C226" s="1"/>
      <c r="D226" s="1"/>
      <c r="E226" s="1"/>
      <c r="F226" s="53"/>
      <c r="G226" s="53"/>
      <c r="H226" t="s">
        <v>373</v>
      </c>
      <c r="I226">
        <v>3</v>
      </c>
    </row>
    <row r="227" spans="2:12" x14ac:dyDescent="0.2">
      <c r="D227" s="1"/>
      <c r="E227" s="1"/>
      <c r="H227" t="s">
        <v>374</v>
      </c>
    </row>
    <row r="228" spans="2:12" x14ac:dyDescent="0.2">
      <c r="H228" t="s">
        <v>44</v>
      </c>
    </row>
    <row r="229" spans="2:12" x14ac:dyDescent="0.2">
      <c r="B229" t="s">
        <v>301</v>
      </c>
      <c r="C229" t="s">
        <v>302</v>
      </c>
      <c r="D229" t="s">
        <v>485</v>
      </c>
      <c r="E229" s="1" t="s">
        <v>42</v>
      </c>
      <c r="F229" s="1">
        <v>1131.94</v>
      </c>
      <c r="G229" s="53">
        <v>182.99</v>
      </c>
      <c r="H229">
        <v>6</v>
      </c>
      <c r="J229">
        <v>20</v>
      </c>
      <c r="K229" t="s">
        <v>1064</v>
      </c>
      <c r="L229" t="s">
        <v>362</v>
      </c>
    </row>
    <row r="230" spans="2:12" x14ac:dyDescent="0.2">
      <c r="D230" t="s">
        <v>486</v>
      </c>
      <c r="F230" t="s">
        <v>69</v>
      </c>
      <c r="H230" t="s">
        <v>95</v>
      </c>
      <c r="K230" t="s">
        <v>43</v>
      </c>
      <c r="L230" t="s">
        <v>366</v>
      </c>
    </row>
    <row r="231" spans="2:12" x14ac:dyDescent="0.2">
      <c r="D231" s="1" t="s">
        <v>487</v>
      </c>
      <c r="E231" s="1"/>
      <c r="F231" s="1"/>
      <c r="G231" s="1"/>
      <c r="H231" t="s">
        <v>368</v>
      </c>
      <c r="L231" t="s">
        <v>45</v>
      </c>
    </row>
    <row r="232" spans="2:12" x14ac:dyDescent="0.2">
      <c r="D232" s="1"/>
      <c r="E232" s="1"/>
      <c r="H232" t="s">
        <v>455</v>
      </c>
    </row>
    <row r="233" spans="2:12" x14ac:dyDescent="0.2">
      <c r="H233" t="s">
        <v>445</v>
      </c>
    </row>
    <row r="234" spans="2:12" x14ac:dyDescent="0.2">
      <c r="D234" s="1"/>
      <c r="E234" s="1"/>
      <c r="F234" s="1"/>
      <c r="G234" s="1"/>
      <c r="H234" t="s">
        <v>370</v>
      </c>
      <c r="I234">
        <v>0</v>
      </c>
    </row>
    <row r="235" spans="2:12" x14ac:dyDescent="0.2">
      <c r="D235" s="1"/>
      <c r="E235" s="1"/>
      <c r="H235" t="s">
        <v>371</v>
      </c>
      <c r="I235">
        <v>2</v>
      </c>
    </row>
    <row r="236" spans="2:12" x14ac:dyDescent="0.2">
      <c r="F236" s="53"/>
      <c r="G236" s="53"/>
      <c r="H236" t="s">
        <v>372</v>
      </c>
      <c r="I236">
        <v>0</v>
      </c>
    </row>
    <row r="237" spans="2:12" x14ac:dyDescent="0.2">
      <c r="D237" s="1"/>
      <c r="E237" s="1"/>
      <c r="H237" t="s">
        <v>373</v>
      </c>
      <c r="I237">
        <v>2</v>
      </c>
    </row>
    <row r="238" spans="2:12" x14ac:dyDescent="0.2">
      <c r="D238" s="1"/>
      <c r="E238" s="1"/>
      <c r="H238" t="s">
        <v>374</v>
      </c>
    </row>
    <row r="239" spans="2:12" x14ac:dyDescent="0.2">
      <c r="C239" s="1"/>
      <c r="D239" s="1"/>
      <c r="E239" s="1"/>
      <c r="H239" t="s">
        <v>44</v>
      </c>
    </row>
    <row r="240" spans="2:12" x14ac:dyDescent="0.2">
      <c r="B240" t="s">
        <v>11</v>
      </c>
      <c r="C240" t="s">
        <v>213</v>
      </c>
      <c r="D240" s="1" t="s">
        <v>52</v>
      </c>
      <c r="E240" s="1" t="s">
        <v>42</v>
      </c>
      <c r="F240" s="1">
        <v>1118.5999999999999</v>
      </c>
      <c r="G240" s="53">
        <v>47.44</v>
      </c>
      <c r="H240">
        <v>0</v>
      </c>
      <c r="J240">
        <v>49</v>
      </c>
      <c r="K240" t="s">
        <v>1064</v>
      </c>
      <c r="L240" t="s">
        <v>362</v>
      </c>
    </row>
    <row r="241" spans="2:12" x14ac:dyDescent="0.2">
      <c r="D241" s="1" t="s">
        <v>53</v>
      </c>
      <c r="E241" s="1"/>
      <c r="F241" t="s">
        <v>413</v>
      </c>
      <c r="H241" t="s">
        <v>66</v>
      </c>
      <c r="K241" t="s">
        <v>43</v>
      </c>
      <c r="L241" t="s">
        <v>366</v>
      </c>
    </row>
    <row r="242" spans="2:12" x14ac:dyDescent="0.2">
      <c r="D242" s="1" t="s">
        <v>454</v>
      </c>
      <c r="E242" s="1"/>
      <c r="F242" s="1"/>
      <c r="G242" s="1"/>
      <c r="H242" t="s">
        <v>368</v>
      </c>
      <c r="L242" t="s">
        <v>45</v>
      </c>
    </row>
    <row r="243" spans="2:12" x14ac:dyDescent="0.2">
      <c r="D243" s="1"/>
      <c r="E243" s="1"/>
      <c r="H243" t="s">
        <v>426</v>
      </c>
    </row>
    <row r="244" spans="2:12" x14ac:dyDescent="0.2">
      <c r="D244" s="1"/>
      <c r="E244" s="1"/>
      <c r="H244" t="s">
        <v>429</v>
      </c>
    </row>
    <row r="245" spans="2:12" x14ac:dyDescent="0.2">
      <c r="D245" s="1"/>
      <c r="E245" s="1"/>
      <c r="F245" s="1"/>
      <c r="G245" s="1"/>
      <c r="H245" t="s">
        <v>370</v>
      </c>
      <c r="I245">
        <v>0</v>
      </c>
    </row>
    <row r="246" spans="2:12" x14ac:dyDescent="0.2">
      <c r="D246" s="1"/>
      <c r="E246" s="1"/>
      <c r="H246" t="s">
        <v>371</v>
      </c>
      <c r="I246">
        <v>0</v>
      </c>
    </row>
    <row r="247" spans="2:12" x14ac:dyDescent="0.2">
      <c r="D247" s="1"/>
      <c r="E247" s="1"/>
      <c r="F247" s="53"/>
      <c r="G247" s="53"/>
      <c r="H247" t="s">
        <v>372</v>
      </c>
      <c r="I247">
        <v>1</v>
      </c>
    </row>
    <row r="248" spans="2:12" x14ac:dyDescent="0.2">
      <c r="C248" s="1"/>
      <c r="D248" s="1"/>
      <c r="E248" s="1"/>
      <c r="H248" t="s">
        <v>373</v>
      </c>
      <c r="I248">
        <v>1</v>
      </c>
    </row>
    <row r="249" spans="2:12" x14ac:dyDescent="0.2">
      <c r="H249" t="s">
        <v>374</v>
      </c>
    </row>
    <row r="250" spans="2:12" x14ac:dyDescent="0.2">
      <c r="C250" s="1"/>
      <c r="D250" s="1"/>
      <c r="E250" s="1"/>
      <c r="H250" t="s">
        <v>44</v>
      </c>
    </row>
    <row r="251" spans="2:12" x14ac:dyDescent="0.2">
      <c r="B251" t="s">
        <v>842</v>
      </c>
      <c r="C251" t="s">
        <v>843</v>
      </c>
      <c r="D251" t="s">
        <v>844</v>
      </c>
      <c r="E251" s="1" t="s">
        <v>42</v>
      </c>
      <c r="F251" s="1">
        <v>1074.05</v>
      </c>
      <c r="G251" s="53">
        <v>59</v>
      </c>
      <c r="H251">
        <v>5</v>
      </c>
      <c r="J251">
        <v>11</v>
      </c>
      <c r="K251" t="s">
        <v>1064</v>
      </c>
      <c r="L251" t="s">
        <v>362</v>
      </c>
    </row>
    <row r="252" spans="2:12" x14ac:dyDescent="0.2">
      <c r="D252" t="s">
        <v>845</v>
      </c>
      <c r="F252" t="s">
        <v>422</v>
      </c>
      <c r="H252" t="s">
        <v>49</v>
      </c>
      <c r="K252" t="s">
        <v>43</v>
      </c>
      <c r="L252" t="s">
        <v>366</v>
      </c>
    </row>
    <row r="253" spans="2:12" x14ac:dyDescent="0.2">
      <c r="D253" s="1" t="s">
        <v>846</v>
      </c>
      <c r="E253" s="1"/>
      <c r="F253" s="1"/>
      <c r="G253" s="1"/>
      <c r="H253" t="s">
        <v>368</v>
      </c>
      <c r="L253" t="s">
        <v>45</v>
      </c>
    </row>
    <row r="254" spans="2:12" x14ac:dyDescent="0.2">
      <c r="D254" s="1"/>
      <c r="E254" s="1"/>
      <c r="H254" t="s">
        <v>826</v>
      </c>
    </row>
    <row r="255" spans="2:12" x14ac:dyDescent="0.2">
      <c r="D255" s="1"/>
      <c r="E255" s="1"/>
      <c r="H255" t="s">
        <v>379</v>
      </c>
    </row>
    <row r="256" spans="2:12" x14ac:dyDescent="0.2">
      <c r="D256" s="1"/>
      <c r="E256" s="1"/>
      <c r="F256" s="1"/>
      <c r="G256" s="1"/>
      <c r="H256" t="s">
        <v>370</v>
      </c>
      <c r="I256">
        <v>2</v>
      </c>
    </row>
    <row r="257" spans="2:12" x14ac:dyDescent="0.2">
      <c r="D257" s="1"/>
      <c r="E257" s="1"/>
      <c r="F257" s="53"/>
      <c r="G257" s="53"/>
      <c r="H257" t="s">
        <v>371</v>
      </c>
      <c r="I257">
        <v>1</v>
      </c>
    </row>
    <row r="258" spans="2:12" x14ac:dyDescent="0.2">
      <c r="D258" s="1"/>
      <c r="E258" s="1"/>
      <c r="H258" t="s">
        <v>372</v>
      </c>
      <c r="I258">
        <v>0</v>
      </c>
    </row>
    <row r="259" spans="2:12" x14ac:dyDescent="0.2">
      <c r="D259" s="1"/>
      <c r="E259" s="1"/>
      <c r="H259" t="s">
        <v>373</v>
      </c>
      <c r="I259">
        <v>3</v>
      </c>
    </row>
    <row r="260" spans="2:12" x14ac:dyDescent="0.2">
      <c r="D260" s="1"/>
      <c r="E260" s="1"/>
      <c r="H260" t="s">
        <v>374</v>
      </c>
    </row>
    <row r="261" spans="2:12" x14ac:dyDescent="0.2">
      <c r="D261" s="1"/>
      <c r="E261" s="1"/>
      <c r="H261" t="s">
        <v>44</v>
      </c>
    </row>
    <row r="262" spans="2:12" x14ac:dyDescent="0.2">
      <c r="B262" t="s">
        <v>260</v>
      </c>
      <c r="C262" s="1" t="s">
        <v>827</v>
      </c>
      <c r="D262" s="1" t="s">
        <v>686</v>
      </c>
      <c r="E262" s="1" t="s">
        <v>42</v>
      </c>
      <c r="F262" s="1">
        <v>1058.2</v>
      </c>
      <c r="G262" s="53">
        <v>28.6</v>
      </c>
      <c r="H262">
        <v>27</v>
      </c>
      <c r="J262">
        <v>77</v>
      </c>
      <c r="K262" t="s">
        <v>1064</v>
      </c>
      <c r="L262" t="s">
        <v>362</v>
      </c>
    </row>
    <row r="263" spans="2:12" x14ac:dyDescent="0.2">
      <c r="C263" s="1"/>
      <c r="D263" s="1" t="s">
        <v>687</v>
      </c>
      <c r="E263" s="1"/>
      <c r="F263" t="s">
        <v>1065</v>
      </c>
      <c r="H263" t="s">
        <v>59</v>
      </c>
      <c r="K263" t="s">
        <v>43</v>
      </c>
      <c r="L263" t="s">
        <v>366</v>
      </c>
    </row>
    <row r="264" spans="2:12" x14ac:dyDescent="0.2">
      <c r="D264" s="1" t="s">
        <v>828</v>
      </c>
      <c r="E264" s="1"/>
      <c r="F264" s="1"/>
      <c r="G264" s="1"/>
      <c r="H264" t="s">
        <v>368</v>
      </c>
      <c r="L264" t="s">
        <v>45</v>
      </c>
    </row>
    <row r="265" spans="2:12" x14ac:dyDescent="0.2">
      <c r="D265" s="1"/>
      <c r="E265" s="1"/>
      <c r="H265" t="s">
        <v>692</v>
      </c>
    </row>
    <row r="266" spans="2:12" x14ac:dyDescent="0.2">
      <c r="C266" s="1"/>
      <c r="D266" s="1"/>
      <c r="E266" s="1"/>
      <c r="H266" t="s">
        <v>1071</v>
      </c>
    </row>
    <row r="267" spans="2:12" x14ac:dyDescent="0.2">
      <c r="D267" s="1"/>
      <c r="E267" s="1"/>
      <c r="F267" s="1"/>
      <c r="G267" s="1"/>
      <c r="H267" t="s">
        <v>370</v>
      </c>
      <c r="I267">
        <v>13</v>
      </c>
    </row>
    <row r="268" spans="2:12" x14ac:dyDescent="0.2">
      <c r="D268" s="1"/>
      <c r="E268" s="1"/>
      <c r="H268" t="s">
        <v>371</v>
      </c>
      <c r="I268">
        <v>0</v>
      </c>
    </row>
    <row r="269" spans="2:12" x14ac:dyDescent="0.2">
      <c r="D269" s="1"/>
      <c r="E269" s="1"/>
      <c r="H269" t="s">
        <v>372</v>
      </c>
      <c r="I269">
        <v>2</v>
      </c>
    </row>
    <row r="270" spans="2:12" x14ac:dyDescent="0.2">
      <c r="D270" s="1"/>
      <c r="E270" s="1"/>
      <c r="H270" t="s">
        <v>373</v>
      </c>
      <c r="I270">
        <v>15</v>
      </c>
    </row>
    <row r="271" spans="2:12" x14ac:dyDescent="0.2">
      <c r="C271" s="1"/>
      <c r="D271" s="1"/>
      <c r="E271" s="1"/>
      <c r="H271" t="s">
        <v>374</v>
      </c>
    </row>
    <row r="272" spans="2:12" x14ac:dyDescent="0.2">
      <c r="D272" s="1"/>
      <c r="E272" s="1"/>
      <c r="F272" s="1"/>
      <c r="H272" t="s">
        <v>44</v>
      </c>
    </row>
    <row r="273" spans="2:12" x14ac:dyDescent="0.2">
      <c r="B273" t="s">
        <v>1082</v>
      </c>
      <c r="C273" t="s">
        <v>1083</v>
      </c>
      <c r="D273" s="1" t="s">
        <v>1084</v>
      </c>
      <c r="E273" s="1" t="s">
        <v>42</v>
      </c>
      <c r="F273" s="53">
        <v>960.52</v>
      </c>
      <c r="G273" s="53">
        <v>63</v>
      </c>
      <c r="H273">
        <v>24</v>
      </c>
      <c r="J273">
        <v>21</v>
      </c>
      <c r="K273" t="s">
        <v>1064</v>
      </c>
      <c r="L273" t="s">
        <v>362</v>
      </c>
    </row>
    <row r="274" spans="2:12" x14ac:dyDescent="0.2">
      <c r="D274" s="1" t="s">
        <v>1085</v>
      </c>
      <c r="E274" s="1"/>
      <c r="F274" s="1" t="s">
        <v>59</v>
      </c>
      <c r="G274" s="1"/>
      <c r="H274" t="s">
        <v>90</v>
      </c>
      <c r="K274" t="s">
        <v>43</v>
      </c>
      <c r="L274" t="s">
        <v>366</v>
      </c>
    </row>
    <row r="275" spans="2:12" x14ac:dyDescent="0.2">
      <c r="D275" s="1" t="s">
        <v>1086</v>
      </c>
      <c r="E275" s="1"/>
      <c r="H275" t="s">
        <v>368</v>
      </c>
      <c r="L275" t="s">
        <v>45</v>
      </c>
    </row>
    <row r="276" spans="2:12" x14ac:dyDescent="0.2">
      <c r="D276" s="1"/>
      <c r="E276" s="1"/>
      <c r="H276" t="s">
        <v>428</v>
      </c>
    </row>
    <row r="277" spans="2:12" x14ac:dyDescent="0.2">
      <c r="D277" s="1"/>
      <c r="E277" s="1"/>
      <c r="H277" t="s">
        <v>433</v>
      </c>
    </row>
    <row r="278" spans="2:12" x14ac:dyDescent="0.2">
      <c r="D278" s="1"/>
      <c r="E278" s="1"/>
      <c r="F278" s="1"/>
      <c r="G278" s="1"/>
      <c r="H278" t="s">
        <v>370</v>
      </c>
      <c r="I278">
        <v>9</v>
      </c>
    </row>
    <row r="279" spans="2:12" x14ac:dyDescent="0.2">
      <c r="D279" s="1"/>
      <c r="E279" s="1"/>
      <c r="H279" t="s">
        <v>371</v>
      </c>
      <c r="I279">
        <v>0</v>
      </c>
    </row>
    <row r="280" spans="2:12" x14ac:dyDescent="0.2">
      <c r="D280" s="1"/>
      <c r="E280" s="1"/>
      <c r="H280" t="s">
        <v>372</v>
      </c>
      <c r="I280">
        <v>1</v>
      </c>
    </row>
    <row r="281" spans="2:12" x14ac:dyDescent="0.2">
      <c r="D281" s="1"/>
      <c r="E281" s="1"/>
      <c r="H281" t="s">
        <v>373</v>
      </c>
      <c r="I281">
        <v>10</v>
      </c>
    </row>
    <row r="282" spans="2:12" x14ac:dyDescent="0.2">
      <c r="D282" s="1"/>
      <c r="E282" s="1"/>
      <c r="F282" s="1"/>
      <c r="H282" t="s">
        <v>374</v>
      </c>
    </row>
    <row r="283" spans="2:12" x14ac:dyDescent="0.2">
      <c r="D283" s="1"/>
      <c r="E283" s="1"/>
      <c r="H283" t="s">
        <v>44</v>
      </c>
    </row>
    <row r="284" spans="2:12" x14ac:dyDescent="0.2">
      <c r="B284" t="s">
        <v>266</v>
      </c>
      <c r="C284" t="s">
        <v>267</v>
      </c>
      <c r="D284" s="1" t="s">
        <v>450</v>
      </c>
      <c r="E284" s="1" t="s">
        <v>42</v>
      </c>
      <c r="F284" s="53">
        <v>958.8</v>
      </c>
      <c r="G284" s="53">
        <v>39.950000000000003</v>
      </c>
      <c r="H284">
        <v>0</v>
      </c>
      <c r="J284">
        <v>48</v>
      </c>
      <c r="K284" t="s">
        <v>1064</v>
      </c>
      <c r="L284" t="s">
        <v>362</v>
      </c>
    </row>
    <row r="285" spans="2:12" x14ac:dyDescent="0.2">
      <c r="D285" s="1" t="s">
        <v>451</v>
      </c>
      <c r="E285" s="1"/>
      <c r="F285" s="1" t="s">
        <v>50</v>
      </c>
      <c r="G285" s="1"/>
      <c r="H285" t="s">
        <v>54</v>
      </c>
      <c r="K285" t="s">
        <v>43</v>
      </c>
      <c r="L285" t="s">
        <v>366</v>
      </c>
    </row>
    <row r="286" spans="2:12" x14ac:dyDescent="0.2">
      <c r="D286" s="1" t="s">
        <v>452</v>
      </c>
      <c r="E286" s="1"/>
      <c r="H286" t="s">
        <v>368</v>
      </c>
      <c r="L286" t="s">
        <v>45</v>
      </c>
    </row>
    <row r="287" spans="2:12" x14ac:dyDescent="0.2">
      <c r="D287" s="1"/>
      <c r="E287" s="1"/>
      <c r="H287" t="s">
        <v>426</v>
      </c>
    </row>
    <row r="288" spans="2:12" x14ac:dyDescent="0.2">
      <c r="D288" s="1"/>
      <c r="E288" s="1"/>
      <c r="H288" t="s">
        <v>427</v>
      </c>
    </row>
    <row r="289" spans="2:12" x14ac:dyDescent="0.2">
      <c r="D289" s="1"/>
      <c r="E289" s="1"/>
      <c r="F289" s="1"/>
      <c r="G289" s="1"/>
      <c r="H289" t="s">
        <v>370</v>
      </c>
      <c r="I289">
        <v>0</v>
      </c>
    </row>
    <row r="290" spans="2:12" x14ac:dyDescent="0.2">
      <c r="D290" s="1"/>
      <c r="E290" s="1"/>
      <c r="H290" t="s">
        <v>371</v>
      </c>
      <c r="I290">
        <v>0</v>
      </c>
    </row>
    <row r="291" spans="2:12" x14ac:dyDescent="0.2">
      <c r="D291" s="1"/>
      <c r="E291" s="1"/>
      <c r="H291" t="s">
        <v>372</v>
      </c>
      <c r="I291">
        <v>0</v>
      </c>
    </row>
    <row r="292" spans="2:12" x14ac:dyDescent="0.2">
      <c r="D292" s="1"/>
      <c r="E292" s="1"/>
      <c r="H292" t="s">
        <v>373</v>
      </c>
      <c r="I292">
        <v>0</v>
      </c>
    </row>
    <row r="293" spans="2:12" x14ac:dyDescent="0.2">
      <c r="D293" s="1"/>
      <c r="E293" s="1"/>
      <c r="F293" s="1"/>
      <c r="H293" t="s">
        <v>374</v>
      </c>
    </row>
    <row r="294" spans="2:12" x14ac:dyDescent="0.2">
      <c r="D294" s="1"/>
      <c r="E294" s="1"/>
      <c r="H294" t="s">
        <v>55</v>
      </c>
    </row>
    <row r="295" spans="2:12" x14ac:dyDescent="0.2">
      <c r="B295" t="s">
        <v>254</v>
      </c>
      <c r="C295" t="s">
        <v>255</v>
      </c>
      <c r="D295" s="1" t="s">
        <v>423</v>
      </c>
      <c r="E295" s="1" t="s">
        <v>42</v>
      </c>
      <c r="F295" s="53">
        <v>952</v>
      </c>
      <c r="G295" s="53">
        <v>68</v>
      </c>
      <c r="H295">
        <v>0</v>
      </c>
      <c r="J295">
        <v>46</v>
      </c>
      <c r="K295" t="s">
        <v>1064</v>
      </c>
      <c r="L295" t="s">
        <v>362</v>
      </c>
    </row>
    <row r="296" spans="2:12" x14ac:dyDescent="0.2">
      <c r="C296" s="1"/>
      <c r="D296" s="1" t="s">
        <v>424</v>
      </c>
      <c r="E296" s="1"/>
      <c r="F296" s="1" t="s">
        <v>67</v>
      </c>
      <c r="G296" s="1"/>
      <c r="H296" t="s">
        <v>54</v>
      </c>
      <c r="K296" t="s">
        <v>43</v>
      </c>
      <c r="L296" t="s">
        <v>366</v>
      </c>
    </row>
    <row r="297" spans="2:12" x14ac:dyDescent="0.2">
      <c r="D297" s="1" t="s">
        <v>425</v>
      </c>
      <c r="E297" s="1"/>
      <c r="H297" t="s">
        <v>368</v>
      </c>
      <c r="L297" t="s">
        <v>45</v>
      </c>
    </row>
    <row r="298" spans="2:12" x14ac:dyDescent="0.2">
      <c r="D298" s="1"/>
      <c r="E298" s="1"/>
      <c r="H298" t="s">
        <v>426</v>
      </c>
    </row>
    <row r="299" spans="2:12" x14ac:dyDescent="0.2">
      <c r="D299" s="1"/>
      <c r="E299" s="1"/>
      <c r="H299" t="s">
        <v>427</v>
      </c>
    </row>
    <row r="300" spans="2:12" x14ac:dyDescent="0.2">
      <c r="D300" s="1"/>
      <c r="E300" s="1"/>
      <c r="F300" s="1"/>
      <c r="G300" s="1"/>
      <c r="H300" t="s">
        <v>370</v>
      </c>
      <c r="I300">
        <v>0</v>
      </c>
    </row>
    <row r="301" spans="2:12" x14ac:dyDescent="0.2">
      <c r="D301" s="1"/>
      <c r="E301" s="1"/>
      <c r="H301" t="s">
        <v>371</v>
      </c>
      <c r="I301">
        <v>0</v>
      </c>
    </row>
    <row r="302" spans="2:12" x14ac:dyDescent="0.2">
      <c r="D302" s="1"/>
      <c r="E302" s="1"/>
      <c r="H302" t="s">
        <v>372</v>
      </c>
      <c r="I302">
        <v>0</v>
      </c>
    </row>
    <row r="303" spans="2:12" x14ac:dyDescent="0.2">
      <c r="D303" s="1"/>
      <c r="E303" s="1"/>
      <c r="H303" t="s">
        <v>373</v>
      </c>
      <c r="I303">
        <v>0</v>
      </c>
    </row>
    <row r="304" spans="2:12" x14ac:dyDescent="0.2">
      <c r="D304" s="1"/>
      <c r="E304" s="1"/>
      <c r="F304" s="1"/>
      <c r="H304" t="s">
        <v>374</v>
      </c>
    </row>
    <row r="305" spans="2:12" x14ac:dyDescent="0.2">
      <c r="D305" s="1"/>
      <c r="E305" s="1"/>
      <c r="H305" t="s">
        <v>55</v>
      </c>
    </row>
    <row r="306" spans="2:12" x14ac:dyDescent="0.2">
      <c r="B306" t="s">
        <v>358</v>
      </c>
      <c r="C306" t="s">
        <v>359</v>
      </c>
      <c r="D306" s="1" t="s">
        <v>456</v>
      </c>
      <c r="E306" s="1" t="s">
        <v>42</v>
      </c>
      <c r="F306" s="53">
        <v>947.22</v>
      </c>
      <c r="G306" s="53">
        <v>37.85</v>
      </c>
      <c r="H306">
        <v>16</v>
      </c>
      <c r="J306">
        <v>48</v>
      </c>
      <c r="K306" t="s">
        <v>1064</v>
      </c>
      <c r="L306" t="s">
        <v>362</v>
      </c>
    </row>
    <row r="307" spans="2:12" x14ac:dyDescent="0.2">
      <c r="D307" s="1" t="s">
        <v>457</v>
      </c>
      <c r="E307" s="1"/>
      <c r="F307" s="1" t="s">
        <v>413</v>
      </c>
      <c r="G307" s="1"/>
      <c r="H307" t="s">
        <v>56</v>
      </c>
      <c r="K307" t="s">
        <v>43</v>
      </c>
      <c r="L307" t="s">
        <v>366</v>
      </c>
    </row>
    <row r="308" spans="2:12" x14ac:dyDescent="0.2">
      <c r="D308" s="1" t="s">
        <v>458</v>
      </c>
      <c r="E308" s="1"/>
      <c r="H308" t="s">
        <v>368</v>
      </c>
      <c r="L308" t="s">
        <v>45</v>
      </c>
    </row>
    <row r="309" spans="2:12" x14ac:dyDescent="0.2">
      <c r="D309" s="1"/>
      <c r="E309" s="1"/>
      <c r="H309" t="s">
        <v>401</v>
      </c>
    </row>
    <row r="310" spans="2:12" x14ac:dyDescent="0.2">
      <c r="D310" s="1"/>
      <c r="E310" s="1"/>
      <c r="H310" t="s">
        <v>464</v>
      </c>
    </row>
    <row r="311" spans="2:12" x14ac:dyDescent="0.2">
      <c r="C311" s="1"/>
      <c r="D311" s="1"/>
      <c r="E311" s="1"/>
      <c r="F311" s="1"/>
      <c r="G311" s="1"/>
      <c r="H311" t="s">
        <v>370</v>
      </c>
      <c r="I311">
        <v>0</v>
      </c>
    </row>
    <row r="312" spans="2:12" x14ac:dyDescent="0.2">
      <c r="D312" s="1"/>
      <c r="E312" s="1"/>
      <c r="H312" t="s">
        <v>371</v>
      </c>
      <c r="I312">
        <v>12</v>
      </c>
    </row>
    <row r="313" spans="2:12" x14ac:dyDescent="0.2">
      <c r="D313" s="1"/>
      <c r="E313" s="1"/>
      <c r="H313" t="s">
        <v>372</v>
      </c>
      <c r="I313">
        <v>0</v>
      </c>
    </row>
    <row r="314" spans="2:12" x14ac:dyDescent="0.2">
      <c r="C314" s="1"/>
      <c r="D314" s="1"/>
      <c r="E314" s="1"/>
      <c r="F314" s="1"/>
      <c r="H314" t="s">
        <v>373</v>
      </c>
      <c r="I314">
        <v>12</v>
      </c>
    </row>
    <row r="315" spans="2:12" x14ac:dyDescent="0.2">
      <c r="C315" s="1"/>
      <c r="D315" s="1"/>
      <c r="E315" s="1"/>
      <c r="H315" t="s">
        <v>374</v>
      </c>
    </row>
    <row r="316" spans="2:12" x14ac:dyDescent="0.2">
      <c r="D316" s="1"/>
      <c r="E316" s="1"/>
      <c r="H316" t="s">
        <v>44</v>
      </c>
    </row>
    <row r="317" spans="2:12" x14ac:dyDescent="0.2">
      <c r="B317" t="s">
        <v>1087</v>
      </c>
      <c r="C317" t="s">
        <v>1088</v>
      </c>
      <c r="D317" s="1" t="s">
        <v>1089</v>
      </c>
      <c r="E317" s="1" t="s">
        <v>42</v>
      </c>
      <c r="F317" s="53">
        <v>913.52</v>
      </c>
      <c r="G317" s="53">
        <v>108.76</v>
      </c>
      <c r="H317">
        <v>74</v>
      </c>
      <c r="J317">
        <v>17</v>
      </c>
      <c r="K317" t="s">
        <v>1064</v>
      </c>
      <c r="L317" t="s">
        <v>362</v>
      </c>
    </row>
    <row r="318" spans="2:12" x14ac:dyDescent="0.2">
      <c r="C318" s="1"/>
      <c r="D318" s="1" t="s">
        <v>1090</v>
      </c>
      <c r="E318" s="1"/>
      <c r="F318" s="1" t="s">
        <v>72</v>
      </c>
      <c r="G318" s="1"/>
      <c r="H318" t="s">
        <v>90</v>
      </c>
      <c r="K318" t="s">
        <v>43</v>
      </c>
      <c r="L318" t="s">
        <v>366</v>
      </c>
    </row>
    <row r="319" spans="2:12" x14ac:dyDescent="0.2">
      <c r="C319" s="1"/>
      <c r="D319" s="1" t="s">
        <v>1091</v>
      </c>
      <c r="E319" s="1"/>
      <c r="H319" t="s">
        <v>368</v>
      </c>
      <c r="L319" t="s">
        <v>45</v>
      </c>
    </row>
    <row r="320" spans="2:12" x14ac:dyDescent="0.2">
      <c r="C320" s="1"/>
      <c r="D320" s="1"/>
      <c r="E320" s="1"/>
      <c r="H320" t="s">
        <v>1092</v>
      </c>
    </row>
    <row r="321" spans="2:12" x14ac:dyDescent="0.2">
      <c r="C321" s="1"/>
      <c r="D321" s="1"/>
      <c r="E321" s="1"/>
      <c r="F321" s="1"/>
      <c r="G321" s="1"/>
      <c r="H321" t="s">
        <v>433</v>
      </c>
    </row>
    <row r="322" spans="2:12" x14ac:dyDescent="0.2">
      <c r="C322" s="1"/>
      <c r="D322" s="1"/>
      <c r="E322" s="1"/>
      <c r="F322" s="53"/>
      <c r="G322" s="53"/>
      <c r="H322" t="s">
        <v>370</v>
      </c>
      <c r="I322">
        <v>9</v>
      </c>
    </row>
    <row r="323" spans="2:12" x14ac:dyDescent="0.2">
      <c r="C323" s="1"/>
      <c r="D323" s="1"/>
      <c r="E323" s="1"/>
      <c r="H323" t="s">
        <v>371</v>
      </c>
      <c r="I323">
        <v>0</v>
      </c>
    </row>
    <row r="324" spans="2:12" x14ac:dyDescent="0.2">
      <c r="C324" s="1"/>
      <c r="D324" s="1"/>
      <c r="E324" s="1"/>
      <c r="H324" t="s">
        <v>372</v>
      </c>
      <c r="I324">
        <v>1</v>
      </c>
    </row>
    <row r="325" spans="2:12" x14ac:dyDescent="0.2">
      <c r="C325" s="1"/>
      <c r="D325" s="1"/>
      <c r="E325" s="1"/>
      <c r="F325" s="1"/>
      <c r="H325" t="s">
        <v>373</v>
      </c>
      <c r="I325">
        <v>10</v>
      </c>
    </row>
    <row r="326" spans="2:12" x14ac:dyDescent="0.2">
      <c r="C326" s="1"/>
      <c r="D326" s="1"/>
      <c r="E326" s="1"/>
      <c r="H326" t="s">
        <v>374</v>
      </c>
    </row>
    <row r="327" spans="2:12" x14ac:dyDescent="0.2">
      <c r="B327" t="s">
        <v>252</v>
      </c>
      <c r="C327" s="1" t="s">
        <v>253</v>
      </c>
      <c r="D327" s="1" t="s">
        <v>468</v>
      </c>
      <c r="E327" s="1" t="s">
        <v>42</v>
      </c>
      <c r="F327" s="53">
        <v>825</v>
      </c>
      <c r="G327" s="53">
        <v>75</v>
      </c>
      <c r="H327">
        <v>5</v>
      </c>
      <c r="J327">
        <v>18</v>
      </c>
      <c r="K327" t="s">
        <v>1064</v>
      </c>
      <c r="L327" t="s">
        <v>362</v>
      </c>
    </row>
    <row r="328" spans="2:12" x14ac:dyDescent="0.2">
      <c r="C328" s="1"/>
      <c r="D328" s="1" t="s">
        <v>469</v>
      </c>
      <c r="E328" s="1"/>
      <c r="F328" t="s">
        <v>73</v>
      </c>
      <c r="H328" t="s">
        <v>95</v>
      </c>
      <c r="K328" t="s">
        <v>43</v>
      </c>
      <c r="L328" t="s">
        <v>366</v>
      </c>
    </row>
    <row r="329" spans="2:12" x14ac:dyDescent="0.2">
      <c r="C329" s="1"/>
      <c r="D329" s="1" t="s">
        <v>470</v>
      </c>
      <c r="E329" s="1"/>
      <c r="F329" s="1"/>
      <c r="G329" s="1"/>
      <c r="H329" t="s">
        <v>368</v>
      </c>
      <c r="L329" t="s">
        <v>45</v>
      </c>
    </row>
    <row r="330" spans="2:12" x14ac:dyDescent="0.2">
      <c r="C330" s="1"/>
      <c r="D330" s="1"/>
      <c r="E330" s="1"/>
      <c r="H330" t="s">
        <v>826</v>
      </c>
    </row>
    <row r="331" spans="2:12" x14ac:dyDescent="0.2">
      <c r="C331" s="1"/>
      <c r="D331" s="1"/>
      <c r="E331" s="1"/>
      <c r="H331" t="s">
        <v>445</v>
      </c>
    </row>
    <row r="332" spans="2:12" x14ac:dyDescent="0.2">
      <c r="C332" s="1"/>
      <c r="D332" s="1"/>
      <c r="E332" s="1"/>
      <c r="F332" s="1"/>
      <c r="G332" s="1"/>
      <c r="H332" t="s">
        <v>370</v>
      </c>
      <c r="I332">
        <v>2</v>
      </c>
    </row>
    <row r="333" spans="2:12" x14ac:dyDescent="0.2">
      <c r="C333" s="1"/>
      <c r="D333" s="1"/>
      <c r="E333" s="1"/>
      <c r="F333" s="53"/>
      <c r="G333" s="53"/>
      <c r="H333" t="s">
        <v>371</v>
      </c>
      <c r="I333">
        <v>0</v>
      </c>
    </row>
    <row r="334" spans="2:12" x14ac:dyDescent="0.2">
      <c r="C334" s="1"/>
      <c r="D334" s="1"/>
      <c r="E334" s="1"/>
      <c r="H334" t="s">
        <v>372</v>
      </c>
      <c r="I334">
        <v>0</v>
      </c>
    </row>
    <row r="335" spans="2:12" x14ac:dyDescent="0.2">
      <c r="C335" s="1"/>
      <c r="D335" s="1"/>
      <c r="E335" s="1"/>
      <c r="H335" t="s">
        <v>373</v>
      </c>
      <c r="I335">
        <v>2</v>
      </c>
    </row>
    <row r="336" spans="2:12" x14ac:dyDescent="0.2">
      <c r="C336" s="1"/>
      <c r="D336" s="1"/>
      <c r="E336" s="1"/>
      <c r="F336" s="1"/>
      <c r="H336" t="s">
        <v>374</v>
      </c>
    </row>
    <row r="337" spans="2:12" x14ac:dyDescent="0.2">
      <c r="C337" s="1"/>
      <c r="D337" s="1"/>
      <c r="E337" s="1"/>
      <c r="H337" t="s">
        <v>44</v>
      </c>
    </row>
    <row r="338" spans="2:12" x14ac:dyDescent="0.2">
      <c r="B338" t="s">
        <v>210</v>
      </c>
      <c r="C338" s="1" t="s">
        <v>211</v>
      </c>
      <c r="D338" s="1" t="s">
        <v>447</v>
      </c>
      <c r="E338" s="1" t="s">
        <v>42</v>
      </c>
      <c r="F338" s="53">
        <v>804.49</v>
      </c>
      <c r="G338" s="53">
        <v>74.489999999999995</v>
      </c>
      <c r="H338">
        <v>0</v>
      </c>
      <c r="J338">
        <v>35</v>
      </c>
      <c r="K338" t="s">
        <v>1064</v>
      </c>
      <c r="L338" t="s">
        <v>362</v>
      </c>
    </row>
    <row r="339" spans="2:12" x14ac:dyDescent="0.2">
      <c r="C339" s="1"/>
      <c r="D339" s="1" t="s">
        <v>448</v>
      </c>
      <c r="E339" s="1"/>
      <c r="F339" t="s">
        <v>73</v>
      </c>
      <c r="H339" t="s">
        <v>54</v>
      </c>
      <c r="K339" t="s">
        <v>43</v>
      </c>
      <c r="L339" t="s">
        <v>366</v>
      </c>
    </row>
    <row r="340" spans="2:12" x14ac:dyDescent="0.2">
      <c r="C340" s="1"/>
      <c r="D340" s="1" t="s">
        <v>449</v>
      </c>
      <c r="E340" s="1"/>
      <c r="F340" s="1"/>
      <c r="G340" s="1"/>
      <c r="H340" t="s">
        <v>368</v>
      </c>
      <c r="L340" t="s">
        <v>45</v>
      </c>
    </row>
    <row r="341" spans="2:12" x14ac:dyDescent="0.2">
      <c r="C341" s="1"/>
      <c r="D341" s="1"/>
      <c r="E341" s="1"/>
      <c r="H341" t="s">
        <v>426</v>
      </c>
    </row>
    <row r="342" spans="2:12" x14ac:dyDescent="0.2">
      <c r="C342" s="1"/>
      <c r="D342" s="1"/>
      <c r="E342" s="1"/>
      <c r="H342" t="s">
        <v>427</v>
      </c>
    </row>
    <row r="343" spans="2:12" x14ac:dyDescent="0.2">
      <c r="D343" s="1"/>
      <c r="E343" s="1"/>
      <c r="F343" s="1"/>
      <c r="G343" s="1"/>
      <c r="H343" t="s">
        <v>370</v>
      </c>
      <c r="I343">
        <v>0</v>
      </c>
    </row>
    <row r="344" spans="2:12" x14ac:dyDescent="0.2">
      <c r="C344" s="1"/>
      <c r="D344" s="1"/>
      <c r="E344" s="1"/>
      <c r="F344" s="53"/>
      <c r="G344" s="53"/>
      <c r="H344" t="s">
        <v>371</v>
      </c>
      <c r="I344">
        <v>0</v>
      </c>
    </row>
    <row r="345" spans="2:12" x14ac:dyDescent="0.2">
      <c r="D345" s="1"/>
      <c r="E345" s="1"/>
      <c r="H345" t="s">
        <v>372</v>
      </c>
      <c r="I345">
        <v>0</v>
      </c>
    </row>
    <row r="346" spans="2:12" x14ac:dyDescent="0.2">
      <c r="D346" s="1"/>
      <c r="E346" s="1"/>
      <c r="F346" s="1"/>
      <c r="H346" t="s">
        <v>373</v>
      </c>
      <c r="I346">
        <v>0</v>
      </c>
    </row>
    <row r="347" spans="2:12" x14ac:dyDescent="0.2">
      <c r="D347" s="1"/>
      <c r="E347" s="1"/>
      <c r="H347" t="s">
        <v>374</v>
      </c>
    </row>
    <row r="348" spans="2:12" x14ac:dyDescent="0.2">
      <c r="D348" s="1"/>
      <c r="E348" s="1"/>
      <c r="H348" t="s">
        <v>55</v>
      </c>
    </row>
    <row r="349" spans="2:12" x14ac:dyDescent="0.2">
      <c r="B349" t="s">
        <v>1093</v>
      </c>
      <c r="C349" t="s">
        <v>1094</v>
      </c>
      <c r="D349" s="1" t="s">
        <v>1095</v>
      </c>
      <c r="E349" s="1" t="s">
        <v>42</v>
      </c>
      <c r="F349" s="53">
        <v>794.94</v>
      </c>
      <c r="G349" s="53">
        <v>55.99</v>
      </c>
      <c r="H349">
        <v>0</v>
      </c>
      <c r="J349">
        <v>50</v>
      </c>
      <c r="K349" t="s">
        <v>1064</v>
      </c>
      <c r="L349" t="s">
        <v>362</v>
      </c>
    </row>
    <row r="350" spans="2:12" x14ac:dyDescent="0.2">
      <c r="D350" s="1" t="s">
        <v>1096</v>
      </c>
      <c r="E350" s="1"/>
      <c r="F350" t="s">
        <v>67</v>
      </c>
      <c r="H350" t="s">
        <v>54</v>
      </c>
      <c r="K350" t="s">
        <v>43</v>
      </c>
      <c r="L350" t="s">
        <v>366</v>
      </c>
    </row>
    <row r="351" spans="2:12" x14ac:dyDescent="0.2">
      <c r="D351" s="1" t="s">
        <v>1097</v>
      </c>
      <c r="E351" s="1"/>
      <c r="F351" s="1"/>
      <c r="G351" s="1"/>
      <c r="H351" t="s">
        <v>368</v>
      </c>
      <c r="L351" t="s">
        <v>45</v>
      </c>
    </row>
    <row r="352" spans="2:12" x14ac:dyDescent="0.2">
      <c r="D352" s="1"/>
      <c r="E352" s="1"/>
      <c r="H352" t="s">
        <v>426</v>
      </c>
    </row>
    <row r="353" spans="2:12" x14ac:dyDescent="0.2">
      <c r="D353" s="1"/>
      <c r="E353" s="1"/>
      <c r="F353" s="1"/>
      <c r="G353" s="1"/>
      <c r="H353" t="s">
        <v>427</v>
      </c>
    </row>
    <row r="354" spans="2:12" x14ac:dyDescent="0.2">
      <c r="D354" s="1"/>
      <c r="E354" s="1"/>
      <c r="H354" t="s">
        <v>370</v>
      </c>
      <c r="I354">
        <v>0</v>
      </c>
    </row>
    <row r="355" spans="2:12" x14ac:dyDescent="0.2">
      <c r="D355" s="1"/>
      <c r="E355" s="1"/>
      <c r="F355" s="53"/>
      <c r="G355" s="53"/>
      <c r="H355" t="s">
        <v>371</v>
      </c>
      <c r="I355">
        <v>0</v>
      </c>
    </row>
    <row r="356" spans="2:12" x14ac:dyDescent="0.2">
      <c r="D356" s="1"/>
      <c r="E356" s="1"/>
      <c r="H356" t="s">
        <v>372</v>
      </c>
      <c r="I356">
        <v>0</v>
      </c>
    </row>
    <row r="357" spans="2:12" x14ac:dyDescent="0.2">
      <c r="D357" s="1"/>
      <c r="E357" s="1"/>
      <c r="F357" s="1"/>
      <c r="H357" t="s">
        <v>373</v>
      </c>
      <c r="I357">
        <v>0</v>
      </c>
    </row>
    <row r="358" spans="2:12" x14ac:dyDescent="0.2">
      <c r="D358" s="1"/>
      <c r="E358" s="1"/>
      <c r="H358" t="s">
        <v>374</v>
      </c>
    </row>
    <row r="359" spans="2:12" x14ac:dyDescent="0.2">
      <c r="D359" s="1"/>
      <c r="E359" s="1"/>
      <c r="H359" t="s">
        <v>55</v>
      </c>
    </row>
    <row r="360" spans="2:12" x14ac:dyDescent="0.2">
      <c r="B360" t="s">
        <v>200</v>
      </c>
      <c r="C360" t="s">
        <v>201</v>
      </c>
      <c r="D360" s="1" t="s">
        <v>472</v>
      </c>
      <c r="E360" s="1" t="s">
        <v>42</v>
      </c>
      <c r="F360" s="53">
        <v>769.93</v>
      </c>
      <c r="G360" s="53">
        <v>58</v>
      </c>
      <c r="H360">
        <v>14</v>
      </c>
      <c r="J360">
        <v>35</v>
      </c>
      <c r="K360" t="s">
        <v>1064</v>
      </c>
      <c r="L360" t="s">
        <v>362</v>
      </c>
    </row>
    <row r="361" spans="2:12" x14ac:dyDescent="0.2">
      <c r="D361" s="1" t="s">
        <v>473</v>
      </c>
      <c r="E361" s="1"/>
      <c r="F361" t="s">
        <v>48</v>
      </c>
      <c r="H361" t="s">
        <v>69</v>
      </c>
      <c r="K361" t="s">
        <v>43</v>
      </c>
      <c r="L361" t="s">
        <v>366</v>
      </c>
    </row>
    <row r="362" spans="2:12" x14ac:dyDescent="0.2">
      <c r="D362" s="1" t="s">
        <v>474</v>
      </c>
      <c r="E362" s="1"/>
      <c r="F362" s="1"/>
      <c r="G362" s="1"/>
      <c r="H362" t="s">
        <v>368</v>
      </c>
      <c r="L362" t="s">
        <v>45</v>
      </c>
    </row>
    <row r="363" spans="2:12" x14ac:dyDescent="0.2">
      <c r="D363" s="1"/>
      <c r="E363" s="1"/>
      <c r="H363" t="s">
        <v>829</v>
      </c>
    </row>
    <row r="364" spans="2:12" x14ac:dyDescent="0.2">
      <c r="D364" s="1"/>
      <c r="E364" s="1"/>
      <c r="F364" s="1"/>
      <c r="G364" s="1"/>
      <c r="H364" t="s">
        <v>388</v>
      </c>
    </row>
    <row r="365" spans="2:12" x14ac:dyDescent="0.2">
      <c r="D365" s="1"/>
      <c r="E365" s="1"/>
      <c r="H365" t="s">
        <v>370</v>
      </c>
      <c r="I365">
        <v>3</v>
      </c>
    </row>
    <row r="366" spans="2:12" x14ac:dyDescent="0.2">
      <c r="D366" s="1"/>
      <c r="E366" s="1"/>
      <c r="F366" s="53"/>
      <c r="G366" s="53"/>
      <c r="H366" t="s">
        <v>371</v>
      </c>
      <c r="I366">
        <v>0</v>
      </c>
    </row>
    <row r="367" spans="2:12" x14ac:dyDescent="0.2">
      <c r="D367" s="1"/>
      <c r="E367" s="1"/>
      <c r="H367" t="s">
        <v>372</v>
      </c>
      <c r="I367">
        <v>3</v>
      </c>
    </row>
    <row r="368" spans="2:12" x14ac:dyDescent="0.2">
      <c r="D368" s="1"/>
      <c r="E368" s="1"/>
      <c r="F368" s="1"/>
      <c r="H368" t="s">
        <v>373</v>
      </c>
      <c r="I368">
        <v>6</v>
      </c>
    </row>
    <row r="369" spans="2:12" x14ac:dyDescent="0.2">
      <c r="D369" s="1"/>
      <c r="E369" s="1"/>
      <c r="H369" t="s">
        <v>374</v>
      </c>
    </row>
    <row r="370" spans="2:12" x14ac:dyDescent="0.2">
      <c r="D370" s="1"/>
      <c r="E370" s="1"/>
      <c r="H370" t="s">
        <v>44</v>
      </c>
    </row>
    <row r="371" spans="2:12" x14ac:dyDescent="0.2">
      <c r="B371" t="s">
        <v>1055</v>
      </c>
      <c r="C371" t="s">
        <v>1098</v>
      </c>
      <c r="D371" s="1" t="s">
        <v>1056</v>
      </c>
      <c r="E371" s="1" t="s">
        <v>42</v>
      </c>
      <c r="F371" s="53">
        <v>761.23</v>
      </c>
      <c r="G371" s="53">
        <v>49.99</v>
      </c>
      <c r="H371">
        <v>20</v>
      </c>
      <c r="J371">
        <v>20</v>
      </c>
      <c r="K371" t="s">
        <v>1064</v>
      </c>
      <c r="L371" t="s">
        <v>362</v>
      </c>
    </row>
    <row r="372" spans="2:12" x14ac:dyDescent="0.2">
      <c r="D372" s="1" t="s">
        <v>1057</v>
      </c>
      <c r="E372" s="1"/>
      <c r="F372" t="s">
        <v>59</v>
      </c>
      <c r="H372" t="s">
        <v>57</v>
      </c>
      <c r="K372" t="s">
        <v>43</v>
      </c>
      <c r="L372" t="s">
        <v>366</v>
      </c>
    </row>
    <row r="373" spans="2:12" x14ac:dyDescent="0.2">
      <c r="D373" s="1" t="s">
        <v>1099</v>
      </c>
      <c r="E373" s="1"/>
      <c r="F373" s="1"/>
      <c r="G373" s="1"/>
      <c r="H373" t="s">
        <v>368</v>
      </c>
      <c r="L373" t="s">
        <v>45</v>
      </c>
    </row>
    <row r="374" spans="2:12" x14ac:dyDescent="0.2">
      <c r="D374" s="1"/>
      <c r="E374" s="1"/>
      <c r="H374" t="s">
        <v>484</v>
      </c>
    </row>
    <row r="375" spans="2:12" x14ac:dyDescent="0.2">
      <c r="D375" s="1"/>
      <c r="E375" s="1"/>
      <c r="F375" s="1"/>
      <c r="G375" s="1"/>
      <c r="H375" t="s">
        <v>443</v>
      </c>
    </row>
    <row r="376" spans="2:12" x14ac:dyDescent="0.2">
      <c r="D376" s="1"/>
      <c r="E376" s="1"/>
      <c r="H376" t="s">
        <v>370</v>
      </c>
      <c r="I376">
        <v>1</v>
      </c>
    </row>
    <row r="377" spans="2:12" x14ac:dyDescent="0.2">
      <c r="D377" s="1"/>
      <c r="E377" s="1"/>
      <c r="F377" s="53"/>
      <c r="G377" s="53"/>
      <c r="H377" t="s">
        <v>371</v>
      </c>
      <c r="I377">
        <v>1</v>
      </c>
    </row>
    <row r="378" spans="2:12" x14ac:dyDescent="0.2">
      <c r="D378" s="1"/>
      <c r="E378" s="1"/>
      <c r="H378" t="s">
        <v>372</v>
      </c>
      <c r="I378">
        <v>7</v>
      </c>
    </row>
    <row r="379" spans="2:12" x14ac:dyDescent="0.2">
      <c r="D379" s="1"/>
      <c r="E379" s="1"/>
      <c r="F379" s="1"/>
      <c r="H379" t="s">
        <v>373</v>
      </c>
      <c r="I379">
        <v>9</v>
      </c>
    </row>
    <row r="380" spans="2:12" x14ac:dyDescent="0.2">
      <c r="D380" s="1"/>
      <c r="E380" s="1"/>
      <c r="H380" t="s">
        <v>374</v>
      </c>
    </row>
    <row r="381" spans="2:12" x14ac:dyDescent="0.2">
      <c r="D381" s="1"/>
      <c r="E381" s="1"/>
      <c r="H381" t="s">
        <v>44</v>
      </c>
    </row>
    <row r="382" spans="2:12" x14ac:dyDescent="0.2">
      <c r="B382" t="s">
        <v>28</v>
      </c>
      <c r="C382" t="s">
        <v>300</v>
      </c>
      <c r="D382" s="1" t="s">
        <v>70</v>
      </c>
      <c r="E382" s="1" t="s">
        <v>42</v>
      </c>
      <c r="F382" s="53">
        <v>700</v>
      </c>
      <c r="G382" s="53">
        <v>100</v>
      </c>
      <c r="H382">
        <v>28</v>
      </c>
      <c r="J382">
        <v>11</v>
      </c>
      <c r="K382" t="s">
        <v>1064</v>
      </c>
      <c r="L382" t="s">
        <v>362</v>
      </c>
    </row>
    <row r="383" spans="2:12" x14ac:dyDescent="0.2">
      <c r="D383" s="1" t="s">
        <v>71</v>
      </c>
      <c r="E383" s="1"/>
      <c r="F383" t="s">
        <v>51</v>
      </c>
      <c r="H383" t="s">
        <v>69</v>
      </c>
      <c r="K383" t="s">
        <v>43</v>
      </c>
      <c r="L383" t="s">
        <v>366</v>
      </c>
    </row>
    <row r="384" spans="2:12" x14ac:dyDescent="0.2">
      <c r="D384" s="1" t="s">
        <v>1100</v>
      </c>
      <c r="E384" s="1"/>
      <c r="F384" s="1"/>
      <c r="G384" s="1"/>
      <c r="H384" t="s">
        <v>368</v>
      </c>
      <c r="L384" t="s">
        <v>45</v>
      </c>
    </row>
    <row r="385" spans="2:12" x14ac:dyDescent="0.2">
      <c r="D385" s="1"/>
      <c r="E385" s="1"/>
      <c r="F385" s="1"/>
      <c r="G385" s="1"/>
      <c r="H385" t="s">
        <v>900</v>
      </c>
    </row>
    <row r="386" spans="2:12" x14ac:dyDescent="0.2">
      <c r="D386" s="1"/>
      <c r="E386" s="1"/>
      <c r="H386" t="s">
        <v>388</v>
      </c>
    </row>
    <row r="387" spans="2:12" x14ac:dyDescent="0.2">
      <c r="D387" s="1"/>
      <c r="E387" s="1"/>
      <c r="H387" t="s">
        <v>370</v>
      </c>
      <c r="I387">
        <v>0</v>
      </c>
    </row>
    <row r="388" spans="2:12" x14ac:dyDescent="0.2">
      <c r="B388" s="1"/>
      <c r="C388" s="1"/>
      <c r="F388" s="53"/>
      <c r="G388" s="53"/>
      <c r="H388" t="s">
        <v>371</v>
      </c>
      <c r="I388">
        <v>1</v>
      </c>
    </row>
    <row r="389" spans="2:12" x14ac:dyDescent="0.2">
      <c r="D389" s="1"/>
      <c r="E389" s="1"/>
      <c r="H389" t="s">
        <v>372</v>
      </c>
      <c r="I389">
        <v>5</v>
      </c>
    </row>
    <row r="390" spans="2:12" x14ac:dyDescent="0.2">
      <c r="D390" s="1"/>
      <c r="E390" s="1"/>
      <c r="F390" s="1"/>
      <c r="H390" t="s">
        <v>373</v>
      </c>
      <c r="I390">
        <v>6</v>
      </c>
    </row>
    <row r="391" spans="2:12" x14ac:dyDescent="0.2">
      <c r="H391" t="s">
        <v>374</v>
      </c>
    </row>
    <row r="392" spans="2:12" x14ac:dyDescent="0.2">
      <c r="D392" s="1"/>
      <c r="E392" s="1"/>
      <c r="H392" t="s">
        <v>44</v>
      </c>
    </row>
    <row r="393" spans="2:12" x14ac:dyDescent="0.2">
      <c r="B393" t="s">
        <v>1101</v>
      </c>
      <c r="C393" t="s">
        <v>1102</v>
      </c>
      <c r="D393" s="1" t="s">
        <v>1103</v>
      </c>
      <c r="E393" s="1" t="s">
        <v>42</v>
      </c>
      <c r="F393" s="53">
        <v>687.12</v>
      </c>
      <c r="G393" s="53">
        <v>85.89</v>
      </c>
      <c r="H393">
        <v>27</v>
      </c>
      <c r="J393">
        <v>17</v>
      </c>
      <c r="K393" t="s">
        <v>1064</v>
      </c>
      <c r="L393" t="s">
        <v>362</v>
      </c>
    </row>
    <row r="394" spans="2:12" x14ac:dyDescent="0.2">
      <c r="D394" s="1" t="s">
        <v>1104</v>
      </c>
      <c r="E394" s="1"/>
      <c r="F394" t="s">
        <v>72</v>
      </c>
      <c r="H394" t="s">
        <v>72</v>
      </c>
      <c r="K394" t="s">
        <v>43</v>
      </c>
      <c r="L394" t="s">
        <v>366</v>
      </c>
    </row>
    <row r="395" spans="2:12" x14ac:dyDescent="0.2">
      <c r="D395" t="s">
        <v>1105</v>
      </c>
      <c r="F395" s="1"/>
      <c r="G395" s="1"/>
      <c r="H395" t="s">
        <v>368</v>
      </c>
      <c r="L395" t="s">
        <v>45</v>
      </c>
    </row>
    <row r="396" spans="2:12" x14ac:dyDescent="0.2">
      <c r="D396" s="1"/>
      <c r="E396" s="1"/>
      <c r="F396" s="1"/>
      <c r="G396" s="1"/>
      <c r="H396" t="s">
        <v>692</v>
      </c>
    </row>
    <row r="397" spans="2:12" x14ac:dyDescent="0.2">
      <c r="H397" t="s">
        <v>459</v>
      </c>
    </row>
    <row r="398" spans="2:12" x14ac:dyDescent="0.2">
      <c r="D398" s="1"/>
      <c r="E398" s="1"/>
      <c r="H398" t="s">
        <v>370</v>
      </c>
      <c r="I398">
        <v>0</v>
      </c>
    </row>
    <row r="399" spans="2:12" x14ac:dyDescent="0.2">
      <c r="D399" s="1"/>
      <c r="E399" s="1"/>
      <c r="F399" s="53"/>
      <c r="G399" s="53"/>
      <c r="H399" t="s">
        <v>371</v>
      </c>
      <c r="I399">
        <v>0</v>
      </c>
    </row>
    <row r="400" spans="2:12" x14ac:dyDescent="0.2">
      <c r="D400" s="1"/>
      <c r="E400" s="1"/>
      <c r="H400" t="s">
        <v>372</v>
      </c>
      <c r="I400">
        <v>8</v>
      </c>
    </row>
    <row r="401" spans="2:12" x14ac:dyDescent="0.2">
      <c r="E401" s="1"/>
      <c r="F401" s="1"/>
      <c r="H401" t="s">
        <v>373</v>
      </c>
      <c r="I401">
        <v>8</v>
      </c>
    </row>
    <row r="402" spans="2:12" x14ac:dyDescent="0.2">
      <c r="D402" s="1"/>
      <c r="E402" s="1"/>
      <c r="H402" t="s">
        <v>374</v>
      </c>
    </row>
    <row r="403" spans="2:12" x14ac:dyDescent="0.2">
      <c r="D403" s="1"/>
      <c r="E403" s="1"/>
      <c r="H403" t="s">
        <v>44</v>
      </c>
    </row>
    <row r="404" spans="2:12" x14ac:dyDescent="0.2">
      <c r="B404" t="s">
        <v>12</v>
      </c>
      <c r="C404" t="s">
        <v>214</v>
      </c>
      <c r="D404" s="1" t="s">
        <v>80</v>
      </c>
      <c r="E404" s="1" t="s">
        <v>42</v>
      </c>
      <c r="F404" s="53">
        <v>683.93</v>
      </c>
      <c r="G404" s="53">
        <v>30.98</v>
      </c>
      <c r="H404">
        <v>15</v>
      </c>
      <c r="J404">
        <v>35</v>
      </c>
      <c r="K404" t="s">
        <v>1064</v>
      </c>
      <c r="L404" t="s">
        <v>362</v>
      </c>
    </row>
    <row r="405" spans="2:12" x14ac:dyDescent="0.2">
      <c r="D405" s="1" t="s">
        <v>81</v>
      </c>
      <c r="E405" s="1"/>
      <c r="F405" t="s">
        <v>365</v>
      </c>
      <c r="H405" t="s">
        <v>90</v>
      </c>
      <c r="K405" t="s">
        <v>43</v>
      </c>
      <c r="L405" t="s">
        <v>366</v>
      </c>
    </row>
    <row r="406" spans="2:12" x14ac:dyDescent="0.2">
      <c r="D406" t="s">
        <v>463</v>
      </c>
      <c r="F406" s="1"/>
      <c r="G406" s="1"/>
      <c r="H406" t="s">
        <v>368</v>
      </c>
      <c r="L406" t="s">
        <v>45</v>
      </c>
    </row>
    <row r="407" spans="2:12" x14ac:dyDescent="0.2">
      <c r="D407" s="1"/>
      <c r="E407" s="1"/>
      <c r="F407" s="1"/>
      <c r="G407" s="1"/>
      <c r="H407" t="s">
        <v>583</v>
      </c>
    </row>
    <row r="408" spans="2:12" x14ac:dyDescent="0.2">
      <c r="D408" s="1"/>
      <c r="E408" s="1"/>
      <c r="H408" t="s">
        <v>433</v>
      </c>
    </row>
    <row r="409" spans="2:12" x14ac:dyDescent="0.2">
      <c r="D409" s="1"/>
      <c r="E409" s="1"/>
      <c r="H409" t="s">
        <v>370</v>
      </c>
      <c r="I409">
        <v>5</v>
      </c>
    </row>
    <row r="410" spans="2:12" x14ac:dyDescent="0.2">
      <c r="F410" s="53"/>
      <c r="G410" s="53"/>
      <c r="H410" t="s">
        <v>371</v>
      </c>
      <c r="I410">
        <v>0</v>
      </c>
    </row>
    <row r="411" spans="2:12" x14ac:dyDescent="0.2">
      <c r="D411" s="1"/>
      <c r="E411" s="1"/>
      <c r="H411" t="s">
        <v>372</v>
      </c>
      <c r="I411">
        <v>5</v>
      </c>
    </row>
    <row r="412" spans="2:12" x14ac:dyDescent="0.2">
      <c r="D412" s="1"/>
      <c r="E412" s="1"/>
      <c r="F412" s="1"/>
      <c r="H412" t="s">
        <v>373</v>
      </c>
      <c r="I412">
        <v>10</v>
      </c>
    </row>
    <row r="413" spans="2:12" x14ac:dyDescent="0.2">
      <c r="D413" s="1"/>
      <c r="E413" s="1"/>
      <c r="H413" t="s">
        <v>374</v>
      </c>
    </row>
    <row r="414" spans="2:12" x14ac:dyDescent="0.2">
      <c r="D414" s="1"/>
      <c r="E414" s="1"/>
      <c r="H414" t="s">
        <v>44</v>
      </c>
    </row>
    <row r="415" spans="2:12" x14ac:dyDescent="0.2">
      <c r="B415" t="s">
        <v>830</v>
      </c>
      <c r="C415" t="s">
        <v>831</v>
      </c>
      <c r="D415" t="s">
        <v>832</v>
      </c>
      <c r="E415" t="s">
        <v>42</v>
      </c>
      <c r="F415" s="53">
        <v>654.79</v>
      </c>
      <c r="G415" s="53">
        <v>72.95</v>
      </c>
      <c r="H415">
        <v>0</v>
      </c>
      <c r="J415">
        <v>26</v>
      </c>
      <c r="K415" t="s">
        <v>1064</v>
      </c>
      <c r="L415" t="s">
        <v>362</v>
      </c>
    </row>
    <row r="416" spans="2:12" x14ac:dyDescent="0.2">
      <c r="D416" s="1" t="s">
        <v>833</v>
      </c>
      <c r="E416" s="1"/>
      <c r="F416" t="s">
        <v>57</v>
      </c>
      <c r="H416" t="s">
        <v>54</v>
      </c>
      <c r="K416" t="s">
        <v>43</v>
      </c>
      <c r="L416" t="s">
        <v>366</v>
      </c>
    </row>
    <row r="417" spans="2:12" x14ac:dyDescent="0.2">
      <c r="D417" s="1" t="s">
        <v>834</v>
      </c>
      <c r="E417" s="1"/>
      <c r="F417" s="1"/>
      <c r="G417" s="1"/>
      <c r="H417" t="s">
        <v>368</v>
      </c>
      <c r="L417" t="s">
        <v>45</v>
      </c>
    </row>
    <row r="418" spans="2:12" x14ac:dyDescent="0.2">
      <c r="D418" s="1"/>
      <c r="E418" s="1"/>
      <c r="F418" s="1"/>
      <c r="G418" s="1"/>
      <c r="H418" t="s">
        <v>426</v>
      </c>
    </row>
    <row r="419" spans="2:12" x14ac:dyDescent="0.2">
      <c r="H419" t="s">
        <v>427</v>
      </c>
    </row>
    <row r="420" spans="2:12" x14ac:dyDescent="0.2">
      <c r="F420" s="53"/>
      <c r="G420" s="53"/>
      <c r="H420" t="s">
        <v>370</v>
      </c>
      <c r="I420">
        <v>0</v>
      </c>
    </row>
    <row r="421" spans="2:12" x14ac:dyDescent="0.2">
      <c r="D421" s="1"/>
      <c r="E421" s="1"/>
      <c r="H421" t="s">
        <v>371</v>
      </c>
      <c r="I421">
        <v>0</v>
      </c>
    </row>
    <row r="422" spans="2:12" x14ac:dyDescent="0.2">
      <c r="D422" s="1"/>
      <c r="E422" s="1"/>
      <c r="H422" t="s">
        <v>372</v>
      </c>
      <c r="I422">
        <v>0</v>
      </c>
    </row>
    <row r="423" spans="2:12" x14ac:dyDescent="0.2">
      <c r="D423" s="1"/>
      <c r="E423" s="1"/>
      <c r="F423" s="1"/>
      <c r="H423" t="s">
        <v>373</v>
      </c>
      <c r="I423">
        <v>0</v>
      </c>
    </row>
    <row r="424" spans="2:12" x14ac:dyDescent="0.2">
      <c r="H424" t="s">
        <v>374</v>
      </c>
    </row>
    <row r="425" spans="2:12" x14ac:dyDescent="0.2">
      <c r="D425" s="1"/>
      <c r="E425" s="1"/>
      <c r="H425" t="s">
        <v>55</v>
      </c>
    </row>
    <row r="426" spans="2:12" x14ac:dyDescent="0.2">
      <c r="B426" t="s">
        <v>1106</v>
      </c>
      <c r="C426" t="s">
        <v>156</v>
      </c>
      <c r="D426" s="1" t="s">
        <v>1107</v>
      </c>
      <c r="E426" s="1" t="s">
        <v>42</v>
      </c>
      <c r="F426" s="53">
        <v>643.98</v>
      </c>
      <c r="G426" s="53">
        <v>321.99</v>
      </c>
      <c r="H426">
        <v>115</v>
      </c>
      <c r="J426">
        <v>1</v>
      </c>
      <c r="K426" t="s">
        <v>1064</v>
      </c>
      <c r="L426" t="s">
        <v>362</v>
      </c>
    </row>
    <row r="427" spans="2:12" x14ac:dyDescent="0.2">
      <c r="D427" s="1" t="s">
        <v>1108</v>
      </c>
      <c r="E427" s="1"/>
      <c r="F427" s="1" t="s">
        <v>95</v>
      </c>
      <c r="G427" s="1"/>
      <c r="H427" t="s">
        <v>63</v>
      </c>
      <c r="K427" t="s">
        <v>43</v>
      </c>
      <c r="L427" t="s">
        <v>366</v>
      </c>
    </row>
    <row r="428" spans="2:12" x14ac:dyDescent="0.2">
      <c r="D428" s="1" t="s">
        <v>1109</v>
      </c>
      <c r="E428" s="1"/>
      <c r="H428" t="s">
        <v>368</v>
      </c>
      <c r="L428" t="s">
        <v>45</v>
      </c>
    </row>
    <row r="429" spans="2:12" x14ac:dyDescent="0.2">
      <c r="F429" s="1"/>
      <c r="G429" s="1"/>
      <c r="H429" t="s">
        <v>1110</v>
      </c>
    </row>
    <row r="430" spans="2:12" x14ac:dyDescent="0.2">
      <c r="D430" s="1"/>
      <c r="E430" s="1"/>
      <c r="H430" t="s">
        <v>453</v>
      </c>
    </row>
    <row r="431" spans="2:12" x14ac:dyDescent="0.2">
      <c r="D431" s="1"/>
      <c r="E431" s="1"/>
      <c r="F431" s="53"/>
      <c r="G431" s="53"/>
      <c r="H431" t="s">
        <v>370</v>
      </c>
      <c r="I431">
        <v>1</v>
      </c>
    </row>
    <row r="432" spans="2:12" x14ac:dyDescent="0.2">
      <c r="D432" s="1"/>
      <c r="E432" s="1"/>
      <c r="H432" t="s">
        <v>371</v>
      </c>
      <c r="I432">
        <v>0</v>
      </c>
    </row>
    <row r="433" spans="2:12" x14ac:dyDescent="0.2">
      <c r="H433" t="s">
        <v>372</v>
      </c>
      <c r="I433">
        <v>4</v>
      </c>
    </row>
    <row r="434" spans="2:12" x14ac:dyDescent="0.2">
      <c r="D434" s="1"/>
      <c r="E434" s="1"/>
      <c r="F434" s="1"/>
      <c r="H434" t="s">
        <v>373</v>
      </c>
      <c r="I434">
        <v>5</v>
      </c>
    </row>
    <row r="435" spans="2:12" x14ac:dyDescent="0.2">
      <c r="D435" s="1"/>
      <c r="E435" s="1"/>
      <c r="H435" t="s">
        <v>374</v>
      </c>
    </row>
    <row r="436" spans="2:12" x14ac:dyDescent="0.2">
      <c r="B436" t="s">
        <v>39</v>
      </c>
      <c r="C436" t="s">
        <v>341</v>
      </c>
      <c r="D436" s="1" t="s">
        <v>74</v>
      </c>
      <c r="E436" s="1" t="s">
        <v>42</v>
      </c>
      <c r="F436" s="53">
        <v>618.72</v>
      </c>
      <c r="G436" s="53">
        <v>25.78</v>
      </c>
      <c r="H436">
        <v>0</v>
      </c>
      <c r="J436">
        <v>39</v>
      </c>
      <c r="K436" t="s">
        <v>1064</v>
      </c>
      <c r="L436" t="s">
        <v>362</v>
      </c>
    </row>
    <row r="437" spans="2:12" x14ac:dyDescent="0.2">
      <c r="D437" s="1" t="s">
        <v>75</v>
      </c>
      <c r="E437" s="1"/>
      <c r="F437" s="1" t="s">
        <v>50</v>
      </c>
      <c r="G437" s="1"/>
      <c r="H437" t="s">
        <v>54</v>
      </c>
      <c r="K437" t="s">
        <v>43</v>
      </c>
      <c r="L437" t="s">
        <v>366</v>
      </c>
    </row>
    <row r="438" spans="2:12" x14ac:dyDescent="0.2">
      <c r="D438" t="s">
        <v>475</v>
      </c>
      <c r="H438" t="s">
        <v>368</v>
      </c>
      <c r="L438" t="s">
        <v>45</v>
      </c>
    </row>
    <row r="439" spans="2:12" x14ac:dyDescent="0.2">
      <c r="D439" s="1"/>
      <c r="E439" s="1"/>
      <c r="H439" t="s">
        <v>426</v>
      </c>
    </row>
    <row r="440" spans="2:12" x14ac:dyDescent="0.2">
      <c r="D440" s="1"/>
      <c r="E440" s="1"/>
      <c r="F440" s="1"/>
      <c r="G440" s="1"/>
      <c r="H440" t="s">
        <v>427</v>
      </c>
    </row>
    <row r="441" spans="2:12" x14ac:dyDescent="0.2">
      <c r="D441" s="1"/>
      <c r="E441" s="1"/>
      <c r="F441" s="53"/>
      <c r="G441" s="53"/>
      <c r="H441" t="s">
        <v>370</v>
      </c>
      <c r="I441">
        <v>0</v>
      </c>
    </row>
    <row r="442" spans="2:12" x14ac:dyDescent="0.2">
      <c r="H442" t="s">
        <v>371</v>
      </c>
      <c r="I442">
        <v>0</v>
      </c>
    </row>
    <row r="443" spans="2:12" x14ac:dyDescent="0.2">
      <c r="D443" s="1"/>
      <c r="E443" s="1"/>
      <c r="H443" t="s">
        <v>372</v>
      </c>
      <c r="I443">
        <v>0</v>
      </c>
    </row>
    <row r="444" spans="2:12" x14ac:dyDescent="0.2">
      <c r="D444" s="1"/>
      <c r="E444" s="1"/>
      <c r="H444" t="s">
        <v>373</v>
      </c>
      <c r="I444">
        <v>0</v>
      </c>
    </row>
    <row r="445" spans="2:12" x14ac:dyDescent="0.2">
      <c r="D445" s="1"/>
      <c r="E445" s="1"/>
      <c r="F445" s="1"/>
      <c r="H445" t="s">
        <v>374</v>
      </c>
    </row>
    <row r="446" spans="2:12" x14ac:dyDescent="0.2">
      <c r="D446" s="1"/>
      <c r="E446" s="1"/>
      <c r="H446" t="s">
        <v>55</v>
      </c>
    </row>
    <row r="447" spans="2:12" x14ac:dyDescent="0.2">
      <c r="B447" t="s">
        <v>350</v>
      </c>
      <c r="C447" t="s">
        <v>351</v>
      </c>
      <c r="D447" t="s">
        <v>465</v>
      </c>
      <c r="E447" t="s">
        <v>42</v>
      </c>
      <c r="F447" s="53">
        <v>610.87</v>
      </c>
      <c r="G447" s="53">
        <v>46.99</v>
      </c>
      <c r="H447">
        <v>17</v>
      </c>
      <c r="J447">
        <v>9</v>
      </c>
      <c r="K447" t="s">
        <v>1064</v>
      </c>
      <c r="L447" t="s">
        <v>362</v>
      </c>
    </row>
    <row r="448" spans="2:12" x14ac:dyDescent="0.2">
      <c r="D448" s="1" t="s">
        <v>466</v>
      </c>
      <c r="E448" s="1"/>
      <c r="F448" s="1" t="s">
        <v>48</v>
      </c>
      <c r="G448" s="1"/>
      <c r="H448" t="s">
        <v>90</v>
      </c>
      <c r="K448" t="s">
        <v>43</v>
      </c>
      <c r="L448" t="s">
        <v>366</v>
      </c>
    </row>
    <row r="449" spans="2:12" x14ac:dyDescent="0.2">
      <c r="D449" s="1" t="s">
        <v>467</v>
      </c>
      <c r="E449" s="1"/>
      <c r="H449" t="s">
        <v>368</v>
      </c>
      <c r="L449" t="s">
        <v>45</v>
      </c>
    </row>
    <row r="450" spans="2:12" x14ac:dyDescent="0.2">
      <c r="D450" s="1"/>
      <c r="E450" s="1"/>
      <c r="H450" t="s">
        <v>818</v>
      </c>
    </row>
    <row r="451" spans="2:12" x14ac:dyDescent="0.2">
      <c r="F451" s="1"/>
      <c r="G451" s="1"/>
      <c r="H451" t="s">
        <v>433</v>
      </c>
    </row>
    <row r="452" spans="2:12" x14ac:dyDescent="0.2">
      <c r="F452" s="53"/>
      <c r="G452" s="53"/>
      <c r="H452" t="s">
        <v>370</v>
      </c>
      <c r="I452">
        <v>0</v>
      </c>
    </row>
    <row r="453" spans="2:12" x14ac:dyDescent="0.2">
      <c r="D453" s="1"/>
      <c r="E453" s="1"/>
      <c r="H453" t="s">
        <v>371</v>
      </c>
      <c r="I453">
        <v>10</v>
      </c>
    </row>
    <row r="454" spans="2:12" x14ac:dyDescent="0.2">
      <c r="D454" s="1"/>
      <c r="E454" s="1"/>
      <c r="H454" t="s">
        <v>372</v>
      </c>
      <c r="I454">
        <v>0</v>
      </c>
    </row>
    <row r="455" spans="2:12" x14ac:dyDescent="0.2">
      <c r="D455" s="1"/>
      <c r="E455" s="1"/>
      <c r="H455" t="s">
        <v>373</v>
      </c>
      <c r="I455">
        <v>10</v>
      </c>
    </row>
    <row r="456" spans="2:12" x14ac:dyDescent="0.2">
      <c r="E456" s="1"/>
      <c r="F456" s="1"/>
      <c r="H456" t="s">
        <v>374</v>
      </c>
    </row>
    <row r="457" spans="2:12" x14ac:dyDescent="0.2">
      <c r="D457" s="1"/>
      <c r="E457" s="1"/>
      <c r="H457" t="s">
        <v>44</v>
      </c>
    </row>
    <row r="458" spans="2:12" x14ac:dyDescent="0.2">
      <c r="B458" t="s">
        <v>208</v>
      </c>
      <c r="C458" t="s">
        <v>209</v>
      </c>
      <c r="D458" s="1" t="s">
        <v>506</v>
      </c>
      <c r="E458" s="1" t="s">
        <v>42</v>
      </c>
      <c r="F458" s="53">
        <v>536.45000000000005</v>
      </c>
      <c r="G458" s="53">
        <v>48.76</v>
      </c>
      <c r="H458">
        <v>0</v>
      </c>
      <c r="J458">
        <v>21</v>
      </c>
      <c r="K458" t="s">
        <v>1064</v>
      </c>
      <c r="L458" t="s">
        <v>362</v>
      </c>
    </row>
    <row r="459" spans="2:12" x14ac:dyDescent="0.2">
      <c r="D459" s="1" t="s">
        <v>507</v>
      </c>
      <c r="E459" s="1"/>
      <c r="F459" s="1" t="s">
        <v>73</v>
      </c>
      <c r="G459" s="1"/>
      <c r="H459" t="s">
        <v>54</v>
      </c>
      <c r="K459" t="s">
        <v>43</v>
      </c>
      <c r="L459" t="s">
        <v>366</v>
      </c>
    </row>
    <row r="460" spans="2:12" x14ac:dyDescent="0.2">
      <c r="D460" s="1" t="s">
        <v>508</v>
      </c>
      <c r="E460" s="1"/>
      <c r="H460" t="s">
        <v>368</v>
      </c>
      <c r="L460" t="s">
        <v>45</v>
      </c>
    </row>
    <row r="461" spans="2:12" x14ac:dyDescent="0.2">
      <c r="F461" s="1"/>
      <c r="G461" s="1"/>
      <c r="H461" t="s">
        <v>426</v>
      </c>
    </row>
    <row r="462" spans="2:12" x14ac:dyDescent="0.2">
      <c r="D462" s="1"/>
      <c r="E462" s="1"/>
      <c r="H462" t="s">
        <v>427</v>
      </c>
    </row>
    <row r="463" spans="2:12" x14ac:dyDescent="0.2">
      <c r="D463" s="1"/>
      <c r="E463" s="1"/>
      <c r="F463" s="53"/>
      <c r="G463" s="53"/>
      <c r="H463" t="s">
        <v>370</v>
      </c>
      <c r="I463">
        <v>0</v>
      </c>
    </row>
    <row r="464" spans="2:12" x14ac:dyDescent="0.2">
      <c r="D464" s="1"/>
      <c r="E464" s="1"/>
      <c r="H464" t="s">
        <v>371</v>
      </c>
      <c r="I464">
        <v>0</v>
      </c>
    </row>
    <row r="465" spans="2:12" x14ac:dyDescent="0.2">
      <c r="H465" t="s">
        <v>372</v>
      </c>
      <c r="I465">
        <v>0</v>
      </c>
    </row>
    <row r="466" spans="2:12" x14ac:dyDescent="0.2">
      <c r="H466" t="s">
        <v>373</v>
      </c>
      <c r="I466">
        <v>0</v>
      </c>
    </row>
    <row r="467" spans="2:12" x14ac:dyDescent="0.2">
      <c r="D467" s="1"/>
      <c r="E467" s="1"/>
      <c r="F467" s="1"/>
      <c r="H467" t="s">
        <v>374</v>
      </c>
    </row>
    <row r="468" spans="2:12" x14ac:dyDescent="0.2">
      <c r="D468" s="1"/>
      <c r="E468" s="1"/>
      <c r="H468" t="s">
        <v>55</v>
      </c>
    </row>
    <row r="469" spans="2:12" x14ac:dyDescent="0.2">
      <c r="B469" t="s">
        <v>837</v>
      </c>
      <c r="C469" t="s">
        <v>838</v>
      </c>
      <c r="D469" s="1" t="s">
        <v>839</v>
      </c>
      <c r="E469" s="1" t="s">
        <v>42</v>
      </c>
      <c r="F469" s="53">
        <v>520.15</v>
      </c>
      <c r="G469" s="53">
        <v>29.95</v>
      </c>
      <c r="H469">
        <v>29</v>
      </c>
      <c r="J469">
        <v>22</v>
      </c>
      <c r="K469" t="s">
        <v>1064</v>
      </c>
      <c r="L469" t="s">
        <v>362</v>
      </c>
    </row>
    <row r="470" spans="2:12" x14ac:dyDescent="0.2">
      <c r="D470" t="s">
        <v>840</v>
      </c>
      <c r="F470" s="1" t="s">
        <v>58</v>
      </c>
      <c r="G470" s="1"/>
      <c r="H470" t="s">
        <v>59</v>
      </c>
      <c r="K470" t="s">
        <v>43</v>
      </c>
      <c r="L470" t="s">
        <v>366</v>
      </c>
    </row>
    <row r="471" spans="2:12" x14ac:dyDescent="0.2">
      <c r="D471" s="1" t="s">
        <v>841</v>
      </c>
      <c r="E471" s="1"/>
      <c r="H471" t="s">
        <v>368</v>
      </c>
      <c r="L471" t="s">
        <v>45</v>
      </c>
    </row>
    <row r="472" spans="2:12" x14ac:dyDescent="0.2">
      <c r="D472" s="1"/>
      <c r="E472" s="1"/>
      <c r="F472" s="1"/>
      <c r="G472" s="1"/>
      <c r="H472" t="s">
        <v>572</v>
      </c>
    </row>
    <row r="473" spans="2:12" x14ac:dyDescent="0.2">
      <c r="D473" s="1"/>
      <c r="E473" s="1"/>
      <c r="H473" t="s">
        <v>1071</v>
      </c>
    </row>
    <row r="474" spans="2:12" x14ac:dyDescent="0.2">
      <c r="D474" s="1"/>
      <c r="E474" s="1"/>
      <c r="F474" s="53"/>
      <c r="G474" s="53"/>
      <c r="H474" t="s">
        <v>370</v>
      </c>
      <c r="I474">
        <v>5</v>
      </c>
    </row>
    <row r="475" spans="2:12" x14ac:dyDescent="0.2">
      <c r="H475" t="s">
        <v>371</v>
      </c>
      <c r="I475">
        <v>5</v>
      </c>
    </row>
    <row r="476" spans="2:12" x14ac:dyDescent="0.2">
      <c r="D476" s="1"/>
      <c r="E476" s="1"/>
      <c r="H476" t="s">
        <v>372</v>
      </c>
      <c r="I476">
        <v>5</v>
      </c>
    </row>
    <row r="477" spans="2:12" x14ac:dyDescent="0.2">
      <c r="D477" s="1"/>
      <c r="E477" s="1"/>
      <c r="H477" t="s">
        <v>373</v>
      </c>
      <c r="I477">
        <v>15</v>
      </c>
    </row>
    <row r="478" spans="2:12" x14ac:dyDescent="0.2">
      <c r="D478" s="1"/>
      <c r="E478" s="1"/>
      <c r="F478" s="1"/>
      <c r="H478" t="s">
        <v>374</v>
      </c>
    </row>
    <row r="479" spans="2:12" x14ac:dyDescent="0.2">
      <c r="H479" t="s">
        <v>44</v>
      </c>
    </row>
    <row r="480" spans="2:12" x14ac:dyDescent="0.2">
      <c r="B480" t="s">
        <v>852</v>
      </c>
      <c r="C480" t="s">
        <v>853</v>
      </c>
      <c r="D480" s="1" t="s">
        <v>854</v>
      </c>
      <c r="E480" s="1" t="s">
        <v>42</v>
      </c>
      <c r="F480" s="53">
        <v>497.7</v>
      </c>
      <c r="G480" s="53">
        <v>78.989999999999995</v>
      </c>
      <c r="H480">
        <v>3</v>
      </c>
      <c r="J480">
        <v>6</v>
      </c>
      <c r="K480" t="s">
        <v>1064</v>
      </c>
      <c r="L480" t="s">
        <v>362</v>
      </c>
    </row>
    <row r="481" spans="2:12" x14ac:dyDescent="0.2">
      <c r="D481" s="1" t="s">
        <v>855</v>
      </c>
      <c r="E481" s="1"/>
      <c r="F481" s="1" t="s">
        <v>69</v>
      </c>
      <c r="G481" s="1"/>
      <c r="H481" t="s">
        <v>66</v>
      </c>
      <c r="K481" t="s">
        <v>43</v>
      </c>
      <c r="L481" t="s">
        <v>366</v>
      </c>
    </row>
    <row r="482" spans="2:12" x14ac:dyDescent="0.2">
      <c r="D482" s="1" t="s">
        <v>856</v>
      </c>
      <c r="E482" s="1"/>
      <c r="H482" t="s">
        <v>368</v>
      </c>
      <c r="L482" t="s">
        <v>45</v>
      </c>
    </row>
    <row r="483" spans="2:12" x14ac:dyDescent="0.2">
      <c r="D483" s="1"/>
      <c r="E483" s="1"/>
      <c r="F483" s="1"/>
      <c r="G483" s="1"/>
      <c r="H483" t="s">
        <v>1111</v>
      </c>
    </row>
    <row r="484" spans="2:12" x14ac:dyDescent="0.2">
      <c r="H484" t="s">
        <v>429</v>
      </c>
    </row>
    <row r="485" spans="2:12" x14ac:dyDescent="0.2">
      <c r="D485" s="1"/>
      <c r="E485" s="1"/>
      <c r="F485" s="53"/>
      <c r="G485" s="53"/>
      <c r="H485" t="s">
        <v>370</v>
      </c>
      <c r="I485">
        <v>0</v>
      </c>
    </row>
    <row r="486" spans="2:12" x14ac:dyDescent="0.2">
      <c r="D486" s="1"/>
      <c r="E486" s="1"/>
      <c r="H486" t="s">
        <v>371</v>
      </c>
      <c r="I486">
        <v>0</v>
      </c>
    </row>
    <row r="487" spans="2:12" x14ac:dyDescent="0.2">
      <c r="D487" s="1"/>
      <c r="E487" s="1"/>
      <c r="H487" t="s">
        <v>372</v>
      </c>
      <c r="I487">
        <v>1</v>
      </c>
    </row>
    <row r="488" spans="2:12" x14ac:dyDescent="0.2">
      <c r="H488" t="s">
        <v>373</v>
      </c>
      <c r="I488">
        <v>1</v>
      </c>
    </row>
    <row r="489" spans="2:12" x14ac:dyDescent="0.2">
      <c r="E489" s="1"/>
      <c r="F489" s="1"/>
      <c r="H489" t="s">
        <v>374</v>
      </c>
    </row>
    <row r="490" spans="2:12" x14ac:dyDescent="0.2">
      <c r="D490" s="1"/>
      <c r="E490" s="1"/>
      <c r="H490" t="s">
        <v>44</v>
      </c>
    </row>
    <row r="491" spans="2:12" x14ac:dyDescent="0.2">
      <c r="B491" t="s">
        <v>863</v>
      </c>
      <c r="C491" t="s">
        <v>864</v>
      </c>
      <c r="D491" s="1" t="s">
        <v>865</v>
      </c>
      <c r="E491" s="1" t="s">
        <v>42</v>
      </c>
      <c r="F491" s="53">
        <v>495.63</v>
      </c>
      <c r="G491" s="53">
        <v>27</v>
      </c>
      <c r="H491">
        <v>6</v>
      </c>
      <c r="J491">
        <v>52</v>
      </c>
      <c r="K491" t="s">
        <v>1064</v>
      </c>
      <c r="L491" t="s">
        <v>362</v>
      </c>
    </row>
    <row r="492" spans="2:12" x14ac:dyDescent="0.2">
      <c r="D492" s="1" t="s">
        <v>866</v>
      </c>
      <c r="E492" s="1"/>
      <c r="F492" s="1" t="s">
        <v>58</v>
      </c>
      <c r="G492" s="1"/>
      <c r="H492" t="s">
        <v>49</v>
      </c>
      <c r="K492" t="s">
        <v>43</v>
      </c>
      <c r="L492" t="s">
        <v>366</v>
      </c>
    </row>
    <row r="493" spans="2:12" x14ac:dyDescent="0.2">
      <c r="D493" t="s">
        <v>867</v>
      </c>
      <c r="H493" t="s">
        <v>368</v>
      </c>
      <c r="L493" t="s">
        <v>45</v>
      </c>
    </row>
    <row r="494" spans="2:12" x14ac:dyDescent="0.2">
      <c r="D494" s="1"/>
      <c r="E494" s="1"/>
      <c r="F494" s="1"/>
      <c r="G494" s="1"/>
      <c r="H494" t="s">
        <v>455</v>
      </c>
    </row>
    <row r="495" spans="2:12" x14ac:dyDescent="0.2">
      <c r="D495" s="1"/>
      <c r="E495" s="1"/>
      <c r="H495" t="s">
        <v>379</v>
      </c>
    </row>
    <row r="496" spans="2:12" x14ac:dyDescent="0.2">
      <c r="D496" s="1"/>
      <c r="E496" s="1"/>
      <c r="F496" s="53"/>
      <c r="G496" s="53"/>
      <c r="H496" t="s">
        <v>370</v>
      </c>
      <c r="I496">
        <v>2</v>
      </c>
    </row>
    <row r="497" spans="2:12" x14ac:dyDescent="0.2">
      <c r="D497" s="1"/>
      <c r="E497" s="1"/>
      <c r="H497" t="s">
        <v>371</v>
      </c>
      <c r="I497">
        <v>0</v>
      </c>
    </row>
    <row r="498" spans="2:12" x14ac:dyDescent="0.2">
      <c r="H498" t="s">
        <v>372</v>
      </c>
      <c r="I498">
        <v>1</v>
      </c>
    </row>
    <row r="499" spans="2:12" x14ac:dyDescent="0.2">
      <c r="D499" s="1"/>
      <c r="E499" s="1"/>
      <c r="H499" t="s">
        <v>373</v>
      </c>
      <c r="I499">
        <v>3</v>
      </c>
    </row>
    <row r="500" spans="2:12" x14ac:dyDescent="0.2">
      <c r="D500" s="1"/>
      <c r="E500" s="1"/>
      <c r="F500" s="1"/>
      <c r="H500" t="s">
        <v>374</v>
      </c>
    </row>
    <row r="501" spans="2:12" x14ac:dyDescent="0.2">
      <c r="D501" s="1"/>
      <c r="E501" s="1"/>
      <c r="H501" t="s">
        <v>44</v>
      </c>
    </row>
    <row r="502" spans="2:12" x14ac:dyDescent="0.2">
      <c r="B502" t="s">
        <v>21</v>
      </c>
      <c r="C502" t="s">
        <v>235</v>
      </c>
      <c r="D502" t="s">
        <v>98</v>
      </c>
      <c r="E502" t="s">
        <v>42</v>
      </c>
      <c r="F502" s="53">
        <v>484</v>
      </c>
      <c r="G502" s="53">
        <v>30.25</v>
      </c>
      <c r="H502">
        <v>0</v>
      </c>
      <c r="J502">
        <v>36</v>
      </c>
      <c r="K502" t="s">
        <v>1064</v>
      </c>
      <c r="L502" t="s">
        <v>362</v>
      </c>
    </row>
    <row r="503" spans="2:12" x14ac:dyDescent="0.2">
      <c r="D503" s="1" t="s">
        <v>99</v>
      </c>
      <c r="E503" s="1"/>
      <c r="F503" s="1" t="s">
        <v>436</v>
      </c>
      <c r="G503" s="1"/>
      <c r="H503" t="s">
        <v>54</v>
      </c>
      <c r="K503" t="s">
        <v>43</v>
      </c>
      <c r="L503" t="s">
        <v>366</v>
      </c>
    </row>
    <row r="504" spans="2:12" x14ac:dyDescent="0.2">
      <c r="D504" s="1" t="s">
        <v>480</v>
      </c>
      <c r="E504" s="1"/>
      <c r="F504" s="1"/>
      <c r="G504" s="1"/>
      <c r="H504" t="s">
        <v>368</v>
      </c>
      <c r="L504" t="s">
        <v>45</v>
      </c>
    </row>
    <row r="505" spans="2:12" x14ac:dyDescent="0.2">
      <c r="D505" s="1"/>
      <c r="E505" s="1"/>
      <c r="H505" t="s">
        <v>426</v>
      </c>
    </row>
    <row r="506" spans="2:12" x14ac:dyDescent="0.2">
      <c r="D506" s="1"/>
      <c r="E506" s="1"/>
      <c r="F506" s="53"/>
      <c r="G506" s="53"/>
      <c r="H506" t="s">
        <v>427</v>
      </c>
    </row>
    <row r="507" spans="2:12" x14ac:dyDescent="0.2">
      <c r="H507" t="s">
        <v>370</v>
      </c>
      <c r="I507">
        <v>0</v>
      </c>
    </row>
    <row r="508" spans="2:12" x14ac:dyDescent="0.2">
      <c r="D508" s="1"/>
      <c r="E508" s="1"/>
      <c r="H508" t="s">
        <v>371</v>
      </c>
      <c r="I508">
        <v>0</v>
      </c>
    </row>
    <row r="509" spans="2:12" x14ac:dyDescent="0.2">
      <c r="D509" s="1"/>
      <c r="E509" s="1"/>
      <c r="H509" t="s">
        <v>372</v>
      </c>
      <c r="I509">
        <v>0</v>
      </c>
    </row>
    <row r="510" spans="2:12" x14ac:dyDescent="0.2">
      <c r="D510" s="1"/>
      <c r="E510" s="1"/>
      <c r="H510" t="s">
        <v>373</v>
      </c>
      <c r="I510">
        <v>0</v>
      </c>
    </row>
    <row r="511" spans="2:12" x14ac:dyDescent="0.2">
      <c r="E511" s="1"/>
      <c r="F511" s="1"/>
      <c r="H511" t="s">
        <v>374</v>
      </c>
    </row>
    <row r="512" spans="2:12" x14ac:dyDescent="0.2">
      <c r="H512" t="s">
        <v>55</v>
      </c>
    </row>
    <row r="513" spans="2:12" x14ac:dyDescent="0.2">
      <c r="B513" t="s">
        <v>196</v>
      </c>
      <c r="C513" t="s">
        <v>197</v>
      </c>
      <c r="D513" s="1" t="s">
        <v>641</v>
      </c>
      <c r="E513" s="1" t="s">
        <v>42</v>
      </c>
      <c r="F513" s="53">
        <v>462</v>
      </c>
      <c r="G513" s="53">
        <v>27</v>
      </c>
      <c r="H513">
        <v>0</v>
      </c>
      <c r="J513">
        <v>177</v>
      </c>
      <c r="K513" t="s">
        <v>1064</v>
      </c>
      <c r="L513" t="s">
        <v>362</v>
      </c>
    </row>
    <row r="514" spans="2:12" x14ac:dyDescent="0.2">
      <c r="D514" s="1" t="s">
        <v>642</v>
      </c>
      <c r="E514" s="1"/>
      <c r="F514" s="1" t="s">
        <v>436</v>
      </c>
      <c r="G514" s="1"/>
      <c r="H514" t="s">
        <v>54</v>
      </c>
      <c r="K514" t="s">
        <v>43</v>
      </c>
      <c r="L514" t="s">
        <v>366</v>
      </c>
    </row>
    <row r="515" spans="2:12" x14ac:dyDescent="0.2">
      <c r="D515" s="1" t="s">
        <v>643</v>
      </c>
      <c r="E515" s="1"/>
      <c r="F515" s="1"/>
      <c r="G515" s="1"/>
      <c r="H515" t="s">
        <v>368</v>
      </c>
      <c r="L515" t="s">
        <v>45</v>
      </c>
    </row>
    <row r="516" spans="2:12" x14ac:dyDescent="0.2">
      <c r="F516" s="53"/>
      <c r="G516" s="53"/>
      <c r="H516" t="s">
        <v>426</v>
      </c>
    </row>
    <row r="517" spans="2:12" x14ac:dyDescent="0.2">
      <c r="D517" s="1"/>
      <c r="E517" s="1"/>
      <c r="H517" t="s">
        <v>427</v>
      </c>
    </row>
    <row r="518" spans="2:12" x14ac:dyDescent="0.2">
      <c r="D518" s="1"/>
      <c r="E518" s="1"/>
      <c r="H518" t="s">
        <v>370</v>
      </c>
      <c r="I518">
        <v>0</v>
      </c>
    </row>
    <row r="519" spans="2:12" x14ac:dyDescent="0.2">
      <c r="D519" s="1"/>
      <c r="E519" s="1"/>
      <c r="H519" t="s">
        <v>371</v>
      </c>
      <c r="I519">
        <v>0</v>
      </c>
    </row>
    <row r="520" spans="2:12" x14ac:dyDescent="0.2">
      <c r="D520" s="1"/>
      <c r="E520" s="1"/>
      <c r="H520" t="s">
        <v>372</v>
      </c>
      <c r="I520">
        <v>0</v>
      </c>
    </row>
    <row r="521" spans="2:12" x14ac:dyDescent="0.2">
      <c r="H521" t="s">
        <v>373</v>
      </c>
      <c r="I521">
        <v>0</v>
      </c>
    </row>
    <row r="522" spans="2:12" x14ac:dyDescent="0.2">
      <c r="D522" s="1"/>
      <c r="E522" s="1"/>
      <c r="F522" s="1"/>
      <c r="H522" t="s">
        <v>374</v>
      </c>
    </row>
    <row r="523" spans="2:12" x14ac:dyDescent="0.2">
      <c r="D523" s="1"/>
      <c r="E523" s="1"/>
      <c r="H523" t="s">
        <v>55</v>
      </c>
    </row>
    <row r="524" spans="2:12" x14ac:dyDescent="0.2">
      <c r="B524" t="s">
        <v>356</v>
      </c>
      <c r="C524" t="s">
        <v>357</v>
      </c>
      <c r="D524" s="1" t="s">
        <v>502</v>
      </c>
      <c r="E524" s="1" t="s">
        <v>42</v>
      </c>
      <c r="F524" s="53">
        <v>455.88</v>
      </c>
      <c r="G524" s="53">
        <v>37.99</v>
      </c>
      <c r="H524">
        <v>20</v>
      </c>
      <c r="J524">
        <v>17</v>
      </c>
      <c r="K524" t="s">
        <v>1064</v>
      </c>
      <c r="L524" t="s">
        <v>362</v>
      </c>
    </row>
    <row r="525" spans="2:12" x14ac:dyDescent="0.2">
      <c r="D525" t="s">
        <v>503</v>
      </c>
      <c r="F525" s="1" t="s">
        <v>56</v>
      </c>
      <c r="G525" s="1"/>
      <c r="H525" t="s">
        <v>90</v>
      </c>
      <c r="K525" t="s">
        <v>43</v>
      </c>
      <c r="L525" t="s">
        <v>366</v>
      </c>
    </row>
    <row r="526" spans="2:12" x14ac:dyDescent="0.2">
      <c r="D526" s="1" t="s">
        <v>504</v>
      </c>
      <c r="E526" s="1"/>
      <c r="H526" t="s">
        <v>368</v>
      </c>
      <c r="L526" t="s">
        <v>45</v>
      </c>
    </row>
    <row r="527" spans="2:12" x14ac:dyDescent="0.2">
      <c r="D527" s="1"/>
      <c r="E527" s="1"/>
      <c r="F527" s="53"/>
      <c r="G527" s="53"/>
      <c r="H527" t="s">
        <v>484</v>
      </c>
    </row>
    <row r="528" spans="2:12" x14ac:dyDescent="0.2">
      <c r="H528" t="s">
        <v>433</v>
      </c>
    </row>
    <row r="529" spans="2:12" x14ac:dyDescent="0.2">
      <c r="D529" s="1"/>
      <c r="E529" s="1"/>
      <c r="H529" t="s">
        <v>370</v>
      </c>
      <c r="I529">
        <v>10</v>
      </c>
    </row>
    <row r="530" spans="2:12" x14ac:dyDescent="0.2">
      <c r="H530" t="s">
        <v>371</v>
      </c>
      <c r="I530">
        <v>0</v>
      </c>
    </row>
    <row r="531" spans="2:12" x14ac:dyDescent="0.2">
      <c r="D531" s="1"/>
      <c r="E531" s="1"/>
      <c r="H531" t="s">
        <v>372</v>
      </c>
      <c r="I531">
        <v>0</v>
      </c>
    </row>
    <row r="532" spans="2:12" x14ac:dyDescent="0.2">
      <c r="D532" s="1"/>
      <c r="E532" s="1"/>
      <c r="F532" s="1"/>
      <c r="H532" t="s">
        <v>373</v>
      </c>
      <c r="I532">
        <v>10</v>
      </c>
    </row>
    <row r="533" spans="2:12" x14ac:dyDescent="0.2">
      <c r="D533" s="1"/>
      <c r="E533" s="1"/>
      <c r="H533" t="s">
        <v>374</v>
      </c>
    </row>
    <row r="534" spans="2:12" x14ac:dyDescent="0.2">
      <c r="H534" t="s">
        <v>44</v>
      </c>
    </row>
    <row r="535" spans="2:12" x14ac:dyDescent="0.2">
      <c r="B535" t="s">
        <v>354</v>
      </c>
      <c r="C535" t="s">
        <v>355</v>
      </c>
      <c r="D535" t="s">
        <v>481</v>
      </c>
      <c r="E535" t="s">
        <v>42</v>
      </c>
      <c r="F535" s="53">
        <v>453.6</v>
      </c>
      <c r="G535" s="53">
        <v>50.4</v>
      </c>
      <c r="H535">
        <v>36</v>
      </c>
      <c r="J535">
        <v>13</v>
      </c>
      <c r="K535" t="s">
        <v>1064</v>
      </c>
      <c r="L535" t="s">
        <v>362</v>
      </c>
    </row>
    <row r="536" spans="2:12" x14ac:dyDescent="0.2">
      <c r="D536" t="s">
        <v>482</v>
      </c>
      <c r="E536" s="1"/>
      <c r="F536" s="1" t="s">
        <v>57</v>
      </c>
      <c r="G536" s="1"/>
      <c r="H536" t="s">
        <v>90</v>
      </c>
      <c r="K536" t="s">
        <v>43</v>
      </c>
      <c r="L536" t="s">
        <v>366</v>
      </c>
    </row>
    <row r="537" spans="2:12" x14ac:dyDescent="0.2">
      <c r="D537" t="s">
        <v>483</v>
      </c>
      <c r="E537" s="1"/>
      <c r="F537" s="1"/>
      <c r="G537" s="1"/>
      <c r="H537" t="s">
        <v>368</v>
      </c>
      <c r="L537" t="s">
        <v>114</v>
      </c>
    </row>
    <row r="538" spans="2:12" x14ac:dyDescent="0.2">
      <c r="E538" s="1"/>
      <c r="F538" s="1"/>
      <c r="G538" s="53"/>
      <c r="H538" t="s">
        <v>1112</v>
      </c>
    </row>
    <row r="539" spans="2:12" x14ac:dyDescent="0.2">
      <c r="H539" t="s">
        <v>433</v>
      </c>
    </row>
    <row r="540" spans="2:12" x14ac:dyDescent="0.2">
      <c r="H540" t="s">
        <v>370</v>
      </c>
      <c r="I540">
        <v>0</v>
      </c>
    </row>
    <row r="541" spans="2:12" x14ac:dyDescent="0.2">
      <c r="F541" s="1"/>
      <c r="G541" s="1"/>
      <c r="H541" t="s">
        <v>371</v>
      </c>
      <c r="I541">
        <v>10</v>
      </c>
    </row>
    <row r="542" spans="2:12" x14ac:dyDescent="0.2">
      <c r="E542" s="1"/>
      <c r="F542" s="1"/>
      <c r="H542" t="s">
        <v>372</v>
      </c>
      <c r="I542">
        <v>0</v>
      </c>
    </row>
    <row r="543" spans="2:12" x14ac:dyDescent="0.2">
      <c r="E543" s="1"/>
      <c r="F543" s="1"/>
      <c r="H543" t="s">
        <v>373</v>
      </c>
      <c r="I543">
        <v>10</v>
      </c>
    </row>
    <row r="544" spans="2:12" x14ac:dyDescent="0.2">
      <c r="F544" s="1"/>
      <c r="G544" s="1"/>
      <c r="H544" t="s">
        <v>374</v>
      </c>
    </row>
    <row r="545" spans="2:12" x14ac:dyDescent="0.2">
      <c r="B545" t="s">
        <v>190</v>
      </c>
      <c r="C545" t="s">
        <v>191</v>
      </c>
      <c r="D545" t="s">
        <v>497</v>
      </c>
      <c r="E545" s="1" t="s">
        <v>42</v>
      </c>
      <c r="F545" s="1">
        <v>441.72</v>
      </c>
      <c r="G545" s="53">
        <v>43.14</v>
      </c>
      <c r="H545">
        <v>19</v>
      </c>
      <c r="J545">
        <v>17</v>
      </c>
      <c r="K545" t="s">
        <v>1064</v>
      </c>
      <c r="L545" t="s">
        <v>362</v>
      </c>
    </row>
    <row r="546" spans="2:12" x14ac:dyDescent="0.2">
      <c r="D546" t="s">
        <v>498</v>
      </c>
      <c r="F546" s="53" t="s">
        <v>90</v>
      </c>
      <c r="G546" s="53"/>
      <c r="H546" t="s">
        <v>63</v>
      </c>
      <c r="K546" t="s">
        <v>43</v>
      </c>
      <c r="L546" t="s">
        <v>366</v>
      </c>
    </row>
    <row r="547" spans="2:12" x14ac:dyDescent="0.2">
      <c r="D547" t="s">
        <v>499</v>
      </c>
      <c r="H547" t="s">
        <v>368</v>
      </c>
      <c r="L547" t="s">
        <v>45</v>
      </c>
    </row>
    <row r="548" spans="2:12" x14ac:dyDescent="0.2">
      <c r="F548" s="1"/>
      <c r="G548" s="1"/>
      <c r="H548" t="s">
        <v>369</v>
      </c>
    </row>
    <row r="549" spans="2:12" x14ac:dyDescent="0.2">
      <c r="E549" s="1"/>
      <c r="F549" s="1"/>
      <c r="H549" t="s">
        <v>453</v>
      </c>
    </row>
    <row r="550" spans="2:12" x14ac:dyDescent="0.2">
      <c r="H550" t="s">
        <v>370</v>
      </c>
      <c r="I550">
        <v>0</v>
      </c>
    </row>
    <row r="551" spans="2:12" x14ac:dyDescent="0.2">
      <c r="H551" t="s">
        <v>371</v>
      </c>
      <c r="I551">
        <v>5</v>
      </c>
    </row>
    <row r="552" spans="2:12" x14ac:dyDescent="0.2">
      <c r="F552" s="1"/>
      <c r="G552" s="1"/>
      <c r="H552" t="s">
        <v>372</v>
      </c>
      <c r="I552">
        <v>0</v>
      </c>
    </row>
    <row r="553" spans="2:12" x14ac:dyDescent="0.2">
      <c r="F553" s="1"/>
      <c r="G553" s="1"/>
      <c r="H553" t="s">
        <v>373</v>
      </c>
      <c r="I553">
        <v>5</v>
      </c>
    </row>
    <row r="554" spans="2:12" x14ac:dyDescent="0.2">
      <c r="E554" s="1"/>
      <c r="F554" s="1"/>
      <c r="H554" t="s">
        <v>374</v>
      </c>
    </row>
    <row r="555" spans="2:12" x14ac:dyDescent="0.2">
      <c r="H555" t="s">
        <v>44</v>
      </c>
    </row>
    <row r="556" spans="2:12" x14ac:dyDescent="0.2">
      <c r="B556" t="s">
        <v>14</v>
      </c>
      <c r="C556" t="s">
        <v>228</v>
      </c>
      <c r="D556" t="s">
        <v>61</v>
      </c>
      <c r="E556" t="s">
        <v>42</v>
      </c>
      <c r="F556" s="53">
        <v>419.9</v>
      </c>
      <c r="G556" s="53">
        <v>48.99</v>
      </c>
      <c r="H556">
        <v>0</v>
      </c>
      <c r="J556">
        <v>39</v>
      </c>
      <c r="K556" t="s">
        <v>1064</v>
      </c>
      <c r="L556" t="s">
        <v>362</v>
      </c>
    </row>
    <row r="557" spans="2:12" x14ac:dyDescent="0.2">
      <c r="D557" t="s">
        <v>62</v>
      </c>
      <c r="F557" s="53" t="s">
        <v>56</v>
      </c>
      <c r="G557" s="53"/>
      <c r="H557" t="s">
        <v>54</v>
      </c>
      <c r="K557" t="s">
        <v>43</v>
      </c>
      <c r="L557" t="s">
        <v>366</v>
      </c>
    </row>
    <row r="558" spans="2:12" x14ac:dyDescent="0.2">
      <c r="D558" t="s">
        <v>500</v>
      </c>
      <c r="E558" s="1"/>
      <c r="F558" s="1"/>
      <c r="H558" t="s">
        <v>368</v>
      </c>
      <c r="L558" t="s">
        <v>45</v>
      </c>
    </row>
    <row r="559" spans="2:12" x14ac:dyDescent="0.2">
      <c r="F559" s="1"/>
      <c r="G559" s="1"/>
      <c r="H559" t="s">
        <v>426</v>
      </c>
    </row>
    <row r="560" spans="2:12" x14ac:dyDescent="0.2">
      <c r="H560" t="s">
        <v>427</v>
      </c>
    </row>
    <row r="561" spans="2:12" x14ac:dyDescent="0.2">
      <c r="H561" t="s">
        <v>370</v>
      </c>
      <c r="I561">
        <v>0</v>
      </c>
    </row>
    <row r="562" spans="2:12" x14ac:dyDescent="0.2">
      <c r="H562" t="s">
        <v>371</v>
      </c>
      <c r="I562">
        <v>0</v>
      </c>
    </row>
    <row r="563" spans="2:12" x14ac:dyDescent="0.2">
      <c r="E563" s="1"/>
      <c r="F563" s="1"/>
      <c r="G563" s="1"/>
      <c r="H563" t="s">
        <v>372</v>
      </c>
      <c r="I563">
        <v>0</v>
      </c>
    </row>
    <row r="564" spans="2:12" x14ac:dyDescent="0.2">
      <c r="F564" s="1"/>
      <c r="G564" s="1"/>
      <c r="H564" t="s">
        <v>373</v>
      </c>
      <c r="I564">
        <v>0</v>
      </c>
    </row>
    <row r="565" spans="2:12" x14ac:dyDescent="0.2">
      <c r="H565" t="s">
        <v>374</v>
      </c>
    </row>
    <row r="566" spans="2:12" x14ac:dyDescent="0.2">
      <c r="H566" t="s">
        <v>55</v>
      </c>
    </row>
    <row r="567" spans="2:12" x14ac:dyDescent="0.2">
      <c r="B567" t="s">
        <v>272</v>
      </c>
      <c r="C567" t="s">
        <v>273</v>
      </c>
      <c r="D567" t="s">
        <v>493</v>
      </c>
      <c r="E567" s="1" t="s">
        <v>42</v>
      </c>
      <c r="F567" s="1">
        <v>415</v>
      </c>
      <c r="G567" s="53">
        <v>58.9</v>
      </c>
      <c r="H567">
        <v>0</v>
      </c>
      <c r="J567">
        <v>10</v>
      </c>
      <c r="K567" t="s">
        <v>1064</v>
      </c>
      <c r="L567" t="s">
        <v>362</v>
      </c>
    </row>
    <row r="568" spans="2:12" x14ac:dyDescent="0.2">
      <c r="D568" t="s">
        <v>494</v>
      </c>
      <c r="F568" s="53" t="s">
        <v>51</v>
      </c>
      <c r="G568" s="53"/>
      <c r="H568" t="s">
        <v>54</v>
      </c>
      <c r="K568" t="s">
        <v>43</v>
      </c>
      <c r="L568" t="s">
        <v>366</v>
      </c>
    </row>
    <row r="569" spans="2:12" x14ac:dyDescent="0.2">
      <c r="D569" t="s">
        <v>495</v>
      </c>
      <c r="F569" s="1"/>
      <c r="G569" s="1"/>
      <c r="H569" t="s">
        <v>368</v>
      </c>
      <c r="L569" t="s">
        <v>45</v>
      </c>
    </row>
    <row r="570" spans="2:12" x14ac:dyDescent="0.2">
      <c r="H570" t="s">
        <v>426</v>
      </c>
    </row>
    <row r="571" spans="2:12" x14ac:dyDescent="0.2">
      <c r="H571" t="s">
        <v>427</v>
      </c>
    </row>
    <row r="572" spans="2:12" x14ac:dyDescent="0.2">
      <c r="E572" s="1"/>
      <c r="F572" s="1"/>
      <c r="H572" t="s">
        <v>370</v>
      </c>
      <c r="I572">
        <v>0</v>
      </c>
    </row>
    <row r="573" spans="2:12" x14ac:dyDescent="0.2">
      <c r="H573" t="s">
        <v>371</v>
      </c>
      <c r="I573">
        <v>0</v>
      </c>
    </row>
    <row r="574" spans="2:12" x14ac:dyDescent="0.2">
      <c r="F574" s="1"/>
      <c r="G574" s="1"/>
      <c r="H574" t="s">
        <v>372</v>
      </c>
      <c r="I574">
        <v>0</v>
      </c>
    </row>
    <row r="575" spans="2:12" x14ac:dyDescent="0.2">
      <c r="F575" s="1"/>
      <c r="G575" s="1"/>
      <c r="H575" t="s">
        <v>373</v>
      </c>
      <c r="I575">
        <v>0</v>
      </c>
    </row>
    <row r="576" spans="2:12" x14ac:dyDescent="0.2">
      <c r="E576" s="1"/>
      <c r="F576" s="1"/>
      <c r="H576" t="s">
        <v>374</v>
      </c>
    </row>
    <row r="577" spans="2:12" x14ac:dyDescent="0.2">
      <c r="E577" s="1"/>
      <c r="F577" s="1"/>
      <c r="H577" t="s">
        <v>55</v>
      </c>
    </row>
    <row r="578" spans="2:12" x14ac:dyDescent="0.2">
      <c r="B578" t="s">
        <v>352</v>
      </c>
      <c r="C578" t="s">
        <v>353</v>
      </c>
      <c r="D578" t="s">
        <v>521</v>
      </c>
      <c r="E578" t="s">
        <v>42</v>
      </c>
      <c r="F578" s="53">
        <v>384.08</v>
      </c>
      <c r="G578" s="53">
        <v>48.01</v>
      </c>
      <c r="H578">
        <v>5</v>
      </c>
      <c r="J578">
        <v>22</v>
      </c>
      <c r="K578" t="s">
        <v>1064</v>
      </c>
      <c r="L578" t="s">
        <v>362</v>
      </c>
    </row>
    <row r="579" spans="2:12" x14ac:dyDescent="0.2">
      <c r="D579" t="s">
        <v>522</v>
      </c>
      <c r="F579" t="s">
        <v>72</v>
      </c>
      <c r="H579" t="s">
        <v>66</v>
      </c>
      <c r="K579" t="s">
        <v>43</v>
      </c>
      <c r="L579" t="s">
        <v>366</v>
      </c>
    </row>
    <row r="580" spans="2:12" x14ac:dyDescent="0.2">
      <c r="D580" t="s">
        <v>523</v>
      </c>
      <c r="F580" s="1"/>
      <c r="G580" s="1"/>
      <c r="H580" t="s">
        <v>368</v>
      </c>
      <c r="L580" t="s">
        <v>45</v>
      </c>
    </row>
    <row r="581" spans="2:12" x14ac:dyDescent="0.2">
      <c r="E581" s="1"/>
      <c r="F581" s="1"/>
      <c r="H581" t="s">
        <v>826</v>
      </c>
    </row>
    <row r="582" spans="2:12" x14ac:dyDescent="0.2">
      <c r="H582" t="s">
        <v>429</v>
      </c>
    </row>
    <row r="583" spans="2:12" x14ac:dyDescent="0.2">
      <c r="H583" t="s">
        <v>370</v>
      </c>
      <c r="I583">
        <v>1</v>
      </c>
    </row>
    <row r="584" spans="2:12" x14ac:dyDescent="0.2">
      <c r="H584" t="s">
        <v>371</v>
      </c>
      <c r="I584">
        <v>0</v>
      </c>
    </row>
    <row r="585" spans="2:12" x14ac:dyDescent="0.2">
      <c r="F585" s="1"/>
      <c r="G585" s="1"/>
      <c r="H585" t="s">
        <v>372</v>
      </c>
      <c r="I585">
        <v>0</v>
      </c>
    </row>
    <row r="586" spans="2:12" x14ac:dyDescent="0.2">
      <c r="E586" s="1"/>
      <c r="F586" s="1"/>
      <c r="G586" s="1"/>
      <c r="H586" t="s">
        <v>373</v>
      </c>
      <c r="I586">
        <v>1</v>
      </c>
    </row>
    <row r="587" spans="2:12" x14ac:dyDescent="0.2">
      <c r="H587" t="s">
        <v>374</v>
      </c>
    </row>
    <row r="588" spans="2:12" x14ac:dyDescent="0.2">
      <c r="H588" t="s">
        <v>44</v>
      </c>
    </row>
    <row r="589" spans="2:12" x14ac:dyDescent="0.2">
      <c r="B589" t="s">
        <v>180</v>
      </c>
      <c r="C589" t="s">
        <v>181</v>
      </c>
      <c r="D589" t="s">
        <v>556</v>
      </c>
      <c r="E589" t="s">
        <v>42</v>
      </c>
      <c r="F589" s="53">
        <v>348.5</v>
      </c>
      <c r="G589" s="53">
        <v>34.54</v>
      </c>
      <c r="H589">
        <v>9</v>
      </c>
      <c r="J589">
        <v>18</v>
      </c>
      <c r="K589" t="s">
        <v>1064</v>
      </c>
      <c r="L589" t="s">
        <v>362</v>
      </c>
    </row>
    <row r="590" spans="2:12" x14ac:dyDescent="0.2">
      <c r="D590" t="s">
        <v>557</v>
      </c>
      <c r="E590" s="1"/>
      <c r="F590" s="1" t="s">
        <v>90</v>
      </c>
      <c r="H590" t="s">
        <v>63</v>
      </c>
      <c r="K590" t="s">
        <v>43</v>
      </c>
      <c r="L590" t="s">
        <v>366</v>
      </c>
    </row>
    <row r="591" spans="2:12" x14ac:dyDescent="0.2">
      <c r="D591" t="s">
        <v>558</v>
      </c>
      <c r="F591" s="1"/>
      <c r="G591" s="1"/>
      <c r="H591" t="s">
        <v>368</v>
      </c>
      <c r="L591" t="s">
        <v>45</v>
      </c>
    </row>
    <row r="592" spans="2:12" x14ac:dyDescent="0.2">
      <c r="H592" t="s">
        <v>418</v>
      </c>
    </row>
    <row r="593" spans="2:12" x14ac:dyDescent="0.2">
      <c r="H593" t="s">
        <v>453</v>
      </c>
    </row>
    <row r="594" spans="2:12" x14ac:dyDescent="0.2">
      <c r="H594" t="s">
        <v>370</v>
      </c>
      <c r="I594">
        <v>0</v>
      </c>
    </row>
    <row r="595" spans="2:12" x14ac:dyDescent="0.2">
      <c r="E595" s="1"/>
      <c r="F595" s="1"/>
      <c r="H595" t="s">
        <v>371</v>
      </c>
      <c r="I595">
        <v>5</v>
      </c>
    </row>
    <row r="596" spans="2:12" x14ac:dyDescent="0.2">
      <c r="F596" s="1"/>
      <c r="G596" s="1"/>
      <c r="H596" t="s">
        <v>372</v>
      </c>
      <c r="I596">
        <v>0</v>
      </c>
    </row>
    <row r="597" spans="2:12" x14ac:dyDescent="0.2">
      <c r="F597" s="1"/>
      <c r="G597" s="1"/>
      <c r="H597" t="s">
        <v>373</v>
      </c>
      <c r="I597">
        <v>5</v>
      </c>
    </row>
    <row r="598" spans="2:12" x14ac:dyDescent="0.2">
      <c r="H598" t="s">
        <v>374</v>
      </c>
    </row>
    <row r="599" spans="2:12" x14ac:dyDescent="0.2">
      <c r="E599" s="1"/>
      <c r="F599" s="1"/>
      <c r="G599" s="53"/>
      <c r="H599" t="s">
        <v>44</v>
      </c>
    </row>
    <row r="600" spans="2:12" x14ac:dyDescent="0.2">
      <c r="B600" t="s">
        <v>1113</v>
      </c>
      <c r="C600" t="s">
        <v>1114</v>
      </c>
      <c r="D600" t="s">
        <v>1115</v>
      </c>
      <c r="E600" t="s">
        <v>42</v>
      </c>
      <c r="F600" s="53">
        <v>346.69</v>
      </c>
      <c r="G600" s="53">
        <v>31.99</v>
      </c>
      <c r="H600">
        <v>14</v>
      </c>
      <c r="J600">
        <v>15</v>
      </c>
      <c r="K600" t="s">
        <v>1064</v>
      </c>
      <c r="L600" t="s">
        <v>362</v>
      </c>
    </row>
    <row r="601" spans="2:12" x14ac:dyDescent="0.2">
      <c r="D601" t="s">
        <v>1116</v>
      </c>
      <c r="F601" t="s">
        <v>73</v>
      </c>
      <c r="H601" t="s">
        <v>69</v>
      </c>
      <c r="K601" t="s">
        <v>43</v>
      </c>
      <c r="L601" t="s">
        <v>366</v>
      </c>
    </row>
    <row r="602" spans="2:12" x14ac:dyDescent="0.2">
      <c r="D602" t="s">
        <v>1117</v>
      </c>
      <c r="F602" s="1"/>
      <c r="G602" s="1"/>
      <c r="H602" t="s">
        <v>368</v>
      </c>
      <c r="L602" t="s">
        <v>45</v>
      </c>
    </row>
    <row r="603" spans="2:12" x14ac:dyDescent="0.2">
      <c r="H603" t="s">
        <v>829</v>
      </c>
    </row>
    <row r="604" spans="2:12" x14ac:dyDescent="0.2">
      <c r="E604" s="1"/>
      <c r="F604" s="1"/>
      <c r="H604" t="s">
        <v>388</v>
      </c>
    </row>
    <row r="605" spans="2:12" x14ac:dyDescent="0.2">
      <c r="H605" t="s">
        <v>370</v>
      </c>
      <c r="I605">
        <v>0</v>
      </c>
    </row>
    <row r="606" spans="2:12" x14ac:dyDescent="0.2">
      <c r="F606" s="1"/>
      <c r="G606" s="1"/>
      <c r="H606" t="s">
        <v>371</v>
      </c>
      <c r="I606">
        <v>3</v>
      </c>
    </row>
    <row r="607" spans="2:12" x14ac:dyDescent="0.2">
      <c r="H607" t="s">
        <v>372</v>
      </c>
      <c r="I607">
        <v>3</v>
      </c>
    </row>
    <row r="608" spans="2:12" x14ac:dyDescent="0.2">
      <c r="E608" s="1"/>
      <c r="F608" s="1"/>
      <c r="G608" s="1"/>
      <c r="H608" t="s">
        <v>373</v>
      </c>
      <c r="I608">
        <v>6</v>
      </c>
    </row>
    <row r="609" spans="2:12" x14ac:dyDescent="0.2">
      <c r="E609" s="1"/>
      <c r="F609" s="1"/>
      <c r="H609" t="s">
        <v>374</v>
      </c>
    </row>
    <row r="610" spans="2:12" x14ac:dyDescent="0.2">
      <c r="F610" s="53"/>
      <c r="G610" s="53"/>
      <c r="H610" t="s">
        <v>44</v>
      </c>
    </row>
    <row r="611" spans="2:12" x14ac:dyDescent="0.2">
      <c r="B611" t="s">
        <v>324</v>
      </c>
      <c r="C611" t="s">
        <v>325</v>
      </c>
      <c r="D611" t="s">
        <v>559</v>
      </c>
      <c r="E611" t="s">
        <v>42</v>
      </c>
      <c r="F611" s="53">
        <v>343.92</v>
      </c>
      <c r="G611" s="53">
        <v>42.99</v>
      </c>
      <c r="H611">
        <v>5</v>
      </c>
      <c r="J611">
        <v>31</v>
      </c>
      <c r="K611" t="s">
        <v>1064</v>
      </c>
      <c r="L611" t="s">
        <v>362</v>
      </c>
    </row>
    <row r="612" spans="2:12" x14ac:dyDescent="0.2">
      <c r="D612" t="s">
        <v>560</v>
      </c>
      <c r="F612" t="s">
        <v>72</v>
      </c>
      <c r="H612" t="s">
        <v>95</v>
      </c>
      <c r="K612" t="s">
        <v>43</v>
      </c>
      <c r="L612" t="s">
        <v>366</v>
      </c>
    </row>
    <row r="613" spans="2:12" x14ac:dyDescent="0.2">
      <c r="D613" t="s">
        <v>561</v>
      </c>
      <c r="E613" s="1"/>
      <c r="F613" s="1"/>
      <c r="G613" s="1"/>
      <c r="H613" t="s">
        <v>368</v>
      </c>
      <c r="L613" t="s">
        <v>45</v>
      </c>
    </row>
    <row r="614" spans="2:12" x14ac:dyDescent="0.2">
      <c r="H614" t="s">
        <v>826</v>
      </c>
    </row>
    <row r="615" spans="2:12" x14ac:dyDescent="0.2">
      <c r="H615" t="s">
        <v>445</v>
      </c>
    </row>
    <row r="616" spans="2:12" x14ac:dyDescent="0.2">
      <c r="F616" s="1"/>
      <c r="G616" s="1"/>
      <c r="H616" t="s">
        <v>370</v>
      </c>
      <c r="I616">
        <v>2</v>
      </c>
    </row>
    <row r="617" spans="2:12" x14ac:dyDescent="0.2">
      <c r="H617" t="s">
        <v>371</v>
      </c>
      <c r="I617">
        <v>0</v>
      </c>
    </row>
    <row r="618" spans="2:12" x14ac:dyDescent="0.2">
      <c r="E618" s="1"/>
      <c r="F618" s="1"/>
      <c r="G618" s="1"/>
      <c r="H618" t="s">
        <v>372</v>
      </c>
      <c r="I618">
        <v>0</v>
      </c>
    </row>
    <row r="619" spans="2:12" x14ac:dyDescent="0.2">
      <c r="H619" t="s">
        <v>373</v>
      </c>
      <c r="I619">
        <v>2</v>
      </c>
    </row>
    <row r="620" spans="2:12" x14ac:dyDescent="0.2">
      <c r="H620" t="s">
        <v>374</v>
      </c>
    </row>
    <row r="621" spans="2:12" x14ac:dyDescent="0.2">
      <c r="F621" s="53"/>
      <c r="G621" s="53"/>
      <c r="H621" t="s">
        <v>44</v>
      </c>
    </row>
    <row r="622" spans="2:12" x14ac:dyDescent="0.2">
      <c r="B622" t="s">
        <v>26</v>
      </c>
      <c r="C622" t="s">
        <v>835</v>
      </c>
      <c r="D622" t="s">
        <v>86</v>
      </c>
      <c r="E622" s="1" t="s">
        <v>42</v>
      </c>
      <c r="F622" s="1">
        <v>343.59</v>
      </c>
      <c r="G622" s="53">
        <v>67.989999999999995</v>
      </c>
      <c r="H622">
        <v>22</v>
      </c>
      <c r="J622">
        <v>11</v>
      </c>
      <c r="K622" t="s">
        <v>1064</v>
      </c>
      <c r="L622" t="s">
        <v>362</v>
      </c>
    </row>
    <row r="623" spans="2:12" x14ac:dyDescent="0.2">
      <c r="D623" t="s">
        <v>87</v>
      </c>
      <c r="F623" t="s">
        <v>63</v>
      </c>
      <c r="H623" t="s">
        <v>60</v>
      </c>
      <c r="K623" t="s">
        <v>43</v>
      </c>
      <c r="L623" t="s">
        <v>366</v>
      </c>
    </row>
    <row r="624" spans="2:12" x14ac:dyDescent="0.2">
      <c r="D624" t="s">
        <v>836</v>
      </c>
      <c r="F624" s="1"/>
      <c r="G624" s="1"/>
      <c r="H624" t="s">
        <v>368</v>
      </c>
      <c r="L624" t="s">
        <v>45</v>
      </c>
    </row>
    <row r="625" spans="2:12" x14ac:dyDescent="0.2">
      <c r="H625" t="s">
        <v>501</v>
      </c>
    </row>
    <row r="626" spans="2:12" x14ac:dyDescent="0.2">
      <c r="H626" t="s">
        <v>397</v>
      </c>
    </row>
    <row r="627" spans="2:12" x14ac:dyDescent="0.2">
      <c r="E627" s="1"/>
      <c r="F627" s="1"/>
      <c r="G627" s="1"/>
      <c r="H627" t="s">
        <v>370</v>
      </c>
      <c r="I627">
        <v>4</v>
      </c>
    </row>
    <row r="628" spans="2:12" x14ac:dyDescent="0.2">
      <c r="H628" t="s">
        <v>371</v>
      </c>
      <c r="I628">
        <v>0</v>
      </c>
    </row>
    <row r="629" spans="2:12" x14ac:dyDescent="0.2">
      <c r="F629" s="1"/>
      <c r="G629" s="1"/>
      <c r="H629" t="s">
        <v>372</v>
      </c>
      <c r="I629">
        <v>0</v>
      </c>
    </row>
    <row r="630" spans="2:12" x14ac:dyDescent="0.2">
      <c r="H630" t="s">
        <v>373</v>
      </c>
      <c r="I630">
        <v>4</v>
      </c>
    </row>
    <row r="631" spans="2:12" x14ac:dyDescent="0.2">
      <c r="E631" s="1"/>
      <c r="F631" s="1"/>
      <c r="H631" t="s">
        <v>374</v>
      </c>
    </row>
    <row r="632" spans="2:12" x14ac:dyDescent="0.2">
      <c r="F632" s="53"/>
      <c r="G632" s="53"/>
      <c r="H632" t="s">
        <v>44</v>
      </c>
    </row>
    <row r="633" spans="2:12" x14ac:dyDescent="0.2">
      <c r="B633" t="s">
        <v>1118</v>
      </c>
      <c r="C633" t="s">
        <v>1119</v>
      </c>
      <c r="D633" t="s">
        <v>1120</v>
      </c>
      <c r="E633" t="s">
        <v>42</v>
      </c>
      <c r="F633" s="53">
        <v>340</v>
      </c>
      <c r="G633" s="53">
        <v>340</v>
      </c>
      <c r="H633">
        <v>84</v>
      </c>
      <c r="J633">
        <v>6</v>
      </c>
      <c r="K633" t="s">
        <v>1064</v>
      </c>
      <c r="L633" t="s">
        <v>362</v>
      </c>
    </row>
    <row r="634" spans="2:12" x14ac:dyDescent="0.2">
      <c r="D634" t="s">
        <v>1121</v>
      </c>
      <c r="F634" t="s">
        <v>66</v>
      </c>
      <c r="H634" t="s">
        <v>60</v>
      </c>
      <c r="K634" t="s">
        <v>43</v>
      </c>
      <c r="L634" t="s">
        <v>366</v>
      </c>
    </row>
    <row r="635" spans="2:12" x14ac:dyDescent="0.2">
      <c r="D635" t="s">
        <v>1122</v>
      </c>
      <c r="E635" s="1"/>
      <c r="F635" s="1"/>
      <c r="G635" s="1"/>
      <c r="H635" t="s">
        <v>368</v>
      </c>
      <c r="L635" t="s">
        <v>45</v>
      </c>
    </row>
    <row r="636" spans="2:12" x14ac:dyDescent="0.2">
      <c r="H636" t="s">
        <v>1123</v>
      </c>
    </row>
    <row r="637" spans="2:12" x14ac:dyDescent="0.2">
      <c r="H637" t="s">
        <v>397</v>
      </c>
    </row>
    <row r="638" spans="2:12" x14ac:dyDescent="0.2">
      <c r="F638" s="1"/>
      <c r="G638" s="1"/>
      <c r="H638" t="s">
        <v>370</v>
      </c>
      <c r="I638">
        <v>3</v>
      </c>
    </row>
    <row r="639" spans="2:12" x14ac:dyDescent="0.2">
      <c r="E639" s="1"/>
      <c r="F639" s="1"/>
      <c r="H639" t="s">
        <v>371</v>
      </c>
      <c r="I639">
        <v>0</v>
      </c>
    </row>
    <row r="640" spans="2:12" x14ac:dyDescent="0.2">
      <c r="F640" s="1"/>
      <c r="G640" s="1"/>
      <c r="H640" t="s">
        <v>372</v>
      </c>
      <c r="I640">
        <v>1</v>
      </c>
    </row>
    <row r="641" spans="2:12" x14ac:dyDescent="0.2">
      <c r="H641" t="s">
        <v>373</v>
      </c>
      <c r="I641">
        <v>4</v>
      </c>
    </row>
    <row r="642" spans="2:12" x14ac:dyDescent="0.2">
      <c r="H642" t="s">
        <v>374</v>
      </c>
    </row>
    <row r="643" spans="2:12" x14ac:dyDescent="0.2">
      <c r="B643" t="s">
        <v>186</v>
      </c>
      <c r="C643" t="s">
        <v>187</v>
      </c>
      <c r="D643" t="s">
        <v>541</v>
      </c>
      <c r="E643" t="s">
        <v>42</v>
      </c>
      <c r="F643" s="53">
        <v>329.89</v>
      </c>
      <c r="G643" s="53">
        <v>33.51</v>
      </c>
      <c r="H643">
        <v>15</v>
      </c>
      <c r="J643">
        <v>14</v>
      </c>
      <c r="K643" t="s">
        <v>1064</v>
      </c>
      <c r="L643" t="s">
        <v>362</v>
      </c>
    </row>
    <row r="644" spans="2:12" x14ac:dyDescent="0.2">
      <c r="D644" t="s">
        <v>542</v>
      </c>
      <c r="F644" t="s">
        <v>73</v>
      </c>
      <c r="H644" t="s">
        <v>69</v>
      </c>
      <c r="K644" t="s">
        <v>43</v>
      </c>
      <c r="L644" t="s">
        <v>366</v>
      </c>
    </row>
    <row r="645" spans="2:12" x14ac:dyDescent="0.2">
      <c r="D645" t="s">
        <v>543</v>
      </c>
      <c r="H645" t="s">
        <v>368</v>
      </c>
      <c r="L645" t="s">
        <v>45</v>
      </c>
    </row>
    <row r="646" spans="2:12" x14ac:dyDescent="0.2">
      <c r="E646" s="1"/>
      <c r="F646" s="1"/>
      <c r="G646" s="1"/>
      <c r="H646" t="s">
        <v>583</v>
      </c>
    </row>
    <row r="647" spans="2:12" x14ac:dyDescent="0.2">
      <c r="H647" t="s">
        <v>388</v>
      </c>
    </row>
    <row r="648" spans="2:12" x14ac:dyDescent="0.2">
      <c r="H648" t="s">
        <v>370</v>
      </c>
      <c r="I648">
        <v>0</v>
      </c>
    </row>
    <row r="649" spans="2:12" x14ac:dyDescent="0.2">
      <c r="F649" s="1"/>
      <c r="G649" s="1"/>
      <c r="H649" t="s">
        <v>371</v>
      </c>
      <c r="I649">
        <v>1</v>
      </c>
    </row>
    <row r="650" spans="2:12" x14ac:dyDescent="0.2">
      <c r="H650" t="s">
        <v>372</v>
      </c>
      <c r="I650">
        <v>5</v>
      </c>
    </row>
    <row r="651" spans="2:12" x14ac:dyDescent="0.2">
      <c r="F651" s="1"/>
      <c r="G651" s="1"/>
      <c r="H651" t="s">
        <v>373</v>
      </c>
      <c r="I651">
        <v>6</v>
      </c>
    </row>
    <row r="652" spans="2:12" x14ac:dyDescent="0.2">
      <c r="H652" t="s">
        <v>374</v>
      </c>
    </row>
    <row r="653" spans="2:12" x14ac:dyDescent="0.2">
      <c r="H653" t="s">
        <v>44</v>
      </c>
    </row>
    <row r="654" spans="2:12" x14ac:dyDescent="0.2">
      <c r="B654" t="s">
        <v>270</v>
      </c>
      <c r="C654" t="s">
        <v>271</v>
      </c>
      <c r="D654" t="s">
        <v>488</v>
      </c>
      <c r="E654" t="s">
        <v>42</v>
      </c>
      <c r="F654" s="53">
        <v>325.39999999999998</v>
      </c>
      <c r="G654" s="53">
        <v>65.989999999999995</v>
      </c>
      <c r="H654">
        <v>25</v>
      </c>
      <c r="J654">
        <v>8</v>
      </c>
      <c r="K654" t="s">
        <v>1064</v>
      </c>
      <c r="L654" t="s">
        <v>362</v>
      </c>
    </row>
    <row r="655" spans="2:12" x14ac:dyDescent="0.2">
      <c r="D655" t="s">
        <v>489</v>
      </c>
      <c r="F655" t="s">
        <v>63</v>
      </c>
      <c r="H655" t="s">
        <v>60</v>
      </c>
      <c r="K655" t="s">
        <v>43</v>
      </c>
      <c r="L655" t="s">
        <v>366</v>
      </c>
    </row>
    <row r="656" spans="2:12" x14ac:dyDescent="0.2">
      <c r="D656" t="s">
        <v>490</v>
      </c>
      <c r="H656" t="s">
        <v>368</v>
      </c>
      <c r="L656" t="s">
        <v>45</v>
      </c>
    </row>
    <row r="657" spans="2:12" x14ac:dyDescent="0.2">
      <c r="F657" s="1"/>
      <c r="G657" s="1"/>
      <c r="H657" t="s">
        <v>1124</v>
      </c>
    </row>
    <row r="658" spans="2:12" x14ac:dyDescent="0.2">
      <c r="H658" t="s">
        <v>397</v>
      </c>
    </row>
    <row r="659" spans="2:12" x14ac:dyDescent="0.2">
      <c r="H659" t="s">
        <v>370</v>
      </c>
      <c r="I659">
        <v>1</v>
      </c>
    </row>
    <row r="660" spans="2:12" x14ac:dyDescent="0.2">
      <c r="F660" s="1"/>
      <c r="G660" s="1"/>
      <c r="H660" t="s">
        <v>371</v>
      </c>
      <c r="I660">
        <v>3</v>
      </c>
    </row>
    <row r="661" spans="2:12" x14ac:dyDescent="0.2">
      <c r="H661" t="s">
        <v>372</v>
      </c>
      <c r="I661">
        <v>0</v>
      </c>
    </row>
    <row r="662" spans="2:12" x14ac:dyDescent="0.2">
      <c r="F662" s="1"/>
      <c r="G662" s="1"/>
      <c r="H662" t="s">
        <v>373</v>
      </c>
      <c r="I662">
        <v>4</v>
      </c>
    </row>
    <row r="663" spans="2:12" x14ac:dyDescent="0.2">
      <c r="H663" t="s">
        <v>374</v>
      </c>
    </row>
    <row r="664" spans="2:12" x14ac:dyDescent="0.2">
      <c r="H664" t="s">
        <v>44</v>
      </c>
    </row>
    <row r="665" spans="2:12" x14ac:dyDescent="0.2">
      <c r="B665" t="s">
        <v>258</v>
      </c>
      <c r="C665" t="s">
        <v>259</v>
      </c>
      <c r="D665" t="s">
        <v>689</v>
      </c>
      <c r="E665" t="s">
        <v>42</v>
      </c>
      <c r="F665" s="53">
        <v>323.36</v>
      </c>
      <c r="G665" s="53">
        <v>80.84</v>
      </c>
      <c r="H665">
        <v>0</v>
      </c>
      <c r="J665">
        <v>27</v>
      </c>
      <c r="K665" t="s">
        <v>1064</v>
      </c>
      <c r="L665" t="s">
        <v>362</v>
      </c>
    </row>
    <row r="666" spans="2:12" x14ac:dyDescent="0.2">
      <c r="D666" t="s">
        <v>690</v>
      </c>
      <c r="F666" t="s">
        <v>60</v>
      </c>
      <c r="H666" t="s">
        <v>54</v>
      </c>
      <c r="K666" t="s">
        <v>43</v>
      </c>
      <c r="L666" t="s">
        <v>366</v>
      </c>
    </row>
    <row r="667" spans="2:12" x14ac:dyDescent="0.2">
      <c r="D667" t="s">
        <v>691</v>
      </c>
      <c r="F667" s="1"/>
      <c r="G667" s="1"/>
      <c r="H667" t="s">
        <v>368</v>
      </c>
      <c r="L667" t="s">
        <v>45</v>
      </c>
    </row>
    <row r="668" spans="2:12" x14ac:dyDescent="0.2">
      <c r="H668" t="s">
        <v>426</v>
      </c>
    </row>
    <row r="669" spans="2:12" x14ac:dyDescent="0.2">
      <c r="H669" t="s">
        <v>427</v>
      </c>
    </row>
    <row r="670" spans="2:12" x14ac:dyDescent="0.2">
      <c r="H670" t="s">
        <v>370</v>
      </c>
      <c r="I670">
        <v>0</v>
      </c>
    </row>
    <row r="671" spans="2:12" x14ac:dyDescent="0.2">
      <c r="F671" s="1"/>
      <c r="G671" s="1"/>
      <c r="H671" t="s">
        <v>371</v>
      </c>
      <c r="I671">
        <v>0</v>
      </c>
    </row>
    <row r="672" spans="2:12" x14ac:dyDescent="0.2">
      <c r="H672" t="s">
        <v>372</v>
      </c>
      <c r="I672">
        <v>0</v>
      </c>
    </row>
    <row r="673" spans="2:12" x14ac:dyDescent="0.2">
      <c r="F673" s="1"/>
      <c r="G673" s="1"/>
      <c r="H673" t="s">
        <v>373</v>
      </c>
      <c r="I673">
        <v>0</v>
      </c>
    </row>
    <row r="674" spans="2:12" x14ac:dyDescent="0.2">
      <c r="H674" t="s">
        <v>374</v>
      </c>
    </row>
    <row r="675" spans="2:12" x14ac:dyDescent="0.2">
      <c r="H675" t="s">
        <v>55</v>
      </c>
    </row>
    <row r="676" spans="2:12" x14ac:dyDescent="0.2">
      <c r="B676" t="s">
        <v>1125</v>
      </c>
      <c r="C676" t="s">
        <v>1126</v>
      </c>
      <c r="D676" t="s">
        <v>1127</v>
      </c>
      <c r="E676" t="s">
        <v>42</v>
      </c>
      <c r="F676" s="53">
        <v>322.72000000000003</v>
      </c>
      <c r="G676" s="53">
        <v>20.99</v>
      </c>
      <c r="H676">
        <v>22</v>
      </c>
      <c r="J676">
        <v>26</v>
      </c>
      <c r="K676" t="s">
        <v>1064</v>
      </c>
      <c r="L676" t="s">
        <v>362</v>
      </c>
    </row>
    <row r="677" spans="2:12" x14ac:dyDescent="0.2">
      <c r="D677" t="s">
        <v>1128</v>
      </c>
      <c r="F677" t="s">
        <v>59</v>
      </c>
      <c r="H677" t="s">
        <v>90</v>
      </c>
      <c r="K677" t="s">
        <v>43</v>
      </c>
      <c r="L677" t="s">
        <v>366</v>
      </c>
    </row>
    <row r="678" spans="2:12" x14ac:dyDescent="0.2">
      <c r="D678" t="s">
        <v>1129</v>
      </c>
      <c r="F678" s="1"/>
      <c r="G678" s="1"/>
      <c r="H678" t="s">
        <v>368</v>
      </c>
      <c r="L678" t="s">
        <v>45</v>
      </c>
    </row>
    <row r="679" spans="2:12" x14ac:dyDescent="0.2">
      <c r="H679" t="s">
        <v>501</v>
      </c>
    </row>
    <row r="680" spans="2:12" x14ac:dyDescent="0.2">
      <c r="H680" t="s">
        <v>433</v>
      </c>
    </row>
    <row r="681" spans="2:12" x14ac:dyDescent="0.2">
      <c r="H681" t="s">
        <v>370</v>
      </c>
      <c r="I681">
        <v>4</v>
      </c>
    </row>
    <row r="682" spans="2:12" x14ac:dyDescent="0.2">
      <c r="F682" s="1"/>
      <c r="G682" s="1"/>
      <c r="H682" t="s">
        <v>371</v>
      </c>
      <c r="I682">
        <v>0</v>
      </c>
    </row>
    <row r="683" spans="2:12" x14ac:dyDescent="0.2">
      <c r="H683" t="s">
        <v>372</v>
      </c>
      <c r="I683">
        <v>6</v>
      </c>
    </row>
    <row r="684" spans="2:12" x14ac:dyDescent="0.2">
      <c r="F684" s="1"/>
      <c r="G684" s="1"/>
      <c r="H684" t="s">
        <v>373</v>
      </c>
      <c r="I684">
        <v>10</v>
      </c>
    </row>
    <row r="685" spans="2:12" x14ac:dyDescent="0.2">
      <c r="H685" t="s">
        <v>374</v>
      </c>
    </row>
    <row r="686" spans="2:12" x14ac:dyDescent="0.2">
      <c r="H686" t="s">
        <v>44</v>
      </c>
    </row>
    <row r="687" spans="2:12" x14ac:dyDescent="0.2">
      <c r="B687" t="s">
        <v>40</v>
      </c>
      <c r="C687" t="s">
        <v>342</v>
      </c>
      <c r="D687" t="s">
        <v>108</v>
      </c>
      <c r="E687" t="s">
        <v>42</v>
      </c>
      <c r="F687" s="53">
        <v>312</v>
      </c>
      <c r="G687" s="53">
        <v>78</v>
      </c>
      <c r="H687">
        <v>0</v>
      </c>
      <c r="J687">
        <v>3</v>
      </c>
      <c r="K687" t="s">
        <v>1064</v>
      </c>
      <c r="L687" t="s">
        <v>362</v>
      </c>
    </row>
    <row r="688" spans="2:12" x14ac:dyDescent="0.2">
      <c r="D688" t="s">
        <v>109</v>
      </c>
      <c r="F688" t="s">
        <v>60</v>
      </c>
      <c r="H688" t="s">
        <v>54</v>
      </c>
      <c r="K688" t="s">
        <v>43</v>
      </c>
      <c r="L688" t="s">
        <v>366</v>
      </c>
    </row>
    <row r="689" spans="2:12" x14ac:dyDescent="0.2">
      <c r="D689" t="s">
        <v>577</v>
      </c>
      <c r="F689" s="1"/>
      <c r="G689" s="1"/>
      <c r="H689" t="s">
        <v>368</v>
      </c>
      <c r="L689" t="s">
        <v>45</v>
      </c>
    </row>
    <row r="690" spans="2:12" x14ac:dyDescent="0.2">
      <c r="H690" t="s">
        <v>426</v>
      </c>
    </row>
    <row r="691" spans="2:12" x14ac:dyDescent="0.2">
      <c r="H691" t="s">
        <v>427</v>
      </c>
    </row>
    <row r="692" spans="2:12" x14ac:dyDescent="0.2">
      <c r="H692" t="s">
        <v>370</v>
      </c>
      <c r="I692">
        <v>0</v>
      </c>
    </row>
    <row r="693" spans="2:12" x14ac:dyDescent="0.2">
      <c r="F693" s="1"/>
      <c r="G693" s="1"/>
      <c r="H693" t="s">
        <v>371</v>
      </c>
      <c r="I693">
        <v>0</v>
      </c>
    </row>
    <row r="694" spans="2:12" x14ac:dyDescent="0.2">
      <c r="H694" t="s">
        <v>372</v>
      </c>
      <c r="I694">
        <v>0</v>
      </c>
    </row>
    <row r="695" spans="2:12" x14ac:dyDescent="0.2">
      <c r="F695" s="1"/>
      <c r="G695" s="1"/>
      <c r="H695" t="s">
        <v>373</v>
      </c>
      <c r="I695">
        <v>0</v>
      </c>
    </row>
    <row r="696" spans="2:12" x14ac:dyDescent="0.2">
      <c r="H696" t="s">
        <v>374</v>
      </c>
    </row>
    <row r="697" spans="2:12" x14ac:dyDescent="0.2">
      <c r="H697" t="s">
        <v>55</v>
      </c>
    </row>
    <row r="698" spans="2:12" x14ac:dyDescent="0.2">
      <c r="B698" t="s">
        <v>194</v>
      </c>
      <c r="C698" t="s">
        <v>195</v>
      </c>
      <c r="D698" t="s">
        <v>511</v>
      </c>
      <c r="E698" t="s">
        <v>42</v>
      </c>
      <c r="F698" s="53">
        <v>310.52</v>
      </c>
      <c r="G698" s="53">
        <v>38</v>
      </c>
      <c r="H698">
        <v>14</v>
      </c>
      <c r="J698">
        <v>7</v>
      </c>
      <c r="K698" t="s">
        <v>1064</v>
      </c>
      <c r="L698" t="s">
        <v>362</v>
      </c>
    </row>
    <row r="699" spans="2:12" x14ac:dyDescent="0.2">
      <c r="D699" t="s">
        <v>512</v>
      </c>
      <c r="F699" t="s">
        <v>72</v>
      </c>
      <c r="H699" t="s">
        <v>63</v>
      </c>
      <c r="K699" t="s">
        <v>43</v>
      </c>
      <c r="L699" t="s">
        <v>366</v>
      </c>
    </row>
    <row r="700" spans="2:12" x14ac:dyDescent="0.2">
      <c r="D700" t="s">
        <v>513</v>
      </c>
      <c r="F700" s="1"/>
      <c r="G700" s="1"/>
      <c r="H700" t="s">
        <v>368</v>
      </c>
      <c r="L700" t="s">
        <v>45</v>
      </c>
    </row>
    <row r="701" spans="2:12" x14ac:dyDescent="0.2">
      <c r="H701" t="s">
        <v>829</v>
      </c>
    </row>
    <row r="702" spans="2:12" x14ac:dyDescent="0.2">
      <c r="H702" t="s">
        <v>453</v>
      </c>
    </row>
    <row r="703" spans="2:12" x14ac:dyDescent="0.2">
      <c r="F703" s="1"/>
      <c r="G703" s="1"/>
      <c r="H703" t="s">
        <v>370</v>
      </c>
      <c r="I703">
        <v>0</v>
      </c>
    </row>
    <row r="704" spans="2:12" x14ac:dyDescent="0.2">
      <c r="H704" t="s">
        <v>371</v>
      </c>
      <c r="I704">
        <v>5</v>
      </c>
    </row>
    <row r="705" spans="2:12" x14ac:dyDescent="0.2">
      <c r="H705" t="s">
        <v>372</v>
      </c>
      <c r="I705">
        <v>0</v>
      </c>
    </row>
    <row r="706" spans="2:12" x14ac:dyDescent="0.2">
      <c r="F706" s="1"/>
      <c r="G706" s="1"/>
      <c r="H706" t="s">
        <v>373</v>
      </c>
      <c r="I706">
        <v>5</v>
      </c>
    </row>
    <row r="707" spans="2:12" x14ac:dyDescent="0.2">
      <c r="H707" t="s">
        <v>374</v>
      </c>
    </row>
    <row r="708" spans="2:12" x14ac:dyDescent="0.2">
      <c r="F708" s="53"/>
      <c r="G708" s="53"/>
      <c r="H708" t="s">
        <v>44</v>
      </c>
    </row>
    <row r="709" spans="2:12" x14ac:dyDescent="0.2">
      <c r="B709" t="s">
        <v>36</v>
      </c>
      <c r="C709" t="s">
        <v>339</v>
      </c>
      <c r="D709" t="s">
        <v>115</v>
      </c>
      <c r="E709" t="s">
        <v>42</v>
      </c>
      <c r="F709" s="53">
        <v>310.18</v>
      </c>
      <c r="G709" s="53">
        <v>23.86</v>
      </c>
      <c r="H709">
        <v>0</v>
      </c>
      <c r="J709">
        <v>28</v>
      </c>
      <c r="K709" t="s">
        <v>1064</v>
      </c>
      <c r="L709" t="s">
        <v>362</v>
      </c>
    </row>
    <row r="710" spans="2:12" x14ac:dyDescent="0.2">
      <c r="D710" t="s">
        <v>116</v>
      </c>
      <c r="F710" t="s">
        <v>48</v>
      </c>
      <c r="H710" t="s">
        <v>54</v>
      </c>
      <c r="K710" t="s">
        <v>43</v>
      </c>
      <c r="L710" t="s">
        <v>366</v>
      </c>
    </row>
    <row r="711" spans="2:12" x14ac:dyDescent="0.2">
      <c r="D711" t="s">
        <v>551</v>
      </c>
      <c r="F711" s="1"/>
      <c r="G711" s="1"/>
      <c r="H711" t="s">
        <v>368</v>
      </c>
      <c r="L711" t="s">
        <v>45</v>
      </c>
    </row>
    <row r="712" spans="2:12" x14ac:dyDescent="0.2">
      <c r="H712" t="s">
        <v>426</v>
      </c>
    </row>
    <row r="713" spans="2:12" x14ac:dyDescent="0.2">
      <c r="H713" t="s">
        <v>427</v>
      </c>
    </row>
    <row r="714" spans="2:12" x14ac:dyDescent="0.2">
      <c r="F714" s="1"/>
      <c r="G714" s="1"/>
      <c r="H714" t="s">
        <v>370</v>
      </c>
      <c r="I714">
        <v>0</v>
      </c>
    </row>
    <row r="715" spans="2:12" x14ac:dyDescent="0.2">
      <c r="H715" t="s">
        <v>371</v>
      </c>
      <c r="I715">
        <v>0</v>
      </c>
    </row>
    <row r="716" spans="2:12" x14ac:dyDescent="0.2">
      <c r="H716" t="s">
        <v>372</v>
      </c>
      <c r="I716">
        <v>0</v>
      </c>
    </row>
    <row r="717" spans="2:12" x14ac:dyDescent="0.2">
      <c r="F717" s="1"/>
      <c r="G717" s="1"/>
      <c r="H717" t="s">
        <v>373</v>
      </c>
      <c r="I717">
        <v>0</v>
      </c>
    </row>
    <row r="718" spans="2:12" x14ac:dyDescent="0.2">
      <c r="H718" t="s">
        <v>374</v>
      </c>
    </row>
    <row r="719" spans="2:12" x14ac:dyDescent="0.2">
      <c r="F719" s="53"/>
      <c r="G719" s="53"/>
      <c r="H719" t="s">
        <v>55</v>
      </c>
    </row>
    <row r="720" spans="2:12" x14ac:dyDescent="0.2">
      <c r="B720" t="s">
        <v>30</v>
      </c>
      <c r="C720" t="s">
        <v>1130</v>
      </c>
      <c r="D720" t="s">
        <v>96</v>
      </c>
      <c r="E720" t="s">
        <v>42</v>
      </c>
      <c r="F720" s="53">
        <v>307.45</v>
      </c>
      <c r="G720" s="53">
        <v>27.95</v>
      </c>
      <c r="H720">
        <v>43</v>
      </c>
      <c r="J720">
        <v>12</v>
      </c>
      <c r="K720" t="s">
        <v>1064</v>
      </c>
      <c r="L720" t="s">
        <v>362</v>
      </c>
    </row>
    <row r="721" spans="2:12" x14ac:dyDescent="0.2">
      <c r="D721" t="s">
        <v>97</v>
      </c>
      <c r="F721" t="s">
        <v>73</v>
      </c>
      <c r="H721" t="s">
        <v>90</v>
      </c>
      <c r="K721" t="s">
        <v>43</v>
      </c>
      <c r="L721" t="s">
        <v>366</v>
      </c>
    </row>
    <row r="722" spans="2:12" x14ac:dyDescent="0.2">
      <c r="D722" t="s">
        <v>1131</v>
      </c>
      <c r="F722" s="1"/>
      <c r="G722" s="1"/>
      <c r="H722" t="s">
        <v>368</v>
      </c>
      <c r="L722" t="s">
        <v>45</v>
      </c>
    </row>
    <row r="723" spans="2:12" x14ac:dyDescent="0.2">
      <c r="H723" t="s">
        <v>471</v>
      </c>
    </row>
    <row r="724" spans="2:12" x14ac:dyDescent="0.2">
      <c r="H724" t="s">
        <v>433</v>
      </c>
    </row>
    <row r="725" spans="2:12" x14ac:dyDescent="0.2">
      <c r="F725" s="1"/>
      <c r="G725" s="1"/>
      <c r="H725" t="s">
        <v>370</v>
      </c>
      <c r="I725">
        <v>10</v>
      </c>
    </row>
    <row r="726" spans="2:12" x14ac:dyDescent="0.2">
      <c r="H726" t="s">
        <v>371</v>
      </c>
      <c r="I726">
        <v>0</v>
      </c>
    </row>
    <row r="727" spans="2:12" x14ac:dyDescent="0.2">
      <c r="H727" t="s">
        <v>372</v>
      </c>
      <c r="I727">
        <v>0</v>
      </c>
    </row>
    <row r="728" spans="2:12" x14ac:dyDescent="0.2">
      <c r="F728" s="1"/>
      <c r="G728" s="1"/>
      <c r="H728" t="s">
        <v>373</v>
      </c>
      <c r="I728">
        <v>10</v>
      </c>
    </row>
    <row r="729" spans="2:12" x14ac:dyDescent="0.2">
      <c r="H729" t="s">
        <v>374</v>
      </c>
    </row>
    <row r="730" spans="2:12" x14ac:dyDescent="0.2">
      <c r="B730" t="s">
        <v>6</v>
      </c>
      <c r="C730" t="s">
        <v>161</v>
      </c>
      <c r="D730" t="s">
        <v>125</v>
      </c>
      <c r="E730" t="s">
        <v>42</v>
      </c>
      <c r="F730" s="53">
        <v>300</v>
      </c>
      <c r="G730" s="53">
        <v>30</v>
      </c>
      <c r="H730">
        <v>4</v>
      </c>
      <c r="J730">
        <v>33</v>
      </c>
      <c r="K730" t="s">
        <v>1064</v>
      </c>
      <c r="L730" t="s">
        <v>362</v>
      </c>
    </row>
    <row r="731" spans="2:12" x14ac:dyDescent="0.2">
      <c r="D731" t="s">
        <v>126</v>
      </c>
      <c r="F731" t="s">
        <v>90</v>
      </c>
      <c r="H731" t="s">
        <v>95</v>
      </c>
      <c r="K731" t="s">
        <v>43</v>
      </c>
      <c r="L731" t="s">
        <v>366</v>
      </c>
    </row>
    <row r="732" spans="2:12" x14ac:dyDescent="0.2">
      <c r="D732" t="s">
        <v>555</v>
      </c>
      <c r="H732" t="s">
        <v>368</v>
      </c>
      <c r="L732" t="s">
        <v>45</v>
      </c>
    </row>
    <row r="733" spans="2:12" x14ac:dyDescent="0.2">
      <c r="F733" s="1"/>
      <c r="G733" s="1"/>
      <c r="H733" t="s">
        <v>496</v>
      </c>
    </row>
    <row r="734" spans="2:12" x14ac:dyDescent="0.2">
      <c r="H734" t="s">
        <v>445</v>
      </c>
    </row>
    <row r="735" spans="2:12" x14ac:dyDescent="0.2">
      <c r="H735" t="s">
        <v>370</v>
      </c>
      <c r="I735">
        <v>2</v>
      </c>
    </row>
    <row r="736" spans="2:12" x14ac:dyDescent="0.2">
      <c r="F736" s="1"/>
      <c r="G736" s="1"/>
      <c r="H736" t="s">
        <v>371</v>
      </c>
      <c r="I736">
        <v>0</v>
      </c>
    </row>
    <row r="737" spans="2:12" x14ac:dyDescent="0.2">
      <c r="H737" t="s">
        <v>372</v>
      </c>
      <c r="I737">
        <v>0</v>
      </c>
    </row>
    <row r="738" spans="2:12" x14ac:dyDescent="0.2">
      <c r="H738" t="s">
        <v>373</v>
      </c>
      <c r="I738">
        <v>2</v>
      </c>
    </row>
    <row r="739" spans="2:12" x14ac:dyDescent="0.2">
      <c r="F739" s="1"/>
      <c r="G739" s="1"/>
      <c r="H739" t="s">
        <v>374</v>
      </c>
    </row>
    <row r="740" spans="2:12" x14ac:dyDescent="0.2">
      <c r="F740" s="53"/>
      <c r="G740" s="53"/>
      <c r="H740" t="s">
        <v>44</v>
      </c>
    </row>
    <row r="741" spans="2:12" x14ac:dyDescent="0.2">
      <c r="B741" t="s">
        <v>41</v>
      </c>
      <c r="C741" t="s">
        <v>345</v>
      </c>
      <c r="D741" t="s">
        <v>64</v>
      </c>
      <c r="E741" t="s">
        <v>42</v>
      </c>
      <c r="F741" s="53">
        <v>294.87</v>
      </c>
      <c r="G741" s="53">
        <v>294.87</v>
      </c>
      <c r="H741">
        <v>43</v>
      </c>
      <c r="J741">
        <v>7</v>
      </c>
      <c r="K741" t="s">
        <v>1064</v>
      </c>
      <c r="L741" t="s">
        <v>362</v>
      </c>
    </row>
    <row r="742" spans="2:12" x14ac:dyDescent="0.2">
      <c r="D742" t="s">
        <v>65</v>
      </c>
      <c r="F742" t="s">
        <v>66</v>
      </c>
      <c r="H742" t="s">
        <v>66</v>
      </c>
      <c r="K742" t="s">
        <v>43</v>
      </c>
      <c r="L742" t="s">
        <v>366</v>
      </c>
    </row>
    <row r="743" spans="2:12" x14ac:dyDescent="0.2">
      <c r="D743" t="s">
        <v>446</v>
      </c>
      <c r="H743" t="s">
        <v>368</v>
      </c>
      <c r="L743" t="s">
        <v>45</v>
      </c>
    </row>
    <row r="744" spans="2:12" x14ac:dyDescent="0.2">
      <c r="F744" s="1"/>
      <c r="G744" s="1"/>
      <c r="H744" t="s">
        <v>471</v>
      </c>
    </row>
    <row r="745" spans="2:12" x14ac:dyDescent="0.2">
      <c r="H745" t="s">
        <v>429</v>
      </c>
    </row>
    <row r="746" spans="2:12" x14ac:dyDescent="0.2">
      <c r="H746" t="s">
        <v>370</v>
      </c>
      <c r="I746">
        <v>1</v>
      </c>
    </row>
    <row r="747" spans="2:12" x14ac:dyDescent="0.2">
      <c r="F747" s="1"/>
      <c r="G747" s="1"/>
      <c r="H747" t="s">
        <v>371</v>
      </c>
      <c r="I747">
        <v>0</v>
      </c>
    </row>
    <row r="748" spans="2:12" x14ac:dyDescent="0.2">
      <c r="H748" t="s">
        <v>372</v>
      </c>
      <c r="I748">
        <v>0</v>
      </c>
    </row>
    <row r="749" spans="2:12" x14ac:dyDescent="0.2">
      <c r="H749" t="s">
        <v>373</v>
      </c>
      <c r="I749">
        <v>1</v>
      </c>
    </row>
    <row r="750" spans="2:12" x14ac:dyDescent="0.2">
      <c r="F750" s="1"/>
      <c r="G750" s="1"/>
      <c r="H750" t="s">
        <v>374</v>
      </c>
    </row>
    <row r="751" spans="2:12" x14ac:dyDescent="0.2">
      <c r="B751" t="s">
        <v>1132</v>
      </c>
      <c r="C751" t="s">
        <v>171</v>
      </c>
      <c r="D751" t="s">
        <v>1133</v>
      </c>
      <c r="E751" t="s">
        <v>42</v>
      </c>
      <c r="F751" s="53">
        <v>291.83999999999997</v>
      </c>
      <c r="G751" s="53">
        <v>34.630000000000003</v>
      </c>
      <c r="H751">
        <v>0</v>
      </c>
      <c r="J751">
        <v>12</v>
      </c>
      <c r="K751" t="s">
        <v>1064</v>
      </c>
      <c r="L751" t="s">
        <v>362</v>
      </c>
    </row>
    <row r="752" spans="2:12" x14ac:dyDescent="0.2">
      <c r="D752" t="s">
        <v>1134</v>
      </c>
      <c r="F752" t="s">
        <v>72</v>
      </c>
      <c r="H752" t="s">
        <v>54</v>
      </c>
      <c r="K752" t="s">
        <v>43</v>
      </c>
      <c r="L752" t="s">
        <v>366</v>
      </c>
    </row>
    <row r="753" spans="2:12" x14ac:dyDescent="0.2">
      <c r="D753" t="s">
        <v>1135</v>
      </c>
      <c r="H753" t="s">
        <v>368</v>
      </c>
      <c r="L753" t="s">
        <v>45</v>
      </c>
    </row>
    <row r="754" spans="2:12" x14ac:dyDescent="0.2">
      <c r="H754" t="s">
        <v>426</v>
      </c>
    </row>
    <row r="755" spans="2:12" x14ac:dyDescent="0.2">
      <c r="F755" s="1"/>
      <c r="G755" s="1"/>
      <c r="H755" t="s">
        <v>427</v>
      </c>
    </row>
    <row r="756" spans="2:12" x14ac:dyDescent="0.2">
      <c r="H756" t="s">
        <v>370</v>
      </c>
      <c r="I756">
        <v>0</v>
      </c>
    </row>
    <row r="757" spans="2:12" x14ac:dyDescent="0.2">
      <c r="H757" t="s">
        <v>371</v>
      </c>
      <c r="I757">
        <v>0</v>
      </c>
    </row>
    <row r="758" spans="2:12" x14ac:dyDescent="0.2">
      <c r="F758" s="1"/>
      <c r="G758" s="1"/>
      <c r="H758" t="s">
        <v>372</v>
      </c>
      <c r="I758">
        <v>0</v>
      </c>
    </row>
    <row r="759" spans="2:12" x14ac:dyDescent="0.2">
      <c r="H759" t="s">
        <v>373</v>
      </c>
      <c r="I759">
        <v>0</v>
      </c>
    </row>
    <row r="760" spans="2:12" x14ac:dyDescent="0.2">
      <c r="H760" t="s">
        <v>374</v>
      </c>
    </row>
    <row r="761" spans="2:12" x14ac:dyDescent="0.2">
      <c r="F761" s="1"/>
      <c r="G761" s="1"/>
      <c r="H761" t="s">
        <v>55</v>
      </c>
    </row>
    <row r="762" spans="2:12" x14ac:dyDescent="0.2">
      <c r="B762" t="s">
        <v>874</v>
      </c>
      <c r="C762" t="s">
        <v>875</v>
      </c>
      <c r="D762" t="s">
        <v>876</v>
      </c>
      <c r="E762" t="s">
        <v>42</v>
      </c>
      <c r="F762" s="53">
        <v>279.64999999999998</v>
      </c>
      <c r="G762" s="53">
        <v>39.950000000000003</v>
      </c>
      <c r="H762">
        <v>4</v>
      </c>
      <c r="J762">
        <v>37</v>
      </c>
      <c r="K762" t="s">
        <v>1064</v>
      </c>
      <c r="L762" t="s">
        <v>362</v>
      </c>
    </row>
    <row r="763" spans="2:12" x14ac:dyDescent="0.2">
      <c r="D763" t="s">
        <v>877</v>
      </c>
      <c r="F763" t="s">
        <v>51</v>
      </c>
      <c r="H763" t="s">
        <v>95</v>
      </c>
      <c r="K763" t="s">
        <v>43</v>
      </c>
      <c r="L763" t="s">
        <v>366</v>
      </c>
    </row>
    <row r="764" spans="2:12" x14ac:dyDescent="0.2">
      <c r="D764" t="s">
        <v>878</v>
      </c>
      <c r="H764" t="s">
        <v>368</v>
      </c>
      <c r="L764" t="s">
        <v>45</v>
      </c>
    </row>
    <row r="765" spans="2:12" x14ac:dyDescent="0.2">
      <c r="F765" s="1"/>
      <c r="G765" s="1"/>
      <c r="H765" t="s">
        <v>496</v>
      </c>
    </row>
    <row r="766" spans="2:12" x14ac:dyDescent="0.2">
      <c r="H766" t="s">
        <v>445</v>
      </c>
    </row>
    <row r="767" spans="2:12" x14ac:dyDescent="0.2">
      <c r="H767" t="s">
        <v>370</v>
      </c>
      <c r="I767">
        <v>2</v>
      </c>
    </row>
    <row r="768" spans="2:12" x14ac:dyDescent="0.2">
      <c r="H768" t="s">
        <v>371</v>
      </c>
      <c r="I768">
        <v>0</v>
      </c>
    </row>
    <row r="769" spans="2:12" x14ac:dyDescent="0.2">
      <c r="F769" s="1"/>
      <c r="G769" s="1"/>
      <c r="H769" t="s">
        <v>372</v>
      </c>
      <c r="I769">
        <v>0</v>
      </c>
    </row>
    <row r="770" spans="2:12" x14ac:dyDescent="0.2">
      <c r="H770" t="s">
        <v>373</v>
      </c>
      <c r="I770">
        <v>2</v>
      </c>
    </row>
    <row r="771" spans="2:12" x14ac:dyDescent="0.2">
      <c r="F771" s="1"/>
      <c r="G771" s="1"/>
      <c r="H771" t="s">
        <v>374</v>
      </c>
    </row>
    <row r="772" spans="2:12" x14ac:dyDescent="0.2">
      <c r="H772" t="s">
        <v>44</v>
      </c>
    </row>
    <row r="773" spans="2:12" x14ac:dyDescent="0.2">
      <c r="B773" t="s">
        <v>188</v>
      </c>
      <c r="C773" t="s">
        <v>189</v>
      </c>
      <c r="D773" t="s">
        <v>585</v>
      </c>
      <c r="E773" t="s">
        <v>42</v>
      </c>
      <c r="F773" s="53">
        <v>275.77999999999997</v>
      </c>
      <c r="G773" s="53">
        <v>137.88999999999999</v>
      </c>
      <c r="H773">
        <v>8</v>
      </c>
      <c r="J773">
        <v>10</v>
      </c>
      <c r="K773" t="s">
        <v>1064</v>
      </c>
      <c r="L773" t="s">
        <v>362</v>
      </c>
    </row>
    <row r="774" spans="2:12" x14ac:dyDescent="0.2">
      <c r="D774" t="s">
        <v>586</v>
      </c>
      <c r="F774" t="s">
        <v>95</v>
      </c>
      <c r="H774" t="s">
        <v>66</v>
      </c>
      <c r="K774" t="s">
        <v>43</v>
      </c>
      <c r="L774" t="s">
        <v>366</v>
      </c>
    </row>
    <row r="775" spans="2:12" x14ac:dyDescent="0.2">
      <c r="D775" t="s">
        <v>587</v>
      </c>
      <c r="H775" t="s">
        <v>368</v>
      </c>
      <c r="L775" t="s">
        <v>45</v>
      </c>
    </row>
    <row r="776" spans="2:12" x14ac:dyDescent="0.2">
      <c r="F776" s="1"/>
      <c r="G776" s="1"/>
      <c r="H776" t="s">
        <v>378</v>
      </c>
    </row>
    <row r="777" spans="2:12" x14ac:dyDescent="0.2">
      <c r="H777" t="s">
        <v>429</v>
      </c>
    </row>
    <row r="778" spans="2:12" x14ac:dyDescent="0.2">
      <c r="H778" t="s">
        <v>370</v>
      </c>
      <c r="I778">
        <v>0</v>
      </c>
    </row>
    <row r="779" spans="2:12" x14ac:dyDescent="0.2">
      <c r="H779" t="s">
        <v>371</v>
      </c>
      <c r="I779">
        <v>0</v>
      </c>
    </row>
    <row r="780" spans="2:12" x14ac:dyDescent="0.2">
      <c r="F780" s="1"/>
      <c r="G780" s="1"/>
      <c r="H780" t="s">
        <v>372</v>
      </c>
      <c r="I780">
        <v>1</v>
      </c>
    </row>
    <row r="781" spans="2:12" x14ac:dyDescent="0.2">
      <c r="H781" t="s">
        <v>373</v>
      </c>
      <c r="I781">
        <v>1</v>
      </c>
    </row>
    <row r="782" spans="2:12" x14ac:dyDescent="0.2">
      <c r="F782" s="1"/>
      <c r="G782" s="1"/>
      <c r="H782" t="s">
        <v>374</v>
      </c>
    </row>
    <row r="783" spans="2:12" x14ac:dyDescent="0.2">
      <c r="H783" t="s">
        <v>44</v>
      </c>
    </row>
    <row r="784" spans="2:12" x14ac:dyDescent="0.2">
      <c r="B784" t="s">
        <v>3</v>
      </c>
      <c r="C784" t="s">
        <v>360</v>
      </c>
      <c r="D784" t="s">
        <v>82</v>
      </c>
      <c r="E784" t="s">
        <v>42</v>
      </c>
      <c r="F784" s="53">
        <v>269.55</v>
      </c>
      <c r="G784" s="53">
        <v>53.91</v>
      </c>
      <c r="H784">
        <v>3</v>
      </c>
      <c r="J784">
        <v>21</v>
      </c>
      <c r="K784" t="s">
        <v>1064</v>
      </c>
      <c r="L784" t="s">
        <v>362</v>
      </c>
    </row>
    <row r="785" spans="2:12" x14ac:dyDescent="0.2">
      <c r="D785" t="s">
        <v>83</v>
      </c>
      <c r="F785" t="s">
        <v>63</v>
      </c>
      <c r="H785" t="s">
        <v>66</v>
      </c>
      <c r="K785" t="s">
        <v>43</v>
      </c>
      <c r="L785" t="s">
        <v>366</v>
      </c>
    </row>
    <row r="786" spans="2:12" x14ac:dyDescent="0.2">
      <c r="D786" t="s">
        <v>868</v>
      </c>
      <c r="H786" t="s">
        <v>368</v>
      </c>
      <c r="L786" t="s">
        <v>45</v>
      </c>
    </row>
    <row r="787" spans="2:12" x14ac:dyDescent="0.2">
      <c r="F787" s="1"/>
      <c r="G787" s="1"/>
      <c r="H787" t="s">
        <v>1111</v>
      </c>
    </row>
    <row r="788" spans="2:12" x14ac:dyDescent="0.2">
      <c r="H788" t="s">
        <v>429</v>
      </c>
    </row>
    <row r="789" spans="2:12" x14ac:dyDescent="0.2">
      <c r="H789" t="s">
        <v>370</v>
      </c>
      <c r="I789">
        <v>0</v>
      </c>
    </row>
    <row r="790" spans="2:12" x14ac:dyDescent="0.2">
      <c r="H790" t="s">
        <v>371</v>
      </c>
      <c r="I790">
        <v>0</v>
      </c>
    </row>
    <row r="791" spans="2:12" x14ac:dyDescent="0.2">
      <c r="F791" s="1"/>
      <c r="G791" s="1"/>
      <c r="H791" t="s">
        <v>372</v>
      </c>
      <c r="I791">
        <v>1</v>
      </c>
    </row>
    <row r="792" spans="2:12" x14ac:dyDescent="0.2">
      <c r="H792" t="s">
        <v>373</v>
      </c>
      <c r="I792">
        <v>1</v>
      </c>
    </row>
    <row r="793" spans="2:12" x14ac:dyDescent="0.2">
      <c r="F793" s="1"/>
      <c r="G793" s="1"/>
      <c r="H793" t="s">
        <v>374</v>
      </c>
    </row>
    <row r="794" spans="2:12" x14ac:dyDescent="0.2">
      <c r="H794" t="s">
        <v>44</v>
      </c>
    </row>
    <row r="795" spans="2:12" x14ac:dyDescent="0.2">
      <c r="B795" t="s">
        <v>1136</v>
      </c>
      <c r="C795" t="s">
        <v>1137</v>
      </c>
      <c r="D795" t="s">
        <v>1138</v>
      </c>
      <c r="E795" t="s">
        <v>42</v>
      </c>
      <c r="F795" s="53">
        <v>262.98</v>
      </c>
      <c r="G795" s="53">
        <v>82.99</v>
      </c>
      <c r="H795">
        <v>49</v>
      </c>
      <c r="J795">
        <v>3</v>
      </c>
      <c r="K795" t="s">
        <v>1064</v>
      </c>
      <c r="L795" t="s">
        <v>362</v>
      </c>
    </row>
    <row r="796" spans="2:12" x14ac:dyDescent="0.2">
      <c r="D796" t="s">
        <v>1139</v>
      </c>
      <c r="F796" t="s">
        <v>49</v>
      </c>
      <c r="H796" t="s">
        <v>63</v>
      </c>
      <c r="K796" t="s">
        <v>43</v>
      </c>
      <c r="L796" t="s">
        <v>366</v>
      </c>
    </row>
    <row r="797" spans="2:12" x14ac:dyDescent="0.2">
      <c r="D797" t="s">
        <v>1140</v>
      </c>
      <c r="H797" t="s">
        <v>368</v>
      </c>
      <c r="L797" t="s">
        <v>45</v>
      </c>
    </row>
    <row r="798" spans="2:12" x14ac:dyDescent="0.2">
      <c r="F798" s="1"/>
      <c r="G798" s="1"/>
      <c r="H798" t="s">
        <v>1141</v>
      </c>
    </row>
    <row r="799" spans="2:12" x14ac:dyDescent="0.2">
      <c r="H799" t="s">
        <v>453</v>
      </c>
    </row>
    <row r="800" spans="2:12" x14ac:dyDescent="0.2">
      <c r="H800" t="s">
        <v>370</v>
      </c>
      <c r="I800">
        <v>5</v>
      </c>
    </row>
    <row r="801" spans="2:12" x14ac:dyDescent="0.2">
      <c r="H801" t="s">
        <v>371</v>
      </c>
      <c r="I801">
        <v>0</v>
      </c>
    </row>
    <row r="802" spans="2:12" x14ac:dyDescent="0.2">
      <c r="F802" s="1"/>
      <c r="G802" s="1"/>
      <c r="H802" t="s">
        <v>372</v>
      </c>
      <c r="I802">
        <v>0</v>
      </c>
    </row>
    <row r="803" spans="2:12" x14ac:dyDescent="0.2">
      <c r="F803" s="1"/>
      <c r="G803" s="1"/>
      <c r="H803" t="s">
        <v>373</v>
      </c>
      <c r="I803">
        <v>5</v>
      </c>
    </row>
    <row r="804" spans="2:12" x14ac:dyDescent="0.2">
      <c r="H804" t="s">
        <v>374</v>
      </c>
    </row>
    <row r="805" spans="2:12" x14ac:dyDescent="0.2">
      <c r="B805" t="s">
        <v>5</v>
      </c>
      <c r="C805" t="s">
        <v>160</v>
      </c>
      <c r="D805" t="s">
        <v>102</v>
      </c>
      <c r="E805" t="s">
        <v>42</v>
      </c>
      <c r="F805" s="53">
        <v>259.98</v>
      </c>
      <c r="G805" s="53">
        <v>129.99</v>
      </c>
      <c r="H805">
        <v>0</v>
      </c>
      <c r="J805">
        <v>4</v>
      </c>
      <c r="K805" t="s">
        <v>1064</v>
      </c>
      <c r="L805" t="s">
        <v>362</v>
      </c>
    </row>
    <row r="806" spans="2:12" x14ac:dyDescent="0.2">
      <c r="D806" t="s">
        <v>103</v>
      </c>
      <c r="F806" s="53" t="s">
        <v>95</v>
      </c>
      <c r="G806" s="53"/>
      <c r="H806" t="s">
        <v>54</v>
      </c>
      <c r="K806" t="s">
        <v>43</v>
      </c>
      <c r="L806" t="s">
        <v>366</v>
      </c>
    </row>
    <row r="807" spans="2:12" x14ac:dyDescent="0.2">
      <c r="D807" t="s">
        <v>528</v>
      </c>
      <c r="H807" t="s">
        <v>368</v>
      </c>
      <c r="L807" t="s">
        <v>45</v>
      </c>
    </row>
    <row r="808" spans="2:12" x14ac:dyDescent="0.2">
      <c r="F808" s="1"/>
      <c r="G808" s="1"/>
      <c r="H808" t="s">
        <v>426</v>
      </c>
    </row>
    <row r="809" spans="2:12" x14ac:dyDescent="0.2">
      <c r="H809" t="s">
        <v>427</v>
      </c>
    </row>
    <row r="810" spans="2:12" x14ac:dyDescent="0.2">
      <c r="H810" t="s">
        <v>370</v>
      </c>
      <c r="I810">
        <v>0</v>
      </c>
    </row>
    <row r="811" spans="2:12" x14ac:dyDescent="0.2">
      <c r="H811" t="s">
        <v>371</v>
      </c>
      <c r="I811">
        <v>0</v>
      </c>
    </row>
    <row r="812" spans="2:12" x14ac:dyDescent="0.2">
      <c r="H812" t="s">
        <v>372</v>
      </c>
      <c r="I812">
        <v>0</v>
      </c>
    </row>
    <row r="813" spans="2:12" x14ac:dyDescent="0.2">
      <c r="F813" s="1"/>
      <c r="G813" s="1"/>
      <c r="H813" t="s">
        <v>373</v>
      </c>
      <c r="I813">
        <v>0</v>
      </c>
    </row>
    <row r="814" spans="2:12" x14ac:dyDescent="0.2">
      <c r="H814" t="s">
        <v>374</v>
      </c>
    </row>
    <row r="815" spans="2:12" x14ac:dyDescent="0.2">
      <c r="H815" t="s">
        <v>55</v>
      </c>
    </row>
    <row r="816" spans="2:12" x14ac:dyDescent="0.2">
      <c r="B816" t="s">
        <v>9</v>
      </c>
      <c r="C816" t="s">
        <v>203</v>
      </c>
      <c r="D816" t="s">
        <v>139</v>
      </c>
      <c r="E816" t="s">
        <v>42</v>
      </c>
      <c r="F816" s="53">
        <v>254.91</v>
      </c>
      <c r="G816" s="53">
        <v>84.97</v>
      </c>
      <c r="H816">
        <v>16</v>
      </c>
      <c r="J816">
        <v>7</v>
      </c>
      <c r="K816" t="s">
        <v>1064</v>
      </c>
      <c r="L816" t="s">
        <v>362</v>
      </c>
    </row>
    <row r="817" spans="2:12" x14ac:dyDescent="0.2">
      <c r="D817" t="s">
        <v>140</v>
      </c>
      <c r="F817" s="53" t="s">
        <v>49</v>
      </c>
      <c r="G817" s="53"/>
      <c r="H817" t="s">
        <v>95</v>
      </c>
      <c r="K817" t="s">
        <v>43</v>
      </c>
      <c r="L817" t="s">
        <v>366</v>
      </c>
    </row>
    <row r="818" spans="2:12" x14ac:dyDescent="0.2">
      <c r="D818" t="s">
        <v>529</v>
      </c>
      <c r="H818" t="s">
        <v>368</v>
      </c>
      <c r="L818" t="s">
        <v>45</v>
      </c>
    </row>
    <row r="819" spans="2:12" x14ac:dyDescent="0.2">
      <c r="F819" s="1"/>
      <c r="G819" s="1"/>
      <c r="H819" t="s">
        <v>401</v>
      </c>
    </row>
    <row r="820" spans="2:12" x14ac:dyDescent="0.2">
      <c r="H820" t="s">
        <v>445</v>
      </c>
    </row>
    <row r="821" spans="2:12" x14ac:dyDescent="0.2">
      <c r="H821" t="s">
        <v>370</v>
      </c>
      <c r="I821">
        <v>0</v>
      </c>
    </row>
    <row r="822" spans="2:12" x14ac:dyDescent="0.2">
      <c r="H822" t="s">
        <v>371</v>
      </c>
      <c r="I822">
        <v>0</v>
      </c>
    </row>
    <row r="823" spans="2:12" x14ac:dyDescent="0.2">
      <c r="F823" s="1"/>
      <c r="G823" s="1"/>
      <c r="H823" t="s">
        <v>372</v>
      </c>
      <c r="I823">
        <v>2</v>
      </c>
    </row>
    <row r="824" spans="2:12" x14ac:dyDescent="0.2">
      <c r="F824" s="1"/>
      <c r="G824" s="1"/>
      <c r="H824" t="s">
        <v>373</v>
      </c>
      <c r="I824">
        <v>2</v>
      </c>
    </row>
    <row r="825" spans="2:12" x14ac:dyDescent="0.2">
      <c r="H825" t="s">
        <v>374</v>
      </c>
    </row>
    <row r="826" spans="2:12" x14ac:dyDescent="0.2">
      <c r="H826" t="s">
        <v>44</v>
      </c>
    </row>
    <row r="827" spans="2:12" x14ac:dyDescent="0.2">
      <c r="B827" t="s">
        <v>1058</v>
      </c>
      <c r="C827" t="s">
        <v>1142</v>
      </c>
      <c r="D827" t="s">
        <v>1059</v>
      </c>
      <c r="E827" t="s">
        <v>42</v>
      </c>
      <c r="F827" s="53">
        <v>253</v>
      </c>
      <c r="G827" s="53">
        <v>41.49</v>
      </c>
      <c r="H827">
        <v>9</v>
      </c>
      <c r="J827">
        <v>17</v>
      </c>
      <c r="K827" t="s">
        <v>1064</v>
      </c>
      <c r="L827" t="s">
        <v>362</v>
      </c>
    </row>
    <row r="828" spans="2:12" x14ac:dyDescent="0.2">
      <c r="D828" t="s">
        <v>1060</v>
      </c>
      <c r="F828" s="53" t="s">
        <v>69</v>
      </c>
      <c r="G828" s="53"/>
      <c r="H828" t="s">
        <v>95</v>
      </c>
      <c r="K828" t="s">
        <v>43</v>
      </c>
      <c r="L828" t="s">
        <v>366</v>
      </c>
    </row>
    <row r="829" spans="2:12" x14ac:dyDescent="0.2">
      <c r="D829" t="s">
        <v>1143</v>
      </c>
      <c r="F829" s="1"/>
      <c r="G829" s="1"/>
      <c r="H829" t="s">
        <v>368</v>
      </c>
      <c r="L829" t="s">
        <v>45</v>
      </c>
    </row>
    <row r="830" spans="2:12" x14ac:dyDescent="0.2">
      <c r="H830" t="s">
        <v>418</v>
      </c>
    </row>
    <row r="831" spans="2:12" x14ac:dyDescent="0.2">
      <c r="H831" t="s">
        <v>445</v>
      </c>
    </row>
    <row r="832" spans="2:12" x14ac:dyDescent="0.2">
      <c r="H832" t="s">
        <v>370</v>
      </c>
      <c r="I832">
        <v>2</v>
      </c>
    </row>
    <row r="833" spans="2:12" x14ac:dyDescent="0.2">
      <c r="H833" t="s">
        <v>371</v>
      </c>
      <c r="I833">
        <v>0</v>
      </c>
    </row>
    <row r="834" spans="2:12" x14ac:dyDescent="0.2">
      <c r="F834" s="1"/>
      <c r="G834" s="1"/>
      <c r="H834" t="s">
        <v>372</v>
      </c>
      <c r="I834">
        <v>0</v>
      </c>
    </row>
    <row r="835" spans="2:12" x14ac:dyDescent="0.2">
      <c r="F835" s="1"/>
      <c r="G835" s="1"/>
      <c r="H835" t="s">
        <v>373</v>
      </c>
      <c r="I835">
        <v>2</v>
      </c>
    </row>
    <row r="836" spans="2:12" x14ac:dyDescent="0.2">
      <c r="H836" t="s">
        <v>374</v>
      </c>
    </row>
    <row r="837" spans="2:12" x14ac:dyDescent="0.2">
      <c r="H837" t="s">
        <v>44</v>
      </c>
    </row>
    <row r="838" spans="2:12" x14ac:dyDescent="0.2">
      <c r="B838" t="s">
        <v>348</v>
      </c>
      <c r="C838" t="s">
        <v>349</v>
      </c>
      <c r="D838" t="s">
        <v>578</v>
      </c>
      <c r="E838" t="s">
        <v>42</v>
      </c>
      <c r="F838" s="53">
        <v>249.25</v>
      </c>
      <c r="G838" s="53">
        <v>49.85</v>
      </c>
      <c r="H838">
        <v>26</v>
      </c>
      <c r="J838">
        <v>9</v>
      </c>
      <c r="K838" t="s">
        <v>1064</v>
      </c>
      <c r="L838" t="s">
        <v>362</v>
      </c>
    </row>
    <row r="839" spans="2:12" x14ac:dyDescent="0.2">
      <c r="D839" t="s">
        <v>579</v>
      </c>
      <c r="F839" s="53" t="s">
        <v>63</v>
      </c>
      <c r="G839" s="53"/>
      <c r="H839" t="s">
        <v>60</v>
      </c>
      <c r="K839" t="s">
        <v>43</v>
      </c>
      <c r="L839" t="s">
        <v>366</v>
      </c>
    </row>
    <row r="840" spans="2:12" x14ac:dyDescent="0.2">
      <c r="D840" t="s">
        <v>580</v>
      </c>
      <c r="F840" s="1"/>
      <c r="G840" s="1"/>
      <c r="H840" t="s">
        <v>368</v>
      </c>
      <c r="L840" t="s">
        <v>45</v>
      </c>
    </row>
    <row r="841" spans="2:12" x14ac:dyDescent="0.2">
      <c r="H841" t="s">
        <v>509</v>
      </c>
    </row>
    <row r="842" spans="2:12" x14ac:dyDescent="0.2">
      <c r="H842" t="s">
        <v>397</v>
      </c>
    </row>
    <row r="843" spans="2:12" x14ac:dyDescent="0.2">
      <c r="H843" t="s">
        <v>370</v>
      </c>
      <c r="I843">
        <v>4</v>
      </c>
    </row>
    <row r="844" spans="2:12" x14ac:dyDescent="0.2">
      <c r="H844" t="s">
        <v>371</v>
      </c>
      <c r="I844">
        <v>0</v>
      </c>
    </row>
    <row r="845" spans="2:12" x14ac:dyDescent="0.2">
      <c r="F845" s="1"/>
      <c r="G845" s="1"/>
      <c r="H845" t="s">
        <v>372</v>
      </c>
      <c r="I845">
        <v>0</v>
      </c>
    </row>
    <row r="846" spans="2:12" x14ac:dyDescent="0.2">
      <c r="H846" t="s">
        <v>373</v>
      </c>
      <c r="I846">
        <v>4</v>
      </c>
    </row>
    <row r="847" spans="2:12" x14ac:dyDescent="0.2">
      <c r="H847" t="s">
        <v>374</v>
      </c>
    </row>
    <row r="848" spans="2:12" x14ac:dyDescent="0.2">
      <c r="H848" t="s">
        <v>44</v>
      </c>
    </row>
    <row r="849" spans="2:12" x14ac:dyDescent="0.2">
      <c r="B849" t="s">
        <v>16</v>
      </c>
      <c r="C849" t="s">
        <v>230</v>
      </c>
      <c r="D849" t="s">
        <v>91</v>
      </c>
      <c r="E849" t="s">
        <v>42</v>
      </c>
      <c r="F849" s="53">
        <v>242</v>
      </c>
      <c r="G849" s="53">
        <v>24.35</v>
      </c>
      <c r="H849">
        <v>0</v>
      </c>
      <c r="J849">
        <v>34</v>
      </c>
      <c r="K849" t="s">
        <v>1064</v>
      </c>
      <c r="L849" t="s">
        <v>362</v>
      </c>
    </row>
    <row r="850" spans="2:12" x14ac:dyDescent="0.2">
      <c r="D850" t="s">
        <v>92</v>
      </c>
      <c r="F850" s="53" t="s">
        <v>90</v>
      </c>
      <c r="G850" s="53"/>
      <c r="H850" t="s">
        <v>54</v>
      </c>
      <c r="K850" t="s">
        <v>43</v>
      </c>
      <c r="L850" t="s">
        <v>366</v>
      </c>
    </row>
    <row r="851" spans="2:12" x14ac:dyDescent="0.2">
      <c r="D851" t="s">
        <v>510</v>
      </c>
      <c r="F851" s="1"/>
      <c r="G851" s="1"/>
      <c r="H851" t="s">
        <v>368</v>
      </c>
      <c r="L851" t="s">
        <v>45</v>
      </c>
    </row>
    <row r="852" spans="2:12" x14ac:dyDescent="0.2">
      <c r="H852" t="s">
        <v>426</v>
      </c>
    </row>
    <row r="853" spans="2:12" x14ac:dyDescent="0.2">
      <c r="H853" t="s">
        <v>427</v>
      </c>
    </row>
    <row r="854" spans="2:12" x14ac:dyDescent="0.2">
      <c r="H854" t="s">
        <v>370</v>
      </c>
      <c r="I854">
        <v>0</v>
      </c>
    </row>
    <row r="855" spans="2:12" x14ac:dyDescent="0.2">
      <c r="H855" t="s">
        <v>371</v>
      </c>
      <c r="I855">
        <v>0</v>
      </c>
    </row>
    <row r="856" spans="2:12" x14ac:dyDescent="0.2">
      <c r="F856" s="1"/>
      <c r="G856" s="1"/>
      <c r="H856" t="s">
        <v>372</v>
      </c>
      <c r="I856">
        <v>0</v>
      </c>
    </row>
    <row r="857" spans="2:12" x14ac:dyDescent="0.2">
      <c r="H857" t="s">
        <v>373</v>
      </c>
      <c r="I857">
        <v>0</v>
      </c>
    </row>
    <row r="858" spans="2:12" x14ac:dyDescent="0.2">
      <c r="H858" t="s">
        <v>374</v>
      </c>
    </row>
    <row r="859" spans="2:12" x14ac:dyDescent="0.2">
      <c r="H859" t="s">
        <v>55</v>
      </c>
    </row>
    <row r="860" spans="2:12" x14ac:dyDescent="0.2">
      <c r="B860" t="s">
        <v>869</v>
      </c>
      <c r="C860" t="s">
        <v>870</v>
      </c>
      <c r="D860" t="s">
        <v>871</v>
      </c>
      <c r="E860" t="s">
        <v>42</v>
      </c>
      <c r="F860" s="53">
        <v>241.1</v>
      </c>
      <c r="G860" s="53">
        <v>48.22</v>
      </c>
      <c r="H860">
        <v>0</v>
      </c>
      <c r="J860">
        <v>15</v>
      </c>
      <c r="K860" t="s">
        <v>1064</v>
      </c>
      <c r="L860" t="s">
        <v>362</v>
      </c>
    </row>
    <row r="861" spans="2:12" x14ac:dyDescent="0.2">
      <c r="D861" t="s">
        <v>872</v>
      </c>
      <c r="F861" s="53" t="s">
        <v>63</v>
      </c>
      <c r="G861" s="53"/>
      <c r="H861" t="s">
        <v>54</v>
      </c>
      <c r="K861" t="s">
        <v>43</v>
      </c>
      <c r="L861" t="s">
        <v>366</v>
      </c>
    </row>
    <row r="862" spans="2:12" x14ac:dyDescent="0.2">
      <c r="D862" t="s">
        <v>873</v>
      </c>
      <c r="F862" s="1"/>
      <c r="G862" s="1"/>
      <c r="H862" t="s">
        <v>368</v>
      </c>
      <c r="L862" t="s">
        <v>45</v>
      </c>
    </row>
    <row r="863" spans="2:12" x14ac:dyDescent="0.2">
      <c r="H863" t="s">
        <v>426</v>
      </c>
    </row>
    <row r="864" spans="2:12" x14ac:dyDescent="0.2">
      <c r="H864" t="s">
        <v>427</v>
      </c>
    </row>
    <row r="865" spans="2:12" x14ac:dyDescent="0.2">
      <c r="H865" t="s">
        <v>370</v>
      </c>
      <c r="I865">
        <v>0</v>
      </c>
    </row>
    <row r="866" spans="2:12" x14ac:dyDescent="0.2">
      <c r="H866" t="s">
        <v>371</v>
      </c>
      <c r="I866">
        <v>0</v>
      </c>
    </row>
    <row r="867" spans="2:12" x14ac:dyDescent="0.2">
      <c r="F867" s="1"/>
      <c r="G867" s="1"/>
      <c r="H867" t="s">
        <v>372</v>
      </c>
      <c r="I867">
        <v>0</v>
      </c>
    </row>
    <row r="868" spans="2:12" x14ac:dyDescent="0.2">
      <c r="H868" t="s">
        <v>373</v>
      </c>
      <c r="I868">
        <v>0</v>
      </c>
    </row>
    <row r="869" spans="2:12" x14ac:dyDescent="0.2">
      <c r="H869" t="s">
        <v>374</v>
      </c>
    </row>
    <row r="870" spans="2:12" x14ac:dyDescent="0.2">
      <c r="H870" t="s">
        <v>55</v>
      </c>
    </row>
    <row r="871" spans="2:12" x14ac:dyDescent="0.2">
      <c r="B871" t="s">
        <v>884</v>
      </c>
      <c r="C871" t="s">
        <v>885</v>
      </c>
      <c r="D871" t="s">
        <v>886</v>
      </c>
      <c r="E871" t="s">
        <v>42</v>
      </c>
      <c r="F871" s="53">
        <v>240</v>
      </c>
      <c r="G871" s="53">
        <v>48</v>
      </c>
      <c r="H871">
        <v>5</v>
      </c>
      <c r="J871">
        <v>11</v>
      </c>
      <c r="K871" t="s">
        <v>1064</v>
      </c>
      <c r="L871" t="s">
        <v>362</v>
      </c>
    </row>
    <row r="872" spans="2:12" x14ac:dyDescent="0.2">
      <c r="D872" t="s">
        <v>887</v>
      </c>
      <c r="F872" s="53" t="s">
        <v>63</v>
      </c>
      <c r="G872" s="53"/>
      <c r="H872" t="s">
        <v>66</v>
      </c>
      <c r="K872" t="s">
        <v>43</v>
      </c>
      <c r="L872" t="s">
        <v>366</v>
      </c>
    </row>
    <row r="873" spans="2:12" x14ac:dyDescent="0.2">
      <c r="D873" t="s">
        <v>888</v>
      </c>
      <c r="F873" s="1"/>
      <c r="G873" s="1"/>
      <c r="H873" t="s">
        <v>368</v>
      </c>
      <c r="L873" t="s">
        <v>45</v>
      </c>
    </row>
    <row r="874" spans="2:12" x14ac:dyDescent="0.2">
      <c r="H874" t="s">
        <v>826</v>
      </c>
    </row>
    <row r="875" spans="2:12" x14ac:dyDescent="0.2">
      <c r="H875" t="s">
        <v>429</v>
      </c>
    </row>
    <row r="876" spans="2:12" x14ac:dyDescent="0.2">
      <c r="H876" t="s">
        <v>370</v>
      </c>
      <c r="I876">
        <v>1</v>
      </c>
    </row>
    <row r="877" spans="2:12" x14ac:dyDescent="0.2">
      <c r="F877" s="1"/>
      <c r="G877" s="1"/>
      <c r="H877" t="s">
        <v>371</v>
      </c>
      <c r="I877">
        <v>0</v>
      </c>
    </row>
    <row r="878" spans="2:12" x14ac:dyDescent="0.2">
      <c r="F878" s="1"/>
      <c r="G878" s="1"/>
      <c r="H878" t="s">
        <v>372</v>
      </c>
      <c r="I878">
        <v>0</v>
      </c>
    </row>
    <row r="879" spans="2:12" x14ac:dyDescent="0.2">
      <c r="H879" t="s">
        <v>373</v>
      </c>
      <c r="I879">
        <v>1</v>
      </c>
    </row>
    <row r="880" spans="2:12" x14ac:dyDescent="0.2">
      <c r="H880" t="s">
        <v>374</v>
      </c>
    </row>
    <row r="881" spans="2:12" x14ac:dyDescent="0.2">
      <c r="H881" t="s">
        <v>44</v>
      </c>
    </row>
    <row r="882" spans="2:12" x14ac:dyDescent="0.2">
      <c r="B882" t="s">
        <v>264</v>
      </c>
      <c r="C882" t="s">
        <v>265</v>
      </c>
      <c r="D882" t="s">
        <v>477</v>
      </c>
      <c r="E882" t="s">
        <v>42</v>
      </c>
      <c r="F882" s="53">
        <v>239.64</v>
      </c>
      <c r="G882" s="53">
        <v>39.94</v>
      </c>
      <c r="H882">
        <v>0</v>
      </c>
      <c r="J882">
        <v>20</v>
      </c>
      <c r="K882" t="s">
        <v>1064</v>
      </c>
      <c r="L882" t="s">
        <v>362</v>
      </c>
    </row>
    <row r="883" spans="2:12" x14ac:dyDescent="0.2">
      <c r="D883" t="s">
        <v>478</v>
      </c>
      <c r="F883" s="53" t="s">
        <v>69</v>
      </c>
      <c r="G883" s="53"/>
      <c r="H883" t="s">
        <v>54</v>
      </c>
      <c r="K883" t="s">
        <v>43</v>
      </c>
      <c r="L883" t="s">
        <v>366</v>
      </c>
    </row>
    <row r="884" spans="2:12" x14ac:dyDescent="0.2">
      <c r="D884" t="s">
        <v>479</v>
      </c>
      <c r="F884" s="1"/>
      <c r="G884" s="1"/>
      <c r="H884" t="s">
        <v>368</v>
      </c>
      <c r="L884" t="s">
        <v>45</v>
      </c>
    </row>
    <row r="885" spans="2:12" x14ac:dyDescent="0.2">
      <c r="H885" t="s">
        <v>426</v>
      </c>
    </row>
    <row r="886" spans="2:12" x14ac:dyDescent="0.2">
      <c r="H886" t="s">
        <v>427</v>
      </c>
    </row>
    <row r="887" spans="2:12" x14ac:dyDescent="0.2">
      <c r="F887" s="1"/>
      <c r="G887" s="1"/>
      <c r="H887" t="s">
        <v>370</v>
      </c>
      <c r="I887">
        <v>0</v>
      </c>
    </row>
    <row r="888" spans="2:12" x14ac:dyDescent="0.2">
      <c r="H888" t="s">
        <v>371</v>
      </c>
      <c r="I888">
        <v>0</v>
      </c>
    </row>
    <row r="889" spans="2:12" x14ac:dyDescent="0.2">
      <c r="F889" s="1"/>
      <c r="G889" s="1"/>
      <c r="H889" t="s">
        <v>372</v>
      </c>
      <c r="I889">
        <v>0</v>
      </c>
    </row>
    <row r="890" spans="2:12" x14ac:dyDescent="0.2">
      <c r="H890" t="s">
        <v>373</v>
      </c>
      <c r="I890">
        <v>0</v>
      </c>
    </row>
    <row r="891" spans="2:12" x14ac:dyDescent="0.2">
      <c r="H891" t="s">
        <v>374</v>
      </c>
    </row>
    <row r="892" spans="2:12" x14ac:dyDescent="0.2">
      <c r="H892" t="s">
        <v>55</v>
      </c>
    </row>
    <row r="893" spans="2:12" x14ac:dyDescent="0.2">
      <c r="B893" t="s">
        <v>857</v>
      </c>
      <c r="C893" t="s">
        <v>858</v>
      </c>
      <c r="D893" t="s">
        <v>859</v>
      </c>
      <c r="E893" t="s">
        <v>42</v>
      </c>
      <c r="F893" s="53">
        <v>227.94</v>
      </c>
      <c r="G893" s="53">
        <v>37.99</v>
      </c>
      <c r="H893">
        <v>50</v>
      </c>
      <c r="J893">
        <v>9</v>
      </c>
      <c r="K893" t="s">
        <v>1064</v>
      </c>
      <c r="L893" t="s">
        <v>362</v>
      </c>
    </row>
    <row r="894" spans="2:12" x14ac:dyDescent="0.2">
      <c r="D894" t="s">
        <v>860</v>
      </c>
      <c r="F894" t="s">
        <v>69</v>
      </c>
      <c r="H894" t="s">
        <v>57</v>
      </c>
      <c r="K894" t="s">
        <v>43</v>
      </c>
      <c r="L894" t="s">
        <v>366</v>
      </c>
    </row>
    <row r="895" spans="2:12" x14ac:dyDescent="0.2">
      <c r="D895" t="s">
        <v>861</v>
      </c>
      <c r="F895" s="1"/>
      <c r="G895" s="1"/>
      <c r="H895" t="s">
        <v>368</v>
      </c>
      <c r="L895" t="s">
        <v>45</v>
      </c>
    </row>
    <row r="896" spans="2:12" x14ac:dyDescent="0.2">
      <c r="H896" t="s">
        <v>1144</v>
      </c>
    </row>
    <row r="897" spans="2:12" x14ac:dyDescent="0.2">
      <c r="F897" s="1"/>
      <c r="G897" s="1"/>
      <c r="H897" t="s">
        <v>443</v>
      </c>
    </row>
    <row r="898" spans="2:12" x14ac:dyDescent="0.2">
      <c r="H898" t="s">
        <v>370</v>
      </c>
      <c r="I898">
        <v>9</v>
      </c>
    </row>
    <row r="899" spans="2:12" x14ac:dyDescent="0.2">
      <c r="H899" t="s">
        <v>371</v>
      </c>
      <c r="I899">
        <v>0</v>
      </c>
    </row>
    <row r="900" spans="2:12" x14ac:dyDescent="0.2">
      <c r="F900" s="1"/>
      <c r="G900" s="1"/>
      <c r="H900" t="s">
        <v>372</v>
      </c>
      <c r="I900">
        <v>0</v>
      </c>
    </row>
    <row r="901" spans="2:12" x14ac:dyDescent="0.2">
      <c r="H901" t="s">
        <v>373</v>
      </c>
      <c r="I901">
        <v>9</v>
      </c>
    </row>
    <row r="902" spans="2:12" x14ac:dyDescent="0.2">
      <c r="H902" t="s">
        <v>374</v>
      </c>
    </row>
    <row r="903" spans="2:12" x14ac:dyDescent="0.2">
      <c r="B903" t="s">
        <v>24</v>
      </c>
      <c r="C903" t="s">
        <v>239</v>
      </c>
      <c r="D903" t="s">
        <v>78</v>
      </c>
      <c r="E903" t="s">
        <v>42</v>
      </c>
      <c r="F903" s="53">
        <v>221.97</v>
      </c>
      <c r="G903" s="53">
        <v>72.77</v>
      </c>
      <c r="H903">
        <v>35</v>
      </c>
      <c r="J903">
        <v>2</v>
      </c>
      <c r="K903" t="s">
        <v>1064</v>
      </c>
      <c r="L903" t="s">
        <v>362</v>
      </c>
    </row>
    <row r="904" spans="2:12" x14ac:dyDescent="0.2">
      <c r="D904" t="s">
        <v>79</v>
      </c>
      <c r="F904" s="53" t="s">
        <v>49</v>
      </c>
      <c r="G904" s="53"/>
      <c r="H904" t="s">
        <v>49</v>
      </c>
      <c r="K904" t="s">
        <v>43</v>
      </c>
      <c r="L904" t="s">
        <v>366</v>
      </c>
    </row>
    <row r="905" spans="2:12" x14ac:dyDescent="0.2">
      <c r="D905" t="s">
        <v>492</v>
      </c>
      <c r="H905" t="s">
        <v>368</v>
      </c>
      <c r="L905" t="s">
        <v>45</v>
      </c>
    </row>
    <row r="906" spans="2:12" x14ac:dyDescent="0.2">
      <c r="F906" s="1"/>
      <c r="G906" s="1"/>
      <c r="H906" t="s">
        <v>476</v>
      </c>
    </row>
    <row r="907" spans="2:12" x14ac:dyDescent="0.2">
      <c r="H907" t="s">
        <v>379</v>
      </c>
    </row>
    <row r="908" spans="2:12" x14ac:dyDescent="0.2">
      <c r="F908" s="1"/>
      <c r="G908" s="1"/>
      <c r="H908" t="s">
        <v>370</v>
      </c>
      <c r="I908">
        <v>2</v>
      </c>
    </row>
    <row r="909" spans="2:12" x14ac:dyDescent="0.2">
      <c r="H909" t="s">
        <v>371</v>
      </c>
      <c r="I909">
        <v>0</v>
      </c>
    </row>
    <row r="910" spans="2:12" x14ac:dyDescent="0.2">
      <c r="H910" t="s">
        <v>372</v>
      </c>
      <c r="I910">
        <v>1</v>
      </c>
    </row>
    <row r="911" spans="2:12" x14ac:dyDescent="0.2">
      <c r="F911" s="1"/>
      <c r="G911" s="1"/>
      <c r="H911" t="s">
        <v>373</v>
      </c>
      <c r="I911">
        <v>3</v>
      </c>
    </row>
    <row r="912" spans="2:12" x14ac:dyDescent="0.2">
      <c r="H912" t="s">
        <v>374</v>
      </c>
    </row>
    <row r="913" spans="2:12" x14ac:dyDescent="0.2">
      <c r="B913" t="s">
        <v>167</v>
      </c>
      <c r="C913" t="s">
        <v>168</v>
      </c>
      <c r="D913" t="s">
        <v>537</v>
      </c>
      <c r="E913" t="s">
        <v>42</v>
      </c>
      <c r="F913" s="53">
        <v>214.4</v>
      </c>
      <c r="G913" s="53">
        <v>44.99</v>
      </c>
      <c r="H913">
        <v>11</v>
      </c>
      <c r="J913">
        <v>13</v>
      </c>
      <c r="K913" t="s">
        <v>1064</v>
      </c>
      <c r="L913" t="s">
        <v>362</v>
      </c>
    </row>
    <row r="914" spans="2:12" x14ac:dyDescent="0.2">
      <c r="D914" t="s">
        <v>538</v>
      </c>
      <c r="F914" t="s">
        <v>63</v>
      </c>
      <c r="H914" t="s">
        <v>63</v>
      </c>
      <c r="K914" t="s">
        <v>43</v>
      </c>
      <c r="L914" t="s">
        <v>366</v>
      </c>
    </row>
    <row r="915" spans="2:12" x14ac:dyDescent="0.2">
      <c r="D915" t="s">
        <v>539</v>
      </c>
      <c r="F915" s="53"/>
      <c r="G915" s="53"/>
      <c r="H915" t="s">
        <v>368</v>
      </c>
      <c r="L915" t="s">
        <v>45</v>
      </c>
    </row>
    <row r="916" spans="2:12" x14ac:dyDescent="0.2">
      <c r="F916" s="1"/>
      <c r="G916" s="1"/>
      <c r="H916" t="s">
        <v>825</v>
      </c>
    </row>
    <row r="917" spans="2:12" x14ac:dyDescent="0.2">
      <c r="H917" t="s">
        <v>453</v>
      </c>
    </row>
    <row r="918" spans="2:12" x14ac:dyDescent="0.2">
      <c r="F918" s="1"/>
      <c r="G918" s="1"/>
      <c r="H918" t="s">
        <v>370</v>
      </c>
      <c r="I918">
        <v>0</v>
      </c>
    </row>
    <row r="919" spans="2:12" x14ac:dyDescent="0.2">
      <c r="H919" t="s">
        <v>371</v>
      </c>
      <c r="I919">
        <v>5</v>
      </c>
    </row>
    <row r="920" spans="2:12" x14ac:dyDescent="0.2">
      <c r="H920" t="s">
        <v>372</v>
      </c>
      <c r="I920">
        <v>0</v>
      </c>
    </row>
    <row r="921" spans="2:12" x14ac:dyDescent="0.2">
      <c r="H921" t="s">
        <v>373</v>
      </c>
      <c r="I921">
        <v>5</v>
      </c>
    </row>
    <row r="922" spans="2:12" x14ac:dyDescent="0.2">
      <c r="F922" s="1"/>
      <c r="G922" s="1"/>
      <c r="H922" t="s">
        <v>374</v>
      </c>
    </row>
    <row r="923" spans="2:12" x14ac:dyDescent="0.2">
      <c r="H923" t="s">
        <v>44</v>
      </c>
    </row>
    <row r="924" spans="2:12" x14ac:dyDescent="0.2">
      <c r="B924" t="s">
        <v>226</v>
      </c>
      <c r="C924" t="s">
        <v>227</v>
      </c>
      <c r="D924" t="s">
        <v>629</v>
      </c>
      <c r="E924" t="s">
        <v>42</v>
      </c>
      <c r="F924" s="53">
        <v>211.45</v>
      </c>
      <c r="G924" s="53">
        <v>22.99</v>
      </c>
      <c r="H924">
        <v>0</v>
      </c>
      <c r="J924">
        <v>24</v>
      </c>
      <c r="K924" t="s">
        <v>1064</v>
      </c>
      <c r="L924" t="s">
        <v>362</v>
      </c>
    </row>
    <row r="925" spans="2:12" x14ac:dyDescent="0.2">
      <c r="D925" t="s">
        <v>630</v>
      </c>
      <c r="F925" t="s">
        <v>90</v>
      </c>
      <c r="H925" t="s">
        <v>54</v>
      </c>
      <c r="K925" t="s">
        <v>43</v>
      </c>
      <c r="L925" t="s">
        <v>366</v>
      </c>
    </row>
    <row r="926" spans="2:12" x14ac:dyDescent="0.2">
      <c r="D926" t="s">
        <v>631</v>
      </c>
      <c r="F926" s="53"/>
      <c r="G926" s="53"/>
      <c r="H926" t="s">
        <v>368</v>
      </c>
      <c r="L926" t="s">
        <v>45</v>
      </c>
    </row>
    <row r="927" spans="2:12" x14ac:dyDescent="0.2">
      <c r="F927" s="1"/>
      <c r="G927" s="1"/>
      <c r="H927" t="s">
        <v>426</v>
      </c>
    </row>
    <row r="928" spans="2:12" x14ac:dyDescent="0.2">
      <c r="F928" s="1"/>
      <c r="G928" s="1"/>
      <c r="H928" t="s">
        <v>427</v>
      </c>
    </row>
    <row r="929" spans="2:12" x14ac:dyDescent="0.2">
      <c r="H929" t="s">
        <v>370</v>
      </c>
      <c r="I929">
        <v>0</v>
      </c>
    </row>
    <row r="930" spans="2:12" x14ac:dyDescent="0.2">
      <c r="H930" t="s">
        <v>371</v>
      </c>
      <c r="I930">
        <v>0</v>
      </c>
    </row>
    <row r="931" spans="2:12" x14ac:dyDescent="0.2">
      <c r="H931" t="s">
        <v>372</v>
      </c>
      <c r="I931">
        <v>0</v>
      </c>
    </row>
    <row r="932" spans="2:12" x14ac:dyDescent="0.2">
      <c r="H932" t="s">
        <v>373</v>
      </c>
      <c r="I932">
        <v>0</v>
      </c>
    </row>
    <row r="933" spans="2:12" x14ac:dyDescent="0.2">
      <c r="F933" s="1"/>
      <c r="G933" s="1"/>
      <c r="H933" t="s">
        <v>374</v>
      </c>
    </row>
    <row r="934" spans="2:12" x14ac:dyDescent="0.2">
      <c r="H934" t="s">
        <v>55</v>
      </c>
    </row>
    <row r="935" spans="2:12" x14ac:dyDescent="0.2">
      <c r="B935" t="s">
        <v>237</v>
      </c>
      <c r="C935" t="s">
        <v>238</v>
      </c>
      <c r="D935" t="s">
        <v>517</v>
      </c>
      <c r="E935" t="s">
        <v>42</v>
      </c>
      <c r="F935" s="53">
        <v>210</v>
      </c>
      <c r="G935" s="53">
        <v>30</v>
      </c>
      <c r="H935">
        <v>0</v>
      </c>
      <c r="J935">
        <v>17</v>
      </c>
      <c r="K935" t="s">
        <v>1064</v>
      </c>
      <c r="L935" t="s">
        <v>362</v>
      </c>
    </row>
    <row r="936" spans="2:12" x14ac:dyDescent="0.2">
      <c r="D936" t="s">
        <v>518</v>
      </c>
      <c r="F936" s="53" t="s">
        <v>51</v>
      </c>
      <c r="G936" s="53"/>
      <c r="H936" t="s">
        <v>54</v>
      </c>
      <c r="K936" t="s">
        <v>43</v>
      </c>
      <c r="L936" t="s">
        <v>366</v>
      </c>
    </row>
    <row r="937" spans="2:12" x14ac:dyDescent="0.2">
      <c r="D937" t="s">
        <v>519</v>
      </c>
      <c r="H937" t="s">
        <v>368</v>
      </c>
      <c r="L937" t="s">
        <v>45</v>
      </c>
    </row>
    <row r="938" spans="2:12" x14ac:dyDescent="0.2">
      <c r="F938" s="1"/>
      <c r="G938" s="1"/>
      <c r="H938" t="s">
        <v>426</v>
      </c>
    </row>
    <row r="939" spans="2:12" x14ac:dyDescent="0.2">
      <c r="H939" t="s">
        <v>427</v>
      </c>
    </row>
    <row r="940" spans="2:12" x14ac:dyDescent="0.2">
      <c r="H940" t="s">
        <v>370</v>
      </c>
      <c r="I940">
        <v>0</v>
      </c>
    </row>
    <row r="941" spans="2:12" x14ac:dyDescent="0.2">
      <c r="H941" t="s">
        <v>371</v>
      </c>
      <c r="I941">
        <v>0</v>
      </c>
    </row>
    <row r="942" spans="2:12" x14ac:dyDescent="0.2">
      <c r="H942" t="s">
        <v>372</v>
      </c>
      <c r="I942">
        <v>0</v>
      </c>
    </row>
    <row r="943" spans="2:12" x14ac:dyDescent="0.2">
      <c r="H943" t="s">
        <v>373</v>
      </c>
      <c r="I943">
        <v>0</v>
      </c>
    </row>
    <row r="944" spans="2:12" x14ac:dyDescent="0.2">
      <c r="F944" s="1"/>
      <c r="G944" s="1"/>
      <c r="H944" t="s">
        <v>374</v>
      </c>
    </row>
    <row r="945" spans="2:12" x14ac:dyDescent="0.2">
      <c r="H945" t="s">
        <v>55</v>
      </c>
    </row>
    <row r="946" spans="2:12" x14ac:dyDescent="0.2">
      <c r="B946" t="s">
        <v>15</v>
      </c>
      <c r="C946" t="s">
        <v>229</v>
      </c>
      <c r="D946" t="s">
        <v>106</v>
      </c>
      <c r="E946" t="s">
        <v>42</v>
      </c>
      <c r="F946" s="53">
        <v>209.93</v>
      </c>
      <c r="G946" s="53">
        <v>29.99</v>
      </c>
      <c r="H946">
        <v>9</v>
      </c>
      <c r="J946">
        <v>15</v>
      </c>
      <c r="K946" t="s">
        <v>1064</v>
      </c>
      <c r="L946" t="s">
        <v>362</v>
      </c>
    </row>
    <row r="947" spans="2:12" x14ac:dyDescent="0.2">
      <c r="D947" t="s">
        <v>107</v>
      </c>
      <c r="F947" s="53" t="s">
        <v>51</v>
      </c>
      <c r="G947" s="53"/>
      <c r="H947" t="s">
        <v>95</v>
      </c>
      <c r="K947" t="s">
        <v>43</v>
      </c>
      <c r="L947" t="s">
        <v>366</v>
      </c>
    </row>
    <row r="948" spans="2:12" x14ac:dyDescent="0.2">
      <c r="D948" t="s">
        <v>540</v>
      </c>
      <c r="H948" t="s">
        <v>368</v>
      </c>
      <c r="L948" t="s">
        <v>45</v>
      </c>
    </row>
    <row r="949" spans="2:12" x14ac:dyDescent="0.2">
      <c r="F949" s="1"/>
      <c r="G949" s="1"/>
      <c r="H949" t="s">
        <v>418</v>
      </c>
    </row>
    <row r="950" spans="2:12" x14ac:dyDescent="0.2">
      <c r="H950" t="s">
        <v>445</v>
      </c>
    </row>
    <row r="951" spans="2:12" x14ac:dyDescent="0.2">
      <c r="H951" t="s">
        <v>370</v>
      </c>
      <c r="I951">
        <v>2</v>
      </c>
    </row>
    <row r="952" spans="2:12" x14ac:dyDescent="0.2">
      <c r="H952" t="s">
        <v>371</v>
      </c>
      <c r="I952">
        <v>0</v>
      </c>
    </row>
    <row r="953" spans="2:12" x14ac:dyDescent="0.2">
      <c r="H953" t="s">
        <v>372</v>
      </c>
      <c r="I953">
        <v>0</v>
      </c>
    </row>
    <row r="954" spans="2:12" x14ac:dyDescent="0.2">
      <c r="H954" t="s">
        <v>373</v>
      </c>
      <c r="I954">
        <v>2</v>
      </c>
    </row>
    <row r="955" spans="2:12" x14ac:dyDescent="0.2">
      <c r="F955" s="1"/>
      <c r="G955" s="1"/>
      <c r="H955" t="s">
        <v>374</v>
      </c>
    </row>
    <row r="956" spans="2:12" x14ac:dyDescent="0.2">
      <c r="H956" t="s">
        <v>44</v>
      </c>
    </row>
    <row r="957" spans="2:12" x14ac:dyDescent="0.2">
      <c r="B957" t="s">
        <v>283</v>
      </c>
      <c r="C957" t="s">
        <v>284</v>
      </c>
      <c r="D957" t="s">
        <v>530</v>
      </c>
      <c r="E957" t="s">
        <v>42</v>
      </c>
      <c r="F957" s="53">
        <v>209.86</v>
      </c>
      <c r="G957" s="53">
        <v>29.98</v>
      </c>
      <c r="H957">
        <v>6</v>
      </c>
      <c r="J957">
        <v>21</v>
      </c>
      <c r="K957" t="s">
        <v>1064</v>
      </c>
      <c r="L957" t="s">
        <v>362</v>
      </c>
    </row>
    <row r="958" spans="2:12" x14ac:dyDescent="0.2">
      <c r="D958" t="s">
        <v>531</v>
      </c>
      <c r="F958" t="s">
        <v>51</v>
      </c>
      <c r="H958" t="s">
        <v>66</v>
      </c>
      <c r="K958" t="s">
        <v>43</v>
      </c>
      <c r="L958" t="s">
        <v>366</v>
      </c>
    </row>
    <row r="959" spans="2:12" x14ac:dyDescent="0.2">
      <c r="D959" t="s">
        <v>532</v>
      </c>
      <c r="H959" t="s">
        <v>368</v>
      </c>
      <c r="L959" t="s">
        <v>45</v>
      </c>
    </row>
    <row r="960" spans="2:12" x14ac:dyDescent="0.2">
      <c r="F960" s="1"/>
      <c r="G960" s="1"/>
      <c r="H960" t="s">
        <v>455</v>
      </c>
    </row>
    <row r="961" spans="2:12" x14ac:dyDescent="0.2">
      <c r="H961" t="s">
        <v>429</v>
      </c>
    </row>
    <row r="962" spans="2:12" x14ac:dyDescent="0.2">
      <c r="H962" t="s">
        <v>370</v>
      </c>
      <c r="I962">
        <v>0</v>
      </c>
    </row>
    <row r="963" spans="2:12" x14ac:dyDescent="0.2">
      <c r="H963" t="s">
        <v>371</v>
      </c>
      <c r="I963">
        <v>1</v>
      </c>
    </row>
    <row r="964" spans="2:12" x14ac:dyDescent="0.2">
      <c r="H964" t="s">
        <v>372</v>
      </c>
      <c r="I964">
        <v>0</v>
      </c>
    </row>
    <row r="965" spans="2:12" x14ac:dyDescent="0.2">
      <c r="H965" t="s">
        <v>373</v>
      </c>
      <c r="I965">
        <v>1</v>
      </c>
    </row>
    <row r="966" spans="2:12" x14ac:dyDescent="0.2">
      <c r="F966" s="1"/>
      <c r="G966" s="1"/>
      <c r="H966" t="s">
        <v>374</v>
      </c>
    </row>
    <row r="967" spans="2:12" x14ac:dyDescent="0.2">
      <c r="H967" t="s">
        <v>44</v>
      </c>
    </row>
    <row r="968" spans="2:12" x14ac:dyDescent="0.2">
      <c r="B968" t="s">
        <v>1145</v>
      </c>
      <c r="C968" t="s">
        <v>1146</v>
      </c>
      <c r="D968" t="s">
        <v>1147</v>
      </c>
      <c r="E968" t="s">
        <v>42</v>
      </c>
      <c r="F968" s="53">
        <v>209.4</v>
      </c>
      <c r="G968" s="53">
        <v>41.88</v>
      </c>
      <c r="H968">
        <v>41</v>
      </c>
      <c r="J968">
        <v>6</v>
      </c>
      <c r="K968" t="s">
        <v>1064</v>
      </c>
      <c r="L968" t="s">
        <v>362</v>
      </c>
    </row>
    <row r="969" spans="2:12" x14ac:dyDescent="0.2">
      <c r="D969" t="s">
        <v>1148</v>
      </c>
      <c r="F969" t="s">
        <v>63</v>
      </c>
      <c r="H969" t="s">
        <v>69</v>
      </c>
      <c r="K969" t="s">
        <v>43</v>
      </c>
      <c r="L969" t="s">
        <v>366</v>
      </c>
    </row>
    <row r="970" spans="2:12" x14ac:dyDescent="0.2">
      <c r="D970" t="s">
        <v>1149</v>
      </c>
      <c r="F970" s="1"/>
      <c r="G970" s="1"/>
      <c r="H970" t="s">
        <v>368</v>
      </c>
      <c r="L970" t="s">
        <v>45</v>
      </c>
    </row>
    <row r="971" spans="2:12" x14ac:dyDescent="0.2">
      <c r="F971" s="1"/>
      <c r="G971" s="1"/>
      <c r="H971" t="s">
        <v>862</v>
      </c>
    </row>
    <row r="972" spans="2:12" x14ac:dyDescent="0.2">
      <c r="H972" t="s">
        <v>388</v>
      </c>
    </row>
    <row r="973" spans="2:12" x14ac:dyDescent="0.2">
      <c r="H973" t="s">
        <v>370</v>
      </c>
      <c r="I973">
        <v>6</v>
      </c>
    </row>
    <row r="974" spans="2:12" x14ac:dyDescent="0.2">
      <c r="H974" t="s">
        <v>371</v>
      </c>
      <c r="I974">
        <v>0</v>
      </c>
    </row>
    <row r="975" spans="2:12" x14ac:dyDescent="0.2">
      <c r="H975" t="s">
        <v>372</v>
      </c>
      <c r="I975">
        <v>0</v>
      </c>
    </row>
    <row r="976" spans="2:12" x14ac:dyDescent="0.2">
      <c r="H976" t="s">
        <v>373</v>
      </c>
      <c r="I976">
        <v>6</v>
      </c>
    </row>
    <row r="977" spans="2:12" x14ac:dyDescent="0.2">
      <c r="F977" s="1"/>
      <c r="G977" s="1"/>
      <c r="H977" t="s">
        <v>374</v>
      </c>
    </row>
    <row r="978" spans="2:12" x14ac:dyDescent="0.2">
      <c r="B978" t="s">
        <v>847</v>
      </c>
      <c r="C978" t="s">
        <v>848</v>
      </c>
      <c r="D978" t="s">
        <v>849</v>
      </c>
      <c r="E978" t="s">
        <v>42</v>
      </c>
      <c r="F978" s="53">
        <v>206</v>
      </c>
      <c r="G978" s="53">
        <v>68</v>
      </c>
      <c r="H978">
        <v>68</v>
      </c>
      <c r="J978">
        <v>9</v>
      </c>
      <c r="K978" t="s">
        <v>1064</v>
      </c>
      <c r="L978" t="s">
        <v>362</v>
      </c>
    </row>
    <row r="979" spans="2:12" x14ac:dyDescent="0.2">
      <c r="D979" t="s">
        <v>850</v>
      </c>
      <c r="F979" s="53" t="s">
        <v>49</v>
      </c>
      <c r="G979" s="53"/>
      <c r="H979" t="s">
        <v>72</v>
      </c>
      <c r="K979" t="s">
        <v>43</v>
      </c>
      <c r="L979" t="s">
        <v>366</v>
      </c>
    </row>
    <row r="980" spans="2:12" x14ac:dyDescent="0.2">
      <c r="D980" t="s">
        <v>851</v>
      </c>
      <c r="H980" t="s">
        <v>368</v>
      </c>
      <c r="L980" t="s">
        <v>45</v>
      </c>
    </row>
    <row r="981" spans="2:12" x14ac:dyDescent="0.2">
      <c r="F981" s="1"/>
      <c r="G981" s="1"/>
      <c r="H981" t="s">
        <v>1150</v>
      </c>
    </row>
    <row r="982" spans="2:12" x14ac:dyDescent="0.2">
      <c r="F982" s="1"/>
      <c r="G982" s="1"/>
      <c r="H982" t="s">
        <v>459</v>
      </c>
    </row>
    <row r="983" spans="2:12" x14ac:dyDescent="0.2">
      <c r="H983" t="s">
        <v>370</v>
      </c>
      <c r="I983">
        <v>7</v>
      </c>
    </row>
    <row r="984" spans="2:12" x14ac:dyDescent="0.2">
      <c r="H984" t="s">
        <v>371</v>
      </c>
      <c r="I984">
        <v>1</v>
      </c>
    </row>
    <row r="985" spans="2:12" x14ac:dyDescent="0.2">
      <c r="H985" t="s">
        <v>372</v>
      </c>
      <c r="I985">
        <v>0</v>
      </c>
    </row>
    <row r="986" spans="2:12" x14ac:dyDescent="0.2">
      <c r="H986" t="s">
        <v>373</v>
      </c>
      <c r="I986">
        <v>8</v>
      </c>
    </row>
    <row r="987" spans="2:12" x14ac:dyDescent="0.2">
      <c r="F987" s="1"/>
      <c r="G987" s="1"/>
      <c r="H987" t="s">
        <v>374</v>
      </c>
    </row>
    <row r="988" spans="2:12" x14ac:dyDescent="0.2">
      <c r="B988" t="s">
        <v>268</v>
      </c>
      <c r="C988" t="s">
        <v>269</v>
      </c>
      <c r="D988" t="s">
        <v>693</v>
      </c>
      <c r="E988" t="s">
        <v>42</v>
      </c>
      <c r="F988" s="53">
        <v>205.66</v>
      </c>
      <c r="G988" s="53">
        <v>102.83</v>
      </c>
      <c r="H988">
        <v>0</v>
      </c>
      <c r="J988">
        <v>18</v>
      </c>
      <c r="K988" t="s">
        <v>1064</v>
      </c>
      <c r="L988" t="s">
        <v>362</v>
      </c>
    </row>
    <row r="989" spans="2:12" x14ac:dyDescent="0.2">
      <c r="D989" t="s">
        <v>694</v>
      </c>
      <c r="F989" t="s">
        <v>95</v>
      </c>
      <c r="H989" t="s">
        <v>54</v>
      </c>
      <c r="K989" t="s">
        <v>43</v>
      </c>
      <c r="L989" t="s">
        <v>366</v>
      </c>
    </row>
    <row r="990" spans="2:12" x14ac:dyDescent="0.2">
      <c r="D990" t="s">
        <v>695</v>
      </c>
      <c r="F990" s="53"/>
      <c r="G990" s="53"/>
      <c r="H990" t="s">
        <v>368</v>
      </c>
      <c r="L990" t="s">
        <v>45</v>
      </c>
    </row>
    <row r="991" spans="2:12" x14ac:dyDescent="0.2">
      <c r="H991" t="s">
        <v>426</v>
      </c>
    </row>
    <row r="992" spans="2:12" x14ac:dyDescent="0.2">
      <c r="F992" s="1"/>
      <c r="G992" s="1"/>
      <c r="H992" t="s">
        <v>427</v>
      </c>
    </row>
    <row r="993" spans="2:12" x14ac:dyDescent="0.2">
      <c r="F993" s="1"/>
      <c r="G993" s="1"/>
      <c r="H993" t="s">
        <v>370</v>
      </c>
      <c r="I993">
        <v>0</v>
      </c>
    </row>
    <row r="994" spans="2:12" x14ac:dyDescent="0.2">
      <c r="H994" t="s">
        <v>371</v>
      </c>
      <c r="I994">
        <v>0</v>
      </c>
    </row>
    <row r="995" spans="2:12" x14ac:dyDescent="0.2">
      <c r="H995" t="s">
        <v>372</v>
      </c>
      <c r="I995">
        <v>0</v>
      </c>
    </row>
    <row r="996" spans="2:12" x14ac:dyDescent="0.2">
      <c r="H996" t="s">
        <v>373</v>
      </c>
      <c r="I996">
        <v>0</v>
      </c>
    </row>
    <row r="997" spans="2:12" x14ac:dyDescent="0.2">
      <c r="F997" s="1"/>
      <c r="G997" s="1"/>
      <c r="H997" t="s">
        <v>374</v>
      </c>
    </row>
    <row r="998" spans="2:12" x14ac:dyDescent="0.2">
      <c r="H998" t="s">
        <v>55</v>
      </c>
    </row>
    <row r="999" spans="2:12" x14ac:dyDescent="0.2">
      <c r="B999" t="s">
        <v>13</v>
      </c>
      <c r="C999" t="s">
        <v>225</v>
      </c>
      <c r="D999" t="s">
        <v>100</v>
      </c>
      <c r="E999" t="s">
        <v>42</v>
      </c>
      <c r="F999" s="53">
        <v>204.85</v>
      </c>
      <c r="G999" s="53">
        <v>29.44</v>
      </c>
      <c r="H999">
        <v>37</v>
      </c>
      <c r="J999">
        <v>5</v>
      </c>
      <c r="K999" t="s">
        <v>1064</v>
      </c>
      <c r="L999" t="s">
        <v>362</v>
      </c>
    </row>
    <row r="1000" spans="2:12" x14ac:dyDescent="0.2">
      <c r="D1000" t="s">
        <v>101</v>
      </c>
      <c r="F1000" s="53" t="s">
        <v>51</v>
      </c>
      <c r="G1000" s="53"/>
      <c r="H1000" t="s">
        <v>63</v>
      </c>
      <c r="K1000" t="s">
        <v>43</v>
      </c>
      <c r="L1000" t="s">
        <v>366</v>
      </c>
    </row>
    <row r="1001" spans="2:12" x14ac:dyDescent="0.2">
      <c r="D1001" t="s">
        <v>520</v>
      </c>
      <c r="H1001" t="s">
        <v>368</v>
      </c>
      <c r="L1001" t="s">
        <v>45</v>
      </c>
    </row>
    <row r="1002" spans="2:12" x14ac:dyDescent="0.2">
      <c r="H1002" t="s">
        <v>524</v>
      </c>
    </row>
    <row r="1003" spans="2:12" x14ac:dyDescent="0.2">
      <c r="F1003" s="1"/>
      <c r="G1003" s="1"/>
      <c r="H1003" t="s">
        <v>453</v>
      </c>
    </row>
    <row r="1004" spans="2:12" x14ac:dyDescent="0.2">
      <c r="F1004" s="1"/>
      <c r="G1004" s="1"/>
      <c r="H1004" t="s">
        <v>370</v>
      </c>
      <c r="I1004">
        <v>5</v>
      </c>
    </row>
    <row r="1005" spans="2:12" x14ac:dyDescent="0.2">
      <c r="H1005" t="s">
        <v>371</v>
      </c>
      <c r="I1005">
        <v>0</v>
      </c>
    </row>
    <row r="1006" spans="2:12" x14ac:dyDescent="0.2">
      <c r="H1006" t="s">
        <v>372</v>
      </c>
      <c r="I1006">
        <v>0</v>
      </c>
    </row>
    <row r="1007" spans="2:12" x14ac:dyDescent="0.2">
      <c r="F1007" s="1"/>
      <c r="G1007" s="1"/>
      <c r="H1007" t="s">
        <v>373</v>
      </c>
      <c r="I1007">
        <v>5</v>
      </c>
    </row>
    <row r="1008" spans="2:12" x14ac:dyDescent="0.2">
      <c r="H1008" t="s">
        <v>374</v>
      </c>
    </row>
    <row r="1009" spans="2:12" x14ac:dyDescent="0.2">
      <c r="B1009" t="s">
        <v>182</v>
      </c>
      <c r="C1009" t="s">
        <v>183</v>
      </c>
      <c r="D1009" t="s">
        <v>602</v>
      </c>
      <c r="E1009" t="s">
        <v>42</v>
      </c>
      <c r="F1009" s="53">
        <v>203.98</v>
      </c>
      <c r="G1009" s="53">
        <v>40</v>
      </c>
      <c r="H1009">
        <v>14</v>
      </c>
      <c r="J1009">
        <v>7</v>
      </c>
      <c r="K1009" t="s">
        <v>1064</v>
      </c>
      <c r="L1009" t="s">
        <v>362</v>
      </c>
    </row>
    <row r="1010" spans="2:12" x14ac:dyDescent="0.2">
      <c r="D1010" t="s">
        <v>603</v>
      </c>
      <c r="F1010" s="53" t="s">
        <v>63</v>
      </c>
      <c r="G1010" s="53"/>
      <c r="H1010" t="s">
        <v>63</v>
      </c>
      <c r="K1010" t="s">
        <v>43</v>
      </c>
      <c r="L1010" t="s">
        <v>366</v>
      </c>
    </row>
    <row r="1011" spans="2:12" x14ac:dyDescent="0.2">
      <c r="D1011" t="s">
        <v>604</v>
      </c>
      <c r="H1011" t="s">
        <v>368</v>
      </c>
      <c r="L1011" t="s">
        <v>45</v>
      </c>
    </row>
    <row r="1012" spans="2:12" x14ac:dyDescent="0.2">
      <c r="H1012" t="s">
        <v>829</v>
      </c>
    </row>
    <row r="1013" spans="2:12" x14ac:dyDescent="0.2">
      <c r="H1013" t="s">
        <v>453</v>
      </c>
    </row>
    <row r="1014" spans="2:12" x14ac:dyDescent="0.2">
      <c r="F1014" s="1"/>
      <c r="G1014" s="1"/>
      <c r="H1014" t="s">
        <v>370</v>
      </c>
      <c r="I1014">
        <v>0</v>
      </c>
    </row>
    <row r="1015" spans="2:12" x14ac:dyDescent="0.2">
      <c r="F1015" s="1"/>
      <c r="G1015" s="1"/>
      <c r="H1015" t="s">
        <v>371</v>
      </c>
      <c r="I1015">
        <v>5</v>
      </c>
    </row>
    <row r="1016" spans="2:12" x14ac:dyDescent="0.2">
      <c r="H1016" t="s">
        <v>372</v>
      </c>
      <c r="I1016">
        <v>0</v>
      </c>
    </row>
    <row r="1017" spans="2:12" x14ac:dyDescent="0.2">
      <c r="H1017" t="s">
        <v>373</v>
      </c>
      <c r="I1017">
        <v>5</v>
      </c>
    </row>
    <row r="1018" spans="2:12" x14ac:dyDescent="0.2">
      <c r="F1018" s="1"/>
      <c r="G1018" s="1"/>
      <c r="H1018" t="s">
        <v>374</v>
      </c>
    </row>
    <row r="1019" spans="2:12" x14ac:dyDescent="0.2">
      <c r="H1019" t="s">
        <v>44</v>
      </c>
    </row>
    <row r="1020" spans="2:12" x14ac:dyDescent="0.2">
      <c r="B1020" t="s">
        <v>309</v>
      </c>
      <c r="C1020" t="s">
        <v>310</v>
      </c>
      <c r="D1020" t="s">
        <v>548</v>
      </c>
      <c r="E1020" t="s">
        <v>42</v>
      </c>
      <c r="F1020" s="53">
        <v>195.59</v>
      </c>
      <c r="G1020" s="53">
        <v>39</v>
      </c>
      <c r="H1020">
        <v>16</v>
      </c>
      <c r="J1020">
        <v>7</v>
      </c>
      <c r="K1020" t="s">
        <v>1064</v>
      </c>
      <c r="L1020" t="s">
        <v>362</v>
      </c>
    </row>
    <row r="1021" spans="2:12" x14ac:dyDescent="0.2">
      <c r="D1021" t="s">
        <v>549</v>
      </c>
      <c r="F1021" s="53" t="s">
        <v>63</v>
      </c>
      <c r="G1021" s="53"/>
      <c r="H1021" t="s">
        <v>66</v>
      </c>
      <c r="K1021" t="s">
        <v>43</v>
      </c>
      <c r="L1021" t="s">
        <v>366</v>
      </c>
    </row>
    <row r="1022" spans="2:12" x14ac:dyDescent="0.2">
      <c r="D1022" t="s">
        <v>550</v>
      </c>
      <c r="H1022" t="s">
        <v>368</v>
      </c>
      <c r="L1022" t="s">
        <v>45</v>
      </c>
    </row>
    <row r="1023" spans="2:12" x14ac:dyDescent="0.2">
      <c r="H1023" t="s">
        <v>401</v>
      </c>
    </row>
    <row r="1024" spans="2:12" x14ac:dyDescent="0.2">
      <c r="H1024" t="s">
        <v>429</v>
      </c>
    </row>
    <row r="1025" spans="2:12" x14ac:dyDescent="0.2">
      <c r="F1025" s="1"/>
      <c r="G1025" s="1"/>
      <c r="H1025" t="s">
        <v>370</v>
      </c>
      <c r="I1025">
        <v>1</v>
      </c>
    </row>
    <row r="1026" spans="2:12" x14ac:dyDescent="0.2">
      <c r="F1026" s="1"/>
      <c r="G1026" s="1"/>
      <c r="H1026" t="s">
        <v>371</v>
      </c>
      <c r="I1026">
        <v>0</v>
      </c>
    </row>
    <row r="1027" spans="2:12" x14ac:dyDescent="0.2">
      <c r="H1027" t="s">
        <v>372</v>
      </c>
      <c r="I1027">
        <v>0</v>
      </c>
    </row>
    <row r="1028" spans="2:12" x14ac:dyDescent="0.2">
      <c r="H1028" t="s">
        <v>373</v>
      </c>
      <c r="I1028">
        <v>1</v>
      </c>
    </row>
    <row r="1029" spans="2:12" x14ac:dyDescent="0.2">
      <c r="F1029" s="1"/>
      <c r="G1029" s="1"/>
      <c r="H1029" t="s">
        <v>374</v>
      </c>
    </row>
    <row r="1030" spans="2:12" x14ac:dyDescent="0.2">
      <c r="H1030" t="s">
        <v>44</v>
      </c>
    </row>
    <row r="1031" spans="2:12" x14ac:dyDescent="0.2">
      <c r="B1031" t="s">
        <v>879</v>
      </c>
      <c r="C1031" t="s">
        <v>880</v>
      </c>
      <c r="D1031" t="s">
        <v>881</v>
      </c>
      <c r="E1031" t="s">
        <v>42</v>
      </c>
      <c r="F1031" s="53">
        <v>193.98</v>
      </c>
      <c r="G1031" s="53">
        <v>96.99</v>
      </c>
      <c r="H1031">
        <v>0</v>
      </c>
      <c r="J1031">
        <v>3</v>
      </c>
      <c r="K1031" t="s">
        <v>1064</v>
      </c>
      <c r="L1031" t="s">
        <v>362</v>
      </c>
    </row>
    <row r="1032" spans="2:12" x14ac:dyDescent="0.2">
      <c r="D1032" t="s">
        <v>882</v>
      </c>
      <c r="F1032" s="53" t="s">
        <v>95</v>
      </c>
      <c r="G1032" s="53"/>
      <c r="H1032" t="s">
        <v>54</v>
      </c>
      <c r="K1032" t="s">
        <v>43</v>
      </c>
      <c r="L1032" t="s">
        <v>366</v>
      </c>
    </row>
    <row r="1033" spans="2:12" x14ac:dyDescent="0.2">
      <c r="D1033" t="s">
        <v>883</v>
      </c>
      <c r="H1033" t="s">
        <v>368</v>
      </c>
      <c r="L1033" t="s">
        <v>45</v>
      </c>
    </row>
    <row r="1034" spans="2:12" x14ac:dyDescent="0.2">
      <c r="H1034" t="s">
        <v>426</v>
      </c>
    </row>
    <row r="1035" spans="2:12" x14ac:dyDescent="0.2">
      <c r="H1035" t="s">
        <v>427</v>
      </c>
    </row>
    <row r="1036" spans="2:12" x14ac:dyDescent="0.2">
      <c r="F1036" s="1"/>
      <c r="G1036" s="1"/>
      <c r="H1036" t="s">
        <v>370</v>
      </c>
      <c r="I1036">
        <v>0</v>
      </c>
    </row>
    <row r="1037" spans="2:12" x14ac:dyDescent="0.2">
      <c r="F1037" s="1"/>
      <c r="G1037" s="1"/>
      <c r="H1037" t="s">
        <v>371</v>
      </c>
      <c r="I1037">
        <v>0</v>
      </c>
    </row>
    <row r="1038" spans="2:12" x14ac:dyDescent="0.2">
      <c r="H1038" t="s">
        <v>372</v>
      </c>
      <c r="I1038">
        <v>0</v>
      </c>
    </row>
    <row r="1039" spans="2:12" x14ac:dyDescent="0.2">
      <c r="H1039" t="s">
        <v>373</v>
      </c>
      <c r="I1039">
        <v>0</v>
      </c>
    </row>
    <row r="1040" spans="2:12" x14ac:dyDescent="0.2">
      <c r="F1040" s="1"/>
      <c r="G1040" s="1"/>
      <c r="H1040" t="s">
        <v>374</v>
      </c>
    </row>
    <row r="1041" spans="2:12" x14ac:dyDescent="0.2">
      <c r="H1041" t="s">
        <v>55</v>
      </c>
    </row>
    <row r="1042" spans="2:12" x14ac:dyDescent="0.2">
      <c r="B1042" t="s">
        <v>277</v>
      </c>
      <c r="C1042" t="s">
        <v>278</v>
      </c>
      <c r="D1042" t="s">
        <v>620</v>
      </c>
      <c r="E1042" t="s">
        <v>42</v>
      </c>
      <c r="F1042" s="53">
        <v>192.1</v>
      </c>
      <c r="G1042" s="53">
        <v>96.05</v>
      </c>
      <c r="H1042">
        <v>0</v>
      </c>
      <c r="J1042">
        <v>3</v>
      </c>
      <c r="K1042" t="s">
        <v>1064</v>
      </c>
      <c r="L1042" t="s">
        <v>362</v>
      </c>
    </row>
    <row r="1043" spans="2:12" x14ac:dyDescent="0.2">
      <c r="D1043" t="s">
        <v>621</v>
      </c>
      <c r="F1043" t="s">
        <v>95</v>
      </c>
      <c r="H1043" t="s">
        <v>54</v>
      </c>
      <c r="K1043" t="s">
        <v>43</v>
      </c>
      <c r="L1043" t="s">
        <v>366</v>
      </c>
    </row>
    <row r="1044" spans="2:12" x14ac:dyDescent="0.2">
      <c r="D1044" t="s">
        <v>622</v>
      </c>
      <c r="H1044" t="s">
        <v>368</v>
      </c>
      <c r="L1044" t="s">
        <v>45</v>
      </c>
    </row>
    <row r="1045" spans="2:12" x14ac:dyDescent="0.2">
      <c r="H1045" t="s">
        <v>426</v>
      </c>
    </row>
    <row r="1046" spans="2:12" x14ac:dyDescent="0.2">
      <c r="H1046" t="s">
        <v>427</v>
      </c>
    </row>
    <row r="1047" spans="2:12" x14ac:dyDescent="0.2">
      <c r="F1047" s="1"/>
      <c r="G1047" s="1"/>
      <c r="H1047" t="s">
        <v>370</v>
      </c>
      <c r="I1047">
        <v>0</v>
      </c>
    </row>
    <row r="1048" spans="2:12" x14ac:dyDescent="0.2">
      <c r="H1048" t="s">
        <v>371</v>
      </c>
      <c r="I1048">
        <v>0</v>
      </c>
    </row>
    <row r="1049" spans="2:12" x14ac:dyDescent="0.2">
      <c r="H1049" t="s">
        <v>372</v>
      </c>
      <c r="I1049">
        <v>0</v>
      </c>
    </row>
    <row r="1050" spans="2:12" x14ac:dyDescent="0.2">
      <c r="H1050" t="s">
        <v>373</v>
      </c>
      <c r="I1050">
        <v>0</v>
      </c>
    </row>
    <row r="1051" spans="2:12" x14ac:dyDescent="0.2">
      <c r="F1051" s="1"/>
      <c r="G1051" s="1"/>
      <c r="H1051" t="s">
        <v>374</v>
      </c>
    </row>
    <row r="1052" spans="2:12" x14ac:dyDescent="0.2">
      <c r="H1052" t="s">
        <v>55</v>
      </c>
    </row>
    <row r="1053" spans="2:12" x14ac:dyDescent="0.2">
      <c r="B1053" t="s">
        <v>221</v>
      </c>
      <c r="C1053" t="s">
        <v>222</v>
      </c>
      <c r="D1053" t="s">
        <v>569</v>
      </c>
      <c r="E1053" t="s">
        <v>42</v>
      </c>
      <c r="F1053" s="53">
        <v>188.4</v>
      </c>
      <c r="G1053" s="53">
        <v>32.4</v>
      </c>
      <c r="H1053">
        <v>22</v>
      </c>
      <c r="J1053">
        <v>12</v>
      </c>
      <c r="K1053" t="s">
        <v>1064</v>
      </c>
      <c r="L1053" t="s">
        <v>362</v>
      </c>
    </row>
    <row r="1054" spans="2:12" x14ac:dyDescent="0.2">
      <c r="D1054" t="s">
        <v>570</v>
      </c>
      <c r="F1054" t="s">
        <v>69</v>
      </c>
      <c r="H1054" t="s">
        <v>49</v>
      </c>
      <c r="K1054" t="s">
        <v>43</v>
      </c>
      <c r="L1054" t="s">
        <v>366</v>
      </c>
    </row>
    <row r="1055" spans="2:12" x14ac:dyDescent="0.2">
      <c r="D1055" t="s">
        <v>571</v>
      </c>
      <c r="H1055" t="s">
        <v>368</v>
      </c>
      <c r="L1055" t="s">
        <v>45</v>
      </c>
    </row>
    <row r="1056" spans="2:12" x14ac:dyDescent="0.2">
      <c r="H1056" t="s">
        <v>501</v>
      </c>
    </row>
    <row r="1057" spans="2:12" x14ac:dyDescent="0.2">
      <c r="F1057" s="1"/>
      <c r="G1057" s="1"/>
      <c r="H1057" t="s">
        <v>379</v>
      </c>
    </row>
    <row r="1058" spans="2:12" x14ac:dyDescent="0.2">
      <c r="H1058" t="s">
        <v>370</v>
      </c>
      <c r="I1058">
        <v>3</v>
      </c>
    </row>
    <row r="1059" spans="2:12" x14ac:dyDescent="0.2">
      <c r="H1059" t="s">
        <v>371</v>
      </c>
      <c r="I1059">
        <v>0</v>
      </c>
    </row>
    <row r="1060" spans="2:12" ht="14.5" customHeight="1" x14ac:dyDescent="0.2">
      <c r="H1060" t="s">
        <v>372</v>
      </c>
      <c r="I1060">
        <v>0</v>
      </c>
    </row>
    <row r="1061" spans="2:12" x14ac:dyDescent="0.2">
      <c r="F1061" s="1"/>
      <c r="G1061" s="1"/>
      <c r="H1061" t="s">
        <v>373</v>
      </c>
      <c r="I1061">
        <v>3</v>
      </c>
    </row>
    <row r="1062" spans="2:12" x14ac:dyDescent="0.2">
      <c r="H1062" t="s">
        <v>374</v>
      </c>
    </row>
    <row r="1063" spans="2:12" x14ac:dyDescent="0.2">
      <c r="H1063" t="s">
        <v>44</v>
      </c>
    </row>
    <row r="1064" spans="2:12" x14ac:dyDescent="0.2">
      <c r="B1064" t="s">
        <v>18</v>
      </c>
      <c r="C1064" t="s">
        <v>232</v>
      </c>
      <c r="D1064" t="s">
        <v>121</v>
      </c>
      <c r="E1064" t="s">
        <v>42</v>
      </c>
      <c r="F1064" s="53">
        <v>182.42</v>
      </c>
      <c r="G1064" s="53">
        <v>26.06</v>
      </c>
      <c r="H1064">
        <v>0</v>
      </c>
      <c r="J1064">
        <v>17</v>
      </c>
      <c r="K1064" t="s">
        <v>1064</v>
      </c>
      <c r="L1064" t="s">
        <v>362</v>
      </c>
    </row>
    <row r="1065" spans="2:12" x14ac:dyDescent="0.2">
      <c r="D1065" t="s">
        <v>122</v>
      </c>
      <c r="F1065" t="s">
        <v>51</v>
      </c>
      <c r="H1065" t="s">
        <v>54</v>
      </c>
      <c r="K1065" t="s">
        <v>43</v>
      </c>
      <c r="L1065" t="s">
        <v>366</v>
      </c>
    </row>
    <row r="1066" spans="2:12" x14ac:dyDescent="0.2">
      <c r="D1066" t="s">
        <v>544</v>
      </c>
      <c r="H1066" t="s">
        <v>368</v>
      </c>
      <c r="L1066" t="s">
        <v>45</v>
      </c>
    </row>
    <row r="1067" spans="2:12" x14ac:dyDescent="0.2">
      <c r="H1067" t="s">
        <v>426</v>
      </c>
    </row>
    <row r="1068" spans="2:12" x14ac:dyDescent="0.2">
      <c r="F1068" s="1"/>
      <c r="G1068" s="1"/>
      <c r="H1068" t="s">
        <v>427</v>
      </c>
    </row>
    <row r="1069" spans="2:12" x14ac:dyDescent="0.2">
      <c r="H1069" t="s">
        <v>370</v>
      </c>
      <c r="I1069">
        <v>0</v>
      </c>
    </row>
    <row r="1070" spans="2:12" x14ac:dyDescent="0.2">
      <c r="H1070" t="s">
        <v>371</v>
      </c>
      <c r="I1070">
        <v>0</v>
      </c>
    </row>
    <row r="1071" spans="2:12" x14ac:dyDescent="0.2">
      <c r="H1071" t="s">
        <v>372</v>
      </c>
      <c r="I1071">
        <v>0</v>
      </c>
    </row>
    <row r="1072" spans="2:12" x14ac:dyDescent="0.2">
      <c r="H1072" t="s">
        <v>373</v>
      </c>
      <c r="I1072">
        <v>0</v>
      </c>
    </row>
    <row r="1073" spans="2:12" x14ac:dyDescent="0.2">
      <c r="H1073" t="s">
        <v>374</v>
      </c>
    </row>
    <row r="1074" spans="2:12" x14ac:dyDescent="0.2">
      <c r="H1074" t="s">
        <v>55</v>
      </c>
    </row>
    <row r="1075" spans="2:12" x14ac:dyDescent="0.2">
      <c r="B1075" t="s">
        <v>35</v>
      </c>
      <c r="C1075" t="s">
        <v>338</v>
      </c>
      <c r="D1075" t="s">
        <v>88</v>
      </c>
      <c r="E1075" t="s">
        <v>42</v>
      </c>
      <c r="F1075" s="1">
        <v>174.4</v>
      </c>
      <c r="G1075" s="1">
        <v>53</v>
      </c>
      <c r="H1075">
        <v>48</v>
      </c>
      <c r="J1075">
        <v>4</v>
      </c>
      <c r="K1075" t="s">
        <v>1064</v>
      </c>
      <c r="L1075" t="s">
        <v>362</v>
      </c>
    </row>
    <row r="1076" spans="2:12" x14ac:dyDescent="0.2">
      <c r="D1076" t="s">
        <v>89</v>
      </c>
      <c r="F1076" t="s">
        <v>60</v>
      </c>
      <c r="H1076" t="s">
        <v>69</v>
      </c>
      <c r="K1076" t="s">
        <v>43</v>
      </c>
      <c r="L1076" t="s">
        <v>366</v>
      </c>
    </row>
    <row r="1077" spans="2:12" x14ac:dyDescent="0.2">
      <c r="D1077" t="s">
        <v>536</v>
      </c>
      <c r="H1077" t="s">
        <v>368</v>
      </c>
      <c r="L1077" t="s">
        <v>1151</v>
      </c>
    </row>
    <row r="1078" spans="2:12" x14ac:dyDescent="0.2">
      <c r="H1078" t="s">
        <v>665</v>
      </c>
    </row>
    <row r="1079" spans="2:12" x14ac:dyDescent="0.2">
      <c r="H1079" t="s">
        <v>388</v>
      </c>
    </row>
    <row r="1080" spans="2:12" x14ac:dyDescent="0.2">
      <c r="H1080" t="s">
        <v>370</v>
      </c>
      <c r="I1080">
        <v>4</v>
      </c>
    </row>
    <row r="1081" spans="2:12" x14ac:dyDescent="0.2">
      <c r="H1081" t="s">
        <v>371</v>
      </c>
      <c r="I1081">
        <v>0</v>
      </c>
    </row>
    <row r="1082" spans="2:12" x14ac:dyDescent="0.2">
      <c r="H1082" t="s">
        <v>372</v>
      </c>
      <c r="I1082">
        <v>2</v>
      </c>
    </row>
    <row r="1083" spans="2:12" x14ac:dyDescent="0.2">
      <c r="H1083" t="s">
        <v>373</v>
      </c>
      <c r="I1083">
        <v>6</v>
      </c>
    </row>
    <row r="1084" spans="2:12" x14ac:dyDescent="0.2">
      <c r="F1084" s="1"/>
      <c r="G1084" s="1"/>
      <c r="H1084" t="s">
        <v>374</v>
      </c>
    </row>
    <row r="1085" spans="2:12" x14ac:dyDescent="0.2">
      <c r="B1085" t="s">
        <v>31</v>
      </c>
      <c r="C1085" t="s">
        <v>318</v>
      </c>
      <c r="D1085" t="s">
        <v>110</v>
      </c>
      <c r="E1085" t="s">
        <v>42</v>
      </c>
      <c r="F1085" s="53">
        <v>164.4</v>
      </c>
      <c r="G1085" s="53">
        <v>29.99</v>
      </c>
      <c r="H1085">
        <v>0</v>
      </c>
      <c r="J1085">
        <v>22</v>
      </c>
      <c r="K1085" t="s">
        <v>1064</v>
      </c>
      <c r="L1085" t="s">
        <v>362</v>
      </c>
    </row>
    <row r="1086" spans="2:12" x14ac:dyDescent="0.2">
      <c r="D1086" t="s">
        <v>111</v>
      </c>
      <c r="F1086" t="s">
        <v>69</v>
      </c>
      <c r="H1086" t="s">
        <v>54</v>
      </c>
      <c r="K1086" t="s">
        <v>43</v>
      </c>
      <c r="L1086" t="s">
        <v>366</v>
      </c>
    </row>
    <row r="1087" spans="2:12" x14ac:dyDescent="0.2">
      <c r="D1087" t="s">
        <v>565</v>
      </c>
      <c r="H1087" t="s">
        <v>368</v>
      </c>
      <c r="L1087" t="s">
        <v>45</v>
      </c>
    </row>
    <row r="1088" spans="2:12" x14ac:dyDescent="0.2">
      <c r="H1088" t="s">
        <v>426</v>
      </c>
    </row>
    <row r="1089" spans="2:12" x14ac:dyDescent="0.2">
      <c r="H1089" t="s">
        <v>427</v>
      </c>
    </row>
    <row r="1090" spans="2:12" x14ac:dyDescent="0.2">
      <c r="H1090" t="s">
        <v>370</v>
      </c>
      <c r="I1090">
        <v>0</v>
      </c>
    </row>
    <row r="1091" spans="2:12" x14ac:dyDescent="0.2">
      <c r="F1091" s="1"/>
      <c r="G1091" s="1"/>
      <c r="H1091" t="s">
        <v>371</v>
      </c>
      <c r="I1091">
        <v>0</v>
      </c>
    </row>
    <row r="1092" spans="2:12" x14ac:dyDescent="0.2">
      <c r="F1092" s="1"/>
      <c r="G1092" s="1"/>
      <c r="H1092" t="s">
        <v>372</v>
      </c>
      <c r="I1092">
        <v>0</v>
      </c>
    </row>
    <row r="1093" spans="2:12" x14ac:dyDescent="0.2">
      <c r="H1093" t="s">
        <v>373</v>
      </c>
      <c r="I1093">
        <v>0</v>
      </c>
    </row>
    <row r="1094" spans="2:12" x14ac:dyDescent="0.2">
      <c r="F1094" s="1"/>
      <c r="G1094" s="1"/>
      <c r="H1094" t="s">
        <v>374</v>
      </c>
    </row>
    <row r="1095" spans="2:12" x14ac:dyDescent="0.2">
      <c r="H1095" t="s">
        <v>55</v>
      </c>
    </row>
    <row r="1096" spans="2:12" x14ac:dyDescent="0.2">
      <c r="B1096" t="s">
        <v>154</v>
      </c>
      <c r="C1096" t="s">
        <v>155</v>
      </c>
      <c r="D1096" t="s">
        <v>566</v>
      </c>
      <c r="E1096" t="s">
        <v>42</v>
      </c>
      <c r="F1096" s="53">
        <v>159.72</v>
      </c>
      <c r="G1096" s="53">
        <v>39.93</v>
      </c>
      <c r="H1096">
        <v>51</v>
      </c>
      <c r="J1096">
        <v>5</v>
      </c>
      <c r="K1096" t="s">
        <v>1064</v>
      </c>
      <c r="L1096" t="s">
        <v>362</v>
      </c>
    </row>
    <row r="1097" spans="2:12" x14ac:dyDescent="0.2">
      <c r="D1097" t="s">
        <v>567</v>
      </c>
      <c r="F1097" t="s">
        <v>60</v>
      </c>
      <c r="H1097" t="s">
        <v>72</v>
      </c>
      <c r="K1097" t="s">
        <v>43</v>
      </c>
      <c r="L1097" t="s">
        <v>366</v>
      </c>
    </row>
    <row r="1098" spans="2:12" x14ac:dyDescent="0.2">
      <c r="D1098" t="s">
        <v>568</v>
      </c>
      <c r="H1098" t="s">
        <v>368</v>
      </c>
      <c r="L1098" t="s">
        <v>45</v>
      </c>
    </row>
    <row r="1099" spans="2:12" x14ac:dyDescent="0.2">
      <c r="H1099" t="s">
        <v>505</v>
      </c>
    </row>
    <row r="1100" spans="2:12" x14ac:dyDescent="0.2">
      <c r="H1100" t="s">
        <v>459</v>
      </c>
    </row>
    <row r="1101" spans="2:12" x14ac:dyDescent="0.2">
      <c r="H1101" t="s">
        <v>370</v>
      </c>
      <c r="I1101">
        <v>8</v>
      </c>
    </row>
    <row r="1102" spans="2:12" x14ac:dyDescent="0.2">
      <c r="F1102" s="1"/>
      <c r="G1102" s="1"/>
      <c r="H1102" t="s">
        <v>371</v>
      </c>
      <c r="I1102">
        <v>0</v>
      </c>
    </row>
    <row r="1103" spans="2:12" x14ac:dyDescent="0.2">
      <c r="F1103" s="1"/>
      <c r="G1103" s="1"/>
      <c r="H1103" t="s">
        <v>372</v>
      </c>
      <c r="I1103">
        <v>0</v>
      </c>
    </row>
    <row r="1104" spans="2:12" x14ac:dyDescent="0.2">
      <c r="H1104" t="s">
        <v>373</v>
      </c>
      <c r="I1104">
        <v>8</v>
      </c>
    </row>
    <row r="1105" spans="2:12" x14ac:dyDescent="0.2">
      <c r="F1105" s="1"/>
      <c r="G1105" s="1"/>
      <c r="H1105" t="s">
        <v>374</v>
      </c>
    </row>
    <row r="1106" spans="2:12" x14ac:dyDescent="0.2">
      <c r="B1106" t="s">
        <v>319</v>
      </c>
      <c r="C1106" t="s">
        <v>320</v>
      </c>
      <c r="D1106" t="s">
        <v>525</v>
      </c>
      <c r="E1106" t="s">
        <v>42</v>
      </c>
      <c r="F1106" s="53">
        <v>158.02000000000001</v>
      </c>
      <c r="G1106" s="53">
        <v>25.68</v>
      </c>
      <c r="H1106">
        <v>19</v>
      </c>
      <c r="J1106">
        <v>17</v>
      </c>
      <c r="K1106" t="s">
        <v>1064</v>
      </c>
      <c r="L1106" t="s">
        <v>362</v>
      </c>
    </row>
    <row r="1107" spans="2:12" x14ac:dyDescent="0.2">
      <c r="D1107" t="s">
        <v>526</v>
      </c>
      <c r="F1107" t="s">
        <v>69</v>
      </c>
      <c r="H1107" t="s">
        <v>69</v>
      </c>
      <c r="K1107" t="s">
        <v>43</v>
      </c>
      <c r="L1107" t="s">
        <v>366</v>
      </c>
    </row>
    <row r="1108" spans="2:12" x14ac:dyDescent="0.2">
      <c r="D1108" t="s">
        <v>527</v>
      </c>
      <c r="H1108" t="s">
        <v>368</v>
      </c>
      <c r="L1108" t="s">
        <v>45</v>
      </c>
    </row>
    <row r="1109" spans="2:12" x14ac:dyDescent="0.2">
      <c r="H1109" t="s">
        <v>369</v>
      </c>
    </row>
    <row r="1110" spans="2:12" x14ac:dyDescent="0.2">
      <c r="H1110" t="s">
        <v>388</v>
      </c>
    </row>
    <row r="1111" spans="2:12" x14ac:dyDescent="0.2">
      <c r="H1111" t="s">
        <v>370</v>
      </c>
      <c r="I1111">
        <v>2</v>
      </c>
    </row>
    <row r="1112" spans="2:12" x14ac:dyDescent="0.2">
      <c r="F1112" s="1"/>
      <c r="G1112" s="1"/>
      <c r="H1112" t="s">
        <v>371</v>
      </c>
      <c r="I1112">
        <v>0</v>
      </c>
    </row>
    <row r="1113" spans="2:12" x14ac:dyDescent="0.2">
      <c r="H1113" t="s">
        <v>372</v>
      </c>
      <c r="I1113">
        <v>4</v>
      </c>
    </row>
    <row r="1114" spans="2:12" x14ac:dyDescent="0.2">
      <c r="F1114" s="1"/>
      <c r="G1114" s="1"/>
      <c r="H1114" t="s">
        <v>373</v>
      </c>
      <c r="I1114">
        <v>6</v>
      </c>
    </row>
    <row r="1115" spans="2:12" x14ac:dyDescent="0.2">
      <c r="F1115" s="1"/>
      <c r="G1115" s="1"/>
      <c r="H1115" t="s">
        <v>374</v>
      </c>
    </row>
    <row r="1116" spans="2:12" x14ac:dyDescent="0.2">
      <c r="F1116" s="53"/>
      <c r="G1116" s="53"/>
      <c r="H1116" t="s">
        <v>44</v>
      </c>
    </row>
    <row r="1117" spans="2:12" x14ac:dyDescent="0.2">
      <c r="B1117" t="s">
        <v>890</v>
      </c>
      <c r="C1117" t="s">
        <v>891</v>
      </c>
      <c r="D1117" t="s">
        <v>892</v>
      </c>
      <c r="E1117" t="s">
        <v>42</v>
      </c>
      <c r="F1117" s="53">
        <v>152.97</v>
      </c>
      <c r="G1117" s="53">
        <v>50.99</v>
      </c>
      <c r="H1117">
        <v>25</v>
      </c>
      <c r="J1117">
        <v>7</v>
      </c>
      <c r="K1117" t="s">
        <v>1064</v>
      </c>
      <c r="L1117" t="s">
        <v>362</v>
      </c>
    </row>
    <row r="1118" spans="2:12" x14ac:dyDescent="0.2">
      <c r="D1118" t="s">
        <v>893</v>
      </c>
      <c r="F1118" t="s">
        <v>49</v>
      </c>
      <c r="H1118" t="s">
        <v>49</v>
      </c>
      <c r="K1118" t="s">
        <v>43</v>
      </c>
      <c r="L1118" t="s">
        <v>366</v>
      </c>
    </row>
    <row r="1119" spans="2:12" x14ac:dyDescent="0.2">
      <c r="D1119" t="s">
        <v>894</v>
      </c>
      <c r="H1119" t="s">
        <v>368</v>
      </c>
      <c r="L1119" t="s">
        <v>45</v>
      </c>
    </row>
    <row r="1120" spans="2:12" x14ac:dyDescent="0.2">
      <c r="H1120" t="s">
        <v>1124</v>
      </c>
    </row>
    <row r="1121" spans="2:12" x14ac:dyDescent="0.2">
      <c r="H1121" t="s">
        <v>379</v>
      </c>
    </row>
    <row r="1122" spans="2:12" x14ac:dyDescent="0.2">
      <c r="H1122" t="s">
        <v>370</v>
      </c>
      <c r="I1122">
        <v>3</v>
      </c>
    </row>
    <row r="1123" spans="2:12" x14ac:dyDescent="0.2">
      <c r="F1123" s="1"/>
      <c r="G1123" s="1"/>
      <c r="H1123" t="s">
        <v>371</v>
      </c>
      <c r="I1123">
        <v>0</v>
      </c>
    </row>
    <row r="1124" spans="2:12" x14ac:dyDescent="0.2">
      <c r="F1124" s="1"/>
      <c r="G1124" s="1"/>
      <c r="H1124" t="s">
        <v>372</v>
      </c>
      <c r="I1124">
        <v>0</v>
      </c>
    </row>
    <row r="1125" spans="2:12" x14ac:dyDescent="0.2">
      <c r="H1125" t="s">
        <v>373</v>
      </c>
      <c r="I1125">
        <v>3</v>
      </c>
    </row>
    <row r="1126" spans="2:12" x14ac:dyDescent="0.2">
      <c r="F1126" s="1"/>
      <c r="G1126" s="1"/>
      <c r="H1126" t="s">
        <v>374</v>
      </c>
    </row>
    <row r="1127" spans="2:12" x14ac:dyDescent="0.2">
      <c r="F1127" s="53"/>
      <c r="G1127" s="53"/>
      <c r="H1127" t="s">
        <v>44</v>
      </c>
    </row>
    <row r="1128" spans="2:12" x14ac:dyDescent="0.2">
      <c r="B1128" t="s">
        <v>313</v>
      </c>
      <c r="C1128" t="s">
        <v>314</v>
      </c>
      <c r="D1128" t="s">
        <v>573</v>
      </c>
      <c r="E1128" t="s">
        <v>42</v>
      </c>
      <c r="F1128" s="53">
        <v>152.21</v>
      </c>
      <c r="G1128" s="53">
        <v>38</v>
      </c>
      <c r="H1128">
        <v>0</v>
      </c>
      <c r="J1128">
        <v>14</v>
      </c>
      <c r="K1128" t="s">
        <v>1064</v>
      </c>
      <c r="L1128" t="s">
        <v>362</v>
      </c>
    </row>
    <row r="1129" spans="2:12" x14ac:dyDescent="0.2">
      <c r="D1129" t="s">
        <v>574</v>
      </c>
      <c r="F1129" t="s">
        <v>60</v>
      </c>
      <c r="H1129" t="s">
        <v>54</v>
      </c>
      <c r="K1129" t="s">
        <v>43</v>
      </c>
      <c r="L1129" t="s">
        <v>366</v>
      </c>
    </row>
    <row r="1130" spans="2:12" x14ac:dyDescent="0.2">
      <c r="D1130" t="s">
        <v>575</v>
      </c>
      <c r="H1130" t="s">
        <v>368</v>
      </c>
      <c r="L1130" t="s">
        <v>45</v>
      </c>
    </row>
    <row r="1131" spans="2:12" x14ac:dyDescent="0.2">
      <c r="H1131" t="s">
        <v>426</v>
      </c>
    </row>
    <row r="1132" spans="2:12" x14ac:dyDescent="0.2">
      <c r="H1132" t="s">
        <v>427</v>
      </c>
    </row>
    <row r="1133" spans="2:12" x14ac:dyDescent="0.2">
      <c r="H1133" t="s">
        <v>370</v>
      </c>
      <c r="I1133">
        <v>0</v>
      </c>
    </row>
    <row r="1134" spans="2:12" x14ac:dyDescent="0.2">
      <c r="F1134" s="1"/>
      <c r="G1134" s="1"/>
      <c r="H1134" t="s">
        <v>371</v>
      </c>
      <c r="I1134">
        <v>0</v>
      </c>
    </row>
    <row r="1135" spans="2:12" x14ac:dyDescent="0.2">
      <c r="F1135" s="1"/>
      <c r="G1135" s="1"/>
      <c r="H1135" t="s">
        <v>372</v>
      </c>
      <c r="I1135">
        <v>0</v>
      </c>
    </row>
    <row r="1136" spans="2:12" x14ac:dyDescent="0.2">
      <c r="H1136" t="s">
        <v>373</v>
      </c>
      <c r="I1136">
        <v>0</v>
      </c>
    </row>
    <row r="1137" spans="2:12" x14ac:dyDescent="0.2">
      <c r="F1137" s="1"/>
      <c r="G1137" s="1"/>
      <c r="H1137" t="s">
        <v>374</v>
      </c>
    </row>
    <row r="1138" spans="2:12" x14ac:dyDescent="0.2">
      <c r="F1138" s="53"/>
      <c r="G1138" s="53"/>
      <c r="H1138" t="s">
        <v>55</v>
      </c>
    </row>
    <row r="1139" spans="2:12" x14ac:dyDescent="0.2">
      <c r="B1139" t="s">
        <v>10</v>
      </c>
      <c r="C1139" t="s">
        <v>212</v>
      </c>
      <c r="D1139" t="s">
        <v>123</v>
      </c>
      <c r="E1139" t="s">
        <v>42</v>
      </c>
      <c r="F1139" s="53">
        <v>151.41999999999999</v>
      </c>
      <c r="G1139" s="53">
        <v>39.99</v>
      </c>
      <c r="H1139">
        <v>0</v>
      </c>
      <c r="J1139">
        <v>23</v>
      </c>
      <c r="K1139" t="s">
        <v>1064</v>
      </c>
      <c r="L1139" t="s">
        <v>362</v>
      </c>
    </row>
    <row r="1140" spans="2:12" x14ac:dyDescent="0.2">
      <c r="D1140" t="s">
        <v>124</v>
      </c>
      <c r="F1140" t="s">
        <v>60</v>
      </c>
      <c r="H1140" t="s">
        <v>54</v>
      </c>
      <c r="K1140" t="s">
        <v>43</v>
      </c>
      <c r="L1140" t="s">
        <v>366</v>
      </c>
    </row>
    <row r="1141" spans="2:12" x14ac:dyDescent="0.2">
      <c r="D1141" t="s">
        <v>600</v>
      </c>
      <c r="H1141" t="s">
        <v>368</v>
      </c>
      <c r="L1141" t="s">
        <v>45</v>
      </c>
    </row>
    <row r="1142" spans="2:12" x14ac:dyDescent="0.2">
      <c r="H1142" t="s">
        <v>426</v>
      </c>
    </row>
    <row r="1143" spans="2:12" x14ac:dyDescent="0.2">
      <c r="H1143" t="s">
        <v>427</v>
      </c>
    </row>
    <row r="1144" spans="2:12" x14ac:dyDescent="0.2">
      <c r="H1144" t="s">
        <v>370</v>
      </c>
      <c r="I1144">
        <v>0</v>
      </c>
    </row>
    <row r="1145" spans="2:12" x14ac:dyDescent="0.2">
      <c r="F1145" s="1"/>
      <c r="G1145" s="1"/>
      <c r="H1145" t="s">
        <v>371</v>
      </c>
      <c r="I1145">
        <v>0</v>
      </c>
    </row>
    <row r="1146" spans="2:12" x14ac:dyDescent="0.2">
      <c r="F1146" s="1"/>
      <c r="G1146" s="1"/>
      <c r="H1146" t="s">
        <v>372</v>
      </c>
      <c r="I1146">
        <v>0</v>
      </c>
    </row>
    <row r="1147" spans="2:12" x14ac:dyDescent="0.2">
      <c r="F1147" s="1"/>
      <c r="G1147" s="1"/>
      <c r="H1147" t="s">
        <v>373</v>
      </c>
      <c r="I1147">
        <v>0</v>
      </c>
    </row>
    <row r="1148" spans="2:12" x14ac:dyDescent="0.2">
      <c r="F1148" s="53"/>
      <c r="G1148" s="53"/>
      <c r="H1148" t="s">
        <v>374</v>
      </c>
    </row>
    <row r="1149" spans="2:12" x14ac:dyDescent="0.2">
      <c r="H1149" t="s">
        <v>55</v>
      </c>
    </row>
    <row r="1150" spans="2:12" x14ac:dyDescent="0.2">
      <c r="B1150" t="s">
        <v>206</v>
      </c>
      <c r="C1150" t="s">
        <v>207</v>
      </c>
      <c r="D1150" t="s">
        <v>581</v>
      </c>
      <c r="E1150" t="s">
        <v>42</v>
      </c>
      <c r="F1150" s="53">
        <v>148.51</v>
      </c>
      <c r="G1150" s="53">
        <v>37.06</v>
      </c>
      <c r="H1150">
        <v>0</v>
      </c>
      <c r="J1150">
        <v>12</v>
      </c>
      <c r="K1150" t="s">
        <v>1064</v>
      </c>
      <c r="L1150" t="s">
        <v>362</v>
      </c>
    </row>
    <row r="1151" spans="2:12" x14ac:dyDescent="0.2">
      <c r="D1151" t="s">
        <v>582</v>
      </c>
      <c r="F1151" t="s">
        <v>60</v>
      </c>
      <c r="H1151" t="s">
        <v>54</v>
      </c>
      <c r="K1151" t="s">
        <v>43</v>
      </c>
      <c r="L1151" t="s">
        <v>366</v>
      </c>
    </row>
    <row r="1152" spans="2:12" x14ac:dyDescent="0.2">
      <c r="D1152" t="s">
        <v>582</v>
      </c>
      <c r="H1152" t="s">
        <v>368</v>
      </c>
      <c r="L1152" t="s">
        <v>45</v>
      </c>
    </row>
    <row r="1153" spans="2:12" x14ac:dyDescent="0.2">
      <c r="H1153" t="s">
        <v>426</v>
      </c>
    </row>
    <row r="1154" spans="2:12" x14ac:dyDescent="0.2">
      <c r="H1154" t="s">
        <v>427</v>
      </c>
    </row>
    <row r="1155" spans="2:12" x14ac:dyDescent="0.2">
      <c r="F1155" s="1"/>
      <c r="G1155" s="1"/>
      <c r="H1155" t="s">
        <v>370</v>
      </c>
      <c r="I1155">
        <v>0</v>
      </c>
    </row>
    <row r="1156" spans="2:12" x14ac:dyDescent="0.2">
      <c r="F1156" s="1"/>
      <c r="G1156" s="1"/>
      <c r="H1156" t="s">
        <v>371</v>
      </c>
      <c r="I1156">
        <v>0</v>
      </c>
    </row>
    <row r="1157" spans="2:12" x14ac:dyDescent="0.2">
      <c r="H1157" t="s">
        <v>372</v>
      </c>
      <c r="I1157">
        <v>0</v>
      </c>
    </row>
    <row r="1158" spans="2:12" x14ac:dyDescent="0.2">
      <c r="F1158" s="1"/>
      <c r="G1158" s="1"/>
      <c r="H1158" t="s">
        <v>373</v>
      </c>
      <c r="I1158">
        <v>0</v>
      </c>
    </row>
    <row r="1159" spans="2:12" x14ac:dyDescent="0.2">
      <c r="H1159" t="s">
        <v>374</v>
      </c>
    </row>
    <row r="1160" spans="2:12" x14ac:dyDescent="0.2">
      <c r="H1160" t="s">
        <v>55</v>
      </c>
    </row>
    <row r="1161" spans="2:12" x14ac:dyDescent="0.2">
      <c r="B1161" t="s">
        <v>32</v>
      </c>
      <c r="C1161" t="s">
        <v>321</v>
      </c>
      <c r="D1161" t="s">
        <v>137</v>
      </c>
      <c r="E1161" t="s">
        <v>42</v>
      </c>
      <c r="F1161" s="53">
        <v>138</v>
      </c>
      <c r="G1161" s="53">
        <v>24.63</v>
      </c>
      <c r="H1161">
        <v>5</v>
      </c>
      <c r="J1161">
        <v>11</v>
      </c>
      <c r="K1161" t="s">
        <v>1064</v>
      </c>
      <c r="L1161" t="s">
        <v>362</v>
      </c>
    </row>
    <row r="1162" spans="2:12" x14ac:dyDescent="0.2">
      <c r="D1162" t="s">
        <v>138</v>
      </c>
      <c r="F1162" t="s">
        <v>69</v>
      </c>
      <c r="H1162" t="s">
        <v>66</v>
      </c>
      <c r="K1162" t="s">
        <v>43</v>
      </c>
      <c r="L1162" t="s">
        <v>366</v>
      </c>
    </row>
    <row r="1163" spans="2:12" x14ac:dyDescent="0.2">
      <c r="D1163" t="s">
        <v>584</v>
      </c>
      <c r="H1163" t="s">
        <v>368</v>
      </c>
      <c r="L1163" t="s">
        <v>45</v>
      </c>
    </row>
    <row r="1164" spans="2:12" x14ac:dyDescent="0.2">
      <c r="H1164" t="s">
        <v>826</v>
      </c>
    </row>
    <row r="1165" spans="2:12" x14ac:dyDescent="0.2">
      <c r="F1165" s="1"/>
      <c r="G1165" s="1"/>
      <c r="H1165" t="s">
        <v>429</v>
      </c>
    </row>
    <row r="1166" spans="2:12" x14ac:dyDescent="0.2">
      <c r="H1166" t="s">
        <v>370</v>
      </c>
      <c r="I1166">
        <v>0</v>
      </c>
    </row>
    <row r="1167" spans="2:12" x14ac:dyDescent="0.2">
      <c r="F1167" s="1"/>
      <c r="G1167" s="1"/>
      <c r="H1167" t="s">
        <v>371</v>
      </c>
      <c r="I1167">
        <v>0</v>
      </c>
    </row>
    <row r="1168" spans="2:12" x14ac:dyDescent="0.2">
      <c r="H1168" t="s">
        <v>372</v>
      </c>
      <c r="I1168">
        <v>1</v>
      </c>
    </row>
    <row r="1169" spans="2:12" x14ac:dyDescent="0.2">
      <c r="F1169" s="1"/>
      <c r="G1169" s="1"/>
      <c r="H1169" t="s">
        <v>373</v>
      </c>
      <c r="I1169">
        <v>1</v>
      </c>
    </row>
    <row r="1170" spans="2:12" x14ac:dyDescent="0.2">
      <c r="H1170" t="s">
        <v>374</v>
      </c>
    </row>
    <row r="1171" spans="2:12" x14ac:dyDescent="0.2">
      <c r="H1171" t="s">
        <v>44</v>
      </c>
    </row>
    <row r="1172" spans="2:12" x14ac:dyDescent="0.2">
      <c r="B1172" t="s">
        <v>1152</v>
      </c>
      <c r="C1172" t="s">
        <v>1153</v>
      </c>
      <c r="D1172" t="s">
        <v>1154</v>
      </c>
      <c r="E1172" t="s">
        <v>42</v>
      </c>
      <c r="F1172" s="53">
        <v>136.08000000000001</v>
      </c>
      <c r="G1172" s="53">
        <v>45.36</v>
      </c>
      <c r="H1172">
        <v>60</v>
      </c>
      <c r="J1172">
        <v>5</v>
      </c>
      <c r="K1172" t="s">
        <v>1064</v>
      </c>
      <c r="L1172" t="s">
        <v>362</v>
      </c>
    </row>
    <row r="1173" spans="2:12" x14ac:dyDescent="0.2">
      <c r="D1173" t="s">
        <v>1155</v>
      </c>
      <c r="F1173" t="s">
        <v>49</v>
      </c>
      <c r="H1173" t="s">
        <v>51</v>
      </c>
      <c r="K1173" t="s">
        <v>43</v>
      </c>
      <c r="L1173" t="s">
        <v>366</v>
      </c>
    </row>
    <row r="1174" spans="2:12" x14ac:dyDescent="0.2">
      <c r="D1174" t="s">
        <v>1156</v>
      </c>
      <c r="H1174" t="s">
        <v>368</v>
      </c>
      <c r="L1174" t="s">
        <v>45</v>
      </c>
    </row>
    <row r="1175" spans="2:12" x14ac:dyDescent="0.2">
      <c r="H1175" t="s">
        <v>1157</v>
      </c>
    </row>
    <row r="1176" spans="2:12" x14ac:dyDescent="0.2">
      <c r="F1176" s="1"/>
      <c r="G1176" s="1"/>
      <c r="H1176" t="s">
        <v>410</v>
      </c>
    </row>
    <row r="1177" spans="2:12" x14ac:dyDescent="0.2">
      <c r="H1177" t="s">
        <v>370</v>
      </c>
      <c r="I1177">
        <v>7</v>
      </c>
    </row>
    <row r="1178" spans="2:12" x14ac:dyDescent="0.2">
      <c r="F1178" s="1"/>
      <c r="G1178" s="1"/>
      <c r="H1178" t="s">
        <v>371</v>
      </c>
      <c r="I1178">
        <v>0</v>
      </c>
    </row>
    <row r="1179" spans="2:12" x14ac:dyDescent="0.2">
      <c r="H1179" t="s">
        <v>372</v>
      </c>
      <c r="I1179">
        <v>0</v>
      </c>
    </row>
    <row r="1180" spans="2:12" x14ac:dyDescent="0.2">
      <c r="F1180" s="1"/>
      <c r="G1180" s="1"/>
      <c r="H1180" t="s">
        <v>373</v>
      </c>
      <c r="I1180">
        <v>7</v>
      </c>
    </row>
    <row r="1181" spans="2:12" x14ac:dyDescent="0.2">
      <c r="H1181" t="s">
        <v>374</v>
      </c>
    </row>
    <row r="1182" spans="2:12" x14ac:dyDescent="0.2">
      <c r="B1182" t="s">
        <v>223</v>
      </c>
      <c r="C1182" t="s">
        <v>224</v>
      </c>
      <c r="D1182" t="s">
        <v>533</v>
      </c>
      <c r="E1182" t="s">
        <v>42</v>
      </c>
      <c r="F1182" s="53">
        <v>135.80000000000001</v>
      </c>
      <c r="G1182" s="53">
        <v>33.950000000000003</v>
      </c>
      <c r="H1182">
        <v>0</v>
      </c>
      <c r="J1182">
        <v>24</v>
      </c>
      <c r="K1182" t="s">
        <v>1064</v>
      </c>
      <c r="L1182" t="s">
        <v>362</v>
      </c>
    </row>
    <row r="1183" spans="2:12" x14ac:dyDescent="0.2">
      <c r="D1183" t="s">
        <v>534</v>
      </c>
      <c r="F1183" t="s">
        <v>60</v>
      </c>
      <c r="H1183" t="s">
        <v>54</v>
      </c>
      <c r="K1183" t="s">
        <v>43</v>
      </c>
      <c r="L1183" t="s">
        <v>366</v>
      </c>
    </row>
    <row r="1184" spans="2:12" x14ac:dyDescent="0.2">
      <c r="D1184" t="s">
        <v>535</v>
      </c>
      <c r="H1184" t="s">
        <v>368</v>
      </c>
      <c r="L1184" t="s">
        <v>45</v>
      </c>
    </row>
    <row r="1185" spans="2:12" x14ac:dyDescent="0.2">
      <c r="H1185" t="s">
        <v>426</v>
      </c>
    </row>
    <row r="1186" spans="2:12" x14ac:dyDescent="0.2">
      <c r="H1186" t="s">
        <v>427</v>
      </c>
    </row>
    <row r="1187" spans="2:12" x14ac:dyDescent="0.2">
      <c r="F1187" s="1"/>
      <c r="G1187" s="1"/>
      <c r="H1187" t="s">
        <v>370</v>
      </c>
      <c r="I1187">
        <v>0</v>
      </c>
    </row>
    <row r="1188" spans="2:12" x14ac:dyDescent="0.2">
      <c r="F1188" s="1"/>
      <c r="G1188" s="1"/>
      <c r="H1188" t="s">
        <v>371</v>
      </c>
      <c r="I1188">
        <v>0</v>
      </c>
    </row>
    <row r="1189" spans="2:12" x14ac:dyDescent="0.2">
      <c r="H1189" t="s">
        <v>372</v>
      </c>
      <c r="I1189">
        <v>0</v>
      </c>
    </row>
    <row r="1190" spans="2:12" x14ac:dyDescent="0.2">
      <c r="H1190" t="s">
        <v>373</v>
      </c>
      <c r="I1190">
        <v>0</v>
      </c>
    </row>
    <row r="1191" spans="2:12" x14ac:dyDescent="0.2">
      <c r="F1191" s="1"/>
      <c r="G1191" s="1"/>
      <c r="H1191" t="s">
        <v>374</v>
      </c>
    </row>
    <row r="1192" spans="2:12" x14ac:dyDescent="0.2">
      <c r="H1192" t="s">
        <v>55</v>
      </c>
    </row>
    <row r="1193" spans="2:12" x14ac:dyDescent="0.2">
      <c r="B1193" t="s">
        <v>281</v>
      </c>
      <c r="C1193" t="s">
        <v>282</v>
      </c>
      <c r="D1193" t="s">
        <v>562</v>
      </c>
      <c r="E1193" t="s">
        <v>42</v>
      </c>
      <c r="F1193" s="53">
        <v>133.97</v>
      </c>
      <c r="G1193" s="53">
        <v>32</v>
      </c>
      <c r="H1193">
        <v>0</v>
      </c>
      <c r="J1193">
        <v>5</v>
      </c>
      <c r="K1193" t="s">
        <v>1064</v>
      </c>
      <c r="L1193" t="s">
        <v>362</v>
      </c>
    </row>
    <row r="1194" spans="2:12" x14ac:dyDescent="0.2">
      <c r="D1194" t="s">
        <v>563</v>
      </c>
      <c r="F1194" t="s">
        <v>60</v>
      </c>
      <c r="H1194" t="s">
        <v>54</v>
      </c>
      <c r="K1194" t="s">
        <v>43</v>
      </c>
      <c r="L1194" t="s">
        <v>366</v>
      </c>
    </row>
    <row r="1195" spans="2:12" x14ac:dyDescent="0.2">
      <c r="D1195" t="s">
        <v>564</v>
      </c>
      <c r="H1195" t="s">
        <v>368</v>
      </c>
      <c r="L1195" t="s">
        <v>45</v>
      </c>
    </row>
    <row r="1196" spans="2:12" x14ac:dyDescent="0.2">
      <c r="H1196" t="s">
        <v>426</v>
      </c>
    </row>
    <row r="1197" spans="2:12" x14ac:dyDescent="0.2">
      <c r="F1197" s="1"/>
      <c r="G1197" s="1"/>
      <c r="H1197" t="s">
        <v>427</v>
      </c>
    </row>
    <row r="1198" spans="2:12" x14ac:dyDescent="0.2">
      <c r="H1198" t="s">
        <v>370</v>
      </c>
      <c r="I1198">
        <v>0</v>
      </c>
    </row>
    <row r="1199" spans="2:12" x14ac:dyDescent="0.2">
      <c r="F1199" s="1"/>
      <c r="G1199" s="1"/>
      <c r="H1199" t="s">
        <v>371</v>
      </c>
      <c r="I1199">
        <v>0</v>
      </c>
    </row>
    <row r="1200" spans="2:12" x14ac:dyDescent="0.2">
      <c r="H1200" t="s">
        <v>372</v>
      </c>
      <c r="I1200">
        <v>0</v>
      </c>
    </row>
    <row r="1201" spans="2:12" x14ac:dyDescent="0.2">
      <c r="F1201" s="53"/>
      <c r="G1201" s="53"/>
      <c r="H1201" t="s">
        <v>373</v>
      </c>
      <c r="I1201">
        <v>0</v>
      </c>
    </row>
    <row r="1202" spans="2:12" x14ac:dyDescent="0.2">
      <c r="F1202" s="1"/>
      <c r="G1202" s="1"/>
      <c r="H1202" t="s">
        <v>374</v>
      </c>
    </row>
    <row r="1203" spans="2:12" x14ac:dyDescent="0.2">
      <c r="H1203" t="s">
        <v>55</v>
      </c>
    </row>
    <row r="1204" spans="2:12" x14ac:dyDescent="0.2">
      <c r="B1204" t="s">
        <v>178</v>
      </c>
      <c r="C1204" t="s">
        <v>179</v>
      </c>
      <c r="D1204" t="s">
        <v>594</v>
      </c>
      <c r="E1204" t="s">
        <v>42</v>
      </c>
      <c r="F1204" s="53">
        <v>129.94999999999999</v>
      </c>
      <c r="G1204" s="53">
        <v>25.99</v>
      </c>
      <c r="H1204">
        <v>0</v>
      </c>
      <c r="J1204">
        <v>20</v>
      </c>
      <c r="K1204" t="s">
        <v>1064</v>
      </c>
      <c r="L1204" t="s">
        <v>362</v>
      </c>
    </row>
    <row r="1205" spans="2:12" x14ac:dyDescent="0.2">
      <c r="D1205" t="s">
        <v>595</v>
      </c>
      <c r="F1205" t="s">
        <v>63</v>
      </c>
      <c r="H1205" t="s">
        <v>54</v>
      </c>
      <c r="K1205" t="s">
        <v>43</v>
      </c>
      <c r="L1205" t="s">
        <v>366</v>
      </c>
    </row>
    <row r="1206" spans="2:12" x14ac:dyDescent="0.2">
      <c r="D1206" t="s">
        <v>596</v>
      </c>
      <c r="H1206" t="s">
        <v>368</v>
      </c>
      <c r="L1206" t="s">
        <v>45</v>
      </c>
    </row>
    <row r="1207" spans="2:12" x14ac:dyDescent="0.2">
      <c r="H1207" t="s">
        <v>426</v>
      </c>
    </row>
    <row r="1208" spans="2:12" x14ac:dyDescent="0.2">
      <c r="F1208" s="1"/>
      <c r="G1208" s="1"/>
      <c r="H1208" t="s">
        <v>427</v>
      </c>
    </row>
    <row r="1209" spans="2:12" x14ac:dyDescent="0.2">
      <c r="H1209" t="s">
        <v>370</v>
      </c>
      <c r="I1209">
        <v>0</v>
      </c>
    </row>
    <row r="1210" spans="2:12" x14ac:dyDescent="0.2">
      <c r="F1210" s="1"/>
      <c r="G1210" s="1"/>
      <c r="H1210" t="s">
        <v>371</v>
      </c>
      <c r="I1210">
        <v>0</v>
      </c>
    </row>
    <row r="1211" spans="2:12" x14ac:dyDescent="0.2">
      <c r="H1211" t="s">
        <v>372</v>
      </c>
      <c r="I1211">
        <v>0</v>
      </c>
    </row>
    <row r="1212" spans="2:12" x14ac:dyDescent="0.2">
      <c r="F1212" s="53"/>
      <c r="G1212" s="53"/>
      <c r="H1212" t="s">
        <v>373</v>
      </c>
      <c r="I1212">
        <v>0</v>
      </c>
    </row>
    <row r="1213" spans="2:12" x14ac:dyDescent="0.2">
      <c r="F1213" s="1"/>
      <c r="G1213" s="1"/>
      <c r="H1213" t="s">
        <v>374</v>
      </c>
    </row>
    <row r="1214" spans="2:12" x14ac:dyDescent="0.2">
      <c r="H1214" t="s">
        <v>55</v>
      </c>
    </row>
    <row r="1215" spans="2:12" x14ac:dyDescent="0.2">
      <c r="B1215" t="s">
        <v>332</v>
      </c>
      <c r="C1215" t="s">
        <v>333</v>
      </c>
      <c r="D1215" t="s">
        <v>597</v>
      </c>
      <c r="E1215" t="s">
        <v>42</v>
      </c>
      <c r="F1215" s="53">
        <v>128.52000000000001</v>
      </c>
      <c r="G1215" s="53">
        <v>25.38</v>
      </c>
      <c r="H1215">
        <v>0</v>
      </c>
      <c r="J1215">
        <v>17</v>
      </c>
      <c r="K1215" t="s">
        <v>1064</v>
      </c>
      <c r="L1215" t="s">
        <v>362</v>
      </c>
    </row>
    <row r="1216" spans="2:12" x14ac:dyDescent="0.2">
      <c r="D1216" t="s">
        <v>598</v>
      </c>
      <c r="F1216" t="s">
        <v>63</v>
      </c>
      <c r="H1216" t="s">
        <v>54</v>
      </c>
      <c r="K1216" t="s">
        <v>43</v>
      </c>
      <c r="L1216" t="s">
        <v>366</v>
      </c>
    </row>
    <row r="1217" spans="2:12" x14ac:dyDescent="0.2">
      <c r="D1217" t="s">
        <v>599</v>
      </c>
      <c r="H1217" t="s">
        <v>368</v>
      </c>
      <c r="L1217" t="s">
        <v>45</v>
      </c>
    </row>
    <row r="1218" spans="2:12" x14ac:dyDescent="0.2">
      <c r="H1218" t="s">
        <v>426</v>
      </c>
    </row>
    <row r="1219" spans="2:12" x14ac:dyDescent="0.2">
      <c r="F1219" s="1"/>
      <c r="G1219" s="1"/>
      <c r="H1219" t="s">
        <v>427</v>
      </c>
    </row>
    <row r="1220" spans="2:12" x14ac:dyDescent="0.2">
      <c r="H1220" t="s">
        <v>370</v>
      </c>
      <c r="I1220">
        <v>0</v>
      </c>
    </row>
    <row r="1221" spans="2:12" x14ac:dyDescent="0.2">
      <c r="F1221" s="1"/>
      <c r="G1221" s="1"/>
      <c r="H1221" t="s">
        <v>371</v>
      </c>
      <c r="I1221">
        <v>0</v>
      </c>
    </row>
    <row r="1222" spans="2:12" x14ac:dyDescent="0.2">
      <c r="H1222" t="s">
        <v>372</v>
      </c>
      <c r="I1222">
        <v>0</v>
      </c>
    </row>
    <row r="1223" spans="2:12" x14ac:dyDescent="0.2">
      <c r="F1223" s="53"/>
      <c r="G1223" s="53"/>
      <c r="H1223" t="s">
        <v>373</v>
      </c>
      <c r="I1223">
        <v>0</v>
      </c>
    </row>
    <row r="1224" spans="2:12" x14ac:dyDescent="0.2">
      <c r="F1224" s="1"/>
      <c r="G1224" s="1"/>
      <c r="H1224" t="s">
        <v>374</v>
      </c>
    </row>
    <row r="1225" spans="2:12" x14ac:dyDescent="0.2">
      <c r="H1225" t="s">
        <v>55</v>
      </c>
    </row>
    <row r="1226" spans="2:12" x14ac:dyDescent="0.2">
      <c r="B1226" t="s">
        <v>34</v>
      </c>
      <c r="C1226" t="s">
        <v>331</v>
      </c>
      <c r="D1226" t="s">
        <v>104</v>
      </c>
      <c r="E1226" t="s">
        <v>42</v>
      </c>
      <c r="F1226" s="53">
        <v>124.68</v>
      </c>
      <c r="G1226" s="53">
        <v>69</v>
      </c>
      <c r="H1226">
        <v>28</v>
      </c>
      <c r="J1226">
        <v>5</v>
      </c>
      <c r="K1226" t="s">
        <v>1064</v>
      </c>
      <c r="L1226" t="s">
        <v>362</v>
      </c>
    </row>
    <row r="1227" spans="2:12" x14ac:dyDescent="0.2">
      <c r="D1227" t="s">
        <v>105</v>
      </c>
      <c r="F1227" t="s">
        <v>95</v>
      </c>
      <c r="H1227" t="s">
        <v>49</v>
      </c>
      <c r="K1227" t="s">
        <v>43</v>
      </c>
      <c r="L1227" t="s">
        <v>366</v>
      </c>
    </row>
    <row r="1228" spans="2:12" x14ac:dyDescent="0.2">
      <c r="D1228" t="s">
        <v>601</v>
      </c>
      <c r="H1228" t="s">
        <v>368</v>
      </c>
      <c r="L1228" t="s">
        <v>45</v>
      </c>
    </row>
    <row r="1229" spans="2:12" x14ac:dyDescent="0.2">
      <c r="H1229" t="s">
        <v>900</v>
      </c>
    </row>
    <row r="1230" spans="2:12" x14ac:dyDescent="0.2">
      <c r="F1230" s="1"/>
      <c r="G1230" s="1"/>
      <c r="H1230" t="s">
        <v>379</v>
      </c>
    </row>
    <row r="1231" spans="2:12" x14ac:dyDescent="0.2">
      <c r="H1231" t="s">
        <v>370</v>
      </c>
      <c r="I1231">
        <v>0</v>
      </c>
    </row>
    <row r="1232" spans="2:12" x14ac:dyDescent="0.2">
      <c r="F1232" s="1"/>
      <c r="G1232" s="1"/>
      <c r="H1232" t="s">
        <v>371</v>
      </c>
      <c r="I1232">
        <v>0</v>
      </c>
    </row>
    <row r="1233" spans="2:12" x14ac:dyDescent="0.2">
      <c r="H1233" t="s">
        <v>372</v>
      </c>
      <c r="I1233">
        <v>3</v>
      </c>
    </row>
    <row r="1234" spans="2:12" x14ac:dyDescent="0.2">
      <c r="F1234" s="53"/>
      <c r="G1234" s="53"/>
      <c r="H1234" t="s">
        <v>373</v>
      </c>
      <c r="I1234">
        <v>3</v>
      </c>
    </row>
    <row r="1235" spans="2:12" x14ac:dyDescent="0.2">
      <c r="F1235" s="1"/>
      <c r="G1235" s="1"/>
      <c r="H1235" t="s">
        <v>374</v>
      </c>
    </row>
    <row r="1236" spans="2:12" x14ac:dyDescent="0.2">
      <c r="H1236" t="s">
        <v>44</v>
      </c>
    </row>
    <row r="1237" spans="2:12" x14ac:dyDescent="0.2">
      <c r="B1237" t="s">
        <v>1158</v>
      </c>
      <c r="C1237" t="s">
        <v>1159</v>
      </c>
      <c r="D1237" t="s">
        <v>1160</v>
      </c>
      <c r="E1237" t="s">
        <v>42</v>
      </c>
      <c r="F1237" s="53">
        <v>123</v>
      </c>
      <c r="G1237" s="53">
        <v>20.5</v>
      </c>
      <c r="H1237">
        <v>11</v>
      </c>
      <c r="J1237">
        <v>15</v>
      </c>
      <c r="K1237" t="s">
        <v>1064</v>
      </c>
      <c r="L1237" t="s">
        <v>362</v>
      </c>
    </row>
    <row r="1238" spans="2:12" x14ac:dyDescent="0.2">
      <c r="D1238" t="s">
        <v>1161</v>
      </c>
      <c r="F1238" t="s">
        <v>69</v>
      </c>
      <c r="H1238" t="s">
        <v>95</v>
      </c>
      <c r="K1238" t="s">
        <v>43</v>
      </c>
      <c r="L1238" t="s">
        <v>366</v>
      </c>
    </row>
    <row r="1239" spans="2:12" x14ac:dyDescent="0.2">
      <c r="D1239" t="s">
        <v>1162</v>
      </c>
      <c r="H1239" t="s">
        <v>368</v>
      </c>
      <c r="L1239" t="s">
        <v>45</v>
      </c>
    </row>
    <row r="1240" spans="2:12" x14ac:dyDescent="0.2">
      <c r="F1240" s="1"/>
      <c r="G1240" s="1"/>
      <c r="H1240" t="s">
        <v>825</v>
      </c>
    </row>
    <row r="1241" spans="2:12" x14ac:dyDescent="0.2">
      <c r="H1241" t="s">
        <v>445</v>
      </c>
    </row>
    <row r="1242" spans="2:12" x14ac:dyDescent="0.2">
      <c r="F1242" s="1"/>
      <c r="G1242" s="1"/>
      <c r="H1242" t="s">
        <v>370</v>
      </c>
      <c r="I1242">
        <v>1</v>
      </c>
    </row>
    <row r="1243" spans="2:12" x14ac:dyDescent="0.2">
      <c r="H1243" t="s">
        <v>371</v>
      </c>
      <c r="I1243">
        <v>0</v>
      </c>
    </row>
    <row r="1244" spans="2:12" x14ac:dyDescent="0.2">
      <c r="F1244" s="53"/>
      <c r="G1244" s="53"/>
      <c r="H1244" t="s">
        <v>372</v>
      </c>
      <c r="I1244">
        <v>1</v>
      </c>
    </row>
    <row r="1245" spans="2:12" x14ac:dyDescent="0.2">
      <c r="H1245" t="s">
        <v>373</v>
      </c>
      <c r="I1245">
        <v>2</v>
      </c>
    </row>
    <row r="1246" spans="2:12" x14ac:dyDescent="0.2">
      <c r="F1246" s="1"/>
      <c r="G1246" s="1"/>
      <c r="H1246" t="s">
        <v>374</v>
      </c>
    </row>
    <row r="1247" spans="2:12" x14ac:dyDescent="0.2">
      <c r="H1247" t="s">
        <v>44</v>
      </c>
    </row>
    <row r="1248" spans="2:12" x14ac:dyDescent="0.2">
      <c r="B1248" t="s">
        <v>294</v>
      </c>
      <c r="C1248" t="s">
        <v>295</v>
      </c>
      <c r="D1248" t="s">
        <v>605</v>
      </c>
      <c r="E1248" t="s">
        <v>42</v>
      </c>
      <c r="F1248" s="53">
        <v>121.97</v>
      </c>
      <c r="G1248" s="53">
        <v>121.94</v>
      </c>
      <c r="H1248">
        <v>59</v>
      </c>
      <c r="J1248">
        <v>2</v>
      </c>
      <c r="K1248" t="s">
        <v>1064</v>
      </c>
      <c r="L1248" t="s">
        <v>362</v>
      </c>
    </row>
    <row r="1249" spans="2:12" x14ac:dyDescent="0.2">
      <c r="D1249" t="s">
        <v>606</v>
      </c>
      <c r="F1249" t="s">
        <v>66</v>
      </c>
      <c r="H1249" t="s">
        <v>49</v>
      </c>
      <c r="K1249" t="s">
        <v>43</v>
      </c>
      <c r="L1249" t="s">
        <v>366</v>
      </c>
    </row>
    <row r="1250" spans="2:12" x14ac:dyDescent="0.2">
      <c r="D1250" t="s">
        <v>607</v>
      </c>
      <c r="H1250" t="s">
        <v>368</v>
      </c>
      <c r="L1250" t="s">
        <v>45</v>
      </c>
    </row>
    <row r="1251" spans="2:12" x14ac:dyDescent="0.2">
      <c r="F1251" s="1"/>
      <c r="G1251" s="1"/>
      <c r="H1251" t="s">
        <v>1163</v>
      </c>
    </row>
    <row r="1252" spans="2:12" x14ac:dyDescent="0.2">
      <c r="F1252" s="1"/>
      <c r="G1252" s="1"/>
      <c r="H1252" t="s">
        <v>379</v>
      </c>
    </row>
    <row r="1253" spans="2:12" x14ac:dyDescent="0.2">
      <c r="H1253" t="s">
        <v>370</v>
      </c>
      <c r="I1253">
        <v>2</v>
      </c>
    </row>
    <row r="1254" spans="2:12" x14ac:dyDescent="0.2">
      <c r="H1254" t="s">
        <v>371</v>
      </c>
      <c r="I1254">
        <v>0</v>
      </c>
    </row>
    <row r="1255" spans="2:12" x14ac:dyDescent="0.2">
      <c r="F1255" s="53"/>
      <c r="G1255" s="53"/>
      <c r="H1255" t="s">
        <v>372</v>
      </c>
      <c r="I1255">
        <v>1</v>
      </c>
    </row>
    <row r="1256" spans="2:12" x14ac:dyDescent="0.2">
      <c r="H1256" t="s">
        <v>373</v>
      </c>
      <c r="I1256">
        <v>3</v>
      </c>
    </row>
    <row r="1257" spans="2:12" x14ac:dyDescent="0.2">
      <c r="F1257" s="1"/>
      <c r="G1257" s="1"/>
      <c r="H1257" t="s">
        <v>374</v>
      </c>
    </row>
    <row r="1258" spans="2:12" x14ac:dyDescent="0.2">
      <c r="B1258" t="s">
        <v>334</v>
      </c>
      <c r="C1258" t="s">
        <v>335</v>
      </c>
      <c r="D1258" t="s">
        <v>609</v>
      </c>
      <c r="E1258" t="s">
        <v>42</v>
      </c>
      <c r="F1258" s="53">
        <v>120</v>
      </c>
      <c r="G1258" s="53">
        <v>60</v>
      </c>
      <c r="H1258">
        <v>0</v>
      </c>
      <c r="J1258">
        <v>9</v>
      </c>
      <c r="K1258" t="s">
        <v>1064</v>
      </c>
      <c r="L1258" t="s">
        <v>362</v>
      </c>
    </row>
    <row r="1259" spans="2:12" x14ac:dyDescent="0.2">
      <c r="D1259" t="s">
        <v>610</v>
      </c>
      <c r="F1259" t="s">
        <v>95</v>
      </c>
      <c r="H1259" t="s">
        <v>54</v>
      </c>
      <c r="K1259" t="s">
        <v>43</v>
      </c>
      <c r="L1259" t="s">
        <v>366</v>
      </c>
    </row>
    <row r="1260" spans="2:12" x14ac:dyDescent="0.2">
      <c r="D1260" t="s">
        <v>611</v>
      </c>
      <c r="H1260" t="s">
        <v>368</v>
      </c>
      <c r="L1260" t="s">
        <v>45</v>
      </c>
    </row>
    <row r="1261" spans="2:12" x14ac:dyDescent="0.2">
      <c r="F1261" s="1"/>
      <c r="G1261" s="1"/>
      <c r="H1261" t="s">
        <v>426</v>
      </c>
    </row>
    <row r="1262" spans="2:12" x14ac:dyDescent="0.2">
      <c r="H1262" t="s">
        <v>427</v>
      </c>
    </row>
    <row r="1263" spans="2:12" x14ac:dyDescent="0.2">
      <c r="F1263" s="1"/>
      <c r="G1263" s="1"/>
      <c r="H1263" t="s">
        <v>370</v>
      </c>
      <c r="I1263">
        <v>0</v>
      </c>
    </row>
    <row r="1264" spans="2:12" x14ac:dyDescent="0.2">
      <c r="H1264" t="s">
        <v>371</v>
      </c>
      <c r="I1264">
        <v>0</v>
      </c>
    </row>
    <row r="1265" spans="2:12" x14ac:dyDescent="0.2">
      <c r="F1265" s="53"/>
      <c r="G1265" s="53"/>
      <c r="H1265" t="s">
        <v>372</v>
      </c>
      <c r="I1265">
        <v>0</v>
      </c>
    </row>
    <row r="1266" spans="2:12" x14ac:dyDescent="0.2">
      <c r="H1266" t="s">
        <v>373</v>
      </c>
      <c r="I1266">
        <v>0</v>
      </c>
    </row>
    <row r="1267" spans="2:12" x14ac:dyDescent="0.2">
      <c r="H1267" t="s">
        <v>374</v>
      </c>
    </row>
    <row r="1268" spans="2:12" x14ac:dyDescent="0.2">
      <c r="F1268" s="1"/>
      <c r="G1268" s="1"/>
      <c r="H1268" t="s">
        <v>55</v>
      </c>
    </row>
    <row r="1269" spans="2:12" x14ac:dyDescent="0.2">
      <c r="B1269" t="s">
        <v>1164</v>
      </c>
      <c r="C1269" t="s">
        <v>1165</v>
      </c>
      <c r="D1269" t="s">
        <v>1166</v>
      </c>
      <c r="E1269" t="s">
        <v>42</v>
      </c>
      <c r="F1269" s="53">
        <v>118.33</v>
      </c>
      <c r="G1269" s="53">
        <v>18.88</v>
      </c>
      <c r="H1269">
        <v>17</v>
      </c>
      <c r="J1269">
        <v>10</v>
      </c>
      <c r="K1269" t="s">
        <v>1064</v>
      </c>
      <c r="L1269" t="s">
        <v>362</v>
      </c>
    </row>
    <row r="1270" spans="2:12" x14ac:dyDescent="0.2">
      <c r="D1270" t="s">
        <v>1167</v>
      </c>
      <c r="F1270" t="s">
        <v>69</v>
      </c>
      <c r="H1270" t="s">
        <v>60</v>
      </c>
      <c r="K1270" t="s">
        <v>43</v>
      </c>
      <c r="L1270" t="s">
        <v>366</v>
      </c>
    </row>
    <row r="1271" spans="2:12" x14ac:dyDescent="0.2">
      <c r="D1271" t="s">
        <v>1168</v>
      </c>
      <c r="H1271" t="s">
        <v>368</v>
      </c>
      <c r="L1271" t="s">
        <v>45</v>
      </c>
    </row>
    <row r="1272" spans="2:12" x14ac:dyDescent="0.2">
      <c r="F1272" s="1"/>
      <c r="G1272" s="1"/>
      <c r="H1272" t="s">
        <v>818</v>
      </c>
    </row>
    <row r="1273" spans="2:12" x14ac:dyDescent="0.2">
      <c r="H1273" t="s">
        <v>397</v>
      </c>
    </row>
    <row r="1274" spans="2:12" x14ac:dyDescent="0.2">
      <c r="F1274" s="1"/>
      <c r="G1274" s="1"/>
      <c r="H1274" t="s">
        <v>370</v>
      </c>
      <c r="I1274">
        <v>0</v>
      </c>
    </row>
    <row r="1275" spans="2:12" x14ac:dyDescent="0.2">
      <c r="H1275" t="s">
        <v>371</v>
      </c>
      <c r="I1275">
        <v>4</v>
      </c>
    </row>
    <row r="1276" spans="2:12" x14ac:dyDescent="0.2">
      <c r="F1276" s="53"/>
      <c r="G1276" s="53"/>
      <c r="H1276" t="s">
        <v>372</v>
      </c>
      <c r="I1276">
        <v>0</v>
      </c>
    </row>
    <row r="1277" spans="2:12" x14ac:dyDescent="0.2">
      <c r="H1277" t="s">
        <v>373</v>
      </c>
      <c r="I1277">
        <v>4</v>
      </c>
    </row>
    <row r="1278" spans="2:12" x14ac:dyDescent="0.2">
      <c r="H1278" t="s">
        <v>374</v>
      </c>
    </row>
    <row r="1279" spans="2:12" x14ac:dyDescent="0.2">
      <c r="F1279" s="1"/>
      <c r="G1279" s="1"/>
      <c r="H1279" t="s">
        <v>44</v>
      </c>
    </row>
    <row r="1280" spans="2:12" x14ac:dyDescent="0.2">
      <c r="B1280" t="s">
        <v>307</v>
      </c>
      <c r="C1280" t="s">
        <v>308</v>
      </c>
      <c r="D1280" t="s">
        <v>632</v>
      </c>
      <c r="E1280" t="s">
        <v>42</v>
      </c>
      <c r="F1280" s="53">
        <v>117.75</v>
      </c>
      <c r="G1280" s="53">
        <v>39.19</v>
      </c>
      <c r="H1280">
        <v>0</v>
      </c>
      <c r="J1280">
        <v>8</v>
      </c>
      <c r="K1280" t="s">
        <v>1064</v>
      </c>
      <c r="L1280" t="s">
        <v>362</v>
      </c>
    </row>
    <row r="1281" spans="2:12" x14ac:dyDescent="0.2">
      <c r="D1281" t="s">
        <v>633</v>
      </c>
      <c r="F1281" t="s">
        <v>49</v>
      </c>
      <c r="H1281" t="s">
        <v>54</v>
      </c>
      <c r="K1281" t="s">
        <v>43</v>
      </c>
      <c r="L1281" t="s">
        <v>366</v>
      </c>
    </row>
    <row r="1282" spans="2:12" x14ac:dyDescent="0.2">
      <c r="D1282" t="s">
        <v>634</v>
      </c>
      <c r="H1282" t="s">
        <v>368</v>
      </c>
      <c r="L1282" t="s">
        <v>45</v>
      </c>
    </row>
    <row r="1283" spans="2:12" x14ac:dyDescent="0.2">
      <c r="F1283" s="1"/>
      <c r="G1283" s="1"/>
      <c r="H1283" t="s">
        <v>426</v>
      </c>
    </row>
    <row r="1284" spans="2:12" x14ac:dyDescent="0.2">
      <c r="H1284" t="s">
        <v>427</v>
      </c>
    </row>
    <row r="1285" spans="2:12" x14ac:dyDescent="0.2">
      <c r="F1285" s="1"/>
      <c r="G1285" s="1"/>
      <c r="H1285" t="s">
        <v>370</v>
      </c>
      <c r="I1285">
        <v>0</v>
      </c>
    </row>
    <row r="1286" spans="2:12" x14ac:dyDescent="0.2">
      <c r="H1286" t="s">
        <v>371</v>
      </c>
      <c r="I1286">
        <v>0</v>
      </c>
    </row>
    <row r="1287" spans="2:12" x14ac:dyDescent="0.2">
      <c r="F1287" s="53"/>
      <c r="G1287" s="53"/>
      <c r="H1287" t="s">
        <v>372</v>
      </c>
      <c r="I1287">
        <v>0</v>
      </c>
    </row>
    <row r="1288" spans="2:12" x14ac:dyDescent="0.2">
      <c r="H1288" t="s">
        <v>373</v>
      </c>
      <c r="I1288">
        <v>0</v>
      </c>
    </row>
    <row r="1289" spans="2:12" x14ac:dyDescent="0.2">
      <c r="F1289" s="1"/>
      <c r="G1289" s="1"/>
      <c r="H1289" t="s">
        <v>374</v>
      </c>
    </row>
    <row r="1290" spans="2:12" x14ac:dyDescent="0.2">
      <c r="H1290" t="s">
        <v>55</v>
      </c>
    </row>
    <row r="1291" spans="2:12" x14ac:dyDescent="0.2">
      <c r="B1291" t="s">
        <v>157</v>
      </c>
      <c r="C1291" t="s">
        <v>158</v>
      </c>
      <c r="D1291" t="s">
        <v>648</v>
      </c>
      <c r="E1291" t="s">
        <v>42</v>
      </c>
      <c r="F1291" s="53">
        <v>115.98</v>
      </c>
      <c r="G1291" s="53">
        <v>57.99</v>
      </c>
      <c r="H1291">
        <v>4</v>
      </c>
      <c r="J1291">
        <v>12</v>
      </c>
      <c r="K1291" t="s">
        <v>1064</v>
      </c>
      <c r="L1291" t="s">
        <v>362</v>
      </c>
    </row>
    <row r="1292" spans="2:12" x14ac:dyDescent="0.2">
      <c r="D1292" t="s">
        <v>649</v>
      </c>
      <c r="F1292" t="s">
        <v>95</v>
      </c>
      <c r="H1292" t="s">
        <v>66</v>
      </c>
      <c r="K1292" t="s">
        <v>43</v>
      </c>
      <c r="L1292" t="s">
        <v>366</v>
      </c>
    </row>
    <row r="1293" spans="2:12" x14ac:dyDescent="0.2">
      <c r="D1293" t="s">
        <v>650</v>
      </c>
      <c r="H1293" t="s">
        <v>368</v>
      </c>
      <c r="L1293" t="s">
        <v>45</v>
      </c>
    </row>
    <row r="1294" spans="2:12" x14ac:dyDescent="0.2">
      <c r="F1294" s="1"/>
      <c r="G1294" s="1"/>
      <c r="H1294" t="s">
        <v>496</v>
      </c>
    </row>
    <row r="1295" spans="2:12" x14ac:dyDescent="0.2">
      <c r="F1295" s="1"/>
      <c r="G1295" s="1"/>
      <c r="H1295" t="s">
        <v>429</v>
      </c>
    </row>
    <row r="1296" spans="2:12" x14ac:dyDescent="0.2">
      <c r="H1296" t="s">
        <v>370</v>
      </c>
      <c r="I1296">
        <v>1</v>
      </c>
    </row>
    <row r="1297" spans="2:12" x14ac:dyDescent="0.2">
      <c r="H1297" t="s">
        <v>371</v>
      </c>
      <c r="I1297">
        <v>0</v>
      </c>
    </row>
    <row r="1298" spans="2:12" x14ac:dyDescent="0.2">
      <c r="F1298" s="53"/>
      <c r="G1298" s="53"/>
      <c r="H1298" t="s">
        <v>372</v>
      </c>
      <c r="I1298">
        <v>0</v>
      </c>
    </row>
    <row r="1299" spans="2:12" x14ac:dyDescent="0.2">
      <c r="F1299" s="1"/>
      <c r="G1299" s="1"/>
      <c r="H1299" t="s">
        <v>373</v>
      </c>
      <c r="I1299">
        <v>1</v>
      </c>
    </row>
    <row r="1300" spans="2:12" x14ac:dyDescent="0.2">
      <c r="H1300" t="s">
        <v>374</v>
      </c>
    </row>
    <row r="1301" spans="2:12" x14ac:dyDescent="0.2">
      <c r="H1301" t="s">
        <v>44</v>
      </c>
    </row>
    <row r="1302" spans="2:12" x14ac:dyDescent="0.2">
      <c r="B1302" t="s">
        <v>305</v>
      </c>
      <c r="C1302" t="s">
        <v>306</v>
      </c>
      <c r="D1302" t="s">
        <v>612</v>
      </c>
      <c r="E1302" t="s">
        <v>42</v>
      </c>
      <c r="F1302" s="53">
        <v>114.99</v>
      </c>
      <c r="G1302" s="53">
        <v>120</v>
      </c>
      <c r="H1302">
        <v>29</v>
      </c>
      <c r="J1302">
        <v>3</v>
      </c>
      <c r="K1302" t="s">
        <v>1064</v>
      </c>
      <c r="L1302" t="s">
        <v>362</v>
      </c>
    </row>
    <row r="1303" spans="2:12" x14ac:dyDescent="0.2">
      <c r="D1303" t="s">
        <v>613</v>
      </c>
      <c r="F1303" t="s">
        <v>66</v>
      </c>
      <c r="H1303" t="s">
        <v>66</v>
      </c>
      <c r="K1303" t="s">
        <v>43</v>
      </c>
      <c r="L1303" t="s">
        <v>366</v>
      </c>
    </row>
    <row r="1304" spans="2:12" x14ac:dyDescent="0.2">
      <c r="D1304" t="s">
        <v>614</v>
      </c>
      <c r="H1304" t="s">
        <v>368</v>
      </c>
      <c r="L1304" t="s">
        <v>45</v>
      </c>
    </row>
    <row r="1305" spans="2:12" x14ac:dyDescent="0.2">
      <c r="F1305" s="1"/>
      <c r="G1305" s="1"/>
      <c r="H1305" t="s">
        <v>572</v>
      </c>
    </row>
    <row r="1306" spans="2:12" x14ac:dyDescent="0.2">
      <c r="F1306" s="1"/>
      <c r="G1306" s="1"/>
      <c r="H1306" t="s">
        <v>429</v>
      </c>
    </row>
    <row r="1307" spans="2:12" x14ac:dyDescent="0.2">
      <c r="H1307" t="s">
        <v>370</v>
      </c>
      <c r="I1307">
        <v>1</v>
      </c>
    </row>
    <row r="1308" spans="2:12" x14ac:dyDescent="0.2">
      <c r="H1308" t="s">
        <v>371</v>
      </c>
      <c r="I1308">
        <v>0</v>
      </c>
    </row>
    <row r="1309" spans="2:12" x14ac:dyDescent="0.2">
      <c r="F1309" s="53"/>
      <c r="G1309" s="53"/>
      <c r="H1309" t="s">
        <v>372</v>
      </c>
      <c r="I1309">
        <v>0</v>
      </c>
    </row>
    <row r="1310" spans="2:12" x14ac:dyDescent="0.2">
      <c r="F1310" s="1"/>
      <c r="G1310" s="1"/>
      <c r="H1310" t="s">
        <v>373</v>
      </c>
      <c r="I1310">
        <v>1</v>
      </c>
    </row>
    <row r="1311" spans="2:12" x14ac:dyDescent="0.2">
      <c r="H1311" t="s">
        <v>374</v>
      </c>
    </row>
    <row r="1312" spans="2:12" x14ac:dyDescent="0.2">
      <c r="H1312" t="s">
        <v>44</v>
      </c>
    </row>
    <row r="1313" spans="2:12" x14ac:dyDescent="0.2">
      <c r="B1313" t="s">
        <v>906</v>
      </c>
      <c r="C1313" t="s">
        <v>907</v>
      </c>
      <c r="D1313" t="s">
        <v>908</v>
      </c>
      <c r="E1313" t="s">
        <v>42</v>
      </c>
      <c r="F1313" s="53">
        <v>114.5</v>
      </c>
      <c r="G1313" s="53">
        <v>22.9</v>
      </c>
      <c r="H1313">
        <v>36</v>
      </c>
      <c r="J1313">
        <v>16</v>
      </c>
      <c r="K1313" t="s">
        <v>1064</v>
      </c>
      <c r="L1313" t="s">
        <v>362</v>
      </c>
    </row>
    <row r="1314" spans="2:12" x14ac:dyDescent="0.2">
      <c r="D1314" t="s">
        <v>909</v>
      </c>
      <c r="F1314" t="s">
        <v>63</v>
      </c>
      <c r="H1314" t="s">
        <v>63</v>
      </c>
      <c r="K1314" t="s">
        <v>43</v>
      </c>
      <c r="L1314" t="s">
        <v>366</v>
      </c>
    </row>
    <row r="1315" spans="2:12" x14ac:dyDescent="0.2">
      <c r="D1315" t="s">
        <v>910</v>
      </c>
      <c r="H1315" t="s">
        <v>368</v>
      </c>
      <c r="L1315" t="s">
        <v>45</v>
      </c>
    </row>
    <row r="1316" spans="2:12" x14ac:dyDescent="0.2">
      <c r="F1316" s="1"/>
      <c r="G1316" s="1"/>
      <c r="H1316" t="s">
        <v>1112</v>
      </c>
    </row>
    <row r="1317" spans="2:12" x14ac:dyDescent="0.2">
      <c r="F1317" s="1"/>
      <c r="G1317" s="1"/>
      <c r="H1317" t="s">
        <v>453</v>
      </c>
    </row>
    <row r="1318" spans="2:12" x14ac:dyDescent="0.2">
      <c r="H1318" t="s">
        <v>370</v>
      </c>
      <c r="I1318">
        <v>5</v>
      </c>
    </row>
    <row r="1319" spans="2:12" x14ac:dyDescent="0.2">
      <c r="F1319" s="53"/>
      <c r="G1319" s="53"/>
      <c r="H1319" t="s">
        <v>371</v>
      </c>
      <c r="I1319">
        <v>0</v>
      </c>
    </row>
    <row r="1320" spans="2:12" x14ac:dyDescent="0.2">
      <c r="F1320" s="1"/>
      <c r="G1320" s="1"/>
      <c r="H1320" t="s">
        <v>372</v>
      </c>
      <c r="I1320">
        <v>0</v>
      </c>
    </row>
    <row r="1321" spans="2:12" x14ac:dyDescent="0.2">
      <c r="H1321" t="s">
        <v>373</v>
      </c>
      <c r="I1321">
        <v>5</v>
      </c>
    </row>
    <row r="1322" spans="2:12" x14ac:dyDescent="0.2">
      <c r="H1322" t="s">
        <v>374</v>
      </c>
    </row>
    <row r="1323" spans="2:12" x14ac:dyDescent="0.2">
      <c r="B1323" t="s">
        <v>176</v>
      </c>
      <c r="C1323" t="s">
        <v>177</v>
      </c>
      <c r="D1323" t="s">
        <v>697</v>
      </c>
      <c r="E1323" t="s">
        <v>42</v>
      </c>
      <c r="F1323" s="53">
        <v>110.28</v>
      </c>
      <c r="G1323" s="53">
        <v>36.76</v>
      </c>
      <c r="H1323">
        <v>0</v>
      </c>
      <c r="J1323">
        <v>81</v>
      </c>
      <c r="K1323" t="s">
        <v>1064</v>
      </c>
      <c r="L1323" t="s">
        <v>362</v>
      </c>
    </row>
    <row r="1324" spans="2:12" x14ac:dyDescent="0.2">
      <c r="D1324" t="s">
        <v>698</v>
      </c>
      <c r="F1324" t="s">
        <v>49</v>
      </c>
      <c r="H1324" t="s">
        <v>54</v>
      </c>
      <c r="K1324" t="s">
        <v>43</v>
      </c>
      <c r="L1324" t="s">
        <v>366</v>
      </c>
    </row>
    <row r="1325" spans="2:12" x14ac:dyDescent="0.2">
      <c r="D1325" t="s">
        <v>699</v>
      </c>
      <c r="H1325" t="s">
        <v>368</v>
      </c>
      <c r="L1325" t="s">
        <v>45</v>
      </c>
    </row>
    <row r="1326" spans="2:12" x14ac:dyDescent="0.2">
      <c r="H1326" t="s">
        <v>426</v>
      </c>
    </row>
    <row r="1327" spans="2:12" x14ac:dyDescent="0.2">
      <c r="F1327" s="1"/>
      <c r="G1327" s="1"/>
      <c r="H1327" t="s">
        <v>427</v>
      </c>
    </row>
    <row r="1328" spans="2:12" x14ac:dyDescent="0.2">
      <c r="H1328" t="s">
        <v>370</v>
      </c>
      <c r="I1328">
        <v>0</v>
      </c>
    </row>
    <row r="1329" spans="2:12" x14ac:dyDescent="0.2">
      <c r="H1329" t="s">
        <v>371</v>
      </c>
      <c r="I1329">
        <v>0</v>
      </c>
    </row>
    <row r="1330" spans="2:12" x14ac:dyDescent="0.2">
      <c r="F1330" s="53"/>
      <c r="G1330" s="53"/>
      <c r="H1330" t="s">
        <v>372</v>
      </c>
      <c r="I1330">
        <v>0</v>
      </c>
    </row>
    <row r="1331" spans="2:12" x14ac:dyDescent="0.2">
      <c r="F1331" s="1"/>
      <c r="G1331" s="1"/>
      <c r="H1331" t="s">
        <v>373</v>
      </c>
      <c r="I1331">
        <v>0</v>
      </c>
    </row>
    <row r="1332" spans="2:12" x14ac:dyDescent="0.2">
      <c r="H1332" t="s">
        <v>374</v>
      </c>
    </row>
    <row r="1333" spans="2:12" x14ac:dyDescent="0.2">
      <c r="H1333" t="s">
        <v>55</v>
      </c>
    </row>
    <row r="1334" spans="2:12" x14ac:dyDescent="0.2">
      <c r="B1334" t="s">
        <v>152</v>
      </c>
      <c r="C1334" t="s">
        <v>153</v>
      </c>
      <c r="D1334" t="s">
        <v>514</v>
      </c>
      <c r="E1334" t="s">
        <v>42</v>
      </c>
      <c r="F1334" s="53">
        <v>103.08</v>
      </c>
      <c r="G1334" s="53">
        <v>53.99</v>
      </c>
      <c r="H1334">
        <v>35</v>
      </c>
      <c r="J1334">
        <v>7</v>
      </c>
      <c r="K1334" t="s">
        <v>1064</v>
      </c>
      <c r="L1334" t="s">
        <v>362</v>
      </c>
    </row>
    <row r="1335" spans="2:12" x14ac:dyDescent="0.2">
      <c r="D1335" t="s">
        <v>515</v>
      </c>
      <c r="F1335" t="s">
        <v>95</v>
      </c>
      <c r="H1335" t="s">
        <v>63</v>
      </c>
      <c r="K1335" t="s">
        <v>43</v>
      </c>
      <c r="L1335" t="s">
        <v>366</v>
      </c>
    </row>
    <row r="1336" spans="2:12" x14ac:dyDescent="0.2">
      <c r="D1336" t="s">
        <v>516</v>
      </c>
      <c r="H1336" t="s">
        <v>368</v>
      </c>
      <c r="L1336" t="s">
        <v>45</v>
      </c>
    </row>
    <row r="1337" spans="2:12" x14ac:dyDescent="0.2">
      <c r="F1337" s="1"/>
      <c r="G1337" s="1"/>
      <c r="H1337" t="s">
        <v>476</v>
      </c>
    </row>
    <row r="1338" spans="2:12" x14ac:dyDescent="0.2">
      <c r="F1338" s="1"/>
      <c r="G1338" s="1"/>
      <c r="H1338" t="s">
        <v>453</v>
      </c>
    </row>
    <row r="1339" spans="2:12" x14ac:dyDescent="0.2">
      <c r="H1339" t="s">
        <v>370</v>
      </c>
      <c r="I1339">
        <v>1</v>
      </c>
    </row>
    <row r="1340" spans="2:12" x14ac:dyDescent="0.2">
      <c r="F1340" s="53"/>
      <c r="G1340" s="53"/>
      <c r="H1340" t="s">
        <v>371</v>
      </c>
      <c r="I1340">
        <v>4</v>
      </c>
    </row>
    <row r="1341" spans="2:12" x14ac:dyDescent="0.2">
      <c r="H1341" t="s">
        <v>372</v>
      </c>
      <c r="I1341">
        <v>0</v>
      </c>
    </row>
    <row r="1342" spans="2:12" x14ac:dyDescent="0.2">
      <c r="F1342" s="1"/>
      <c r="G1342" s="1"/>
      <c r="H1342" t="s">
        <v>373</v>
      </c>
      <c r="I1342">
        <v>5</v>
      </c>
    </row>
    <row r="1343" spans="2:12" x14ac:dyDescent="0.2">
      <c r="H1343" t="s">
        <v>374</v>
      </c>
    </row>
    <row r="1344" spans="2:12" x14ac:dyDescent="0.2">
      <c r="B1344" t="s">
        <v>895</v>
      </c>
      <c r="C1344" t="s">
        <v>896</v>
      </c>
      <c r="D1344" t="s">
        <v>897</v>
      </c>
      <c r="E1344" t="s">
        <v>42</v>
      </c>
      <c r="F1344" s="53">
        <v>96.6</v>
      </c>
      <c r="G1344" s="53">
        <v>23.37</v>
      </c>
      <c r="H1344">
        <v>40</v>
      </c>
      <c r="J1344">
        <v>8</v>
      </c>
      <c r="K1344" t="s">
        <v>1064</v>
      </c>
      <c r="L1344" t="s">
        <v>362</v>
      </c>
    </row>
    <row r="1345" spans="2:12" x14ac:dyDescent="0.2">
      <c r="D1345" t="s">
        <v>898</v>
      </c>
      <c r="F1345" t="s">
        <v>60</v>
      </c>
      <c r="H1345" t="s">
        <v>60</v>
      </c>
      <c r="K1345" t="s">
        <v>43</v>
      </c>
      <c r="L1345" t="s">
        <v>366</v>
      </c>
    </row>
    <row r="1346" spans="2:12" x14ac:dyDescent="0.2">
      <c r="D1346" t="s">
        <v>899</v>
      </c>
      <c r="H1346" t="s">
        <v>368</v>
      </c>
      <c r="L1346" t="s">
        <v>45</v>
      </c>
    </row>
    <row r="1347" spans="2:12" x14ac:dyDescent="0.2">
      <c r="H1347" t="s">
        <v>889</v>
      </c>
    </row>
    <row r="1348" spans="2:12" x14ac:dyDescent="0.2">
      <c r="F1348" s="1"/>
      <c r="G1348" s="1"/>
      <c r="H1348" t="s">
        <v>397</v>
      </c>
    </row>
    <row r="1349" spans="2:12" x14ac:dyDescent="0.2">
      <c r="F1349" s="1"/>
      <c r="G1349" s="1"/>
      <c r="H1349" t="s">
        <v>370</v>
      </c>
      <c r="I1349">
        <v>4</v>
      </c>
    </row>
    <row r="1350" spans="2:12" x14ac:dyDescent="0.2">
      <c r="H1350" t="s">
        <v>371</v>
      </c>
      <c r="I1350">
        <v>0</v>
      </c>
    </row>
    <row r="1351" spans="2:12" x14ac:dyDescent="0.2">
      <c r="F1351" s="53"/>
      <c r="G1351" s="53"/>
      <c r="H1351" t="s">
        <v>372</v>
      </c>
      <c r="I1351">
        <v>0</v>
      </c>
    </row>
    <row r="1352" spans="2:12" x14ac:dyDescent="0.2">
      <c r="H1352" t="s">
        <v>373</v>
      </c>
      <c r="I1352">
        <v>4</v>
      </c>
    </row>
    <row r="1353" spans="2:12" x14ac:dyDescent="0.2">
      <c r="F1353" s="1"/>
      <c r="G1353" s="1"/>
      <c r="H1353" t="s">
        <v>374</v>
      </c>
    </row>
    <row r="1354" spans="2:12" x14ac:dyDescent="0.2">
      <c r="B1354" t="s">
        <v>901</v>
      </c>
      <c r="C1354" t="s">
        <v>902</v>
      </c>
      <c r="D1354" t="s">
        <v>903</v>
      </c>
      <c r="E1354" t="s">
        <v>42</v>
      </c>
      <c r="F1354" s="53">
        <v>95.51</v>
      </c>
      <c r="G1354" s="53">
        <v>19</v>
      </c>
      <c r="H1354">
        <v>0</v>
      </c>
      <c r="J1354">
        <v>7</v>
      </c>
      <c r="K1354" t="s">
        <v>1064</v>
      </c>
      <c r="L1354" t="s">
        <v>362</v>
      </c>
    </row>
    <row r="1355" spans="2:12" x14ac:dyDescent="0.2">
      <c r="D1355" t="s">
        <v>904</v>
      </c>
      <c r="F1355" t="s">
        <v>63</v>
      </c>
      <c r="H1355" t="s">
        <v>54</v>
      </c>
      <c r="K1355" t="s">
        <v>43</v>
      </c>
      <c r="L1355" t="s">
        <v>366</v>
      </c>
    </row>
    <row r="1356" spans="2:12" x14ac:dyDescent="0.2">
      <c r="D1356" t="s">
        <v>905</v>
      </c>
      <c r="H1356" t="s">
        <v>368</v>
      </c>
      <c r="L1356" t="s">
        <v>45</v>
      </c>
    </row>
    <row r="1357" spans="2:12" x14ac:dyDescent="0.2">
      <c r="H1357" t="s">
        <v>426</v>
      </c>
    </row>
    <row r="1358" spans="2:12" x14ac:dyDescent="0.2">
      <c r="H1358" t="s">
        <v>427</v>
      </c>
    </row>
    <row r="1359" spans="2:12" x14ac:dyDescent="0.2">
      <c r="F1359" s="1"/>
      <c r="G1359" s="1"/>
      <c r="H1359" t="s">
        <v>370</v>
      </c>
      <c r="I1359">
        <v>0</v>
      </c>
    </row>
    <row r="1360" spans="2:12" x14ac:dyDescent="0.2">
      <c r="F1360" s="1"/>
      <c r="G1360" s="1"/>
      <c r="H1360" t="s">
        <v>371</v>
      </c>
      <c r="I1360">
        <v>0</v>
      </c>
    </row>
    <row r="1361" spans="2:12" x14ac:dyDescent="0.2">
      <c r="H1361" t="s">
        <v>372</v>
      </c>
      <c r="I1361">
        <v>0</v>
      </c>
    </row>
    <row r="1362" spans="2:12" x14ac:dyDescent="0.2">
      <c r="F1362" s="53"/>
      <c r="G1362" s="53"/>
      <c r="H1362" t="s">
        <v>373</v>
      </c>
      <c r="I1362">
        <v>0</v>
      </c>
    </row>
    <row r="1363" spans="2:12" x14ac:dyDescent="0.2">
      <c r="H1363" t="s">
        <v>374</v>
      </c>
    </row>
    <row r="1364" spans="2:12" x14ac:dyDescent="0.2">
      <c r="F1364" s="1"/>
      <c r="G1364" s="1"/>
      <c r="H1364" t="s">
        <v>55</v>
      </c>
    </row>
    <row r="1365" spans="2:12" x14ac:dyDescent="0.2">
      <c r="B1365" t="s">
        <v>25</v>
      </c>
      <c r="C1365" t="s">
        <v>276</v>
      </c>
      <c r="D1365" t="s">
        <v>112</v>
      </c>
      <c r="E1365" t="s">
        <v>42</v>
      </c>
      <c r="F1365" s="53">
        <v>95</v>
      </c>
      <c r="G1365" s="53">
        <v>95</v>
      </c>
      <c r="H1365">
        <v>0</v>
      </c>
      <c r="J1365">
        <v>4</v>
      </c>
      <c r="K1365" t="s">
        <v>1064</v>
      </c>
      <c r="L1365" t="s">
        <v>362</v>
      </c>
    </row>
    <row r="1366" spans="2:12" x14ac:dyDescent="0.2">
      <c r="D1366" t="s">
        <v>113</v>
      </c>
      <c r="F1366" t="s">
        <v>66</v>
      </c>
      <c r="H1366" t="s">
        <v>54</v>
      </c>
      <c r="K1366" t="s">
        <v>43</v>
      </c>
      <c r="L1366" t="s">
        <v>366</v>
      </c>
    </row>
    <row r="1367" spans="2:12" x14ac:dyDescent="0.2">
      <c r="D1367" t="s">
        <v>546</v>
      </c>
      <c r="H1367" t="s">
        <v>368</v>
      </c>
      <c r="L1367" t="s">
        <v>45</v>
      </c>
    </row>
    <row r="1368" spans="2:12" x14ac:dyDescent="0.2">
      <c r="H1368" t="s">
        <v>426</v>
      </c>
    </row>
    <row r="1369" spans="2:12" x14ac:dyDescent="0.2">
      <c r="H1369" t="s">
        <v>427</v>
      </c>
    </row>
    <row r="1370" spans="2:12" x14ac:dyDescent="0.2">
      <c r="F1370" s="1"/>
      <c r="G1370" s="1"/>
      <c r="H1370" t="s">
        <v>370</v>
      </c>
      <c r="I1370">
        <v>0</v>
      </c>
    </row>
    <row r="1371" spans="2:12" x14ac:dyDescent="0.2">
      <c r="F1371" s="1"/>
      <c r="G1371" s="1"/>
      <c r="H1371" t="s">
        <v>371</v>
      </c>
      <c r="I1371">
        <v>0</v>
      </c>
    </row>
    <row r="1372" spans="2:12" x14ac:dyDescent="0.2">
      <c r="F1372" s="53"/>
      <c r="G1372" s="53"/>
      <c r="H1372" t="s">
        <v>372</v>
      </c>
      <c r="I1372">
        <v>0</v>
      </c>
    </row>
    <row r="1373" spans="2:12" x14ac:dyDescent="0.2">
      <c r="H1373" t="s">
        <v>373</v>
      </c>
      <c r="I1373">
        <v>0</v>
      </c>
    </row>
    <row r="1374" spans="2:12" x14ac:dyDescent="0.2">
      <c r="F1374" s="1"/>
      <c r="G1374" s="1"/>
      <c r="H1374" t="s">
        <v>374</v>
      </c>
    </row>
    <row r="1375" spans="2:12" x14ac:dyDescent="0.2">
      <c r="H1375" t="s">
        <v>55</v>
      </c>
    </row>
    <row r="1376" spans="2:12" x14ac:dyDescent="0.2">
      <c r="B1376" t="s">
        <v>921</v>
      </c>
      <c r="C1376" t="s">
        <v>922</v>
      </c>
      <c r="D1376" t="s">
        <v>923</v>
      </c>
      <c r="E1376" t="s">
        <v>42</v>
      </c>
      <c r="F1376" s="53">
        <v>93.3</v>
      </c>
      <c r="G1376" s="53">
        <v>46.65</v>
      </c>
      <c r="H1376">
        <v>0</v>
      </c>
      <c r="J1376">
        <v>3</v>
      </c>
      <c r="K1376" t="s">
        <v>1064</v>
      </c>
      <c r="L1376" t="s">
        <v>362</v>
      </c>
    </row>
    <row r="1377" spans="2:12" x14ac:dyDescent="0.2">
      <c r="D1377" t="s">
        <v>924</v>
      </c>
      <c r="F1377" t="s">
        <v>95</v>
      </c>
      <c r="H1377" t="s">
        <v>54</v>
      </c>
      <c r="K1377" t="s">
        <v>43</v>
      </c>
      <c r="L1377" t="s">
        <v>366</v>
      </c>
    </row>
    <row r="1378" spans="2:12" x14ac:dyDescent="0.2">
      <c r="D1378" t="s">
        <v>925</v>
      </c>
      <c r="H1378" t="s">
        <v>368</v>
      </c>
      <c r="L1378" t="s">
        <v>45</v>
      </c>
    </row>
    <row r="1379" spans="2:12" x14ac:dyDescent="0.2">
      <c r="H1379" t="s">
        <v>426</v>
      </c>
    </row>
    <row r="1380" spans="2:12" x14ac:dyDescent="0.2">
      <c r="H1380" t="s">
        <v>427</v>
      </c>
    </row>
    <row r="1381" spans="2:12" x14ac:dyDescent="0.2">
      <c r="F1381" s="1"/>
      <c r="G1381" s="1"/>
      <c r="H1381" t="s">
        <v>370</v>
      </c>
      <c r="I1381">
        <v>0</v>
      </c>
    </row>
    <row r="1382" spans="2:12" x14ac:dyDescent="0.2">
      <c r="F1382" s="1"/>
      <c r="G1382" s="1"/>
      <c r="H1382" t="s">
        <v>371</v>
      </c>
      <c r="I1382">
        <v>0</v>
      </c>
    </row>
    <row r="1383" spans="2:12" x14ac:dyDescent="0.2">
      <c r="F1383" s="53"/>
      <c r="G1383" s="53"/>
      <c r="H1383" t="s">
        <v>372</v>
      </c>
      <c r="I1383">
        <v>0</v>
      </c>
    </row>
    <row r="1384" spans="2:12" x14ac:dyDescent="0.2">
      <c r="H1384" t="s">
        <v>373</v>
      </c>
      <c r="I1384">
        <v>0</v>
      </c>
    </row>
    <row r="1385" spans="2:12" x14ac:dyDescent="0.2">
      <c r="F1385" s="1"/>
      <c r="G1385" s="1"/>
      <c r="H1385" t="s">
        <v>374</v>
      </c>
    </row>
    <row r="1386" spans="2:12" x14ac:dyDescent="0.2">
      <c r="H1386" t="s">
        <v>55</v>
      </c>
    </row>
    <row r="1387" spans="2:12" x14ac:dyDescent="0.2">
      <c r="B1387" t="s">
        <v>192</v>
      </c>
      <c r="C1387" t="s">
        <v>193</v>
      </c>
      <c r="D1387" t="s">
        <v>662</v>
      </c>
      <c r="E1387" t="s">
        <v>42</v>
      </c>
      <c r="F1387" s="53">
        <v>92.55</v>
      </c>
      <c r="G1387" s="53">
        <v>49.94</v>
      </c>
      <c r="H1387">
        <v>49</v>
      </c>
      <c r="J1387">
        <v>5</v>
      </c>
      <c r="K1387" t="s">
        <v>1064</v>
      </c>
      <c r="L1387" t="s">
        <v>362</v>
      </c>
    </row>
    <row r="1388" spans="2:12" x14ac:dyDescent="0.2">
      <c r="D1388" t="s">
        <v>663</v>
      </c>
      <c r="F1388" t="s">
        <v>95</v>
      </c>
      <c r="H1388" t="s">
        <v>49</v>
      </c>
      <c r="K1388" t="s">
        <v>43</v>
      </c>
      <c r="L1388" t="s">
        <v>366</v>
      </c>
    </row>
    <row r="1389" spans="2:12" x14ac:dyDescent="0.2">
      <c r="D1389" t="s">
        <v>664</v>
      </c>
      <c r="H1389" t="s">
        <v>368</v>
      </c>
      <c r="L1389" t="s">
        <v>45</v>
      </c>
    </row>
    <row r="1390" spans="2:12" x14ac:dyDescent="0.2">
      <c r="H1390" t="s">
        <v>1141</v>
      </c>
    </row>
    <row r="1391" spans="2:12" x14ac:dyDescent="0.2">
      <c r="F1391" s="1"/>
      <c r="G1391" s="1"/>
      <c r="H1391" t="s">
        <v>379</v>
      </c>
    </row>
    <row r="1392" spans="2:12" x14ac:dyDescent="0.2">
      <c r="H1392" t="s">
        <v>370</v>
      </c>
      <c r="I1392">
        <v>0</v>
      </c>
    </row>
    <row r="1393" spans="2:12" x14ac:dyDescent="0.2">
      <c r="F1393" s="1"/>
      <c r="G1393" s="1"/>
      <c r="H1393" t="s">
        <v>371</v>
      </c>
      <c r="I1393">
        <v>0</v>
      </c>
    </row>
    <row r="1394" spans="2:12" x14ac:dyDescent="0.2">
      <c r="F1394" s="53"/>
      <c r="G1394" s="53"/>
      <c r="H1394" t="s">
        <v>372</v>
      </c>
      <c r="I1394">
        <v>3</v>
      </c>
    </row>
    <row r="1395" spans="2:12" x14ac:dyDescent="0.2">
      <c r="H1395" t="s">
        <v>373</v>
      </c>
      <c r="I1395">
        <v>3</v>
      </c>
    </row>
    <row r="1396" spans="2:12" x14ac:dyDescent="0.2">
      <c r="F1396" s="1"/>
      <c r="G1396" s="1"/>
      <c r="H1396" t="s">
        <v>374</v>
      </c>
    </row>
    <row r="1397" spans="2:12" x14ac:dyDescent="0.2">
      <c r="B1397" t="s">
        <v>165</v>
      </c>
      <c r="C1397" t="s">
        <v>166</v>
      </c>
      <c r="D1397" t="s">
        <v>626</v>
      </c>
      <c r="E1397" t="s">
        <v>42</v>
      </c>
      <c r="F1397" s="53">
        <v>88</v>
      </c>
      <c r="G1397" s="53">
        <v>22</v>
      </c>
      <c r="H1397">
        <v>34</v>
      </c>
      <c r="J1397">
        <v>8</v>
      </c>
      <c r="K1397" t="s">
        <v>1064</v>
      </c>
      <c r="L1397" t="s">
        <v>362</v>
      </c>
    </row>
    <row r="1398" spans="2:12" x14ac:dyDescent="0.2">
      <c r="D1398" t="s">
        <v>627</v>
      </c>
      <c r="F1398" t="s">
        <v>60</v>
      </c>
      <c r="H1398" t="s">
        <v>63</v>
      </c>
      <c r="K1398" t="s">
        <v>43</v>
      </c>
      <c r="L1398" t="s">
        <v>366</v>
      </c>
    </row>
    <row r="1399" spans="2:12" x14ac:dyDescent="0.2">
      <c r="D1399" t="s">
        <v>628</v>
      </c>
      <c r="H1399" t="s">
        <v>368</v>
      </c>
      <c r="L1399" t="s">
        <v>45</v>
      </c>
    </row>
    <row r="1400" spans="2:12" x14ac:dyDescent="0.2">
      <c r="H1400" t="s">
        <v>576</v>
      </c>
    </row>
    <row r="1401" spans="2:12" x14ac:dyDescent="0.2">
      <c r="H1401" t="s">
        <v>453</v>
      </c>
    </row>
    <row r="1402" spans="2:12" x14ac:dyDescent="0.2">
      <c r="F1402" s="1"/>
      <c r="G1402" s="1"/>
      <c r="H1402" t="s">
        <v>370</v>
      </c>
      <c r="I1402">
        <v>0</v>
      </c>
    </row>
    <row r="1403" spans="2:12" x14ac:dyDescent="0.2">
      <c r="H1403" t="s">
        <v>371</v>
      </c>
      <c r="I1403">
        <v>5</v>
      </c>
    </row>
    <row r="1404" spans="2:12" x14ac:dyDescent="0.2">
      <c r="F1404" s="1"/>
      <c r="G1404" s="1"/>
      <c r="H1404" t="s">
        <v>372</v>
      </c>
      <c r="I1404">
        <v>0</v>
      </c>
    </row>
    <row r="1405" spans="2:12" x14ac:dyDescent="0.2">
      <c r="H1405" t="s">
        <v>373</v>
      </c>
      <c r="I1405">
        <v>5</v>
      </c>
    </row>
    <row r="1406" spans="2:12" x14ac:dyDescent="0.2">
      <c r="H1406" t="s">
        <v>374</v>
      </c>
    </row>
    <row r="1407" spans="2:12" x14ac:dyDescent="0.2">
      <c r="B1407" t="s">
        <v>911</v>
      </c>
      <c r="C1407" t="s">
        <v>912</v>
      </c>
      <c r="D1407" t="s">
        <v>913</v>
      </c>
      <c r="E1407" t="s">
        <v>42</v>
      </c>
      <c r="F1407" s="1">
        <v>85.45</v>
      </c>
      <c r="G1407" s="1">
        <v>85.4</v>
      </c>
      <c r="H1407">
        <v>31</v>
      </c>
      <c r="J1407">
        <v>3</v>
      </c>
      <c r="K1407" t="s">
        <v>1064</v>
      </c>
      <c r="L1407" t="s">
        <v>362</v>
      </c>
    </row>
    <row r="1408" spans="2:12" x14ac:dyDescent="0.2">
      <c r="D1408" t="s">
        <v>914</v>
      </c>
      <c r="F1408" t="s">
        <v>66</v>
      </c>
      <c r="H1408" t="s">
        <v>95</v>
      </c>
      <c r="K1408" t="s">
        <v>43</v>
      </c>
      <c r="L1408" t="s">
        <v>366</v>
      </c>
    </row>
    <row r="1409" spans="2:12" x14ac:dyDescent="0.2">
      <c r="D1409" t="s">
        <v>915</v>
      </c>
      <c r="H1409" t="s">
        <v>368</v>
      </c>
      <c r="L1409" t="s">
        <v>45</v>
      </c>
    </row>
    <row r="1410" spans="2:12" x14ac:dyDescent="0.2">
      <c r="H1410" t="s">
        <v>1169</v>
      </c>
    </row>
    <row r="1411" spans="2:12" x14ac:dyDescent="0.2">
      <c r="H1411" t="s">
        <v>445</v>
      </c>
    </row>
    <row r="1412" spans="2:12" x14ac:dyDescent="0.2">
      <c r="H1412" t="s">
        <v>370</v>
      </c>
      <c r="I1412">
        <v>2</v>
      </c>
    </row>
    <row r="1413" spans="2:12" x14ac:dyDescent="0.2">
      <c r="F1413" s="1"/>
      <c r="G1413" s="1"/>
      <c r="H1413" t="s">
        <v>371</v>
      </c>
      <c r="I1413">
        <v>0</v>
      </c>
    </row>
    <row r="1414" spans="2:12" x14ac:dyDescent="0.2">
      <c r="F1414" s="53"/>
      <c r="G1414" s="53"/>
      <c r="H1414" t="s">
        <v>372</v>
      </c>
      <c r="I1414">
        <v>0</v>
      </c>
    </row>
    <row r="1415" spans="2:12" x14ac:dyDescent="0.2">
      <c r="F1415" s="1"/>
      <c r="G1415" s="1"/>
      <c r="H1415" t="s">
        <v>373</v>
      </c>
      <c r="I1415">
        <v>2</v>
      </c>
    </row>
    <row r="1416" spans="2:12" x14ac:dyDescent="0.2">
      <c r="H1416" t="s">
        <v>374</v>
      </c>
    </row>
    <row r="1417" spans="2:12" x14ac:dyDescent="0.2">
      <c r="B1417" t="s">
        <v>33</v>
      </c>
      <c r="C1417" t="s">
        <v>330</v>
      </c>
      <c r="D1417" t="s">
        <v>133</v>
      </c>
      <c r="E1417" t="s">
        <v>42</v>
      </c>
      <c r="F1417" s="1">
        <v>83.91</v>
      </c>
      <c r="G1417" s="1">
        <v>27.97</v>
      </c>
      <c r="H1417">
        <v>6</v>
      </c>
      <c r="J1417">
        <v>11</v>
      </c>
      <c r="K1417" t="s">
        <v>1064</v>
      </c>
      <c r="L1417" t="s">
        <v>362</v>
      </c>
    </row>
    <row r="1418" spans="2:12" x14ac:dyDescent="0.2">
      <c r="D1418" t="s">
        <v>134</v>
      </c>
      <c r="F1418" t="s">
        <v>49</v>
      </c>
      <c r="H1418" t="s">
        <v>66</v>
      </c>
      <c r="K1418" t="s">
        <v>43</v>
      </c>
      <c r="L1418" t="s">
        <v>366</v>
      </c>
    </row>
    <row r="1419" spans="2:12" x14ac:dyDescent="0.2">
      <c r="D1419" t="s">
        <v>616</v>
      </c>
      <c r="H1419" t="s">
        <v>368</v>
      </c>
      <c r="L1419" t="s">
        <v>45</v>
      </c>
    </row>
    <row r="1420" spans="2:12" x14ac:dyDescent="0.2">
      <c r="H1420" t="s">
        <v>455</v>
      </c>
    </row>
    <row r="1421" spans="2:12" x14ac:dyDescent="0.2">
      <c r="H1421" t="s">
        <v>429</v>
      </c>
    </row>
    <row r="1422" spans="2:12" x14ac:dyDescent="0.2">
      <c r="H1422" t="s">
        <v>370</v>
      </c>
      <c r="I1422">
        <v>1</v>
      </c>
    </row>
    <row r="1423" spans="2:12" x14ac:dyDescent="0.2">
      <c r="H1423" t="s">
        <v>371</v>
      </c>
      <c r="I1423">
        <v>0</v>
      </c>
    </row>
    <row r="1424" spans="2:12" x14ac:dyDescent="0.2">
      <c r="F1424" s="1"/>
      <c r="G1424" s="1"/>
      <c r="H1424" t="s">
        <v>372</v>
      </c>
      <c r="I1424">
        <v>0</v>
      </c>
    </row>
    <row r="1425" spans="2:12" x14ac:dyDescent="0.2">
      <c r="F1425" s="53"/>
      <c r="G1425" s="53"/>
      <c r="H1425" t="s">
        <v>373</v>
      </c>
      <c r="I1425">
        <v>1</v>
      </c>
    </row>
    <row r="1426" spans="2:12" x14ac:dyDescent="0.2">
      <c r="F1426" s="1"/>
      <c r="G1426" s="1"/>
      <c r="H1426" t="s">
        <v>374</v>
      </c>
    </row>
    <row r="1427" spans="2:12" x14ac:dyDescent="0.2">
      <c r="H1427" t="s">
        <v>44</v>
      </c>
    </row>
    <row r="1428" spans="2:12" x14ac:dyDescent="0.2">
      <c r="B1428" t="s">
        <v>916</v>
      </c>
      <c r="C1428" t="s">
        <v>917</v>
      </c>
      <c r="D1428" t="s">
        <v>918</v>
      </c>
      <c r="E1428" t="s">
        <v>42</v>
      </c>
      <c r="F1428" s="1">
        <v>70.989999999999995</v>
      </c>
      <c r="G1428" s="1">
        <v>72.989999999999995</v>
      </c>
      <c r="H1428">
        <v>16</v>
      </c>
      <c r="J1428">
        <v>8</v>
      </c>
      <c r="K1428" t="s">
        <v>1064</v>
      </c>
      <c r="L1428" t="s">
        <v>362</v>
      </c>
    </row>
    <row r="1429" spans="2:12" x14ac:dyDescent="0.2">
      <c r="D1429" t="s">
        <v>919</v>
      </c>
      <c r="F1429" t="s">
        <v>66</v>
      </c>
      <c r="H1429" t="s">
        <v>95</v>
      </c>
      <c r="K1429" t="s">
        <v>43</v>
      </c>
      <c r="L1429" t="s">
        <v>366</v>
      </c>
    </row>
    <row r="1430" spans="2:12" x14ac:dyDescent="0.2">
      <c r="D1430" t="s">
        <v>920</v>
      </c>
      <c r="H1430" t="s">
        <v>368</v>
      </c>
      <c r="L1430" t="s">
        <v>45</v>
      </c>
    </row>
    <row r="1431" spans="2:12" x14ac:dyDescent="0.2">
      <c r="H1431" t="s">
        <v>401</v>
      </c>
    </row>
    <row r="1432" spans="2:12" x14ac:dyDescent="0.2">
      <c r="H1432" t="s">
        <v>445</v>
      </c>
    </row>
    <row r="1433" spans="2:12" x14ac:dyDescent="0.2">
      <c r="H1433" t="s">
        <v>370</v>
      </c>
      <c r="I1433">
        <v>2</v>
      </c>
    </row>
    <row r="1434" spans="2:12" x14ac:dyDescent="0.2">
      <c r="H1434" t="s">
        <v>371</v>
      </c>
      <c r="I1434">
        <v>0</v>
      </c>
    </row>
    <row r="1435" spans="2:12" x14ac:dyDescent="0.2">
      <c r="F1435" s="1"/>
      <c r="G1435" s="1"/>
      <c r="H1435" t="s">
        <v>372</v>
      </c>
      <c r="I1435">
        <v>0</v>
      </c>
    </row>
    <row r="1436" spans="2:12" x14ac:dyDescent="0.2">
      <c r="F1436" s="1"/>
      <c r="G1436" s="1"/>
      <c r="H1436" t="s">
        <v>373</v>
      </c>
      <c r="I1436">
        <v>2</v>
      </c>
    </row>
    <row r="1437" spans="2:12" x14ac:dyDescent="0.2">
      <c r="H1437" t="s">
        <v>374</v>
      </c>
    </row>
    <row r="1438" spans="2:12" x14ac:dyDescent="0.2">
      <c r="H1438" t="s">
        <v>44</v>
      </c>
    </row>
    <row r="1439" spans="2:12" x14ac:dyDescent="0.2">
      <c r="B1439" t="s">
        <v>23</v>
      </c>
      <c r="C1439" t="s">
        <v>1170</v>
      </c>
      <c r="D1439" t="s">
        <v>119</v>
      </c>
      <c r="E1439" t="s">
        <v>42</v>
      </c>
      <c r="F1439" s="1">
        <v>68.98</v>
      </c>
      <c r="G1439" s="1">
        <v>22.99</v>
      </c>
      <c r="H1439">
        <v>34</v>
      </c>
      <c r="J1439">
        <v>4</v>
      </c>
      <c r="K1439" t="s">
        <v>1064</v>
      </c>
      <c r="L1439" t="s">
        <v>362</v>
      </c>
    </row>
    <row r="1440" spans="2:12" x14ac:dyDescent="0.2">
      <c r="D1440" t="s">
        <v>120</v>
      </c>
      <c r="F1440" t="s">
        <v>49</v>
      </c>
      <c r="H1440" t="s">
        <v>60</v>
      </c>
      <c r="K1440" t="s">
        <v>43</v>
      </c>
      <c r="L1440" t="s">
        <v>366</v>
      </c>
    </row>
    <row r="1441" spans="2:12" x14ac:dyDescent="0.2">
      <c r="D1441" t="s">
        <v>1171</v>
      </c>
      <c r="H1441" t="s">
        <v>368</v>
      </c>
      <c r="L1441" t="s">
        <v>45</v>
      </c>
    </row>
    <row r="1442" spans="2:12" x14ac:dyDescent="0.2">
      <c r="H1442" t="s">
        <v>576</v>
      </c>
    </row>
    <row r="1443" spans="2:12" x14ac:dyDescent="0.2">
      <c r="H1443" t="s">
        <v>397</v>
      </c>
    </row>
    <row r="1444" spans="2:12" x14ac:dyDescent="0.2">
      <c r="H1444" t="s">
        <v>370</v>
      </c>
      <c r="I1444">
        <v>4</v>
      </c>
    </row>
    <row r="1445" spans="2:12" x14ac:dyDescent="0.2">
      <c r="H1445" t="s">
        <v>371</v>
      </c>
      <c r="I1445">
        <v>0</v>
      </c>
    </row>
    <row r="1446" spans="2:12" x14ac:dyDescent="0.2">
      <c r="F1446" s="1"/>
      <c r="G1446" s="1"/>
      <c r="H1446" t="s">
        <v>372</v>
      </c>
      <c r="I1446">
        <v>0</v>
      </c>
    </row>
    <row r="1447" spans="2:12" x14ac:dyDescent="0.2">
      <c r="F1447" s="1"/>
      <c r="G1447" s="1"/>
      <c r="H1447" t="s">
        <v>373</v>
      </c>
      <c r="I1447">
        <v>4</v>
      </c>
    </row>
    <row r="1448" spans="2:12" x14ac:dyDescent="0.2">
      <c r="H1448" t="s">
        <v>374</v>
      </c>
    </row>
    <row r="1449" spans="2:12" x14ac:dyDescent="0.2">
      <c r="B1449" t="s">
        <v>274</v>
      </c>
      <c r="C1449" t="s">
        <v>275</v>
      </c>
      <c r="D1449" t="s">
        <v>588</v>
      </c>
      <c r="E1449" t="s">
        <v>42</v>
      </c>
      <c r="F1449" s="1">
        <v>68.44</v>
      </c>
      <c r="G1449" s="1">
        <v>68.44</v>
      </c>
      <c r="H1449">
        <v>0</v>
      </c>
      <c r="J1449">
        <v>4</v>
      </c>
      <c r="K1449" t="s">
        <v>1064</v>
      </c>
      <c r="L1449" t="s">
        <v>362</v>
      </c>
    </row>
    <row r="1450" spans="2:12" x14ac:dyDescent="0.2">
      <c r="D1450" t="s">
        <v>589</v>
      </c>
      <c r="F1450" t="s">
        <v>66</v>
      </c>
      <c r="H1450" t="s">
        <v>54</v>
      </c>
      <c r="K1450" t="s">
        <v>43</v>
      </c>
      <c r="L1450" t="s">
        <v>366</v>
      </c>
    </row>
    <row r="1451" spans="2:12" x14ac:dyDescent="0.2">
      <c r="D1451" t="s">
        <v>590</v>
      </c>
      <c r="H1451" t="s">
        <v>368</v>
      </c>
      <c r="L1451" t="s">
        <v>45</v>
      </c>
    </row>
    <row r="1452" spans="2:12" x14ac:dyDescent="0.2">
      <c r="H1452" t="s">
        <v>426</v>
      </c>
    </row>
    <row r="1453" spans="2:12" x14ac:dyDescent="0.2">
      <c r="H1453" t="s">
        <v>427</v>
      </c>
    </row>
    <row r="1454" spans="2:12" x14ac:dyDescent="0.2">
      <c r="H1454" t="s">
        <v>370</v>
      </c>
      <c r="I1454">
        <v>0</v>
      </c>
    </row>
    <row r="1455" spans="2:12" x14ac:dyDescent="0.2">
      <c r="H1455" t="s">
        <v>371</v>
      </c>
      <c r="I1455">
        <v>0</v>
      </c>
    </row>
    <row r="1456" spans="2:12" x14ac:dyDescent="0.2">
      <c r="F1456" s="53"/>
      <c r="G1456" s="53"/>
      <c r="H1456" t="s">
        <v>372</v>
      </c>
      <c r="I1456">
        <v>0</v>
      </c>
    </row>
    <row r="1457" spans="2:12" x14ac:dyDescent="0.2">
      <c r="F1457" s="1"/>
      <c r="G1457" s="1"/>
      <c r="H1457" t="s">
        <v>373</v>
      </c>
      <c r="I1457">
        <v>0</v>
      </c>
    </row>
    <row r="1458" spans="2:12" x14ac:dyDescent="0.2">
      <c r="H1458" t="s">
        <v>374</v>
      </c>
    </row>
    <row r="1459" spans="2:12" x14ac:dyDescent="0.2">
      <c r="F1459" s="1"/>
      <c r="G1459" s="1"/>
      <c r="H1459" t="s">
        <v>55</v>
      </c>
    </row>
    <row r="1460" spans="2:12" x14ac:dyDescent="0.2">
      <c r="B1460" t="s">
        <v>336</v>
      </c>
      <c r="C1460" t="s">
        <v>337</v>
      </c>
      <c r="D1460" t="s">
        <v>638</v>
      </c>
      <c r="E1460" t="s">
        <v>42</v>
      </c>
      <c r="F1460" s="53">
        <v>66.989999999999995</v>
      </c>
      <c r="G1460" s="53">
        <v>33</v>
      </c>
      <c r="H1460">
        <v>0</v>
      </c>
      <c r="J1460">
        <v>5</v>
      </c>
      <c r="K1460" t="s">
        <v>1064</v>
      </c>
      <c r="L1460" t="s">
        <v>362</v>
      </c>
    </row>
    <row r="1461" spans="2:12" x14ac:dyDescent="0.2">
      <c r="D1461" t="s">
        <v>639</v>
      </c>
      <c r="F1461" t="s">
        <v>95</v>
      </c>
      <c r="H1461" t="s">
        <v>54</v>
      </c>
      <c r="K1461" t="s">
        <v>43</v>
      </c>
      <c r="L1461" t="s">
        <v>366</v>
      </c>
    </row>
    <row r="1462" spans="2:12" x14ac:dyDescent="0.2">
      <c r="D1462" t="s">
        <v>640</v>
      </c>
      <c r="H1462" t="s">
        <v>368</v>
      </c>
      <c r="L1462" t="s">
        <v>45</v>
      </c>
    </row>
    <row r="1463" spans="2:12" x14ac:dyDescent="0.2">
      <c r="H1463" t="s">
        <v>426</v>
      </c>
    </row>
    <row r="1464" spans="2:12" x14ac:dyDescent="0.2">
      <c r="H1464" t="s">
        <v>427</v>
      </c>
    </row>
    <row r="1465" spans="2:12" x14ac:dyDescent="0.2">
      <c r="H1465" t="s">
        <v>370</v>
      </c>
      <c r="I1465">
        <v>0</v>
      </c>
    </row>
    <row r="1466" spans="2:12" x14ac:dyDescent="0.2">
      <c r="F1466" s="53"/>
      <c r="G1466" s="53"/>
      <c r="H1466" t="s">
        <v>371</v>
      </c>
      <c r="I1466">
        <v>0</v>
      </c>
    </row>
    <row r="1467" spans="2:12" x14ac:dyDescent="0.2">
      <c r="H1467" t="s">
        <v>372</v>
      </c>
      <c r="I1467">
        <v>0</v>
      </c>
    </row>
    <row r="1468" spans="2:12" x14ac:dyDescent="0.2">
      <c r="F1468" s="1"/>
      <c r="G1468" s="1"/>
      <c r="H1468" t="s">
        <v>373</v>
      </c>
      <c r="I1468">
        <v>0</v>
      </c>
    </row>
    <row r="1469" spans="2:12" x14ac:dyDescent="0.2">
      <c r="H1469" t="s">
        <v>374</v>
      </c>
    </row>
    <row r="1470" spans="2:12" x14ac:dyDescent="0.2">
      <c r="F1470" s="1"/>
      <c r="G1470" s="1"/>
      <c r="H1470" t="s">
        <v>55</v>
      </c>
    </row>
    <row r="1471" spans="2:12" x14ac:dyDescent="0.2">
      <c r="B1471" t="s">
        <v>1172</v>
      </c>
      <c r="C1471" t="s">
        <v>1173</v>
      </c>
      <c r="D1471" t="s">
        <v>1174</v>
      </c>
      <c r="E1471" t="s">
        <v>42</v>
      </c>
      <c r="F1471" s="53">
        <v>59.99</v>
      </c>
      <c r="G1471" s="53">
        <v>59.99</v>
      </c>
      <c r="H1471">
        <v>0</v>
      </c>
      <c r="J1471">
        <v>37</v>
      </c>
      <c r="K1471" t="s">
        <v>1064</v>
      </c>
      <c r="L1471" t="s">
        <v>362</v>
      </c>
    </row>
    <row r="1472" spans="2:12" x14ac:dyDescent="0.2">
      <c r="D1472" t="s">
        <v>1175</v>
      </c>
      <c r="F1472" t="s">
        <v>66</v>
      </c>
      <c r="H1472" t="s">
        <v>54</v>
      </c>
      <c r="K1472" t="s">
        <v>43</v>
      </c>
      <c r="L1472" t="s">
        <v>366</v>
      </c>
    </row>
    <row r="1473" spans="2:12" x14ac:dyDescent="0.2">
      <c r="D1473" t="s">
        <v>1176</v>
      </c>
      <c r="H1473" t="s">
        <v>368</v>
      </c>
      <c r="L1473" t="s">
        <v>45</v>
      </c>
    </row>
    <row r="1474" spans="2:12" x14ac:dyDescent="0.2">
      <c r="H1474" t="s">
        <v>426</v>
      </c>
    </row>
    <row r="1475" spans="2:12" x14ac:dyDescent="0.2">
      <c r="H1475" t="s">
        <v>427</v>
      </c>
    </row>
    <row r="1476" spans="2:12" x14ac:dyDescent="0.2">
      <c r="H1476" t="s">
        <v>370</v>
      </c>
      <c r="I1476">
        <v>0</v>
      </c>
    </row>
    <row r="1477" spans="2:12" x14ac:dyDescent="0.2">
      <c r="F1477" s="53"/>
      <c r="G1477" s="53"/>
      <c r="H1477" t="s">
        <v>371</v>
      </c>
      <c r="I1477">
        <v>0</v>
      </c>
    </row>
    <row r="1478" spans="2:12" x14ac:dyDescent="0.2">
      <c r="F1478" s="1"/>
      <c r="G1478" s="1"/>
      <c r="H1478" t="s">
        <v>372</v>
      </c>
      <c r="I1478">
        <v>0</v>
      </c>
    </row>
    <row r="1479" spans="2:12" x14ac:dyDescent="0.2">
      <c r="F1479" s="1"/>
      <c r="G1479" s="1"/>
      <c r="H1479" t="s">
        <v>373</v>
      </c>
      <c r="I1479">
        <v>0</v>
      </c>
    </row>
    <row r="1480" spans="2:12" x14ac:dyDescent="0.2">
      <c r="H1480" t="s">
        <v>374</v>
      </c>
    </row>
    <row r="1481" spans="2:12" x14ac:dyDescent="0.2">
      <c r="F1481" s="1"/>
      <c r="G1481" s="1"/>
      <c r="H1481" t="s">
        <v>55</v>
      </c>
    </row>
    <row r="1482" spans="2:12" x14ac:dyDescent="0.2">
      <c r="B1482" t="s">
        <v>936</v>
      </c>
      <c r="C1482" t="s">
        <v>937</v>
      </c>
      <c r="D1482" t="s">
        <v>938</v>
      </c>
      <c r="E1482" t="s">
        <v>42</v>
      </c>
      <c r="F1482" s="53">
        <v>58.53</v>
      </c>
      <c r="G1482" s="53">
        <v>29.07</v>
      </c>
      <c r="H1482">
        <v>0</v>
      </c>
      <c r="J1482">
        <v>13</v>
      </c>
      <c r="K1482" t="s">
        <v>1064</v>
      </c>
      <c r="L1482" t="s">
        <v>362</v>
      </c>
    </row>
    <row r="1483" spans="2:12" x14ac:dyDescent="0.2">
      <c r="D1483" t="s">
        <v>939</v>
      </c>
      <c r="F1483" t="s">
        <v>95</v>
      </c>
      <c r="H1483" t="s">
        <v>54</v>
      </c>
      <c r="K1483" t="s">
        <v>43</v>
      </c>
      <c r="L1483" t="s">
        <v>366</v>
      </c>
    </row>
    <row r="1484" spans="2:12" x14ac:dyDescent="0.2">
      <c r="D1484" t="s">
        <v>940</v>
      </c>
      <c r="H1484" t="s">
        <v>368</v>
      </c>
      <c r="L1484" t="s">
        <v>45</v>
      </c>
    </row>
    <row r="1485" spans="2:12" x14ac:dyDescent="0.2">
      <c r="H1485" t="s">
        <v>426</v>
      </c>
    </row>
    <row r="1486" spans="2:12" x14ac:dyDescent="0.2">
      <c r="H1486" t="s">
        <v>427</v>
      </c>
    </row>
    <row r="1487" spans="2:12" x14ac:dyDescent="0.2">
      <c r="H1487" t="s">
        <v>370</v>
      </c>
      <c r="I1487">
        <v>0</v>
      </c>
    </row>
    <row r="1488" spans="2:12" x14ac:dyDescent="0.2">
      <c r="F1488" s="1"/>
      <c r="G1488" s="1"/>
      <c r="H1488" t="s">
        <v>371</v>
      </c>
      <c r="I1488">
        <v>0</v>
      </c>
    </row>
    <row r="1489" spans="2:12" x14ac:dyDescent="0.2">
      <c r="H1489" t="s">
        <v>372</v>
      </c>
      <c r="I1489">
        <v>0</v>
      </c>
    </row>
    <row r="1490" spans="2:12" x14ac:dyDescent="0.2">
      <c r="F1490" s="1"/>
      <c r="G1490" s="1"/>
      <c r="H1490" t="s">
        <v>373</v>
      </c>
      <c r="I1490">
        <v>0</v>
      </c>
    </row>
    <row r="1491" spans="2:12" x14ac:dyDescent="0.2">
      <c r="H1491" t="s">
        <v>374</v>
      </c>
    </row>
    <row r="1492" spans="2:12" x14ac:dyDescent="0.2">
      <c r="F1492" s="1"/>
      <c r="G1492" s="1"/>
      <c r="H1492" t="s">
        <v>55</v>
      </c>
    </row>
    <row r="1493" spans="2:12" x14ac:dyDescent="0.2">
      <c r="B1493" t="s">
        <v>322</v>
      </c>
      <c r="C1493" t="s">
        <v>323</v>
      </c>
      <c r="D1493" t="s">
        <v>617</v>
      </c>
      <c r="E1493" t="s">
        <v>42</v>
      </c>
      <c r="F1493" s="53">
        <v>52.98</v>
      </c>
      <c r="G1493" s="53">
        <v>26.49</v>
      </c>
      <c r="H1493">
        <v>18</v>
      </c>
      <c r="J1493">
        <v>7</v>
      </c>
      <c r="K1493" t="s">
        <v>1064</v>
      </c>
      <c r="L1493" t="s">
        <v>362</v>
      </c>
    </row>
    <row r="1494" spans="2:12" x14ac:dyDescent="0.2">
      <c r="D1494" t="s">
        <v>618</v>
      </c>
      <c r="F1494" t="s">
        <v>95</v>
      </c>
      <c r="H1494" t="s">
        <v>95</v>
      </c>
      <c r="K1494" t="s">
        <v>43</v>
      </c>
      <c r="L1494" t="s">
        <v>366</v>
      </c>
    </row>
    <row r="1495" spans="2:12" x14ac:dyDescent="0.2">
      <c r="D1495" t="s">
        <v>619</v>
      </c>
      <c r="H1495" t="s">
        <v>368</v>
      </c>
      <c r="L1495" t="s">
        <v>45</v>
      </c>
    </row>
    <row r="1496" spans="2:12" x14ac:dyDescent="0.2">
      <c r="H1496" t="s">
        <v>409</v>
      </c>
    </row>
    <row r="1497" spans="2:12" x14ac:dyDescent="0.2">
      <c r="H1497" t="s">
        <v>445</v>
      </c>
    </row>
    <row r="1498" spans="2:12" x14ac:dyDescent="0.2">
      <c r="H1498" t="s">
        <v>370</v>
      </c>
      <c r="I1498">
        <v>2</v>
      </c>
    </row>
    <row r="1499" spans="2:12" x14ac:dyDescent="0.2">
      <c r="F1499" s="1"/>
      <c r="G1499" s="1"/>
      <c r="H1499" t="s">
        <v>371</v>
      </c>
      <c r="I1499">
        <v>0</v>
      </c>
    </row>
    <row r="1500" spans="2:12" x14ac:dyDescent="0.2">
      <c r="F1500" s="1"/>
      <c r="G1500" s="1"/>
      <c r="H1500" t="s">
        <v>372</v>
      </c>
      <c r="I1500">
        <v>0</v>
      </c>
    </row>
    <row r="1501" spans="2:12" x14ac:dyDescent="0.2">
      <c r="H1501" t="s">
        <v>373</v>
      </c>
      <c r="I1501">
        <v>2</v>
      </c>
    </row>
    <row r="1502" spans="2:12" x14ac:dyDescent="0.2">
      <c r="F1502" s="1"/>
      <c r="G1502" s="1"/>
      <c r="H1502" t="s">
        <v>374</v>
      </c>
    </row>
    <row r="1503" spans="2:12" x14ac:dyDescent="0.2">
      <c r="H1503" t="s">
        <v>44</v>
      </c>
    </row>
    <row r="1504" spans="2:12" x14ac:dyDescent="0.2">
      <c r="B1504" t="s">
        <v>1177</v>
      </c>
      <c r="C1504" t="s">
        <v>1178</v>
      </c>
      <c r="D1504" t="s">
        <v>1179</v>
      </c>
      <c r="E1504" t="s">
        <v>42</v>
      </c>
      <c r="F1504" s="53">
        <v>51.98</v>
      </c>
      <c r="G1504" s="53">
        <v>25.99</v>
      </c>
      <c r="H1504">
        <v>0</v>
      </c>
      <c r="J1504">
        <v>8</v>
      </c>
      <c r="K1504" t="s">
        <v>1064</v>
      </c>
      <c r="L1504" t="s">
        <v>362</v>
      </c>
    </row>
    <row r="1505" spans="2:12" x14ac:dyDescent="0.2">
      <c r="D1505" t="s">
        <v>1180</v>
      </c>
      <c r="F1505" t="s">
        <v>95</v>
      </c>
      <c r="H1505" t="s">
        <v>54</v>
      </c>
      <c r="K1505" t="s">
        <v>43</v>
      </c>
      <c r="L1505" t="s">
        <v>366</v>
      </c>
    </row>
    <row r="1506" spans="2:12" x14ac:dyDescent="0.2">
      <c r="D1506" t="s">
        <v>1181</v>
      </c>
      <c r="H1506" t="s">
        <v>368</v>
      </c>
      <c r="L1506" t="s">
        <v>45</v>
      </c>
    </row>
    <row r="1507" spans="2:12" x14ac:dyDescent="0.2">
      <c r="H1507" t="s">
        <v>426</v>
      </c>
    </row>
    <row r="1508" spans="2:12" x14ac:dyDescent="0.2">
      <c r="H1508" t="s">
        <v>427</v>
      </c>
    </row>
    <row r="1509" spans="2:12" x14ac:dyDescent="0.2">
      <c r="F1509" s="1"/>
      <c r="G1509" s="1"/>
      <c r="H1509" t="s">
        <v>370</v>
      </c>
      <c r="I1509">
        <v>0</v>
      </c>
    </row>
    <row r="1510" spans="2:12" x14ac:dyDescent="0.2">
      <c r="F1510" s="53"/>
      <c r="G1510" s="53"/>
      <c r="H1510" t="s">
        <v>371</v>
      </c>
      <c r="I1510">
        <v>0</v>
      </c>
    </row>
    <row r="1511" spans="2:12" x14ac:dyDescent="0.2">
      <c r="F1511" s="1"/>
      <c r="G1511" s="1"/>
      <c r="H1511" t="s">
        <v>372</v>
      </c>
      <c r="I1511">
        <v>0</v>
      </c>
    </row>
    <row r="1512" spans="2:12" x14ac:dyDescent="0.2">
      <c r="H1512" t="s">
        <v>373</v>
      </c>
      <c r="I1512">
        <v>0</v>
      </c>
    </row>
    <row r="1513" spans="2:12" x14ac:dyDescent="0.2">
      <c r="F1513" s="1"/>
      <c r="G1513" s="1"/>
      <c r="H1513" t="s">
        <v>374</v>
      </c>
    </row>
    <row r="1514" spans="2:12" x14ac:dyDescent="0.2">
      <c r="H1514" t="s">
        <v>55</v>
      </c>
    </row>
    <row r="1515" spans="2:12" x14ac:dyDescent="0.2">
      <c r="B1515" t="s">
        <v>38</v>
      </c>
      <c r="C1515" t="s">
        <v>1182</v>
      </c>
      <c r="D1515" t="s">
        <v>142</v>
      </c>
      <c r="E1515" t="s">
        <v>42</v>
      </c>
      <c r="F1515" s="53">
        <v>45.88</v>
      </c>
      <c r="G1515" s="53">
        <v>22.94</v>
      </c>
      <c r="H1515">
        <v>0</v>
      </c>
      <c r="J1515">
        <v>16</v>
      </c>
      <c r="K1515" t="s">
        <v>1064</v>
      </c>
      <c r="L1515" t="s">
        <v>362</v>
      </c>
    </row>
    <row r="1516" spans="2:12" x14ac:dyDescent="0.2">
      <c r="D1516" t="s">
        <v>143</v>
      </c>
      <c r="F1516" t="s">
        <v>95</v>
      </c>
      <c r="H1516" t="s">
        <v>54</v>
      </c>
      <c r="K1516" t="s">
        <v>43</v>
      </c>
      <c r="L1516" t="s">
        <v>366</v>
      </c>
    </row>
    <row r="1517" spans="2:12" x14ac:dyDescent="0.2">
      <c r="D1517" t="s">
        <v>1183</v>
      </c>
      <c r="H1517" t="s">
        <v>368</v>
      </c>
      <c r="L1517" t="s">
        <v>45</v>
      </c>
    </row>
    <row r="1518" spans="2:12" x14ac:dyDescent="0.2">
      <c r="H1518" t="s">
        <v>426</v>
      </c>
    </row>
    <row r="1519" spans="2:12" x14ac:dyDescent="0.2">
      <c r="F1519" s="1"/>
      <c r="G1519" s="1"/>
      <c r="H1519" t="s">
        <v>427</v>
      </c>
    </row>
    <row r="1520" spans="2:12" x14ac:dyDescent="0.2">
      <c r="H1520" t="s">
        <v>370</v>
      </c>
      <c r="I1520">
        <v>0</v>
      </c>
    </row>
    <row r="1521" spans="2:12" x14ac:dyDescent="0.2">
      <c r="F1521" s="53"/>
      <c r="G1521" s="53"/>
      <c r="H1521" t="s">
        <v>371</v>
      </c>
      <c r="I1521">
        <v>0</v>
      </c>
    </row>
    <row r="1522" spans="2:12" x14ac:dyDescent="0.2">
      <c r="F1522" s="1"/>
      <c r="G1522" s="1"/>
      <c r="H1522" t="s">
        <v>372</v>
      </c>
      <c r="I1522">
        <v>0</v>
      </c>
    </row>
    <row r="1523" spans="2:12" x14ac:dyDescent="0.2">
      <c r="H1523" t="s">
        <v>373</v>
      </c>
      <c r="I1523">
        <v>0</v>
      </c>
    </row>
    <row r="1524" spans="2:12" x14ac:dyDescent="0.2">
      <c r="F1524" s="1"/>
      <c r="G1524" s="1"/>
      <c r="H1524" t="s">
        <v>374</v>
      </c>
    </row>
    <row r="1525" spans="2:12" x14ac:dyDescent="0.2">
      <c r="H1525" t="s">
        <v>55</v>
      </c>
    </row>
    <row r="1526" spans="2:12" x14ac:dyDescent="0.2">
      <c r="B1526" t="s">
        <v>926</v>
      </c>
      <c r="C1526" t="s">
        <v>927</v>
      </c>
      <c r="D1526" t="s">
        <v>928</v>
      </c>
      <c r="E1526" t="s">
        <v>42</v>
      </c>
      <c r="F1526" s="53">
        <v>43.88</v>
      </c>
      <c r="G1526" s="53">
        <v>43.88</v>
      </c>
      <c r="H1526">
        <v>0</v>
      </c>
      <c r="J1526">
        <v>5</v>
      </c>
      <c r="K1526" t="s">
        <v>1064</v>
      </c>
      <c r="L1526" t="s">
        <v>362</v>
      </c>
    </row>
    <row r="1527" spans="2:12" x14ac:dyDescent="0.2">
      <c r="D1527" t="s">
        <v>929</v>
      </c>
      <c r="F1527" t="s">
        <v>66</v>
      </c>
      <c r="H1527" t="s">
        <v>54</v>
      </c>
      <c r="K1527" t="s">
        <v>43</v>
      </c>
      <c r="L1527" t="s">
        <v>366</v>
      </c>
    </row>
    <row r="1528" spans="2:12" x14ac:dyDescent="0.2">
      <c r="D1528" t="s">
        <v>930</v>
      </c>
      <c r="H1528" t="s">
        <v>368</v>
      </c>
      <c r="L1528" t="s">
        <v>45</v>
      </c>
    </row>
    <row r="1529" spans="2:12" x14ac:dyDescent="0.2">
      <c r="H1529" t="s">
        <v>426</v>
      </c>
    </row>
    <row r="1530" spans="2:12" x14ac:dyDescent="0.2">
      <c r="F1530" s="1"/>
      <c r="G1530" s="1"/>
      <c r="H1530" t="s">
        <v>427</v>
      </c>
    </row>
    <row r="1531" spans="2:12" x14ac:dyDescent="0.2">
      <c r="H1531" t="s">
        <v>370</v>
      </c>
      <c r="I1531">
        <v>0</v>
      </c>
    </row>
    <row r="1532" spans="2:12" x14ac:dyDescent="0.2">
      <c r="F1532" s="53"/>
      <c r="G1532" s="53"/>
      <c r="H1532" t="s">
        <v>371</v>
      </c>
      <c r="I1532">
        <v>0</v>
      </c>
    </row>
    <row r="1533" spans="2:12" x14ac:dyDescent="0.2">
      <c r="F1533" s="1"/>
      <c r="G1533" s="1"/>
      <c r="H1533" t="s">
        <v>372</v>
      </c>
      <c r="I1533">
        <v>0</v>
      </c>
    </row>
    <row r="1534" spans="2:12" x14ac:dyDescent="0.2">
      <c r="H1534" t="s">
        <v>373</v>
      </c>
      <c r="I1534">
        <v>0</v>
      </c>
    </row>
    <row r="1535" spans="2:12" x14ac:dyDescent="0.2">
      <c r="F1535" s="1"/>
      <c r="G1535" s="1"/>
      <c r="H1535" t="s">
        <v>374</v>
      </c>
    </row>
    <row r="1536" spans="2:12" x14ac:dyDescent="0.2">
      <c r="H1536" t="s">
        <v>55</v>
      </c>
    </row>
    <row r="1537" spans="2:12" x14ac:dyDescent="0.2">
      <c r="B1537" t="s">
        <v>346</v>
      </c>
      <c r="C1537" t="s">
        <v>347</v>
      </c>
      <c r="D1537" t="s">
        <v>669</v>
      </c>
      <c r="E1537" t="s">
        <v>42</v>
      </c>
      <c r="F1537" s="53">
        <v>39.950000000000003</v>
      </c>
      <c r="G1537" s="53">
        <v>39.950000000000003</v>
      </c>
      <c r="H1537">
        <v>0</v>
      </c>
      <c r="J1537">
        <v>6</v>
      </c>
      <c r="K1537" t="s">
        <v>1064</v>
      </c>
      <c r="L1537" t="s">
        <v>362</v>
      </c>
    </row>
    <row r="1538" spans="2:12" x14ac:dyDescent="0.2">
      <c r="D1538" t="s">
        <v>670</v>
      </c>
      <c r="F1538" t="s">
        <v>66</v>
      </c>
      <c r="H1538" t="s">
        <v>54</v>
      </c>
      <c r="K1538" t="s">
        <v>43</v>
      </c>
      <c r="L1538" t="s">
        <v>366</v>
      </c>
    </row>
    <row r="1539" spans="2:12" x14ac:dyDescent="0.2">
      <c r="D1539" t="s">
        <v>671</v>
      </c>
      <c r="H1539" t="s">
        <v>368</v>
      </c>
      <c r="L1539" t="s">
        <v>45</v>
      </c>
    </row>
    <row r="1540" spans="2:12" x14ac:dyDescent="0.2">
      <c r="H1540" t="s">
        <v>426</v>
      </c>
    </row>
    <row r="1541" spans="2:12" x14ac:dyDescent="0.2">
      <c r="F1541" s="1"/>
      <c r="G1541" s="1"/>
      <c r="H1541" t="s">
        <v>427</v>
      </c>
    </row>
    <row r="1542" spans="2:12" x14ac:dyDescent="0.2">
      <c r="H1542" t="s">
        <v>370</v>
      </c>
      <c r="I1542">
        <v>0</v>
      </c>
    </row>
    <row r="1543" spans="2:12" x14ac:dyDescent="0.2">
      <c r="F1543" s="53"/>
      <c r="G1543" s="53"/>
      <c r="H1543" t="s">
        <v>371</v>
      </c>
      <c r="I1543">
        <v>0</v>
      </c>
    </row>
    <row r="1544" spans="2:12" x14ac:dyDescent="0.2">
      <c r="F1544" s="1"/>
      <c r="G1544" s="1"/>
      <c r="H1544" t="s">
        <v>372</v>
      </c>
      <c r="I1544">
        <v>0</v>
      </c>
    </row>
    <row r="1545" spans="2:12" x14ac:dyDescent="0.2">
      <c r="H1545" t="s">
        <v>373</v>
      </c>
      <c r="I1545">
        <v>0</v>
      </c>
    </row>
    <row r="1546" spans="2:12" x14ac:dyDescent="0.2">
      <c r="F1546" s="1"/>
      <c r="G1546" s="1"/>
      <c r="H1546" t="s">
        <v>374</v>
      </c>
    </row>
    <row r="1547" spans="2:12" x14ac:dyDescent="0.2">
      <c r="H1547" t="s">
        <v>55</v>
      </c>
    </row>
    <row r="1548" spans="2:12" x14ac:dyDescent="0.2">
      <c r="B1548" t="s">
        <v>240</v>
      </c>
      <c r="C1548" t="s">
        <v>241</v>
      </c>
      <c r="D1548" t="s">
        <v>672</v>
      </c>
      <c r="E1548" t="s">
        <v>42</v>
      </c>
      <c r="F1548" s="53">
        <v>39.9</v>
      </c>
      <c r="G1548" s="53">
        <v>19.95</v>
      </c>
      <c r="H1548">
        <v>0</v>
      </c>
      <c r="J1548">
        <v>4</v>
      </c>
      <c r="K1548" t="s">
        <v>1064</v>
      </c>
      <c r="L1548" t="s">
        <v>362</v>
      </c>
    </row>
    <row r="1549" spans="2:12" x14ac:dyDescent="0.2">
      <c r="D1549" t="s">
        <v>673</v>
      </c>
      <c r="F1549" t="s">
        <v>95</v>
      </c>
      <c r="H1549" t="s">
        <v>54</v>
      </c>
      <c r="K1549" t="s">
        <v>43</v>
      </c>
      <c r="L1549" t="s">
        <v>366</v>
      </c>
    </row>
    <row r="1550" spans="2:12" x14ac:dyDescent="0.2">
      <c r="D1550" t="s">
        <v>674</v>
      </c>
      <c r="H1550" t="s">
        <v>368</v>
      </c>
      <c r="L1550" t="s">
        <v>45</v>
      </c>
    </row>
    <row r="1551" spans="2:12" x14ac:dyDescent="0.2">
      <c r="H1551" t="s">
        <v>426</v>
      </c>
    </row>
    <row r="1552" spans="2:12" x14ac:dyDescent="0.2">
      <c r="F1552" s="1"/>
      <c r="G1552" s="1"/>
      <c r="H1552" t="s">
        <v>427</v>
      </c>
    </row>
    <row r="1553" spans="2:12" x14ac:dyDescent="0.2">
      <c r="H1553" t="s">
        <v>370</v>
      </c>
      <c r="I1553">
        <v>0</v>
      </c>
    </row>
    <row r="1554" spans="2:12" x14ac:dyDescent="0.2">
      <c r="F1554" s="1"/>
      <c r="G1554" s="1"/>
      <c r="H1554" t="s">
        <v>371</v>
      </c>
      <c r="I1554">
        <v>0</v>
      </c>
    </row>
    <row r="1555" spans="2:12" x14ac:dyDescent="0.2">
      <c r="H1555" t="s">
        <v>372</v>
      </c>
      <c r="I1555">
        <v>0</v>
      </c>
    </row>
    <row r="1556" spans="2:12" x14ac:dyDescent="0.2">
      <c r="H1556" t="s">
        <v>373</v>
      </c>
      <c r="I1556">
        <v>0</v>
      </c>
    </row>
    <row r="1557" spans="2:12" x14ac:dyDescent="0.2">
      <c r="F1557" s="1"/>
      <c r="G1557" s="1"/>
      <c r="H1557" t="s">
        <v>374</v>
      </c>
    </row>
    <row r="1558" spans="2:12" x14ac:dyDescent="0.2">
      <c r="H1558" t="s">
        <v>55</v>
      </c>
    </row>
    <row r="1559" spans="2:12" x14ac:dyDescent="0.2">
      <c r="B1559" t="s">
        <v>1184</v>
      </c>
      <c r="C1559" t="s">
        <v>1185</v>
      </c>
      <c r="D1559" t="s">
        <v>1186</v>
      </c>
      <c r="E1559" t="s">
        <v>42</v>
      </c>
      <c r="F1559" s="53">
        <v>39</v>
      </c>
      <c r="G1559" s="53">
        <v>39</v>
      </c>
      <c r="H1559">
        <v>0</v>
      </c>
      <c r="J1559">
        <v>4</v>
      </c>
      <c r="K1559" t="s">
        <v>1064</v>
      </c>
      <c r="L1559" t="s">
        <v>362</v>
      </c>
    </row>
    <row r="1560" spans="2:12" x14ac:dyDescent="0.2">
      <c r="D1560" t="s">
        <v>1187</v>
      </c>
      <c r="F1560" t="s">
        <v>66</v>
      </c>
      <c r="H1560" t="s">
        <v>54</v>
      </c>
      <c r="K1560" t="s">
        <v>43</v>
      </c>
      <c r="L1560" t="s">
        <v>366</v>
      </c>
    </row>
    <row r="1561" spans="2:12" x14ac:dyDescent="0.2">
      <c r="D1561" t="s">
        <v>1188</v>
      </c>
      <c r="H1561" t="s">
        <v>368</v>
      </c>
      <c r="L1561" t="s">
        <v>45</v>
      </c>
    </row>
    <row r="1562" spans="2:12" x14ac:dyDescent="0.2">
      <c r="H1562" t="s">
        <v>426</v>
      </c>
    </row>
    <row r="1563" spans="2:12" x14ac:dyDescent="0.2">
      <c r="F1563" s="1"/>
      <c r="G1563" s="1"/>
      <c r="H1563" t="s">
        <v>427</v>
      </c>
    </row>
    <row r="1564" spans="2:12" x14ac:dyDescent="0.2">
      <c r="F1564" s="1"/>
      <c r="G1564" s="1"/>
      <c r="H1564" t="s">
        <v>370</v>
      </c>
      <c r="I1564">
        <v>0</v>
      </c>
    </row>
    <row r="1565" spans="2:12" x14ac:dyDescent="0.2">
      <c r="F1565" s="53"/>
      <c r="G1565" s="53"/>
      <c r="H1565" t="s">
        <v>371</v>
      </c>
      <c r="I1565">
        <v>0</v>
      </c>
    </row>
    <row r="1566" spans="2:12" x14ac:dyDescent="0.2">
      <c r="H1566" t="s">
        <v>372</v>
      </c>
      <c r="I1566">
        <v>0</v>
      </c>
    </row>
    <row r="1567" spans="2:12" x14ac:dyDescent="0.2">
      <c r="H1567" t="s">
        <v>373</v>
      </c>
      <c r="I1567">
        <v>0</v>
      </c>
    </row>
    <row r="1568" spans="2:12" x14ac:dyDescent="0.2">
      <c r="F1568" s="1"/>
      <c r="G1568" s="1"/>
      <c r="H1568" t="s">
        <v>374</v>
      </c>
    </row>
    <row r="1569" spans="2:12" x14ac:dyDescent="0.2">
      <c r="H1569" t="s">
        <v>55</v>
      </c>
    </row>
    <row r="1570" spans="2:12" x14ac:dyDescent="0.2">
      <c r="B1570" t="s">
        <v>198</v>
      </c>
      <c r="C1570" t="s">
        <v>199</v>
      </c>
      <c r="D1570" t="s">
        <v>675</v>
      </c>
      <c r="E1570" t="s">
        <v>42</v>
      </c>
      <c r="F1570" s="53">
        <v>35.99</v>
      </c>
      <c r="G1570" s="53">
        <v>35.99</v>
      </c>
      <c r="H1570">
        <v>0</v>
      </c>
      <c r="J1570">
        <v>4</v>
      </c>
      <c r="K1570" t="s">
        <v>1064</v>
      </c>
      <c r="L1570" t="s">
        <v>362</v>
      </c>
    </row>
    <row r="1571" spans="2:12" x14ac:dyDescent="0.2">
      <c r="D1571" t="s">
        <v>676</v>
      </c>
      <c r="F1571" t="s">
        <v>66</v>
      </c>
      <c r="H1571" t="s">
        <v>54</v>
      </c>
      <c r="K1571" t="s">
        <v>43</v>
      </c>
      <c r="L1571" t="s">
        <v>366</v>
      </c>
    </row>
    <row r="1572" spans="2:12" x14ac:dyDescent="0.2">
      <c r="D1572" t="s">
        <v>677</v>
      </c>
      <c r="H1572" t="s">
        <v>368</v>
      </c>
      <c r="L1572" t="s">
        <v>45</v>
      </c>
    </row>
    <row r="1573" spans="2:12" x14ac:dyDescent="0.2">
      <c r="H1573" t="s">
        <v>426</v>
      </c>
    </row>
    <row r="1574" spans="2:12" x14ac:dyDescent="0.2">
      <c r="F1574" s="1"/>
      <c r="G1574" s="1"/>
      <c r="H1574" t="s">
        <v>427</v>
      </c>
    </row>
    <row r="1575" spans="2:12" x14ac:dyDescent="0.2">
      <c r="F1575" s="1"/>
      <c r="G1575" s="1"/>
      <c r="H1575" t="s">
        <v>370</v>
      </c>
      <c r="I1575">
        <v>0</v>
      </c>
    </row>
    <row r="1576" spans="2:12" x14ac:dyDescent="0.2">
      <c r="F1576" s="53"/>
      <c r="G1576" s="53"/>
      <c r="H1576" t="s">
        <v>371</v>
      </c>
      <c r="I1576">
        <v>0</v>
      </c>
    </row>
    <row r="1577" spans="2:12" x14ac:dyDescent="0.2">
      <c r="H1577" t="s">
        <v>372</v>
      </c>
      <c r="I1577">
        <v>0</v>
      </c>
    </row>
    <row r="1578" spans="2:12" x14ac:dyDescent="0.2">
      <c r="F1578" s="1"/>
      <c r="G1578" s="1"/>
      <c r="H1578" t="s">
        <v>373</v>
      </c>
      <c r="I1578">
        <v>0</v>
      </c>
    </row>
    <row r="1579" spans="2:12" x14ac:dyDescent="0.2">
      <c r="H1579" t="s">
        <v>374</v>
      </c>
    </row>
    <row r="1580" spans="2:12" x14ac:dyDescent="0.2">
      <c r="H1580" t="s">
        <v>55</v>
      </c>
    </row>
    <row r="1581" spans="2:12" x14ac:dyDescent="0.2">
      <c r="B1581" t="s">
        <v>279</v>
      </c>
      <c r="C1581" t="s">
        <v>280</v>
      </c>
      <c r="D1581" t="s">
        <v>552</v>
      </c>
      <c r="E1581" t="s">
        <v>42</v>
      </c>
      <c r="F1581" s="53">
        <v>35.99</v>
      </c>
      <c r="G1581" s="53">
        <v>35.99</v>
      </c>
      <c r="H1581">
        <v>0</v>
      </c>
      <c r="J1581">
        <v>5</v>
      </c>
      <c r="K1581" t="s">
        <v>1064</v>
      </c>
      <c r="L1581" t="s">
        <v>362</v>
      </c>
    </row>
    <row r="1582" spans="2:12" x14ac:dyDescent="0.2">
      <c r="D1582" t="s">
        <v>553</v>
      </c>
      <c r="F1582" t="s">
        <v>66</v>
      </c>
      <c r="H1582" t="s">
        <v>54</v>
      </c>
      <c r="K1582" t="s">
        <v>43</v>
      </c>
      <c r="L1582" t="s">
        <v>366</v>
      </c>
    </row>
    <row r="1583" spans="2:12" x14ac:dyDescent="0.2">
      <c r="D1583" t="s">
        <v>554</v>
      </c>
      <c r="H1583" t="s">
        <v>368</v>
      </c>
      <c r="L1583" t="s">
        <v>45</v>
      </c>
    </row>
    <row r="1584" spans="2:12" x14ac:dyDescent="0.2">
      <c r="F1584" s="1"/>
      <c r="G1584" s="1"/>
      <c r="H1584" t="s">
        <v>426</v>
      </c>
    </row>
    <row r="1585" spans="2:12" x14ac:dyDescent="0.2">
      <c r="H1585" t="s">
        <v>427</v>
      </c>
    </row>
    <row r="1586" spans="2:12" x14ac:dyDescent="0.2">
      <c r="F1586" s="1"/>
      <c r="G1586" s="1"/>
      <c r="H1586" t="s">
        <v>370</v>
      </c>
      <c r="I1586">
        <v>0</v>
      </c>
    </row>
    <row r="1587" spans="2:12" x14ac:dyDescent="0.2">
      <c r="F1587" s="53"/>
      <c r="G1587" s="53"/>
      <c r="H1587" t="s">
        <v>371</v>
      </c>
      <c r="I1587">
        <v>0</v>
      </c>
    </row>
    <row r="1588" spans="2:12" x14ac:dyDescent="0.2">
      <c r="F1588" s="1"/>
      <c r="G1588" s="1"/>
      <c r="H1588" t="s">
        <v>372</v>
      </c>
      <c r="I1588">
        <v>0</v>
      </c>
    </row>
    <row r="1589" spans="2:12" x14ac:dyDescent="0.2">
      <c r="H1589" t="s">
        <v>373</v>
      </c>
      <c r="I1589">
        <v>0</v>
      </c>
    </row>
    <row r="1590" spans="2:12" x14ac:dyDescent="0.2">
      <c r="H1590" t="s">
        <v>374</v>
      </c>
    </row>
    <row r="1591" spans="2:12" x14ac:dyDescent="0.2">
      <c r="H1591" t="s">
        <v>55</v>
      </c>
    </row>
    <row r="1592" spans="2:12" x14ac:dyDescent="0.2">
      <c r="B1592" t="s">
        <v>1061</v>
      </c>
      <c r="C1592" t="s">
        <v>1189</v>
      </c>
      <c r="D1592" t="s">
        <v>1062</v>
      </c>
      <c r="E1592" t="s">
        <v>42</v>
      </c>
      <c r="F1592" s="53">
        <v>35.67</v>
      </c>
      <c r="G1592" s="53">
        <v>11.89</v>
      </c>
      <c r="H1592">
        <v>14</v>
      </c>
      <c r="J1592">
        <v>17</v>
      </c>
      <c r="K1592" t="s">
        <v>1064</v>
      </c>
      <c r="L1592" t="s">
        <v>362</v>
      </c>
    </row>
    <row r="1593" spans="2:12" x14ac:dyDescent="0.2">
      <c r="D1593" t="s">
        <v>1063</v>
      </c>
      <c r="F1593" t="s">
        <v>49</v>
      </c>
      <c r="H1593" t="s">
        <v>95</v>
      </c>
      <c r="K1593" t="s">
        <v>43</v>
      </c>
      <c r="L1593" t="s">
        <v>366</v>
      </c>
    </row>
    <row r="1594" spans="2:12" x14ac:dyDescent="0.2">
      <c r="D1594" t="s">
        <v>1190</v>
      </c>
      <c r="E1594" s="1"/>
      <c r="F1594" s="1"/>
      <c r="G1594" s="1"/>
      <c r="H1594" t="s">
        <v>368</v>
      </c>
      <c r="L1594" t="s">
        <v>45</v>
      </c>
    </row>
    <row r="1595" spans="2:12" x14ac:dyDescent="0.2">
      <c r="H1595" t="s">
        <v>829</v>
      </c>
    </row>
    <row r="1596" spans="2:12" x14ac:dyDescent="0.2">
      <c r="H1596" t="s">
        <v>445</v>
      </c>
    </row>
    <row r="1597" spans="2:12" x14ac:dyDescent="0.2">
      <c r="F1597" s="53"/>
      <c r="G1597" s="53"/>
      <c r="H1597" t="s">
        <v>370</v>
      </c>
      <c r="I1597">
        <v>2</v>
      </c>
    </row>
    <row r="1598" spans="2:12" x14ac:dyDescent="0.2">
      <c r="H1598" t="s">
        <v>371</v>
      </c>
      <c r="I1598">
        <v>0</v>
      </c>
    </row>
    <row r="1599" spans="2:12" x14ac:dyDescent="0.2">
      <c r="F1599" s="1"/>
      <c r="G1599" s="1"/>
      <c r="H1599" t="s">
        <v>372</v>
      </c>
      <c r="I1599">
        <v>0</v>
      </c>
    </row>
    <row r="1600" spans="2:12" x14ac:dyDescent="0.2">
      <c r="H1600" t="s">
        <v>373</v>
      </c>
      <c r="I1600">
        <v>2</v>
      </c>
    </row>
    <row r="1601" spans="2:12" x14ac:dyDescent="0.2">
      <c r="H1601" t="s">
        <v>374</v>
      </c>
    </row>
    <row r="1602" spans="2:12" x14ac:dyDescent="0.2">
      <c r="E1602" s="1"/>
      <c r="F1602" s="1"/>
      <c r="G1602" s="1"/>
      <c r="H1602" t="s">
        <v>44</v>
      </c>
    </row>
    <row r="1603" spans="2:12" x14ac:dyDescent="0.2">
      <c r="B1603" t="s">
        <v>172</v>
      </c>
      <c r="C1603" t="s">
        <v>173</v>
      </c>
      <c r="D1603" t="s">
        <v>635</v>
      </c>
      <c r="E1603" t="s">
        <v>42</v>
      </c>
      <c r="F1603" s="53">
        <v>33.99</v>
      </c>
      <c r="G1603" s="53">
        <v>33.99</v>
      </c>
      <c r="H1603">
        <v>0</v>
      </c>
      <c r="J1603">
        <v>4</v>
      </c>
      <c r="K1603" t="s">
        <v>1064</v>
      </c>
      <c r="L1603" t="s">
        <v>362</v>
      </c>
    </row>
    <row r="1604" spans="2:12" x14ac:dyDescent="0.2">
      <c r="D1604" t="s">
        <v>636</v>
      </c>
      <c r="F1604" t="s">
        <v>66</v>
      </c>
      <c r="H1604" t="s">
        <v>54</v>
      </c>
      <c r="K1604" t="s">
        <v>43</v>
      </c>
      <c r="L1604" t="s">
        <v>366</v>
      </c>
    </row>
    <row r="1605" spans="2:12" x14ac:dyDescent="0.2">
      <c r="D1605" t="s">
        <v>637</v>
      </c>
      <c r="H1605" t="s">
        <v>368</v>
      </c>
      <c r="L1605" t="s">
        <v>45</v>
      </c>
    </row>
    <row r="1606" spans="2:12" x14ac:dyDescent="0.2">
      <c r="H1606" t="s">
        <v>426</v>
      </c>
    </row>
    <row r="1607" spans="2:12" x14ac:dyDescent="0.2">
      <c r="F1607" s="1"/>
      <c r="G1607" s="1"/>
      <c r="H1607" t="s">
        <v>427</v>
      </c>
    </row>
    <row r="1608" spans="2:12" x14ac:dyDescent="0.2">
      <c r="H1608" t="s">
        <v>370</v>
      </c>
      <c r="I1608">
        <v>0</v>
      </c>
    </row>
    <row r="1609" spans="2:12" x14ac:dyDescent="0.2">
      <c r="H1609" t="s">
        <v>371</v>
      </c>
      <c r="I1609">
        <v>0</v>
      </c>
    </row>
    <row r="1610" spans="2:12" x14ac:dyDescent="0.2">
      <c r="E1610" s="1"/>
      <c r="F1610" s="1"/>
      <c r="G1610" s="1"/>
      <c r="H1610" t="s">
        <v>372</v>
      </c>
      <c r="I1610">
        <v>0</v>
      </c>
    </row>
    <row r="1611" spans="2:12" x14ac:dyDescent="0.2">
      <c r="H1611" t="s">
        <v>373</v>
      </c>
      <c r="I1611">
        <v>0</v>
      </c>
    </row>
    <row r="1612" spans="2:12" x14ac:dyDescent="0.2">
      <c r="H1612" t="s">
        <v>374</v>
      </c>
    </row>
    <row r="1613" spans="2:12" x14ac:dyDescent="0.2">
      <c r="H1613" t="s">
        <v>55</v>
      </c>
    </row>
    <row r="1614" spans="2:12" x14ac:dyDescent="0.2">
      <c r="B1614" t="s">
        <v>315</v>
      </c>
      <c r="C1614" t="s">
        <v>316</v>
      </c>
      <c r="D1614" t="s">
        <v>591</v>
      </c>
      <c r="E1614" t="s">
        <v>42</v>
      </c>
      <c r="F1614" s="53">
        <v>33.89</v>
      </c>
      <c r="G1614" s="53">
        <v>41.9</v>
      </c>
      <c r="H1614">
        <v>0</v>
      </c>
      <c r="J1614">
        <v>7</v>
      </c>
      <c r="K1614" t="s">
        <v>1064</v>
      </c>
      <c r="L1614" t="s">
        <v>362</v>
      </c>
    </row>
    <row r="1615" spans="2:12" x14ac:dyDescent="0.2">
      <c r="D1615" t="s">
        <v>592</v>
      </c>
      <c r="F1615" t="s">
        <v>66</v>
      </c>
      <c r="H1615" t="s">
        <v>54</v>
      </c>
      <c r="K1615" t="s">
        <v>43</v>
      </c>
      <c r="L1615" t="s">
        <v>366</v>
      </c>
    </row>
    <row r="1616" spans="2:12" x14ac:dyDescent="0.2">
      <c r="D1616" t="s">
        <v>593</v>
      </c>
      <c r="H1616" t="s">
        <v>368</v>
      </c>
      <c r="L1616" t="s">
        <v>114</v>
      </c>
    </row>
    <row r="1617" spans="2:12" x14ac:dyDescent="0.2">
      <c r="H1617" t="s">
        <v>426</v>
      </c>
    </row>
    <row r="1618" spans="2:12" x14ac:dyDescent="0.2">
      <c r="F1618" s="1"/>
      <c r="G1618" s="1"/>
      <c r="H1618" t="s">
        <v>427</v>
      </c>
    </row>
    <row r="1619" spans="2:12" x14ac:dyDescent="0.2">
      <c r="H1619" t="s">
        <v>370</v>
      </c>
      <c r="I1619">
        <v>0</v>
      </c>
    </row>
    <row r="1620" spans="2:12" x14ac:dyDescent="0.2">
      <c r="H1620" t="s">
        <v>371</v>
      </c>
      <c r="I1620">
        <v>0</v>
      </c>
    </row>
    <row r="1621" spans="2:12" x14ac:dyDescent="0.2">
      <c r="E1621" s="1"/>
      <c r="F1621" s="1"/>
      <c r="G1621" s="1"/>
      <c r="H1621" t="s">
        <v>372</v>
      </c>
      <c r="I1621">
        <v>0</v>
      </c>
    </row>
    <row r="1622" spans="2:12" x14ac:dyDescent="0.2">
      <c r="H1622" t="s">
        <v>373</v>
      </c>
      <c r="I1622">
        <v>0</v>
      </c>
    </row>
    <row r="1623" spans="2:12" x14ac:dyDescent="0.2">
      <c r="H1623" t="s">
        <v>374</v>
      </c>
    </row>
    <row r="1624" spans="2:12" x14ac:dyDescent="0.2">
      <c r="H1624" t="s">
        <v>55</v>
      </c>
    </row>
    <row r="1625" spans="2:12" x14ac:dyDescent="0.2">
      <c r="C1625" t="s">
        <v>1041</v>
      </c>
      <c r="D1625" t="s">
        <v>1042</v>
      </c>
      <c r="E1625" t="s">
        <v>1045</v>
      </c>
      <c r="F1625" t="s">
        <v>1046</v>
      </c>
      <c r="G1625" t="s">
        <v>1048</v>
      </c>
      <c r="H1625" t="s">
        <v>1049</v>
      </c>
      <c r="J1625" t="s">
        <v>1051</v>
      </c>
      <c r="K1625" t="s">
        <v>1052</v>
      </c>
      <c r="L1625" t="s">
        <v>1053</v>
      </c>
    </row>
    <row r="1626" spans="2:12" x14ac:dyDescent="0.2">
      <c r="D1626" t="s">
        <v>1043</v>
      </c>
      <c r="F1626" t="s">
        <v>1047</v>
      </c>
      <c r="H1626" t="s">
        <v>1050</v>
      </c>
    </row>
    <row r="1627" spans="2:12" x14ac:dyDescent="0.2">
      <c r="D1627" t="s">
        <v>1044</v>
      </c>
    </row>
    <row r="1628" spans="2:12" x14ac:dyDescent="0.2">
      <c r="B1628" t="s">
        <v>17</v>
      </c>
      <c r="C1628" t="s">
        <v>231</v>
      </c>
      <c r="D1628" t="s">
        <v>144</v>
      </c>
      <c r="E1628" t="s">
        <v>42</v>
      </c>
      <c r="F1628" s="1">
        <v>32.450000000000003</v>
      </c>
      <c r="G1628" s="1">
        <v>32.450000000000003</v>
      </c>
      <c r="H1628">
        <v>2</v>
      </c>
      <c r="J1628">
        <v>18</v>
      </c>
      <c r="K1628" t="s">
        <v>1064</v>
      </c>
      <c r="L1628" t="s">
        <v>362</v>
      </c>
    </row>
    <row r="1629" spans="2:12" x14ac:dyDescent="0.2">
      <c r="D1629" t="s">
        <v>145</v>
      </c>
      <c r="F1629" s="53" t="s">
        <v>66</v>
      </c>
      <c r="G1629" s="53"/>
      <c r="H1629" t="s">
        <v>66</v>
      </c>
      <c r="K1629" t="s">
        <v>43</v>
      </c>
      <c r="L1629" t="s">
        <v>366</v>
      </c>
    </row>
    <row r="1630" spans="2:12" x14ac:dyDescent="0.2">
      <c r="D1630" t="s">
        <v>684</v>
      </c>
      <c r="H1630" t="s">
        <v>368</v>
      </c>
      <c r="L1630" t="s">
        <v>45</v>
      </c>
    </row>
    <row r="1631" spans="2:12" x14ac:dyDescent="0.2">
      <c r="H1631" t="s">
        <v>387</v>
      </c>
    </row>
    <row r="1632" spans="2:12" x14ac:dyDescent="0.2">
      <c r="E1632" s="1"/>
      <c r="F1632" s="1"/>
      <c r="G1632" s="1"/>
      <c r="H1632" t="s">
        <v>429</v>
      </c>
    </row>
    <row r="1633" spans="2:12" x14ac:dyDescent="0.2">
      <c r="H1633" t="s">
        <v>370</v>
      </c>
      <c r="I1633">
        <v>0</v>
      </c>
    </row>
    <row r="1634" spans="2:12" x14ac:dyDescent="0.2">
      <c r="H1634" t="s">
        <v>371</v>
      </c>
      <c r="I1634">
        <v>1</v>
      </c>
    </row>
    <row r="1635" spans="2:12" x14ac:dyDescent="0.2">
      <c r="H1635" t="s">
        <v>372</v>
      </c>
      <c r="I1635">
        <v>0</v>
      </c>
    </row>
    <row r="1636" spans="2:12" x14ac:dyDescent="0.2">
      <c r="H1636" t="s">
        <v>373</v>
      </c>
      <c r="I1636">
        <v>1</v>
      </c>
    </row>
    <row r="1637" spans="2:12" x14ac:dyDescent="0.2">
      <c r="H1637" t="s">
        <v>374</v>
      </c>
    </row>
    <row r="1638" spans="2:12" x14ac:dyDescent="0.2">
      <c r="H1638" t="s">
        <v>44</v>
      </c>
    </row>
    <row r="1639" spans="2:12" x14ac:dyDescent="0.2">
      <c r="B1639" t="s">
        <v>931</v>
      </c>
      <c r="C1639" t="s">
        <v>932</v>
      </c>
      <c r="D1639" t="s">
        <v>933</v>
      </c>
      <c r="E1639" t="s">
        <v>42</v>
      </c>
      <c r="F1639" s="1">
        <v>32</v>
      </c>
      <c r="G1639" s="1">
        <v>32</v>
      </c>
      <c r="H1639">
        <v>0</v>
      </c>
      <c r="J1639">
        <v>4</v>
      </c>
      <c r="K1639" t="s">
        <v>1064</v>
      </c>
      <c r="L1639" t="s">
        <v>362</v>
      </c>
    </row>
    <row r="1640" spans="2:12" x14ac:dyDescent="0.2">
      <c r="D1640" t="s">
        <v>934</v>
      </c>
      <c r="F1640" t="s">
        <v>66</v>
      </c>
      <c r="H1640" t="s">
        <v>54</v>
      </c>
      <c r="K1640" t="s">
        <v>43</v>
      </c>
      <c r="L1640" t="s">
        <v>366</v>
      </c>
    </row>
    <row r="1641" spans="2:12" x14ac:dyDescent="0.2">
      <c r="D1641" t="s">
        <v>935</v>
      </c>
      <c r="H1641" t="s">
        <v>368</v>
      </c>
      <c r="L1641" t="s">
        <v>45</v>
      </c>
    </row>
    <row r="1642" spans="2:12" x14ac:dyDescent="0.2">
      <c r="H1642" t="s">
        <v>426</v>
      </c>
    </row>
    <row r="1643" spans="2:12" x14ac:dyDescent="0.2">
      <c r="E1643" s="1"/>
      <c r="F1643" s="1"/>
      <c r="G1643" s="1"/>
      <c r="H1643" t="s">
        <v>427</v>
      </c>
    </row>
    <row r="1644" spans="2:12" x14ac:dyDescent="0.2">
      <c r="H1644" t="s">
        <v>370</v>
      </c>
      <c r="I1644">
        <v>0</v>
      </c>
    </row>
    <row r="1645" spans="2:12" x14ac:dyDescent="0.2">
      <c r="H1645" t="s">
        <v>371</v>
      </c>
      <c r="I1645">
        <v>0</v>
      </c>
    </row>
    <row r="1646" spans="2:12" x14ac:dyDescent="0.2">
      <c r="H1646" t="s">
        <v>372</v>
      </c>
      <c r="I1646">
        <v>0</v>
      </c>
    </row>
    <row r="1647" spans="2:12" x14ac:dyDescent="0.2">
      <c r="H1647" t="s">
        <v>373</v>
      </c>
      <c r="I1647">
        <v>0</v>
      </c>
    </row>
    <row r="1648" spans="2:12" x14ac:dyDescent="0.2">
      <c r="H1648" t="s">
        <v>374</v>
      </c>
    </row>
    <row r="1649" spans="2:12" x14ac:dyDescent="0.2">
      <c r="H1649" t="s">
        <v>55</v>
      </c>
    </row>
    <row r="1650" spans="2:12" x14ac:dyDescent="0.2">
      <c r="B1650" t="s">
        <v>6</v>
      </c>
      <c r="C1650" t="s">
        <v>162</v>
      </c>
      <c r="D1650" t="s">
        <v>125</v>
      </c>
      <c r="E1650" t="s">
        <v>42</v>
      </c>
      <c r="F1650" s="1">
        <v>30.99</v>
      </c>
      <c r="G1650" s="1">
        <v>30.99</v>
      </c>
      <c r="H1650">
        <v>41</v>
      </c>
      <c r="J1650">
        <v>7</v>
      </c>
      <c r="K1650" t="s">
        <v>1064</v>
      </c>
      <c r="L1650" t="s">
        <v>362</v>
      </c>
    </row>
    <row r="1651" spans="2:12" x14ac:dyDescent="0.2">
      <c r="D1651" t="s">
        <v>712</v>
      </c>
      <c r="F1651" t="s">
        <v>66</v>
      </c>
      <c r="H1651" t="s">
        <v>51</v>
      </c>
      <c r="K1651" t="s">
        <v>43</v>
      </c>
      <c r="L1651" t="s">
        <v>366</v>
      </c>
    </row>
    <row r="1652" spans="2:12" x14ac:dyDescent="0.2">
      <c r="D1652" t="s">
        <v>713</v>
      </c>
      <c r="H1652" t="s">
        <v>368</v>
      </c>
      <c r="L1652" t="s">
        <v>45</v>
      </c>
    </row>
    <row r="1653" spans="2:12" x14ac:dyDescent="0.2">
      <c r="H1653" t="s">
        <v>862</v>
      </c>
    </row>
    <row r="1654" spans="2:12" x14ac:dyDescent="0.2">
      <c r="E1654" s="1"/>
      <c r="F1654" s="1"/>
      <c r="G1654" s="1"/>
      <c r="H1654" t="s">
        <v>410</v>
      </c>
    </row>
    <row r="1655" spans="2:12" x14ac:dyDescent="0.2">
      <c r="H1655" t="s">
        <v>370</v>
      </c>
      <c r="I1655">
        <v>4</v>
      </c>
    </row>
    <row r="1656" spans="2:12" x14ac:dyDescent="0.2">
      <c r="H1656" t="s">
        <v>371</v>
      </c>
      <c r="I1656">
        <v>0</v>
      </c>
    </row>
    <row r="1657" spans="2:12" x14ac:dyDescent="0.2">
      <c r="H1657" t="s">
        <v>372</v>
      </c>
      <c r="I1657">
        <v>3</v>
      </c>
    </row>
    <row r="1658" spans="2:12" x14ac:dyDescent="0.2">
      <c r="H1658" t="s">
        <v>373</v>
      </c>
      <c r="I1658">
        <v>7</v>
      </c>
    </row>
    <row r="1659" spans="2:12" x14ac:dyDescent="0.2">
      <c r="H1659" t="s">
        <v>374</v>
      </c>
    </row>
    <row r="1660" spans="2:12" x14ac:dyDescent="0.2">
      <c r="B1660" t="s">
        <v>169</v>
      </c>
      <c r="C1660" t="s">
        <v>170</v>
      </c>
      <c r="D1660" t="s">
        <v>681</v>
      </c>
      <c r="E1660" t="s">
        <v>42</v>
      </c>
      <c r="F1660" s="53">
        <v>26.99</v>
      </c>
      <c r="G1660" s="53">
        <v>26.99</v>
      </c>
      <c r="H1660">
        <v>0</v>
      </c>
      <c r="J1660">
        <v>6</v>
      </c>
      <c r="K1660" t="s">
        <v>1064</v>
      </c>
      <c r="L1660" t="s">
        <v>362</v>
      </c>
    </row>
    <row r="1661" spans="2:12" x14ac:dyDescent="0.2">
      <c r="D1661" t="s">
        <v>682</v>
      </c>
      <c r="F1661" s="1" t="s">
        <v>66</v>
      </c>
      <c r="G1661" s="1"/>
      <c r="H1661" t="s">
        <v>54</v>
      </c>
      <c r="K1661" t="s">
        <v>43</v>
      </c>
      <c r="L1661" t="s">
        <v>366</v>
      </c>
    </row>
    <row r="1662" spans="2:12" x14ac:dyDescent="0.2">
      <c r="D1662" t="s">
        <v>683</v>
      </c>
      <c r="H1662" t="s">
        <v>368</v>
      </c>
      <c r="L1662" t="s">
        <v>45</v>
      </c>
    </row>
    <row r="1663" spans="2:12" x14ac:dyDescent="0.2">
      <c r="H1663" t="s">
        <v>426</v>
      </c>
    </row>
    <row r="1664" spans="2:12" x14ac:dyDescent="0.2">
      <c r="H1664" t="s">
        <v>427</v>
      </c>
    </row>
    <row r="1665" spans="2:12" x14ac:dyDescent="0.2">
      <c r="E1665" s="1"/>
      <c r="F1665" s="1"/>
      <c r="G1665" s="1"/>
      <c r="H1665" t="s">
        <v>370</v>
      </c>
      <c r="I1665">
        <v>0</v>
      </c>
    </row>
    <row r="1666" spans="2:12" x14ac:dyDescent="0.2">
      <c r="H1666" t="s">
        <v>371</v>
      </c>
      <c r="I1666">
        <v>0</v>
      </c>
    </row>
    <row r="1667" spans="2:12" x14ac:dyDescent="0.2">
      <c r="H1667" t="s">
        <v>372</v>
      </c>
      <c r="I1667">
        <v>0</v>
      </c>
    </row>
    <row r="1668" spans="2:12" x14ac:dyDescent="0.2">
      <c r="H1668" t="s">
        <v>373</v>
      </c>
      <c r="I1668">
        <v>0</v>
      </c>
    </row>
    <row r="1669" spans="2:12" x14ac:dyDescent="0.2">
      <c r="H1669" t="s">
        <v>374</v>
      </c>
    </row>
    <row r="1670" spans="2:12" x14ac:dyDescent="0.2">
      <c r="H1670" t="s">
        <v>55</v>
      </c>
    </row>
    <row r="1671" spans="2:12" x14ac:dyDescent="0.2">
      <c r="B1671" t="s">
        <v>1191</v>
      </c>
      <c r="C1671" t="s">
        <v>1192</v>
      </c>
      <c r="D1671" t="s">
        <v>1193</v>
      </c>
      <c r="E1671" t="s">
        <v>42</v>
      </c>
      <c r="F1671" s="53">
        <v>24.68</v>
      </c>
      <c r="G1671" s="53">
        <v>24.68</v>
      </c>
      <c r="H1671">
        <v>49</v>
      </c>
      <c r="J1671">
        <v>2</v>
      </c>
      <c r="K1671" t="s">
        <v>1064</v>
      </c>
      <c r="L1671" t="s">
        <v>362</v>
      </c>
    </row>
    <row r="1672" spans="2:12" x14ac:dyDescent="0.2">
      <c r="D1672" t="s">
        <v>1194</v>
      </c>
      <c r="F1672" s="1" t="s">
        <v>66</v>
      </c>
      <c r="G1672" s="1"/>
      <c r="H1672" t="s">
        <v>95</v>
      </c>
      <c r="K1672" t="s">
        <v>43</v>
      </c>
      <c r="L1672" t="s">
        <v>366</v>
      </c>
    </row>
    <row r="1673" spans="2:12" x14ac:dyDescent="0.2">
      <c r="D1673" t="s">
        <v>1195</v>
      </c>
      <c r="H1673" t="s">
        <v>368</v>
      </c>
      <c r="L1673" t="s">
        <v>45</v>
      </c>
    </row>
    <row r="1674" spans="2:12" x14ac:dyDescent="0.2">
      <c r="H1674" t="s">
        <v>1141</v>
      </c>
    </row>
    <row r="1675" spans="2:12" x14ac:dyDescent="0.2">
      <c r="E1675" s="1"/>
      <c r="F1675" s="1"/>
      <c r="H1675" t="s">
        <v>445</v>
      </c>
    </row>
    <row r="1676" spans="2:12" x14ac:dyDescent="0.2">
      <c r="F1676" s="1"/>
      <c r="G1676" s="1"/>
      <c r="H1676" t="s">
        <v>370</v>
      </c>
      <c r="I1676">
        <v>2</v>
      </c>
    </row>
    <row r="1677" spans="2:12" x14ac:dyDescent="0.2">
      <c r="H1677" t="s">
        <v>371</v>
      </c>
      <c r="I1677">
        <v>0</v>
      </c>
    </row>
    <row r="1678" spans="2:12" x14ac:dyDescent="0.2">
      <c r="H1678" t="s">
        <v>372</v>
      </c>
      <c r="I1678">
        <v>0</v>
      </c>
    </row>
    <row r="1679" spans="2:12" x14ac:dyDescent="0.2">
      <c r="H1679" t="s">
        <v>373</v>
      </c>
      <c r="I1679">
        <v>2</v>
      </c>
    </row>
    <row r="1680" spans="2:12" x14ac:dyDescent="0.2">
      <c r="H1680" t="s">
        <v>374</v>
      </c>
    </row>
    <row r="1681" spans="2:12" x14ac:dyDescent="0.2">
      <c r="B1681" t="s">
        <v>19</v>
      </c>
      <c r="C1681" t="s">
        <v>233</v>
      </c>
      <c r="D1681" t="s">
        <v>117</v>
      </c>
      <c r="E1681" t="s">
        <v>42</v>
      </c>
      <c r="F1681" s="53">
        <v>24.3</v>
      </c>
      <c r="G1681" s="53">
        <v>24.3</v>
      </c>
      <c r="H1681">
        <v>0</v>
      </c>
      <c r="J1681">
        <v>6</v>
      </c>
      <c r="K1681" t="s">
        <v>1064</v>
      </c>
      <c r="L1681" t="s">
        <v>362</v>
      </c>
    </row>
    <row r="1682" spans="2:12" x14ac:dyDescent="0.2">
      <c r="D1682" t="s">
        <v>118</v>
      </c>
      <c r="F1682" s="53" t="s">
        <v>66</v>
      </c>
      <c r="G1682" s="53"/>
      <c r="H1682" t="s">
        <v>54</v>
      </c>
      <c r="K1682" t="s">
        <v>43</v>
      </c>
      <c r="L1682" t="s">
        <v>366</v>
      </c>
    </row>
    <row r="1683" spans="2:12" x14ac:dyDescent="0.2">
      <c r="D1683" t="s">
        <v>658</v>
      </c>
      <c r="F1683" s="1"/>
      <c r="G1683" s="1"/>
      <c r="H1683" t="s">
        <v>368</v>
      </c>
      <c r="L1683" t="s">
        <v>45</v>
      </c>
    </row>
    <row r="1684" spans="2:12" x14ac:dyDescent="0.2">
      <c r="H1684" t="s">
        <v>426</v>
      </c>
    </row>
    <row r="1685" spans="2:12" x14ac:dyDescent="0.2">
      <c r="H1685" t="s">
        <v>427</v>
      </c>
    </row>
    <row r="1686" spans="2:12" x14ac:dyDescent="0.2">
      <c r="E1686" s="1"/>
      <c r="F1686" s="1"/>
      <c r="H1686" t="s">
        <v>370</v>
      </c>
      <c r="I1686">
        <v>0</v>
      </c>
    </row>
    <row r="1687" spans="2:12" x14ac:dyDescent="0.2">
      <c r="F1687" s="1"/>
      <c r="G1687" s="1"/>
      <c r="H1687" t="s">
        <v>371</v>
      </c>
      <c r="I1687">
        <v>0</v>
      </c>
    </row>
    <row r="1688" spans="2:12" x14ac:dyDescent="0.2">
      <c r="H1688" t="s">
        <v>372</v>
      </c>
      <c r="I1688">
        <v>0</v>
      </c>
    </row>
    <row r="1689" spans="2:12" x14ac:dyDescent="0.2">
      <c r="H1689" t="s">
        <v>373</v>
      </c>
      <c r="I1689">
        <v>0</v>
      </c>
    </row>
    <row r="1690" spans="2:12" x14ac:dyDescent="0.2">
      <c r="H1690" t="s">
        <v>374</v>
      </c>
    </row>
    <row r="1691" spans="2:12" x14ac:dyDescent="0.2">
      <c r="H1691" t="s">
        <v>55</v>
      </c>
    </row>
    <row r="1692" spans="2:12" x14ac:dyDescent="0.2">
      <c r="B1692" t="s">
        <v>20</v>
      </c>
      <c r="C1692" t="s">
        <v>234</v>
      </c>
      <c r="D1692" t="s">
        <v>129</v>
      </c>
      <c r="E1692" t="s">
        <v>42</v>
      </c>
      <c r="F1692" s="53">
        <v>23</v>
      </c>
      <c r="G1692" s="53">
        <v>23</v>
      </c>
      <c r="H1692">
        <v>0</v>
      </c>
      <c r="J1692">
        <v>13</v>
      </c>
      <c r="K1692" t="s">
        <v>1064</v>
      </c>
      <c r="L1692" t="s">
        <v>362</v>
      </c>
    </row>
    <row r="1693" spans="2:12" x14ac:dyDescent="0.2">
      <c r="D1693" t="s">
        <v>130</v>
      </c>
      <c r="F1693" s="53" t="s">
        <v>66</v>
      </c>
      <c r="G1693" s="53"/>
      <c r="H1693" t="s">
        <v>54</v>
      </c>
      <c r="K1693" t="s">
        <v>43</v>
      </c>
      <c r="L1693" t="s">
        <v>366</v>
      </c>
    </row>
    <row r="1694" spans="2:12" x14ac:dyDescent="0.2">
      <c r="D1694" t="s">
        <v>545</v>
      </c>
      <c r="F1694" s="1"/>
      <c r="G1694" s="1"/>
      <c r="H1694" t="s">
        <v>368</v>
      </c>
      <c r="L1694" t="s">
        <v>45</v>
      </c>
    </row>
    <row r="1695" spans="2:12" x14ac:dyDescent="0.2">
      <c r="H1695" t="s">
        <v>426</v>
      </c>
    </row>
    <row r="1696" spans="2:12" x14ac:dyDescent="0.2">
      <c r="H1696" t="s">
        <v>427</v>
      </c>
    </row>
    <row r="1697" spans="2:12" x14ac:dyDescent="0.2">
      <c r="E1697" s="1"/>
      <c r="F1697" s="1"/>
      <c r="H1697" t="s">
        <v>370</v>
      </c>
      <c r="I1697">
        <v>0</v>
      </c>
    </row>
    <row r="1698" spans="2:12" x14ac:dyDescent="0.2">
      <c r="F1698" s="1"/>
      <c r="G1698" s="1"/>
      <c r="H1698" t="s">
        <v>371</v>
      </c>
      <c r="I1698">
        <v>0</v>
      </c>
    </row>
    <row r="1699" spans="2:12" x14ac:dyDescent="0.2">
      <c r="H1699" t="s">
        <v>372</v>
      </c>
      <c r="I1699">
        <v>0</v>
      </c>
    </row>
    <row r="1700" spans="2:12" x14ac:dyDescent="0.2">
      <c r="H1700" t="s">
        <v>373</v>
      </c>
      <c r="I1700">
        <v>0</v>
      </c>
    </row>
    <row r="1701" spans="2:12" x14ac:dyDescent="0.2">
      <c r="H1701" t="s">
        <v>374</v>
      </c>
    </row>
    <row r="1702" spans="2:12" x14ac:dyDescent="0.2">
      <c r="H1702" t="s">
        <v>55</v>
      </c>
    </row>
    <row r="1703" spans="2:12" x14ac:dyDescent="0.2">
      <c r="B1703" t="s">
        <v>941</v>
      </c>
      <c r="C1703" t="s">
        <v>942</v>
      </c>
      <c r="D1703" t="s">
        <v>943</v>
      </c>
      <c r="E1703" t="s">
        <v>42</v>
      </c>
      <c r="F1703" s="53">
        <v>18.62</v>
      </c>
      <c r="G1703" s="53">
        <v>18.62</v>
      </c>
      <c r="H1703">
        <v>0</v>
      </c>
      <c r="J1703">
        <v>4</v>
      </c>
      <c r="K1703" t="s">
        <v>1064</v>
      </c>
      <c r="L1703" t="s">
        <v>362</v>
      </c>
    </row>
    <row r="1704" spans="2:12" x14ac:dyDescent="0.2">
      <c r="D1704" t="s">
        <v>944</v>
      </c>
      <c r="F1704" t="s">
        <v>66</v>
      </c>
      <c r="H1704" t="s">
        <v>54</v>
      </c>
      <c r="K1704" t="s">
        <v>43</v>
      </c>
      <c r="L1704" t="s">
        <v>366</v>
      </c>
    </row>
    <row r="1705" spans="2:12" x14ac:dyDescent="0.2">
      <c r="D1705" t="s">
        <v>945</v>
      </c>
      <c r="F1705" s="1"/>
      <c r="G1705" s="1"/>
      <c r="H1705" t="s">
        <v>368</v>
      </c>
      <c r="L1705" t="s">
        <v>45</v>
      </c>
    </row>
    <row r="1706" spans="2:12" x14ac:dyDescent="0.2">
      <c r="H1706" t="s">
        <v>426</v>
      </c>
    </row>
    <row r="1707" spans="2:12" x14ac:dyDescent="0.2">
      <c r="H1707" t="s">
        <v>427</v>
      </c>
    </row>
    <row r="1708" spans="2:12" x14ac:dyDescent="0.2">
      <c r="E1708" s="1"/>
      <c r="F1708" s="1"/>
      <c r="H1708" t="s">
        <v>370</v>
      </c>
      <c r="I1708">
        <v>0</v>
      </c>
    </row>
    <row r="1709" spans="2:12" x14ac:dyDescent="0.2">
      <c r="F1709" s="1"/>
      <c r="G1709" s="1"/>
      <c r="H1709" t="s">
        <v>371</v>
      </c>
      <c r="I1709">
        <v>0</v>
      </c>
    </row>
    <row r="1710" spans="2:12" x14ac:dyDescent="0.2">
      <c r="H1710" t="s">
        <v>372</v>
      </c>
      <c r="I1710">
        <v>0</v>
      </c>
    </row>
    <row r="1711" spans="2:12" x14ac:dyDescent="0.2">
      <c r="H1711" t="s">
        <v>373</v>
      </c>
      <c r="I1711">
        <v>0</v>
      </c>
    </row>
    <row r="1712" spans="2:12" x14ac:dyDescent="0.2">
      <c r="H1712" t="s">
        <v>374</v>
      </c>
    </row>
    <row r="1713" spans="2:12" x14ac:dyDescent="0.2">
      <c r="H1713" t="s">
        <v>55</v>
      </c>
    </row>
    <row r="1714" spans="2:12" x14ac:dyDescent="0.2">
      <c r="B1714" t="s">
        <v>1196</v>
      </c>
      <c r="C1714" t="s">
        <v>1197</v>
      </c>
      <c r="D1714" t="s">
        <v>1198</v>
      </c>
      <c r="E1714" t="s">
        <v>42</v>
      </c>
      <c r="F1714" s="53">
        <v>0</v>
      </c>
      <c r="G1714" s="53">
        <v>185</v>
      </c>
      <c r="H1714">
        <v>22</v>
      </c>
      <c r="J1714">
        <v>1</v>
      </c>
      <c r="K1714" t="s">
        <v>1064</v>
      </c>
      <c r="L1714" t="s">
        <v>362</v>
      </c>
    </row>
    <row r="1715" spans="2:12" x14ac:dyDescent="0.2">
      <c r="D1715" t="s">
        <v>1199</v>
      </c>
      <c r="F1715" t="s">
        <v>54</v>
      </c>
      <c r="H1715" t="s">
        <v>95</v>
      </c>
      <c r="K1715" t="s">
        <v>43</v>
      </c>
      <c r="L1715" t="s">
        <v>366</v>
      </c>
    </row>
    <row r="1716" spans="2:12" x14ac:dyDescent="0.2">
      <c r="D1716" t="s">
        <v>1200</v>
      </c>
      <c r="F1716" s="1"/>
      <c r="G1716" s="1"/>
      <c r="H1716" t="s">
        <v>368</v>
      </c>
      <c r="L1716" t="s">
        <v>45</v>
      </c>
    </row>
    <row r="1717" spans="2:12" x14ac:dyDescent="0.2">
      <c r="H1717" t="s">
        <v>501</v>
      </c>
    </row>
    <row r="1718" spans="2:12" x14ac:dyDescent="0.2">
      <c r="H1718" t="s">
        <v>445</v>
      </c>
    </row>
    <row r="1719" spans="2:12" x14ac:dyDescent="0.2">
      <c r="E1719" s="1"/>
      <c r="F1719" s="1"/>
      <c r="H1719" t="s">
        <v>370</v>
      </c>
      <c r="I1719">
        <v>2</v>
      </c>
    </row>
    <row r="1720" spans="2:12" x14ac:dyDescent="0.2">
      <c r="F1720" s="1"/>
      <c r="G1720" s="1"/>
      <c r="H1720" t="s">
        <v>371</v>
      </c>
      <c r="I1720">
        <v>0</v>
      </c>
    </row>
    <row r="1721" spans="2:12" x14ac:dyDescent="0.2">
      <c r="H1721" t="s">
        <v>372</v>
      </c>
      <c r="I1721">
        <v>0</v>
      </c>
    </row>
    <row r="1722" spans="2:12" x14ac:dyDescent="0.2">
      <c r="H1722" t="s">
        <v>373</v>
      </c>
      <c r="I1722">
        <v>2</v>
      </c>
    </row>
    <row r="1723" spans="2:12" x14ac:dyDescent="0.2">
      <c r="H1723" t="s">
        <v>374</v>
      </c>
    </row>
    <row r="1724" spans="2:12" x14ac:dyDescent="0.2">
      <c r="H1724" t="s">
        <v>44</v>
      </c>
    </row>
    <row r="1725" spans="2:12" x14ac:dyDescent="0.2">
      <c r="B1725" t="s">
        <v>184</v>
      </c>
      <c r="C1725" t="s">
        <v>185</v>
      </c>
      <c r="D1725" t="s">
        <v>645</v>
      </c>
      <c r="E1725" t="s">
        <v>42</v>
      </c>
      <c r="F1725" s="53">
        <v>0</v>
      </c>
      <c r="G1725" s="53">
        <v>19.989999999999998</v>
      </c>
      <c r="H1725">
        <v>0</v>
      </c>
      <c r="J1725">
        <v>3</v>
      </c>
      <c r="K1725" t="s">
        <v>1064</v>
      </c>
      <c r="L1725" t="s">
        <v>362</v>
      </c>
    </row>
    <row r="1726" spans="2:12" x14ac:dyDescent="0.2">
      <c r="D1726" t="s">
        <v>646</v>
      </c>
      <c r="F1726" t="s">
        <v>54</v>
      </c>
      <c r="H1726" t="s">
        <v>54</v>
      </c>
      <c r="K1726" t="s">
        <v>43</v>
      </c>
      <c r="L1726" t="s">
        <v>366</v>
      </c>
    </row>
    <row r="1727" spans="2:12" x14ac:dyDescent="0.2">
      <c r="D1727" t="s">
        <v>647</v>
      </c>
      <c r="F1727" s="1"/>
      <c r="G1727" s="1"/>
      <c r="H1727" t="s">
        <v>368</v>
      </c>
      <c r="L1727" t="s">
        <v>45</v>
      </c>
    </row>
    <row r="1728" spans="2:12" x14ac:dyDescent="0.2">
      <c r="H1728" t="s">
        <v>426</v>
      </c>
    </row>
    <row r="1729" spans="2:12" x14ac:dyDescent="0.2">
      <c r="H1729" t="s">
        <v>427</v>
      </c>
    </row>
    <row r="1730" spans="2:12" x14ac:dyDescent="0.2">
      <c r="E1730" s="1"/>
      <c r="F1730" s="1"/>
      <c r="H1730" t="s">
        <v>370</v>
      </c>
      <c r="I1730">
        <v>0</v>
      </c>
    </row>
    <row r="1731" spans="2:12" x14ac:dyDescent="0.2">
      <c r="F1731" s="1"/>
      <c r="G1731" s="1"/>
      <c r="H1731" t="s">
        <v>371</v>
      </c>
      <c r="I1731">
        <v>0</v>
      </c>
    </row>
    <row r="1732" spans="2:12" x14ac:dyDescent="0.2">
      <c r="H1732" t="s">
        <v>372</v>
      </c>
      <c r="I1732">
        <v>0</v>
      </c>
    </row>
    <row r="1733" spans="2:12" x14ac:dyDescent="0.2">
      <c r="H1733" t="s">
        <v>373</v>
      </c>
      <c r="I1733">
        <v>0</v>
      </c>
    </row>
    <row r="1734" spans="2:12" x14ac:dyDescent="0.2">
      <c r="H1734" t="s">
        <v>374</v>
      </c>
    </row>
    <row r="1735" spans="2:12" x14ac:dyDescent="0.2">
      <c r="H1735" t="s">
        <v>55</v>
      </c>
    </row>
    <row r="1736" spans="2:12" x14ac:dyDescent="0.2">
      <c r="B1736" t="s">
        <v>1201</v>
      </c>
      <c r="C1736" t="s">
        <v>1202</v>
      </c>
      <c r="D1736" t="s">
        <v>1203</v>
      </c>
      <c r="E1736" t="s">
        <v>42</v>
      </c>
      <c r="F1736" s="53">
        <v>0</v>
      </c>
      <c r="G1736" s="53">
        <v>67.3</v>
      </c>
      <c r="H1736">
        <v>0</v>
      </c>
      <c r="J1736">
        <v>1</v>
      </c>
      <c r="K1736" t="s">
        <v>1064</v>
      </c>
      <c r="L1736" t="s">
        <v>362</v>
      </c>
    </row>
    <row r="1737" spans="2:12" x14ac:dyDescent="0.2">
      <c r="D1737" t="s">
        <v>1204</v>
      </c>
      <c r="F1737" s="1" t="s">
        <v>54</v>
      </c>
      <c r="G1737" s="1"/>
      <c r="H1737" t="s">
        <v>54</v>
      </c>
      <c r="K1737" t="s">
        <v>43</v>
      </c>
      <c r="L1737" t="s">
        <v>366</v>
      </c>
    </row>
    <row r="1738" spans="2:12" x14ac:dyDescent="0.2">
      <c r="D1738" t="s">
        <v>1205</v>
      </c>
      <c r="H1738" t="s">
        <v>368</v>
      </c>
      <c r="L1738" t="s">
        <v>45</v>
      </c>
    </row>
    <row r="1739" spans="2:12" x14ac:dyDescent="0.2">
      <c r="H1739" t="s">
        <v>426</v>
      </c>
    </row>
    <row r="1740" spans="2:12" x14ac:dyDescent="0.2">
      <c r="H1740" t="s">
        <v>427</v>
      </c>
    </row>
    <row r="1741" spans="2:12" x14ac:dyDescent="0.2">
      <c r="H1741" t="s">
        <v>370</v>
      </c>
      <c r="I1741">
        <v>0</v>
      </c>
    </row>
    <row r="1742" spans="2:12" x14ac:dyDescent="0.2">
      <c r="H1742" t="s">
        <v>371</v>
      </c>
      <c r="I1742">
        <v>0</v>
      </c>
    </row>
    <row r="1743" spans="2:12" x14ac:dyDescent="0.2">
      <c r="H1743" t="s">
        <v>372</v>
      </c>
      <c r="I1743">
        <v>0</v>
      </c>
    </row>
    <row r="1744" spans="2:12" x14ac:dyDescent="0.2">
      <c r="H1744" t="s">
        <v>373</v>
      </c>
      <c r="I1744">
        <v>0</v>
      </c>
    </row>
    <row r="1745" spans="2:12" x14ac:dyDescent="0.2">
      <c r="H1745" t="s">
        <v>374</v>
      </c>
    </row>
    <row r="1746" spans="2:12" x14ac:dyDescent="0.2">
      <c r="H1746" t="s">
        <v>55</v>
      </c>
    </row>
    <row r="1747" spans="2:12" x14ac:dyDescent="0.2">
      <c r="B1747" t="s">
        <v>174</v>
      </c>
      <c r="C1747" t="s">
        <v>175</v>
      </c>
      <c r="D1747" t="s">
        <v>654</v>
      </c>
      <c r="E1747" t="s">
        <v>42</v>
      </c>
      <c r="F1747" s="53">
        <v>0</v>
      </c>
      <c r="G1747" s="53">
        <v>27.05</v>
      </c>
      <c r="H1747">
        <v>0</v>
      </c>
      <c r="J1747">
        <v>2</v>
      </c>
      <c r="K1747" t="s">
        <v>1064</v>
      </c>
      <c r="L1747" t="s">
        <v>362</v>
      </c>
    </row>
    <row r="1748" spans="2:12" x14ac:dyDescent="0.2">
      <c r="D1748" t="s">
        <v>655</v>
      </c>
      <c r="F1748" s="1" t="s">
        <v>54</v>
      </c>
      <c r="G1748" s="1"/>
      <c r="H1748" t="s">
        <v>54</v>
      </c>
      <c r="K1748" t="s">
        <v>43</v>
      </c>
      <c r="L1748" t="s">
        <v>366</v>
      </c>
    </row>
    <row r="1749" spans="2:12" x14ac:dyDescent="0.2">
      <c r="D1749" t="s">
        <v>656</v>
      </c>
      <c r="H1749" t="s">
        <v>368</v>
      </c>
      <c r="L1749" t="s">
        <v>45</v>
      </c>
    </row>
    <row r="1750" spans="2:12" x14ac:dyDescent="0.2">
      <c r="H1750" t="s">
        <v>426</v>
      </c>
    </row>
    <row r="1751" spans="2:12" x14ac:dyDescent="0.2">
      <c r="H1751" t="s">
        <v>427</v>
      </c>
    </row>
    <row r="1752" spans="2:12" x14ac:dyDescent="0.2">
      <c r="H1752" t="s">
        <v>370</v>
      </c>
      <c r="I1752">
        <v>0</v>
      </c>
    </row>
    <row r="1753" spans="2:12" x14ac:dyDescent="0.2">
      <c r="H1753" t="s">
        <v>371</v>
      </c>
      <c r="I1753">
        <v>0</v>
      </c>
    </row>
    <row r="1754" spans="2:12" x14ac:dyDescent="0.2">
      <c r="H1754" t="s">
        <v>372</v>
      </c>
      <c r="I1754">
        <v>0</v>
      </c>
    </row>
    <row r="1755" spans="2:12" x14ac:dyDescent="0.2">
      <c r="H1755" t="s">
        <v>373</v>
      </c>
      <c r="I1755">
        <v>0</v>
      </c>
    </row>
    <row r="1756" spans="2:12" x14ac:dyDescent="0.2">
      <c r="H1756" t="s">
        <v>374</v>
      </c>
    </row>
    <row r="1757" spans="2:12" x14ac:dyDescent="0.2">
      <c r="H1757" t="s">
        <v>55</v>
      </c>
    </row>
    <row r="1758" spans="2:12" x14ac:dyDescent="0.2">
      <c r="B1758" t="s">
        <v>4</v>
      </c>
      <c r="C1758" t="s">
        <v>159</v>
      </c>
      <c r="D1758" t="s">
        <v>135</v>
      </c>
      <c r="E1758" t="s">
        <v>42</v>
      </c>
      <c r="F1758" s="53">
        <v>0</v>
      </c>
      <c r="G1758" s="53">
        <v>86.98</v>
      </c>
      <c r="H1758">
        <v>0</v>
      </c>
      <c r="J1758">
        <v>1</v>
      </c>
      <c r="K1758" t="s">
        <v>1064</v>
      </c>
      <c r="L1758" t="s">
        <v>362</v>
      </c>
    </row>
    <row r="1759" spans="2:12" x14ac:dyDescent="0.2">
      <c r="D1759" t="s">
        <v>136</v>
      </c>
      <c r="F1759" s="1" t="s">
        <v>54</v>
      </c>
      <c r="G1759" s="1"/>
      <c r="H1759" t="s">
        <v>54</v>
      </c>
      <c r="K1759" t="s">
        <v>43</v>
      </c>
      <c r="L1759" t="s">
        <v>366</v>
      </c>
    </row>
    <row r="1760" spans="2:12" x14ac:dyDescent="0.2">
      <c r="D1760" t="s">
        <v>685</v>
      </c>
      <c r="H1760" t="s">
        <v>368</v>
      </c>
      <c r="L1760" t="s">
        <v>45</v>
      </c>
    </row>
    <row r="1761" spans="2:12" x14ac:dyDescent="0.2">
      <c r="H1761" t="s">
        <v>426</v>
      </c>
    </row>
    <row r="1762" spans="2:12" x14ac:dyDescent="0.2">
      <c r="H1762" t="s">
        <v>427</v>
      </c>
    </row>
    <row r="1763" spans="2:12" x14ac:dyDescent="0.2">
      <c r="H1763" t="s">
        <v>370</v>
      </c>
      <c r="I1763">
        <v>0</v>
      </c>
    </row>
    <row r="1764" spans="2:12" x14ac:dyDescent="0.2">
      <c r="H1764" t="s">
        <v>371</v>
      </c>
      <c r="I1764">
        <v>0</v>
      </c>
    </row>
    <row r="1765" spans="2:12" x14ac:dyDescent="0.2">
      <c r="H1765" t="s">
        <v>372</v>
      </c>
      <c r="I1765">
        <v>0</v>
      </c>
    </row>
    <row r="1766" spans="2:12" x14ac:dyDescent="0.2">
      <c r="H1766" t="s">
        <v>373</v>
      </c>
      <c r="I1766">
        <v>0</v>
      </c>
    </row>
    <row r="1767" spans="2:12" x14ac:dyDescent="0.2">
      <c r="H1767" t="s">
        <v>374</v>
      </c>
    </row>
    <row r="1768" spans="2:12" x14ac:dyDescent="0.2">
      <c r="F1768" s="53"/>
      <c r="G1768" s="53"/>
      <c r="H1768" t="s">
        <v>55</v>
      </c>
    </row>
    <row r="1769" spans="2:12" x14ac:dyDescent="0.2">
      <c r="B1769" t="s">
        <v>219</v>
      </c>
      <c r="C1769" t="s">
        <v>220</v>
      </c>
      <c r="D1769" t="s">
        <v>623</v>
      </c>
      <c r="E1769" t="s">
        <v>42</v>
      </c>
      <c r="F1769" s="53">
        <v>0</v>
      </c>
      <c r="G1769" s="53">
        <v>29.99</v>
      </c>
      <c r="H1769">
        <v>41</v>
      </c>
      <c r="J1769">
        <v>2</v>
      </c>
      <c r="K1769" t="s">
        <v>1064</v>
      </c>
      <c r="L1769" t="s">
        <v>362</v>
      </c>
    </row>
    <row r="1770" spans="2:12" x14ac:dyDescent="0.2">
      <c r="D1770" t="s">
        <v>624</v>
      </c>
      <c r="F1770" s="1" t="s">
        <v>54</v>
      </c>
      <c r="G1770" s="1"/>
      <c r="H1770" t="s">
        <v>66</v>
      </c>
      <c r="K1770" t="s">
        <v>43</v>
      </c>
      <c r="L1770" t="s">
        <v>366</v>
      </c>
    </row>
    <row r="1771" spans="2:12" x14ac:dyDescent="0.2">
      <c r="D1771" t="s">
        <v>625</v>
      </c>
      <c r="H1771" t="s">
        <v>368</v>
      </c>
      <c r="L1771" t="s">
        <v>45</v>
      </c>
    </row>
    <row r="1772" spans="2:12" x14ac:dyDescent="0.2">
      <c r="H1772" t="s">
        <v>862</v>
      </c>
    </row>
    <row r="1773" spans="2:12" x14ac:dyDescent="0.2">
      <c r="H1773" t="s">
        <v>429</v>
      </c>
    </row>
    <row r="1774" spans="2:12" x14ac:dyDescent="0.2">
      <c r="H1774" t="s">
        <v>370</v>
      </c>
      <c r="I1774">
        <v>0</v>
      </c>
    </row>
    <row r="1775" spans="2:12" x14ac:dyDescent="0.2">
      <c r="H1775" t="s">
        <v>371</v>
      </c>
      <c r="I1775">
        <v>0</v>
      </c>
    </row>
    <row r="1776" spans="2:12" x14ac:dyDescent="0.2">
      <c r="H1776" t="s">
        <v>372</v>
      </c>
      <c r="I1776">
        <v>1</v>
      </c>
    </row>
    <row r="1777" spans="2:12" x14ac:dyDescent="0.2">
      <c r="H1777" t="s">
        <v>373</v>
      </c>
      <c r="I1777">
        <v>1</v>
      </c>
    </row>
    <row r="1778" spans="2:12" x14ac:dyDescent="0.2">
      <c r="F1778" s="53"/>
      <c r="G1778" s="53"/>
      <c r="H1778" t="s">
        <v>374</v>
      </c>
    </row>
    <row r="1779" spans="2:12" x14ac:dyDescent="0.2">
      <c r="B1779" t="s">
        <v>946</v>
      </c>
      <c r="C1779" t="s">
        <v>947</v>
      </c>
      <c r="D1779" t="s">
        <v>948</v>
      </c>
      <c r="E1779" t="s">
        <v>42</v>
      </c>
      <c r="F1779" s="53">
        <v>0</v>
      </c>
      <c r="G1779" s="53">
        <v>27.73</v>
      </c>
      <c r="H1779">
        <v>0</v>
      </c>
      <c r="J1779">
        <v>1</v>
      </c>
      <c r="K1779" t="s">
        <v>1064</v>
      </c>
      <c r="L1779" t="s">
        <v>362</v>
      </c>
    </row>
    <row r="1780" spans="2:12" x14ac:dyDescent="0.2">
      <c r="D1780" t="s">
        <v>949</v>
      </c>
      <c r="F1780" t="s">
        <v>54</v>
      </c>
      <c r="H1780" t="s">
        <v>54</v>
      </c>
      <c r="K1780" t="s">
        <v>43</v>
      </c>
      <c r="L1780" t="s">
        <v>366</v>
      </c>
    </row>
    <row r="1781" spans="2:12" x14ac:dyDescent="0.2">
      <c r="D1781" t="s">
        <v>950</v>
      </c>
      <c r="F1781" s="1"/>
      <c r="G1781" s="1"/>
      <c r="H1781" t="s">
        <v>368</v>
      </c>
      <c r="L1781" t="s">
        <v>45</v>
      </c>
    </row>
    <row r="1782" spans="2:12" x14ac:dyDescent="0.2">
      <c r="H1782" t="s">
        <v>426</v>
      </c>
    </row>
    <row r="1783" spans="2:12" x14ac:dyDescent="0.2">
      <c r="H1783" t="s">
        <v>427</v>
      </c>
    </row>
    <row r="1784" spans="2:12" x14ac:dyDescent="0.2">
      <c r="H1784" t="s">
        <v>370</v>
      </c>
      <c r="I1784">
        <v>0</v>
      </c>
    </row>
    <row r="1785" spans="2:12" x14ac:dyDescent="0.2">
      <c r="H1785" t="s">
        <v>371</v>
      </c>
      <c r="I1785">
        <v>0</v>
      </c>
    </row>
    <row r="1786" spans="2:12" x14ac:dyDescent="0.2">
      <c r="H1786" t="s">
        <v>372</v>
      </c>
      <c r="I1786">
        <v>0</v>
      </c>
    </row>
    <row r="1787" spans="2:12" x14ac:dyDescent="0.2">
      <c r="H1787" t="s">
        <v>373</v>
      </c>
      <c r="I1787">
        <v>0</v>
      </c>
    </row>
    <row r="1788" spans="2:12" x14ac:dyDescent="0.2">
      <c r="H1788" t="s">
        <v>374</v>
      </c>
    </row>
    <row r="1789" spans="2:12" x14ac:dyDescent="0.2">
      <c r="F1789" s="53"/>
      <c r="G1789" s="53"/>
      <c r="H1789" t="s">
        <v>55</v>
      </c>
    </row>
    <row r="1790" spans="2:12" x14ac:dyDescent="0.2">
      <c r="B1790" t="s">
        <v>260</v>
      </c>
      <c r="C1790" t="s">
        <v>261</v>
      </c>
      <c r="D1790" t="s">
        <v>686</v>
      </c>
      <c r="E1790" t="s">
        <v>42</v>
      </c>
      <c r="F1790" s="53">
        <v>0</v>
      </c>
      <c r="G1790" s="53">
        <v>28.6</v>
      </c>
      <c r="H1790">
        <v>0</v>
      </c>
      <c r="J1790">
        <v>47</v>
      </c>
      <c r="K1790" t="s">
        <v>1064</v>
      </c>
      <c r="L1790" t="s">
        <v>362</v>
      </c>
    </row>
    <row r="1791" spans="2:12" x14ac:dyDescent="0.2">
      <c r="D1791" t="s">
        <v>687</v>
      </c>
      <c r="F1791" t="s">
        <v>54</v>
      </c>
      <c r="H1791" t="s">
        <v>54</v>
      </c>
      <c r="K1791" t="s">
        <v>43</v>
      </c>
      <c r="L1791" t="s">
        <v>366</v>
      </c>
    </row>
    <row r="1792" spans="2:12" x14ac:dyDescent="0.2">
      <c r="D1792" t="s">
        <v>688</v>
      </c>
      <c r="F1792" s="1"/>
      <c r="G1792" s="1"/>
      <c r="H1792" t="s">
        <v>368</v>
      </c>
      <c r="L1792" t="s">
        <v>45</v>
      </c>
    </row>
    <row r="1793" spans="2:12" x14ac:dyDescent="0.2">
      <c r="H1793" t="s">
        <v>426</v>
      </c>
    </row>
    <row r="1794" spans="2:12" x14ac:dyDescent="0.2">
      <c r="H1794" t="s">
        <v>427</v>
      </c>
    </row>
    <row r="1795" spans="2:12" x14ac:dyDescent="0.2">
      <c r="H1795" t="s">
        <v>370</v>
      </c>
      <c r="I1795">
        <v>0</v>
      </c>
    </row>
    <row r="1796" spans="2:12" x14ac:dyDescent="0.2">
      <c r="H1796" t="s">
        <v>371</v>
      </c>
      <c r="I1796">
        <v>0</v>
      </c>
    </row>
    <row r="1797" spans="2:12" x14ac:dyDescent="0.2">
      <c r="H1797" t="s">
        <v>372</v>
      </c>
      <c r="I1797">
        <v>0</v>
      </c>
    </row>
    <row r="1798" spans="2:12" x14ac:dyDescent="0.2">
      <c r="H1798" t="s">
        <v>373</v>
      </c>
      <c r="I1798">
        <v>0</v>
      </c>
    </row>
    <row r="1799" spans="2:12" x14ac:dyDescent="0.2">
      <c r="H1799" t="s">
        <v>374</v>
      </c>
    </row>
    <row r="1800" spans="2:12" x14ac:dyDescent="0.2">
      <c r="F1800" s="53"/>
      <c r="G1800" s="53"/>
      <c r="H1800" t="s">
        <v>55</v>
      </c>
    </row>
    <row r="1801" spans="2:12" x14ac:dyDescent="0.2">
      <c r="B1801" t="s">
        <v>1206</v>
      </c>
      <c r="C1801" t="s">
        <v>1207</v>
      </c>
      <c r="D1801" t="s">
        <v>1208</v>
      </c>
      <c r="E1801" t="s">
        <v>42</v>
      </c>
      <c r="F1801" s="53">
        <v>0</v>
      </c>
      <c r="G1801" s="53">
        <v>52.99</v>
      </c>
      <c r="H1801">
        <v>0</v>
      </c>
      <c r="J1801">
        <v>1</v>
      </c>
      <c r="K1801" t="s">
        <v>1064</v>
      </c>
      <c r="L1801" t="s">
        <v>362</v>
      </c>
    </row>
    <row r="1802" spans="2:12" x14ac:dyDescent="0.2">
      <c r="D1802" t="s">
        <v>1209</v>
      </c>
      <c r="F1802" t="s">
        <v>54</v>
      </c>
      <c r="H1802" t="s">
        <v>54</v>
      </c>
      <c r="K1802" t="s">
        <v>43</v>
      </c>
      <c r="L1802" t="s">
        <v>366</v>
      </c>
    </row>
    <row r="1803" spans="2:12" x14ac:dyDescent="0.2">
      <c r="D1803" t="s">
        <v>1210</v>
      </c>
      <c r="F1803" s="1"/>
      <c r="G1803" s="1"/>
      <c r="H1803" t="s">
        <v>368</v>
      </c>
      <c r="L1803" t="s">
        <v>45</v>
      </c>
    </row>
    <row r="1804" spans="2:12" x14ac:dyDescent="0.2">
      <c r="H1804" t="s">
        <v>426</v>
      </c>
    </row>
    <row r="1805" spans="2:12" x14ac:dyDescent="0.2">
      <c r="H1805" t="s">
        <v>427</v>
      </c>
    </row>
    <row r="1806" spans="2:12" x14ac:dyDescent="0.2">
      <c r="H1806" t="s">
        <v>370</v>
      </c>
      <c r="I1806">
        <v>0</v>
      </c>
    </row>
    <row r="1807" spans="2:12" x14ac:dyDescent="0.2">
      <c r="H1807" t="s">
        <v>371</v>
      </c>
      <c r="I1807">
        <v>0</v>
      </c>
    </row>
    <row r="1808" spans="2:12" x14ac:dyDescent="0.2">
      <c r="H1808" t="s">
        <v>372</v>
      </c>
      <c r="I1808">
        <v>0</v>
      </c>
    </row>
    <row r="1809" spans="2:12" x14ac:dyDescent="0.2">
      <c r="H1809" t="s">
        <v>373</v>
      </c>
      <c r="I1809">
        <v>0</v>
      </c>
    </row>
    <row r="1810" spans="2:12" x14ac:dyDescent="0.2">
      <c r="H1810" t="s">
        <v>374</v>
      </c>
    </row>
    <row r="1811" spans="2:12" x14ac:dyDescent="0.2">
      <c r="F1811" s="53"/>
      <c r="G1811" s="53"/>
      <c r="H1811" t="s">
        <v>55</v>
      </c>
    </row>
    <row r="1812" spans="2:12" x14ac:dyDescent="0.2">
      <c r="B1812" t="s">
        <v>326</v>
      </c>
      <c r="C1812" t="s">
        <v>327</v>
      </c>
      <c r="D1812" t="s">
        <v>666</v>
      </c>
      <c r="E1812" t="s">
        <v>42</v>
      </c>
      <c r="F1812" s="53">
        <v>0</v>
      </c>
      <c r="G1812" s="53">
        <v>39.99</v>
      </c>
      <c r="H1812">
        <v>0</v>
      </c>
      <c r="J1812">
        <v>2</v>
      </c>
      <c r="K1812" t="s">
        <v>1064</v>
      </c>
      <c r="L1812" t="s">
        <v>362</v>
      </c>
    </row>
    <row r="1813" spans="2:12" x14ac:dyDescent="0.2">
      <c r="D1813" t="s">
        <v>667</v>
      </c>
      <c r="F1813" t="s">
        <v>54</v>
      </c>
      <c r="H1813" t="s">
        <v>54</v>
      </c>
      <c r="K1813" t="s">
        <v>43</v>
      </c>
      <c r="L1813" t="s">
        <v>366</v>
      </c>
    </row>
    <row r="1814" spans="2:12" x14ac:dyDescent="0.2">
      <c r="D1814" t="s">
        <v>668</v>
      </c>
      <c r="F1814" s="1"/>
      <c r="G1814" s="1"/>
      <c r="H1814" t="s">
        <v>368</v>
      </c>
      <c r="L1814" t="s">
        <v>45</v>
      </c>
    </row>
    <row r="1815" spans="2:12" x14ac:dyDescent="0.2">
      <c r="H1815" t="s">
        <v>426</v>
      </c>
    </row>
    <row r="1816" spans="2:12" x14ac:dyDescent="0.2">
      <c r="H1816" t="s">
        <v>427</v>
      </c>
    </row>
    <row r="1817" spans="2:12" x14ac:dyDescent="0.2">
      <c r="H1817" t="s">
        <v>370</v>
      </c>
      <c r="I1817">
        <v>0</v>
      </c>
    </row>
    <row r="1818" spans="2:12" x14ac:dyDescent="0.2">
      <c r="H1818" t="s">
        <v>371</v>
      </c>
      <c r="I1818">
        <v>0</v>
      </c>
    </row>
    <row r="1819" spans="2:12" x14ac:dyDescent="0.2">
      <c r="H1819" t="s">
        <v>372</v>
      </c>
      <c r="I1819">
        <v>0</v>
      </c>
    </row>
    <row r="1820" spans="2:12" x14ac:dyDescent="0.2">
      <c r="H1820" t="s">
        <v>373</v>
      </c>
      <c r="I1820">
        <v>0</v>
      </c>
    </row>
    <row r="1821" spans="2:12" x14ac:dyDescent="0.2">
      <c r="H1821" t="s">
        <v>374</v>
      </c>
    </row>
    <row r="1822" spans="2:12" x14ac:dyDescent="0.2">
      <c r="F1822" s="53"/>
      <c r="G1822" s="53"/>
      <c r="H1822" t="s">
        <v>55</v>
      </c>
    </row>
    <row r="1823" spans="2:12" x14ac:dyDescent="0.2">
      <c r="B1823" t="s">
        <v>204</v>
      </c>
      <c r="C1823" t="s">
        <v>205</v>
      </c>
      <c r="D1823" t="s">
        <v>651</v>
      </c>
      <c r="E1823" t="s">
        <v>42</v>
      </c>
      <c r="F1823" s="53">
        <v>0</v>
      </c>
      <c r="G1823" s="53">
        <v>27.98</v>
      </c>
      <c r="H1823">
        <v>0</v>
      </c>
      <c r="J1823">
        <v>5</v>
      </c>
      <c r="K1823" t="s">
        <v>1064</v>
      </c>
      <c r="L1823" t="s">
        <v>362</v>
      </c>
    </row>
    <row r="1824" spans="2:12" x14ac:dyDescent="0.2">
      <c r="D1824" t="s">
        <v>652</v>
      </c>
      <c r="F1824" t="s">
        <v>54</v>
      </c>
      <c r="H1824" t="s">
        <v>54</v>
      </c>
      <c r="K1824" t="s">
        <v>43</v>
      </c>
      <c r="L1824" t="s">
        <v>366</v>
      </c>
    </row>
    <row r="1825" spans="2:12" x14ac:dyDescent="0.2">
      <c r="D1825" t="s">
        <v>653</v>
      </c>
      <c r="F1825" s="1"/>
      <c r="G1825" s="1"/>
      <c r="H1825" t="s">
        <v>368</v>
      </c>
      <c r="L1825" t="s">
        <v>45</v>
      </c>
    </row>
    <row r="1826" spans="2:12" x14ac:dyDescent="0.2">
      <c r="H1826" t="s">
        <v>426</v>
      </c>
    </row>
    <row r="1827" spans="2:12" x14ac:dyDescent="0.2">
      <c r="H1827" t="s">
        <v>427</v>
      </c>
    </row>
    <row r="1828" spans="2:12" x14ac:dyDescent="0.2">
      <c r="H1828" t="s">
        <v>370</v>
      </c>
      <c r="I1828">
        <v>0</v>
      </c>
    </row>
    <row r="1829" spans="2:12" x14ac:dyDescent="0.2">
      <c r="H1829" t="s">
        <v>371</v>
      </c>
      <c r="I1829">
        <v>0</v>
      </c>
    </row>
    <row r="1830" spans="2:12" x14ac:dyDescent="0.2">
      <c r="H1830" t="s">
        <v>372</v>
      </c>
      <c r="I1830">
        <v>0</v>
      </c>
    </row>
    <row r="1831" spans="2:12" x14ac:dyDescent="0.2">
      <c r="H1831" t="s">
        <v>373</v>
      </c>
      <c r="I1831">
        <v>0</v>
      </c>
    </row>
    <row r="1832" spans="2:12" x14ac:dyDescent="0.2">
      <c r="H1832" t="s">
        <v>374</v>
      </c>
    </row>
    <row r="1833" spans="2:12" x14ac:dyDescent="0.2">
      <c r="F1833" s="53"/>
      <c r="G1833" s="53"/>
      <c r="H1833" t="s">
        <v>55</v>
      </c>
    </row>
    <row r="1834" spans="2:12" x14ac:dyDescent="0.2">
      <c r="B1834" t="s">
        <v>1211</v>
      </c>
      <c r="C1834" t="s">
        <v>1212</v>
      </c>
      <c r="D1834" t="s">
        <v>1213</v>
      </c>
      <c r="E1834" t="s">
        <v>42</v>
      </c>
      <c r="F1834" s="53">
        <v>0</v>
      </c>
      <c r="G1834" s="53">
        <v>16.989999999999998</v>
      </c>
      <c r="H1834">
        <v>11</v>
      </c>
      <c r="J1834">
        <v>79</v>
      </c>
      <c r="K1834" t="s">
        <v>1064</v>
      </c>
      <c r="L1834" t="s">
        <v>362</v>
      </c>
    </row>
    <row r="1835" spans="2:12" x14ac:dyDescent="0.2">
      <c r="D1835" t="s">
        <v>1214</v>
      </c>
      <c r="F1835" t="s">
        <v>54</v>
      </c>
      <c r="H1835" t="s">
        <v>95</v>
      </c>
      <c r="K1835" t="s">
        <v>43</v>
      </c>
      <c r="L1835" t="s">
        <v>366</v>
      </c>
    </row>
    <row r="1836" spans="2:12" x14ac:dyDescent="0.2">
      <c r="D1836" t="s">
        <v>1215</v>
      </c>
      <c r="F1836" s="1"/>
      <c r="G1836" s="1"/>
      <c r="H1836" t="s">
        <v>368</v>
      </c>
      <c r="L1836" t="s">
        <v>45</v>
      </c>
    </row>
    <row r="1837" spans="2:12" x14ac:dyDescent="0.2">
      <c r="H1837" t="s">
        <v>825</v>
      </c>
    </row>
    <row r="1838" spans="2:12" x14ac:dyDescent="0.2">
      <c r="H1838" t="s">
        <v>445</v>
      </c>
    </row>
    <row r="1839" spans="2:12" x14ac:dyDescent="0.2">
      <c r="H1839" t="s">
        <v>370</v>
      </c>
      <c r="I1839">
        <v>0</v>
      </c>
    </row>
    <row r="1840" spans="2:12" x14ac:dyDescent="0.2">
      <c r="H1840" t="s">
        <v>371</v>
      </c>
      <c r="I1840">
        <v>0</v>
      </c>
    </row>
    <row r="1841" spans="2:12" x14ac:dyDescent="0.2">
      <c r="H1841" t="s">
        <v>372</v>
      </c>
      <c r="I1841">
        <v>2</v>
      </c>
    </row>
    <row r="1842" spans="2:12" x14ac:dyDescent="0.2">
      <c r="H1842" t="s">
        <v>373</v>
      </c>
      <c r="I1842">
        <v>2</v>
      </c>
    </row>
    <row r="1843" spans="2:12" x14ac:dyDescent="0.2">
      <c r="H1843" t="s">
        <v>374</v>
      </c>
    </row>
    <row r="1844" spans="2:12" x14ac:dyDescent="0.2">
      <c r="F1844" s="53"/>
      <c r="G1844" s="53"/>
      <c r="H1844" t="s">
        <v>44</v>
      </c>
    </row>
    <row r="1845" spans="2:12" x14ac:dyDescent="0.2">
      <c r="B1845" t="s">
        <v>311</v>
      </c>
      <c r="C1845" t="s">
        <v>312</v>
      </c>
      <c r="D1845" t="s">
        <v>678</v>
      </c>
      <c r="E1845" t="s">
        <v>42</v>
      </c>
      <c r="F1845" s="53">
        <v>0</v>
      </c>
      <c r="G1845" s="53">
        <v>27.48</v>
      </c>
      <c r="H1845">
        <v>0</v>
      </c>
      <c r="J1845">
        <v>2</v>
      </c>
      <c r="K1845" t="s">
        <v>1064</v>
      </c>
      <c r="L1845" t="s">
        <v>362</v>
      </c>
    </row>
    <row r="1846" spans="2:12" x14ac:dyDescent="0.2">
      <c r="D1846" t="s">
        <v>679</v>
      </c>
      <c r="F1846" t="s">
        <v>54</v>
      </c>
      <c r="H1846" t="s">
        <v>54</v>
      </c>
      <c r="K1846" t="s">
        <v>43</v>
      </c>
      <c r="L1846" t="s">
        <v>366</v>
      </c>
    </row>
    <row r="1847" spans="2:12" x14ac:dyDescent="0.2">
      <c r="D1847" t="s">
        <v>680</v>
      </c>
      <c r="F1847" s="1"/>
      <c r="G1847" s="1"/>
      <c r="H1847" t="s">
        <v>368</v>
      </c>
      <c r="L1847" t="s">
        <v>45</v>
      </c>
    </row>
    <row r="1848" spans="2:12" x14ac:dyDescent="0.2">
      <c r="H1848" t="s">
        <v>426</v>
      </c>
    </row>
    <row r="1849" spans="2:12" x14ac:dyDescent="0.2">
      <c r="H1849" t="s">
        <v>427</v>
      </c>
    </row>
    <row r="1850" spans="2:12" x14ac:dyDescent="0.2">
      <c r="H1850" t="s">
        <v>370</v>
      </c>
      <c r="I1850">
        <v>0</v>
      </c>
    </row>
    <row r="1851" spans="2:12" x14ac:dyDescent="0.2">
      <c r="H1851" t="s">
        <v>371</v>
      </c>
      <c r="I1851">
        <v>0</v>
      </c>
    </row>
    <row r="1852" spans="2:12" x14ac:dyDescent="0.2">
      <c r="H1852" t="s">
        <v>372</v>
      </c>
      <c r="I1852">
        <v>0</v>
      </c>
    </row>
    <row r="1853" spans="2:12" x14ac:dyDescent="0.2">
      <c r="H1853" t="s">
        <v>373</v>
      </c>
      <c r="I1853">
        <v>0</v>
      </c>
    </row>
    <row r="1854" spans="2:12" x14ac:dyDescent="0.2">
      <c r="F1854" s="53"/>
      <c r="G1854" s="53"/>
      <c r="H1854" t="s">
        <v>374</v>
      </c>
    </row>
    <row r="1855" spans="2:12" x14ac:dyDescent="0.2">
      <c r="H1855" t="s">
        <v>55</v>
      </c>
    </row>
    <row r="1856" spans="2:12" x14ac:dyDescent="0.2">
      <c r="B1856" t="s">
        <v>37</v>
      </c>
      <c r="C1856" t="s">
        <v>340</v>
      </c>
      <c r="D1856" t="s">
        <v>127</v>
      </c>
      <c r="E1856" t="s">
        <v>42</v>
      </c>
      <c r="F1856" s="53">
        <v>0</v>
      </c>
      <c r="G1856" s="53">
        <v>22.75</v>
      </c>
      <c r="H1856">
        <v>0</v>
      </c>
      <c r="J1856">
        <v>3</v>
      </c>
      <c r="K1856" t="s">
        <v>1064</v>
      </c>
      <c r="L1856" t="s">
        <v>362</v>
      </c>
    </row>
    <row r="1857" spans="2:12" x14ac:dyDescent="0.2">
      <c r="D1857" t="s">
        <v>128</v>
      </c>
      <c r="F1857" t="s">
        <v>54</v>
      </c>
      <c r="H1857" t="s">
        <v>54</v>
      </c>
      <c r="K1857" t="s">
        <v>43</v>
      </c>
      <c r="L1857" t="s">
        <v>366</v>
      </c>
    </row>
    <row r="1858" spans="2:12" x14ac:dyDescent="0.2">
      <c r="D1858" t="s">
        <v>696</v>
      </c>
      <c r="H1858" t="s">
        <v>368</v>
      </c>
      <c r="L1858" t="s">
        <v>45</v>
      </c>
    </row>
    <row r="1859" spans="2:12" x14ac:dyDescent="0.2">
      <c r="H1859" t="s">
        <v>426</v>
      </c>
    </row>
    <row r="1860" spans="2:12" x14ac:dyDescent="0.2">
      <c r="H1860" t="s">
        <v>427</v>
      </c>
    </row>
    <row r="1861" spans="2:12" x14ac:dyDescent="0.2">
      <c r="H1861" t="s">
        <v>370</v>
      </c>
      <c r="I1861">
        <v>0</v>
      </c>
    </row>
    <row r="1862" spans="2:12" x14ac:dyDescent="0.2">
      <c r="H1862" t="s">
        <v>371</v>
      </c>
      <c r="I1862">
        <v>0</v>
      </c>
    </row>
    <row r="1863" spans="2:12" x14ac:dyDescent="0.2">
      <c r="H1863" t="s">
        <v>372</v>
      </c>
      <c r="I1863">
        <v>0</v>
      </c>
    </row>
    <row r="1864" spans="2:12" x14ac:dyDescent="0.2">
      <c r="F1864" s="53"/>
      <c r="G1864" s="53"/>
      <c r="H1864" t="s">
        <v>373</v>
      </c>
      <c r="I1864">
        <v>0</v>
      </c>
    </row>
    <row r="1865" spans="2:12" x14ac:dyDescent="0.2">
      <c r="H1865" t="s">
        <v>374</v>
      </c>
    </row>
    <row r="1866" spans="2:12" x14ac:dyDescent="0.2">
      <c r="H1866" t="s">
        <v>55</v>
      </c>
    </row>
    <row r="1867" spans="2:12" x14ac:dyDescent="0.2">
      <c r="B1867" t="s">
        <v>215</v>
      </c>
      <c r="C1867" t="s">
        <v>216</v>
      </c>
      <c r="D1867" t="s">
        <v>659</v>
      </c>
      <c r="E1867" t="s">
        <v>42</v>
      </c>
      <c r="F1867" s="53">
        <v>0</v>
      </c>
      <c r="G1867" s="53">
        <v>47.04</v>
      </c>
      <c r="H1867">
        <v>0</v>
      </c>
      <c r="J1867">
        <v>7</v>
      </c>
      <c r="K1867" t="s">
        <v>1064</v>
      </c>
      <c r="L1867" t="s">
        <v>362</v>
      </c>
    </row>
    <row r="1868" spans="2:12" x14ac:dyDescent="0.2">
      <c r="D1868" t="s">
        <v>660</v>
      </c>
      <c r="F1868" t="s">
        <v>54</v>
      </c>
      <c r="H1868" t="s">
        <v>54</v>
      </c>
      <c r="K1868" t="s">
        <v>43</v>
      </c>
      <c r="L1868" t="s">
        <v>366</v>
      </c>
    </row>
    <row r="1869" spans="2:12" x14ac:dyDescent="0.2">
      <c r="D1869" t="s">
        <v>661</v>
      </c>
      <c r="H1869" t="s">
        <v>368</v>
      </c>
      <c r="L1869" t="s">
        <v>45</v>
      </c>
    </row>
    <row r="1870" spans="2:12" x14ac:dyDescent="0.2">
      <c r="H1870" t="s">
        <v>426</v>
      </c>
    </row>
    <row r="1871" spans="2:12" x14ac:dyDescent="0.2">
      <c r="H1871" t="s">
        <v>427</v>
      </c>
    </row>
    <row r="1872" spans="2:12" x14ac:dyDescent="0.2">
      <c r="H1872" t="s">
        <v>370</v>
      </c>
      <c r="I1872">
        <v>0</v>
      </c>
    </row>
    <row r="1873" spans="2:12" x14ac:dyDescent="0.2">
      <c r="H1873" t="s">
        <v>371</v>
      </c>
      <c r="I1873">
        <v>0</v>
      </c>
    </row>
    <row r="1874" spans="2:12" x14ac:dyDescent="0.2">
      <c r="H1874" t="s">
        <v>372</v>
      </c>
      <c r="I1874">
        <v>0</v>
      </c>
    </row>
    <row r="1875" spans="2:12" x14ac:dyDescent="0.2">
      <c r="F1875" s="53"/>
      <c r="G1875" s="53"/>
      <c r="H1875" t="s">
        <v>373</v>
      </c>
      <c r="I1875">
        <v>0</v>
      </c>
    </row>
    <row r="1876" spans="2:12" x14ac:dyDescent="0.2">
      <c r="H1876" t="s">
        <v>374</v>
      </c>
    </row>
    <row r="1877" spans="2:12" x14ac:dyDescent="0.2">
      <c r="H1877" t="s">
        <v>55</v>
      </c>
    </row>
    <row r="1878" spans="2:12" x14ac:dyDescent="0.2">
      <c r="B1878" t="s">
        <v>328</v>
      </c>
      <c r="C1878" t="s">
        <v>329</v>
      </c>
      <c r="D1878" t="s">
        <v>700</v>
      </c>
      <c r="E1878" t="s">
        <v>42</v>
      </c>
      <c r="F1878" s="53">
        <v>0</v>
      </c>
      <c r="G1878" s="53">
        <v>27.99</v>
      </c>
      <c r="H1878">
        <v>0</v>
      </c>
      <c r="J1878">
        <v>2</v>
      </c>
      <c r="K1878" t="s">
        <v>1064</v>
      </c>
      <c r="L1878" t="s">
        <v>362</v>
      </c>
    </row>
    <row r="1879" spans="2:12" x14ac:dyDescent="0.2">
      <c r="D1879" t="s">
        <v>701</v>
      </c>
      <c r="F1879" t="s">
        <v>54</v>
      </c>
      <c r="H1879" t="s">
        <v>54</v>
      </c>
      <c r="K1879" t="s">
        <v>43</v>
      </c>
      <c r="L1879" t="s">
        <v>366</v>
      </c>
    </row>
    <row r="1880" spans="2:12" x14ac:dyDescent="0.2">
      <c r="D1880" t="s">
        <v>702</v>
      </c>
      <c r="H1880" t="s">
        <v>368</v>
      </c>
      <c r="L1880" t="s">
        <v>45</v>
      </c>
    </row>
    <row r="1881" spans="2:12" x14ac:dyDescent="0.2">
      <c r="H1881" t="s">
        <v>426</v>
      </c>
    </row>
    <row r="1882" spans="2:12" x14ac:dyDescent="0.2">
      <c r="H1882" t="s">
        <v>427</v>
      </c>
    </row>
    <row r="1883" spans="2:12" x14ac:dyDescent="0.2">
      <c r="H1883" t="s">
        <v>370</v>
      </c>
      <c r="I1883">
        <v>0</v>
      </c>
    </row>
    <row r="1884" spans="2:12" x14ac:dyDescent="0.2">
      <c r="H1884" t="s">
        <v>371</v>
      </c>
      <c r="I1884">
        <v>0</v>
      </c>
    </row>
    <row r="1885" spans="2:12" x14ac:dyDescent="0.2">
      <c r="H1885" t="s">
        <v>372</v>
      </c>
      <c r="I1885">
        <v>0</v>
      </c>
    </row>
    <row r="1886" spans="2:12" x14ac:dyDescent="0.2">
      <c r="F1886" s="53"/>
      <c r="G1886" s="53"/>
      <c r="H1886" t="s">
        <v>373</v>
      </c>
      <c r="I1886">
        <v>0</v>
      </c>
    </row>
    <row r="1887" spans="2:12" x14ac:dyDescent="0.2">
      <c r="H1887" t="s">
        <v>374</v>
      </c>
    </row>
    <row r="1888" spans="2:12" x14ac:dyDescent="0.2">
      <c r="H1888" t="s">
        <v>55</v>
      </c>
    </row>
    <row r="1889" spans="2:12" x14ac:dyDescent="0.2">
      <c r="B1889" t="s">
        <v>29</v>
      </c>
      <c r="C1889" t="s">
        <v>317</v>
      </c>
      <c r="D1889" t="s">
        <v>93</v>
      </c>
      <c r="E1889" t="s">
        <v>42</v>
      </c>
      <c r="F1889" s="53">
        <v>0</v>
      </c>
      <c r="G1889" s="53">
        <v>53.07</v>
      </c>
      <c r="H1889">
        <v>0</v>
      </c>
      <c r="J1889">
        <v>2</v>
      </c>
      <c r="K1889" t="s">
        <v>1064</v>
      </c>
      <c r="L1889" t="s">
        <v>362</v>
      </c>
    </row>
    <row r="1890" spans="2:12" x14ac:dyDescent="0.2">
      <c r="D1890" t="s">
        <v>94</v>
      </c>
      <c r="F1890" t="s">
        <v>54</v>
      </c>
      <c r="H1890" t="s">
        <v>54</v>
      </c>
      <c r="K1890" t="s">
        <v>43</v>
      </c>
      <c r="L1890" t="s">
        <v>366</v>
      </c>
    </row>
    <row r="1891" spans="2:12" x14ac:dyDescent="0.2">
      <c r="D1891" t="s">
        <v>657</v>
      </c>
      <c r="H1891" t="s">
        <v>368</v>
      </c>
      <c r="L1891" t="s">
        <v>45</v>
      </c>
    </row>
    <row r="1892" spans="2:12" x14ac:dyDescent="0.2">
      <c r="H1892" t="s">
        <v>426</v>
      </c>
    </row>
    <row r="1893" spans="2:12" x14ac:dyDescent="0.2">
      <c r="H1893" t="s">
        <v>427</v>
      </c>
    </row>
    <row r="1894" spans="2:12" x14ac:dyDescent="0.2">
      <c r="H1894" t="s">
        <v>370</v>
      </c>
      <c r="I1894">
        <v>0</v>
      </c>
    </row>
    <row r="1895" spans="2:12" x14ac:dyDescent="0.2">
      <c r="H1895" t="s">
        <v>371</v>
      </c>
      <c r="I1895">
        <v>0</v>
      </c>
    </row>
    <row r="1896" spans="2:12" x14ac:dyDescent="0.2">
      <c r="H1896" t="s">
        <v>372</v>
      </c>
      <c r="I1896">
        <v>0</v>
      </c>
    </row>
    <row r="1897" spans="2:12" x14ac:dyDescent="0.2">
      <c r="H1897" t="s">
        <v>373</v>
      </c>
      <c r="I1897">
        <v>0</v>
      </c>
    </row>
    <row r="1898" spans="2:12" x14ac:dyDescent="0.2">
      <c r="H1898" t="s">
        <v>374</v>
      </c>
    </row>
    <row r="1899" spans="2:12" x14ac:dyDescent="0.2">
      <c r="H1899" t="s">
        <v>55</v>
      </c>
    </row>
    <row r="1900" spans="2:12" x14ac:dyDescent="0.2">
      <c r="B1900" t="s">
        <v>217</v>
      </c>
      <c r="C1900" t="s">
        <v>218</v>
      </c>
      <c r="D1900" t="s">
        <v>703</v>
      </c>
      <c r="E1900" t="s">
        <v>42</v>
      </c>
      <c r="F1900" s="53">
        <v>0</v>
      </c>
      <c r="G1900" s="53">
        <v>42</v>
      </c>
      <c r="H1900">
        <v>0</v>
      </c>
      <c r="J1900">
        <v>3</v>
      </c>
      <c r="K1900" t="s">
        <v>1064</v>
      </c>
      <c r="L1900" t="s">
        <v>362</v>
      </c>
    </row>
    <row r="1901" spans="2:12" x14ac:dyDescent="0.2">
      <c r="D1901" t="s">
        <v>704</v>
      </c>
      <c r="F1901" t="s">
        <v>54</v>
      </c>
      <c r="H1901" t="s">
        <v>54</v>
      </c>
      <c r="K1901" t="s">
        <v>43</v>
      </c>
      <c r="L1901" t="s">
        <v>366</v>
      </c>
    </row>
    <row r="1902" spans="2:12" x14ac:dyDescent="0.2">
      <c r="D1902" t="s">
        <v>705</v>
      </c>
      <c r="H1902" t="s">
        <v>368</v>
      </c>
      <c r="L1902" t="s">
        <v>45</v>
      </c>
    </row>
    <row r="1903" spans="2:12" x14ac:dyDescent="0.2">
      <c r="H1903" t="s">
        <v>426</v>
      </c>
    </row>
    <row r="1904" spans="2:12" x14ac:dyDescent="0.2">
      <c r="H1904" t="s">
        <v>427</v>
      </c>
    </row>
    <row r="1905" spans="2:12" x14ac:dyDescent="0.2">
      <c r="H1905" t="s">
        <v>370</v>
      </c>
      <c r="I1905">
        <v>0</v>
      </c>
    </row>
    <row r="1906" spans="2:12" x14ac:dyDescent="0.2">
      <c r="H1906" t="s">
        <v>371</v>
      </c>
      <c r="I1906">
        <v>0</v>
      </c>
    </row>
    <row r="1907" spans="2:12" x14ac:dyDescent="0.2">
      <c r="H1907" t="s">
        <v>372</v>
      </c>
      <c r="I1907">
        <v>0</v>
      </c>
    </row>
    <row r="1908" spans="2:12" x14ac:dyDescent="0.2">
      <c r="H1908" t="s">
        <v>373</v>
      </c>
      <c r="I1908">
        <v>0</v>
      </c>
    </row>
    <row r="1909" spans="2:12" x14ac:dyDescent="0.2">
      <c r="H1909" t="s">
        <v>374</v>
      </c>
    </row>
    <row r="1910" spans="2:12" x14ac:dyDescent="0.2">
      <c r="H1910" t="s">
        <v>55</v>
      </c>
    </row>
    <row r="1911" spans="2:12" x14ac:dyDescent="0.2">
      <c r="B1911" t="s">
        <v>951</v>
      </c>
      <c r="C1911" t="s">
        <v>952</v>
      </c>
      <c r="D1911" t="s">
        <v>953</v>
      </c>
      <c r="E1911" t="s">
        <v>42</v>
      </c>
      <c r="F1911" s="53">
        <v>0</v>
      </c>
      <c r="G1911" s="53">
        <v>31.99</v>
      </c>
      <c r="H1911">
        <v>0</v>
      </c>
      <c r="J1911">
        <v>1</v>
      </c>
      <c r="K1911" t="s">
        <v>1064</v>
      </c>
      <c r="L1911" t="s">
        <v>362</v>
      </c>
    </row>
    <row r="1912" spans="2:12" x14ac:dyDescent="0.2">
      <c r="D1912" t="s">
        <v>954</v>
      </c>
      <c r="F1912" t="s">
        <v>54</v>
      </c>
      <c r="H1912" t="s">
        <v>54</v>
      </c>
      <c r="K1912" t="s">
        <v>43</v>
      </c>
      <c r="L1912" t="s">
        <v>366</v>
      </c>
    </row>
    <row r="1913" spans="2:12" x14ac:dyDescent="0.2">
      <c r="D1913" t="s">
        <v>955</v>
      </c>
      <c r="H1913" t="s">
        <v>368</v>
      </c>
      <c r="L1913" t="s">
        <v>45</v>
      </c>
    </row>
    <row r="1914" spans="2:12" x14ac:dyDescent="0.2">
      <c r="H1914" t="s">
        <v>426</v>
      </c>
    </row>
    <row r="1915" spans="2:12" x14ac:dyDescent="0.2">
      <c r="H1915" t="s">
        <v>427</v>
      </c>
    </row>
    <row r="1916" spans="2:12" x14ac:dyDescent="0.2">
      <c r="H1916" t="s">
        <v>370</v>
      </c>
      <c r="I1916">
        <v>0</v>
      </c>
    </row>
    <row r="1917" spans="2:12" x14ac:dyDescent="0.2">
      <c r="H1917" t="s">
        <v>371</v>
      </c>
      <c r="I1917">
        <v>0</v>
      </c>
    </row>
    <row r="1918" spans="2:12" x14ac:dyDescent="0.2">
      <c r="H1918" t="s">
        <v>372</v>
      </c>
      <c r="I1918">
        <v>0</v>
      </c>
    </row>
    <row r="1919" spans="2:12" x14ac:dyDescent="0.2">
      <c r="H1919" t="s">
        <v>373</v>
      </c>
      <c r="I1919">
        <v>0</v>
      </c>
    </row>
    <row r="1920" spans="2:12" x14ac:dyDescent="0.2">
      <c r="H1920" t="s">
        <v>374</v>
      </c>
    </row>
    <row r="1921" spans="2:12" x14ac:dyDescent="0.2">
      <c r="H1921" t="s">
        <v>55</v>
      </c>
    </row>
    <row r="1922" spans="2:12" x14ac:dyDescent="0.2">
      <c r="B1922" t="s">
        <v>956</v>
      </c>
      <c r="C1922" t="s">
        <v>957</v>
      </c>
      <c r="D1922" t="s">
        <v>958</v>
      </c>
      <c r="E1922" t="s">
        <v>42</v>
      </c>
      <c r="F1922" s="53">
        <v>0</v>
      </c>
      <c r="G1922" s="53">
        <v>64.95</v>
      </c>
      <c r="H1922" t="s">
        <v>141</v>
      </c>
      <c r="J1922">
        <v>1</v>
      </c>
      <c r="K1922" t="s">
        <v>1064</v>
      </c>
      <c r="L1922" t="s">
        <v>362</v>
      </c>
    </row>
    <row r="1923" spans="2:12" x14ac:dyDescent="0.2">
      <c r="D1923" t="s">
        <v>959</v>
      </c>
      <c r="F1923" t="s">
        <v>54</v>
      </c>
      <c r="H1923" t="s">
        <v>60</v>
      </c>
      <c r="K1923" t="s">
        <v>43</v>
      </c>
      <c r="L1923" t="s">
        <v>366</v>
      </c>
    </row>
    <row r="1924" spans="2:12" x14ac:dyDescent="0.2">
      <c r="D1924" t="s">
        <v>960</v>
      </c>
      <c r="H1924" t="s">
        <v>368</v>
      </c>
      <c r="L1924" t="s">
        <v>45</v>
      </c>
    </row>
    <row r="1925" spans="2:12" x14ac:dyDescent="0.2">
      <c r="H1925" t="s">
        <v>615</v>
      </c>
    </row>
    <row r="1926" spans="2:12" x14ac:dyDescent="0.2">
      <c r="H1926" t="s">
        <v>397</v>
      </c>
    </row>
    <row r="1927" spans="2:12" x14ac:dyDescent="0.2">
      <c r="H1927" t="s">
        <v>370</v>
      </c>
      <c r="I1927">
        <v>3</v>
      </c>
    </row>
    <row r="1928" spans="2:12" x14ac:dyDescent="0.2">
      <c r="H1928" t="s">
        <v>371</v>
      </c>
      <c r="I1928">
        <v>0</v>
      </c>
    </row>
    <row r="1929" spans="2:12" x14ac:dyDescent="0.2">
      <c r="H1929" t="s">
        <v>372</v>
      </c>
      <c r="I1929">
        <v>1</v>
      </c>
    </row>
    <row r="1930" spans="2:12" x14ac:dyDescent="0.2">
      <c r="H1930" t="s">
        <v>373</v>
      </c>
      <c r="I1930">
        <v>4</v>
      </c>
    </row>
    <row r="1931" spans="2:12" x14ac:dyDescent="0.2">
      <c r="H1931" t="s">
        <v>374</v>
      </c>
    </row>
    <row r="1932" spans="2:12" x14ac:dyDescent="0.2">
      <c r="B1932" t="s">
        <v>2</v>
      </c>
      <c r="C1932" t="s">
        <v>961</v>
      </c>
      <c r="D1932" t="s">
        <v>146</v>
      </c>
      <c r="E1932" t="s">
        <v>42</v>
      </c>
      <c r="F1932" s="53">
        <v>0</v>
      </c>
      <c r="G1932" s="53">
        <v>48.99</v>
      </c>
      <c r="H1932">
        <v>25</v>
      </c>
      <c r="J1932">
        <v>2</v>
      </c>
      <c r="K1932" t="s">
        <v>1064</v>
      </c>
      <c r="L1932" t="s">
        <v>362</v>
      </c>
    </row>
    <row r="1933" spans="2:12" x14ac:dyDescent="0.2">
      <c r="D1933" t="s">
        <v>147</v>
      </c>
      <c r="F1933" t="s">
        <v>54</v>
      </c>
      <c r="H1933" t="s">
        <v>60</v>
      </c>
      <c r="K1933" t="s">
        <v>43</v>
      </c>
      <c r="L1933" t="s">
        <v>366</v>
      </c>
    </row>
    <row r="1934" spans="2:12" x14ac:dyDescent="0.2">
      <c r="D1934" t="s">
        <v>962</v>
      </c>
      <c r="H1934" t="s">
        <v>368</v>
      </c>
      <c r="L1934" t="s">
        <v>45</v>
      </c>
    </row>
    <row r="1935" spans="2:12" x14ac:dyDescent="0.2">
      <c r="H1935" t="s">
        <v>1124</v>
      </c>
    </row>
    <row r="1936" spans="2:12" x14ac:dyDescent="0.2">
      <c r="H1936" t="s">
        <v>397</v>
      </c>
    </row>
    <row r="1937" spans="2:12" x14ac:dyDescent="0.2">
      <c r="H1937" t="s">
        <v>370</v>
      </c>
      <c r="I1937">
        <v>3</v>
      </c>
    </row>
    <row r="1938" spans="2:12" x14ac:dyDescent="0.2">
      <c r="H1938" t="s">
        <v>371</v>
      </c>
      <c r="I1938">
        <v>0</v>
      </c>
    </row>
    <row r="1939" spans="2:12" x14ac:dyDescent="0.2">
      <c r="H1939" t="s">
        <v>372</v>
      </c>
      <c r="I1939">
        <v>1</v>
      </c>
    </row>
    <row r="1940" spans="2:12" x14ac:dyDescent="0.2">
      <c r="H1940" t="s">
        <v>373</v>
      </c>
      <c r="I1940">
        <v>4</v>
      </c>
    </row>
    <row r="1941" spans="2:12" x14ac:dyDescent="0.2">
      <c r="H1941" t="s">
        <v>374</v>
      </c>
    </row>
    <row r="1942" spans="2:12" x14ac:dyDescent="0.2">
      <c r="H1942" t="s">
        <v>44</v>
      </c>
    </row>
    <row r="1943" spans="2:12" x14ac:dyDescent="0.2">
      <c r="B1943" t="s">
        <v>343</v>
      </c>
      <c r="C1943" t="s">
        <v>344</v>
      </c>
      <c r="D1943" t="s">
        <v>706</v>
      </c>
      <c r="E1943" t="s">
        <v>42</v>
      </c>
      <c r="F1943" s="53">
        <v>0</v>
      </c>
      <c r="G1943" s="53">
        <v>24.37</v>
      </c>
      <c r="H1943">
        <v>0</v>
      </c>
      <c r="J1943">
        <v>1</v>
      </c>
      <c r="K1943" t="s">
        <v>1064</v>
      </c>
      <c r="L1943" t="s">
        <v>362</v>
      </c>
    </row>
    <row r="1944" spans="2:12" x14ac:dyDescent="0.2">
      <c r="D1944" t="s">
        <v>707</v>
      </c>
      <c r="F1944" t="s">
        <v>54</v>
      </c>
      <c r="H1944" t="s">
        <v>54</v>
      </c>
      <c r="K1944" t="s">
        <v>43</v>
      </c>
      <c r="L1944" t="s">
        <v>366</v>
      </c>
    </row>
    <row r="1945" spans="2:12" x14ac:dyDescent="0.2">
      <c r="D1945" t="s">
        <v>708</v>
      </c>
      <c r="H1945" t="s">
        <v>368</v>
      </c>
      <c r="L1945" t="s">
        <v>45</v>
      </c>
    </row>
    <row r="1946" spans="2:12" x14ac:dyDescent="0.2">
      <c r="H1946" t="s">
        <v>426</v>
      </c>
    </row>
    <row r="1947" spans="2:12" x14ac:dyDescent="0.2">
      <c r="H1947" t="s">
        <v>427</v>
      </c>
    </row>
    <row r="1948" spans="2:12" x14ac:dyDescent="0.2">
      <c r="H1948" t="s">
        <v>370</v>
      </c>
      <c r="I1948">
        <v>0</v>
      </c>
    </row>
    <row r="1949" spans="2:12" x14ac:dyDescent="0.2">
      <c r="H1949" t="s">
        <v>371</v>
      </c>
      <c r="I1949">
        <v>0</v>
      </c>
    </row>
    <row r="1950" spans="2:12" x14ac:dyDescent="0.2">
      <c r="H1950" t="s">
        <v>372</v>
      </c>
      <c r="I1950">
        <v>0</v>
      </c>
    </row>
    <row r="1951" spans="2:12" x14ac:dyDescent="0.2">
      <c r="H1951" t="s">
        <v>373</v>
      </c>
      <c r="I1951">
        <v>0</v>
      </c>
    </row>
    <row r="1952" spans="2:12" x14ac:dyDescent="0.2">
      <c r="H1952" t="s">
        <v>374</v>
      </c>
    </row>
    <row r="1953" spans="2:12" x14ac:dyDescent="0.2">
      <c r="H1953" t="s">
        <v>55</v>
      </c>
    </row>
    <row r="1954" spans="2:12" x14ac:dyDescent="0.2">
      <c r="B1954" t="s">
        <v>22</v>
      </c>
      <c r="C1954" t="s">
        <v>236</v>
      </c>
      <c r="D1954" t="s">
        <v>131</v>
      </c>
      <c r="E1954" t="s">
        <v>42</v>
      </c>
      <c r="F1954" s="53">
        <v>0</v>
      </c>
      <c r="G1954" s="53">
        <v>33.979999999999997</v>
      </c>
      <c r="H1954">
        <v>0</v>
      </c>
      <c r="J1954">
        <v>4</v>
      </c>
      <c r="K1954" t="s">
        <v>1064</v>
      </c>
      <c r="L1954" t="s">
        <v>362</v>
      </c>
    </row>
    <row r="1955" spans="2:12" x14ac:dyDescent="0.2">
      <c r="D1955" t="s">
        <v>132</v>
      </c>
      <c r="F1955" t="s">
        <v>54</v>
      </c>
      <c r="H1955" t="s">
        <v>54</v>
      </c>
      <c r="K1955" t="s">
        <v>43</v>
      </c>
      <c r="L1955" t="s">
        <v>366</v>
      </c>
    </row>
    <row r="1956" spans="2:12" x14ac:dyDescent="0.2">
      <c r="D1956" t="s">
        <v>709</v>
      </c>
      <c r="H1956" t="s">
        <v>368</v>
      </c>
      <c r="L1956" t="s">
        <v>45</v>
      </c>
    </row>
    <row r="1957" spans="2:12" x14ac:dyDescent="0.2">
      <c r="H1957" t="s">
        <v>426</v>
      </c>
    </row>
    <row r="1958" spans="2:12" x14ac:dyDescent="0.2">
      <c r="H1958" t="s">
        <v>427</v>
      </c>
    </row>
    <row r="1959" spans="2:12" x14ac:dyDescent="0.2">
      <c r="H1959" t="s">
        <v>370</v>
      </c>
      <c r="I1959">
        <v>0</v>
      </c>
    </row>
    <row r="1960" spans="2:12" x14ac:dyDescent="0.2">
      <c r="H1960" t="s">
        <v>371</v>
      </c>
      <c r="I1960">
        <v>0</v>
      </c>
    </row>
    <row r="1961" spans="2:12" x14ac:dyDescent="0.2">
      <c r="H1961" t="s">
        <v>372</v>
      </c>
      <c r="I1961">
        <v>0</v>
      </c>
    </row>
    <row r="1962" spans="2:12" x14ac:dyDescent="0.2">
      <c r="H1962" t="s">
        <v>373</v>
      </c>
      <c r="I1962">
        <v>0</v>
      </c>
    </row>
    <row r="1963" spans="2:12" x14ac:dyDescent="0.2">
      <c r="H1963" t="s">
        <v>374</v>
      </c>
    </row>
    <row r="1964" spans="2:12" x14ac:dyDescent="0.2">
      <c r="H1964" t="s">
        <v>55</v>
      </c>
    </row>
    <row r="1965" spans="2:12" x14ac:dyDescent="0.2">
      <c r="B1965" t="s">
        <v>163</v>
      </c>
      <c r="C1965" t="s">
        <v>164</v>
      </c>
      <c r="D1965" t="s">
        <v>710</v>
      </c>
      <c r="E1965" t="s">
        <v>42</v>
      </c>
      <c r="F1965" s="53">
        <v>0</v>
      </c>
      <c r="G1965" s="53">
        <v>36.76</v>
      </c>
      <c r="H1965">
        <v>23</v>
      </c>
      <c r="J1965">
        <v>1</v>
      </c>
      <c r="K1965" t="s">
        <v>1064</v>
      </c>
      <c r="L1965" t="s">
        <v>362</v>
      </c>
    </row>
    <row r="1966" spans="2:12" x14ac:dyDescent="0.2">
      <c r="D1966" t="s">
        <v>711</v>
      </c>
      <c r="F1966" t="s">
        <v>54</v>
      </c>
      <c r="H1966" t="s">
        <v>49</v>
      </c>
      <c r="K1966" t="s">
        <v>43</v>
      </c>
      <c r="L1966" t="s">
        <v>366</v>
      </c>
    </row>
    <row r="1967" spans="2:12" x14ac:dyDescent="0.2">
      <c r="D1967" t="s">
        <v>711</v>
      </c>
      <c r="H1967" t="s">
        <v>368</v>
      </c>
      <c r="L1967" t="s">
        <v>114</v>
      </c>
    </row>
    <row r="1968" spans="2:12" x14ac:dyDescent="0.2">
      <c r="H1968" t="s">
        <v>547</v>
      </c>
    </row>
    <row r="1969" spans="8:9" x14ac:dyDescent="0.2">
      <c r="H1969" t="s">
        <v>379</v>
      </c>
    </row>
    <row r="1970" spans="8:9" x14ac:dyDescent="0.2">
      <c r="H1970" t="s">
        <v>370</v>
      </c>
      <c r="I1970">
        <v>3</v>
      </c>
    </row>
    <row r="1971" spans="8:9" x14ac:dyDescent="0.2">
      <c r="H1971" t="s">
        <v>371</v>
      </c>
      <c r="I1971">
        <v>0</v>
      </c>
    </row>
    <row r="1972" spans="8:9" x14ac:dyDescent="0.2">
      <c r="H1972" t="s">
        <v>372</v>
      </c>
      <c r="I1972">
        <v>0</v>
      </c>
    </row>
    <row r="1973" spans="8:9" x14ac:dyDescent="0.2">
      <c r="H1973" t="s">
        <v>373</v>
      </c>
      <c r="I1973">
        <v>3</v>
      </c>
    </row>
    <row r="1974" spans="8:9" x14ac:dyDescent="0.2">
      <c r="H1974" t="s">
        <v>374</v>
      </c>
    </row>
    <row r="1975" spans="8:9" x14ac:dyDescent="0.2">
      <c r="H1975" t="s">
        <v>44</v>
      </c>
    </row>
  </sheetData>
  <sortState xmlns:xlrd2="http://schemas.microsoft.com/office/spreadsheetml/2017/richdata2" ref="A1:K1788">
    <sortCondition ref="A48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976"/>
  <sheetViews>
    <sheetView workbookViewId="0">
      <selection activeCell="B2" sqref="B2:C183"/>
    </sheetView>
  </sheetViews>
  <sheetFormatPr baseColWidth="10" defaultColWidth="14.5" defaultRowHeight="15" x14ac:dyDescent="0.2"/>
  <cols>
    <col min="2" max="2" width="36.33203125" customWidth="1"/>
  </cols>
  <sheetData>
    <row r="1" spans="1:12" x14ac:dyDescent="0.2">
      <c r="A1" s="13" t="s">
        <v>1216</v>
      </c>
      <c r="B1" s="13" t="s">
        <v>1217</v>
      </c>
      <c r="C1" s="13" t="s">
        <v>1218</v>
      </c>
      <c r="D1" s="13" t="s">
        <v>1219</v>
      </c>
      <c r="E1" s="13" t="s">
        <v>1220</v>
      </c>
      <c r="F1" s="13" t="s">
        <v>1221</v>
      </c>
      <c r="G1" s="13" t="s">
        <v>1222</v>
      </c>
      <c r="H1" s="13" t="s">
        <v>1223</v>
      </c>
      <c r="I1" s="13" t="s">
        <v>1224</v>
      </c>
      <c r="J1" s="13" t="s">
        <v>1225</v>
      </c>
      <c r="K1" s="13" t="s">
        <v>1226</v>
      </c>
      <c r="L1" s="13" t="s">
        <v>1227</v>
      </c>
    </row>
    <row r="2" spans="1:12" x14ac:dyDescent="0.2">
      <c r="B2" t="s">
        <v>148</v>
      </c>
      <c r="C2" t="s">
        <v>149</v>
      </c>
      <c r="D2" t="s">
        <v>403</v>
      </c>
      <c r="E2" t="s">
        <v>42</v>
      </c>
      <c r="F2" s="53">
        <v>2439.1799999999998</v>
      </c>
      <c r="G2" s="53">
        <v>58.9</v>
      </c>
      <c r="H2">
        <v>17</v>
      </c>
      <c r="J2">
        <v>75</v>
      </c>
      <c r="K2" t="s">
        <v>1064</v>
      </c>
      <c r="L2" t="s">
        <v>362</v>
      </c>
    </row>
    <row r="3" spans="1:12" x14ac:dyDescent="0.2">
      <c r="B3" t="s">
        <v>150</v>
      </c>
      <c r="C3" t="s">
        <v>151</v>
      </c>
      <c r="D3" s="1" t="s">
        <v>430</v>
      </c>
      <c r="E3" s="1" t="s">
        <v>42</v>
      </c>
      <c r="F3" s="1">
        <v>1501.19</v>
      </c>
      <c r="G3" s="1">
        <v>58.73</v>
      </c>
      <c r="H3">
        <v>37</v>
      </c>
      <c r="J3">
        <v>36</v>
      </c>
      <c r="K3" t="s">
        <v>1064</v>
      </c>
      <c r="L3" t="s">
        <v>362</v>
      </c>
    </row>
    <row r="4" spans="1:12" x14ac:dyDescent="0.2">
      <c r="B4" t="s">
        <v>842</v>
      </c>
      <c r="C4" t="s">
        <v>843</v>
      </c>
      <c r="D4" t="s">
        <v>844</v>
      </c>
      <c r="E4" s="1" t="s">
        <v>42</v>
      </c>
      <c r="F4" s="1">
        <v>1074.05</v>
      </c>
      <c r="G4">
        <v>59</v>
      </c>
      <c r="H4">
        <v>5</v>
      </c>
      <c r="J4">
        <v>11</v>
      </c>
      <c r="K4" t="s">
        <v>1064</v>
      </c>
      <c r="L4" t="s">
        <v>362</v>
      </c>
    </row>
    <row r="5" spans="1:12" x14ac:dyDescent="0.2">
      <c r="B5" t="s">
        <v>2</v>
      </c>
      <c r="C5" t="s">
        <v>961</v>
      </c>
      <c r="D5" t="s">
        <v>146</v>
      </c>
      <c r="E5" t="s">
        <v>42</v>
      </c>
      <c r="F5">
        <v>0</v>
      </c>
      <c r="G5">
        <v>48.99</v>
      </c>
      <c r="H5">
        <v>25</v>
      </c>
      <c r="J5">
        <v>2</v>
      </c>
      <c r="K5" t="s">
        <v>1064</v>
      </c>
      <c r="L5" t="s">
        <v>362</v>
      </c>
    </row>
    <row r="6" spans="1:12" x14ac:dyDescent="0.2">
      <c r="B6" t="s">
        <v>884</v>
      </c>
      <c r="C6" t="s">
        <v>885</v>
      </c>
      <c r="D6" t="s">
        <v>886</v>
      </c>
      <c r="E6" t="s">
        <v>42</v>
      </c>
      <c r="F6">
        <v>240</v>
      </c>
      <c r="G6">
        <v>48</v>
      </c>
      <c r="H6">
        <v>5</v>
      </c>
      <c r="J6">
        <v>11</v>
      </c>
      <c r="K6" t="s">
        <v>1064</v>
      </c>
      <c r="L6" t="s">
        <v>362</v>
      </c>
    </row>
    <row r="7" spans="1:12" x14ac:dyDescent="0.2">
      <c r="B7" t="s">
        <v>152</v>
      </c>
      <c r="C7" t="s">
        <v>153</v>
      </c>
      <c r="D7" t="s">
        <v>514</v>
      </c>
      <c r="E7" t="s">
        <v>42</v>
      </c>
      <c r="F7">
        <v>103.08</v>
      </c>
      <c r="G7">
        <v>53.99</v>
      </c>
      <c r="H7">
        <v>35</v>
      </c>
      <c r="J7">
        <v>7</v>
      </c>
      <c r="K7" t="s">
        <v>1064</v>
      </c>
      <c r="L7" t="s">
        <v>362</v>
      </c>
    </row>
    <row r="8" spans="1:12" x14ac:dyDescent="0.2">
      <c r="B8" t="s">
        <v>1093</v>
      </c>
      <c r="C8" t="s">
        <v>1094</v>
      </c>
      <c r="D8" t="s">
        <v>1095</v>
      </c>
      <c r="E8" t="s">
        <v>42</v>
      </c>
      <c r="F8">
        <v>794.94</v>
      </c>
      <c r="G8">
        <v>55.99</v>
      </c>
      <c r="H8">
        <v>0</v>
      </c>
      <c r="J8">
        <v>50</v>
      </c>
      <c r="K8" t="s">
        <v>1064</v>
      </c>
      <c r="L8" t="s">
        <v>362</v>
      </c>
    </row>
    <row r="9" spans="1:12" x14ac:dyDescent="0.2">
      <c r="B9" t="s">
        <v>1055</v>
      </c>
      <c r="C9" t="s">
        <v>1098</v>
      </c>
      <c r="D9" s="1" t="s">
        <v>1056</v>
      </c>
      <c r="E9" s="1" t="s">
        <v>42</v>
      </c>
      <c r="F9">
        <v>761.23</v>
      </c>
      <c r="G9">
        <v>49.99</v>
      </c>
      <c r="H9">
        <v>20</v>
      </c>
      <c r="J9">
        <v>20</v>
      </c>
      <c r="K9" t="s">
        <v>1064</v>
      </c>
      <c r="L9" t="s">
        <v>362</v>
      </c>
    </row>
    <row r="10" spans="1:12" x14ac:dyDescent="0.2">
      <c r="B10" t="s">
        <v>154</v>
      </c>
      <c r="C10" t="s">
        <v>155</v>
      </c>
      <c r="D10" t="s">
        <v>566</v>
      </c>
      <c r="E10" t="s">
        <v>42</v>
      </c>
      <c r="F10" s="1">
        <v>159.72</v>
      </c>
      <c r="G10" s="1">
        <v>39.93</v>
      </c>
      <c r="H10">
        <v>51</v>
      </c>
      <c r="J10">
        <v>5</v>
      </c>
      <c r="K10" t="s">
        <v>1064</v>
      </c>
      <c r="L10" t="s">
        <v>362</v>
      </c>
    </row>
    <row r="11" spans="1:12" x14ac:dyDescent="0.2">
      <c r="B11" t="s">
        <v>3</v>
      </c>
      <c r="C11" t="s">
        <v>360</v>
      </c>
      <c r="D11" t="s">
        <v>82</v>
      </c>
      <c r="E11" t="s">
        <v>42</v>
      </c>
      <c r="F11">
        <v>269.55</v>
      </c>
      <c r="G11">
        <v>53.91</v>
      </c>
      <c r="H11">
        <v>3</v>
      </c>
      <c r="J11">
        <v>21</v>
      </c>
      <c r="K11" t="s">
        <v>1064</v>
      </c>
      <c r="L11" t="s">
        <v>362</v>
      </c>
    </row>
    <row r="12" spans="1:12" x14ac:dyDescent="0.2">
      <c r="B12" t="s">
        <v>1106</v>
      </c>
      <c r="C12" t="s">
        <v>156</v>
      </c>
      <c r="D12" s="1" t="s">
        <v>1107</v>
      </c>
      <c r="E12" s="1" t="s">
        <v>42</v>
      </c>
      <c r="F12" s="1">
        <v>643.98</v>
      </c>
      <c r="G12">
        <v>321.99</v>
      </c>
      <c r="H12">
        <v>115</v>
      </c>
      <c r="J12">
        <v>1</v>
      </c>
      <c r="K12" t="s">
        <v>1064</v>
      </c>
      <c r="L12" t="s">
        <v>362</v>
      </c>
    </row>
    <row r="13" spans="1:12" x14ac:dyDescent="0.2">
      <c r="B13" t="s">
        <v>157</v>
      </c>
      <c r="C13" t="s">
        <v>158</v>
      </c>
      <c r="D13" t="s">
        <v>648</v>
      </c>
      <c r="E13" t="s">
        <v>42</v>
      </c>
      <c r="F13" s="1">
        <v>115.98</v>
      </c>
      <c r="G13" s="1">
        <v>57.99</v>
      </c>
      <c r="H13">
        <v>4</v>
      </c>
      <c r="J13">
        <v>12</v>
      </c>
      <c r="K13" t="s">
        <v>1064</v>
      </c>
      <c r="L13" t="s">
        <v>362</v>
      </c>
    </row>
    <row r="14" spans="1:12" x14ac:dyDescent="0.2">
      <c r="B14" t="s">
        <v>4</v>
      </c>
      <c r="C14" t="s">
        <v>159</v>
      </c>
      <c r="D14" t="s">
        <v>135</v>
      </c>
      <c r="E14" t="s">
        <v>42</v>
      </c>
      <c r="F14">
        <v>0</v>
      </c>
      <c r="G14">
        <v>86.98</v>
      </c>
      <c r="H14">
        <v>0</v>
      </c>
      <c r="J14">
        <v>1</v>
      </c>
      <c r="K14" t="s">
        <v>1064</v>
      </c>
      <c r="L14" t="s">
        <v>362</v>
      </c>
    </row>
    <row r="15" spans="1:12" x14ac:dyDescent="0.2">
      <c r="B15" t="s">
        <v>5</v>
      </c>
      <c r="C15" t="s">
        <v>160</v>
      </c>
      <c r="D15" t="s">
        <v>102</v>
      </c>
      <c r="E15" t="s">
        <v>42</v>
      </c>
      <c r="F15">
        <v>259.98</v>
      </c>
      <c r="G15">
        <v>129.99</v>
      </c>
      <c r="H15">
        <v>0</v>
      </c>
      <c r="J15">
        <v>4</v>
      </c>
      <c r="K15" t="s">
        <v>1064</v>
      </c>
      <c r="L15" t="s">
        <v>362</v>
      </c>
    </row>
    <row r="16" spans="1:12" x14ac:dyDescent="0.2">
      <c r="B16" t="s">
        <v>6</v>
      </c>
      <c r="C16" t="s">
        <v>161</v>
      </c>
      <c r="D16" t="s">
        <v>125</v>
      </c>
      <c r="E16" s="1" t="s">
        <v>42</v>
      </c>
      <c r="F16" s="1">
        <v>300</v>
      </c>
      <c r="G16">
        <v>30</v>
      </c>
      <c r="H16">
        <v>4</v>
      </c>
      <c r="J16">
        <v>33</v>
      </c>
      <c r="K16" t="s">
        <v>1064</v>
      </c>
      <c r="L16" t="s">
        <v>362</v>
      </c>
    </row>
    <row r="17" spans="2:12" x14ac:dyDescent="0.2">
      <c r="B17" t="s">
        <v>6</v>
      </c>
      <c r="C17" t="s">
        <v>162</v>
      </c>
      <c r="D17" t="s">
        <v>125</v>
      </c>
      <c r="E17" t="s">
        <v>42</v>
      </c>
      <c r="F17">
        <v>30.99</v>
      </c>
      <c r="G17">
        <v>30.99</v>
      </c>
      <c r="H17">
        <v>41</v>
      </c>
      <c r="J17">
        <v>7</v>
      </c>
      <c r="K17" t="s">
        <v>1064</v>
      </c>
      <c r="L17" t="s">
        <v>362</v>
      </c>
    </row>
    <row r="18" spans="2:12" x14ac:dyDescent="0.2">
      <c r="B18" t="s">
        <v>163</v>
      </c>
      <c r="C18" t="s">
        <v>164</v>
      </c>
      <c r="D18" t="s">
        <v>710</v>
      </c>
      <c r="E18" t="s">
        <v>42</v>
      </c>
      <c r="F18">
        <v>0</v>
      </c>
      <c r="G18">
        <v>36.76</v>
      </c>
      <c r="H18">
        <v>23</v>
      </c>
      <c r="J18">
        <v>1</v>
      </c>
      <c r="K18" t="s">
        <v>1064</v>
      </c>
      <c r="L18" t="s">
        <v>362</v>
      </c>
    </row>
    <row r="19" spans="2:12" x14ac:dyDescent="0.2">
      <c r="B19" t="s">
        <v>165</v>
      </c>
      <c r="C19" t="s">
        <v>166</v>
      </c>
      <c r="D19" t="s">
        <v>626</v>
      </c>
      <c r="E19" t="s">
        <v>42</v>
      </c>
      <c r="F19">
        <v>88</v>
      </c>
      <c r="G19">
        <v>22</v>
      </c>
      <c r="H19">
        <v>34</v>
      </c>
      <c r="J19">
        <v>8</v>
      </c>
      <c r="K19" t="s">
        <v>1064</v>
      </c>
      <c r="L19" t="s">
        <v>362</v>
      </c>
    </row>
    <row r="20" spans="2:12" x14ac:dyDescent="0.2">
      <c r="B20" t="s">
        <v>167</v>
      </c>
      <c r="C20" t="s">
        <v>168</v>
      </c>
      <c r="D20" t="s">
        <v>537</v>
      </c>
      <c r="E20" t="s">
        <v>42</v>
      </c>
      <c r="F20">
        <v>214.4</v>
      </c>
      <c r="G20">
        <v>44.99</v>
      </c>
      <c r="H20">
        <v>11</v>
      </c>
      <c r="J20">
        <v>13</v>
      </c>
      <c r="K20" t="s">
        <v>1064</v>
      </c>
      <c r="L20" t="s">
        <v>362</v>
      </c>
    </row>
    <row r="21" spans="2:12" x14ac:dyDescent="0.2">
      <c r="B21" t="s">
        <v>1191</v>
      </c>
      <c r="C21" t="s">
        <v>1192</v>
      </c>
      <c r="D21" t="s">
        <v>1193</v>
      </c>
      <c r="E21" t="s">
        <v>42</v>
      </c>
      <c r="F21">
        <v>24.68</v>
      </c>
      <c r="G21">
        <v>24.68</v>
      </c>
      <c r="H21">
        <v>49</v>
      </c>
      <c r="J21">
        <v>2</v>
      </c>
      <c r="K21" t="s">
        <v>1064</v>
      </c>
      <c r="L21" t="s">
        <v>362</v>
      </c>
    </row>
    <row r="22" spans="2:12" x14ac:dyDescent="0.2">
      <c r="B22" t="s">
        <v>169</v>
      </c>
      <c r="C22" t="s">
        <v>170</v>
      </c>
      <c r="D22" t="s">
        <v>681</v>
      </c>
      <c r="E22" t="s">
        <v>42</v>
      </c>
      <c r="F22">
        <v>26.99</v>
      </c>
      <c r="G22">
        <v>26.99</v>
      </c>
      <c r="H22">
        <v>0</v>
      </c>
      <c r="J22">
        <v>6</v>
      </c>
      <c r="K22" t="s">
        <v>1064</v>
      </c>
      <c r="L22" t="s">
        <v>362</v>
      </c>
    </row>
    <row r="23" spans="2:12" x14ac:dyDescent="0.2">
      <c r="B23" t="s">
        <v>1132</v>
      </c>
      <c r="C23" t="s">
        <v>171</v>
      </c>
      <c r="D23" t="s">
        <v>1133</v>
      </c>
      <c r="E23" s="1" t="s">
        <v>42</v>
      </c>
      <c r="F23" s="1">
        <v>291.83999999999997</v>
      </c>
      <c r="G23" s="1">
        <v>34.630000000000003</v>
      </c>
      <c r="H23">
        <v>0</v>
      </c>
      <c r="J23">
        <v>12</v>
      </c>
      <c r="K23" t="s">
        <v>1064</v>
      </c>
      <c r="L23" t="s">
        <v>362</v>
      </c>
    </row>
    <row r="24" spans="2:12" x14ac:dyDescent="0.2">
      <c r="B24" t="s">
        <v>931</v>
      </c>
      <c r="C24" t="s">
        <v>932</v>
      </c>
      <c r="D24" t="s">
        <v>933</v>
      </c>
      <c r="E24" t="s">
        <v>42</v>
      </c>
      <c r="F24">
        <v>32</v>
      </c>
      <c r="G24">
        <v>32</v>
      </c>
      <c r="H24">
        <v>0</v>
      </c>
      <c r="J24">
        <v>4</v>
      </c>
      <c r="K24" t="s">
        <v>1064</v>
      </c>
      <c r="L24" t="s">
        <v>362</v>
      </c>
    </row>
    <row r="25" spans="2:12" x14ac:dyDescent="0.2">
      <c r="B25" t="s">
        <v>172</v>
      </c>
      <c r="C25" t="s">
        <v>173</v>
      </c>
      <c r="D25" t="s">
        <v>635</v>
      </c>
      <c r="E25" t="s">
        <v>42</v>
      </c>
      <c r="F25" s="1">
        <v>33.99</v>
      </c>
      <c r="G25" s="1">
        <v>33.99</v>
      </c>
      <c r="H25">
        <v>0</v>
      </c>
      <c r="J25">
        <v>4</v>
      </c>
      <c r="K25" t="s">
        <v>1064</v>
      </c>
      <c r="L25" t="s">
        <v>362</v>
      </c>
    </row>
    <row r="26" spans="2:12" x14ac:dyDescent="0.2">
      <c r="B26" t="s">
        <v>863</v>
      </c>
      <c r="C26" t="s">
        <v>864</v>
      </c>
      <c r="D26" s="1" t="s">
        <v>865</v>
      </c>
      <c r="E26" s="1" t="s">
        <v>42</v>
      </c>
      <c r="F26" s="1">
        <v>495.63</v>
      </c>
      <c r="G26" s="1">
        <v>27</v>
      </c>
      <c r="H26">
        <v>6</v>
      </c>
      <c r="J26">
        <v>52</v>
      </c>
      <c r="K26" t="s">
        <v>1064</v>
      </c>
      <c r="L26" t="s">
        <v>362</v>
      </c>
    </row>
    <row r="27" spans="2:12" x14ac:dyDescent="0.2">
      <c r="B27" t="s">
        <v>174</v>
      </c>
      <c r="C27" t="s">
        <v>175</v>
      </c>
      <c r="D27" t="s">
        <v>654</v>
      </c>
      <c r="E27" t="s">
        <v>42</v>
      </c>
      <c r="F27">
        <v>0</v>
      </c>
      <c r="G27">
        <v>27.05</v>
      </c>
      <c r="H27">
        <v>0</v>
      </c>
      <c r="J27">
        <v>2</v>
      </c>
      <c r="K27" t="s">
        <v>1064</v>
      </c>
      <c r="L27" t="s">
        <v>362</v>
      </c>
    </row>
    <row r="28" spans="2:12" x14ac:dyDescent="0.2">
      <c r="B28" t="s">
        <v>176</v>
      </c>
      <c r="C28" t="s">
        <v>177</v>
      </c>
      <c r="D28" t="s">
        <v>697</v>
      </c>
      <c r="E28" t="s">
        <v>42</v>
      </c>
      <c r="F28">
        <v>110.28</v>
      </c>
      <c r="G28">
        <v>36.76</v>
      </c>
      <c r="H28">
        <v>0</v>
      </c>
      <c r="J28">
        <v>81</v>
      </c>
      <c r="K28" t="s">
        <v>1064</v>
      </c>
      <c r="L28" t="s">
        <v>362</v>
      </c>
    </row>
    <row r="29" spans="2:12" x14ac:dyDescent="0.2">
      <c r="B29" t="s">
        <v>906</v>
      </c>
      <c r="C29" t="s">
        <v>907</v>
      </c>
      <c r="D29" t="s">
        <v>908</v>
      </c>
      <c r="E29" t="s">
        <v>42</v>
      </c>
      <c r="F29">
        <v>114.5</v>
      </c>
      <c r="G29">
        <v>22.9</v>
      </c>
      <c r="H29">
        <v>36</v>
      </c>
      <c r="J29">
        <v>16</v>
      </c>
      <c r="K29" t="s">
        <v>1064</v>
      </c>
      <c r="L29" t="s">
        <v>362</v>
      </c>
    </row>
    <row r="30" spans="2:12" x14ac:dyDescent="0.2">
      <c r="B30" t="s">
        <v>1177</v>
      </c>
      <c r="C30" t="s">
        <v>1178</v>
      </c>
      <c r="D30" t="s">
        <v>1179</v>
      </c>
      <c r="E30" t="s">
        <v>42</v>
      </c>
      <c r="F30">
        <v>51.98</v>
      </c>
      <c r="G30">
        <v>25.99</v>
      </c>
      <c r="H30">
        <v>0</v>
      </c>
      <c r="J30">
        <v>8</v>
      </c>
      <c r="K30" t="s">
        <v>1064</v>
      </c>
      <c r="L30" t="s">
        <v>362</v>
      </c>
    </row>
    <row r="31" spans="2:12" x14ac:dyDescent="0.2">
      <c r="B31" t="s">
        <v>178</v>
      </c>
      <c r="C31" t="s">
        <v>179</v>
      </c>
      <c r="D31" t="s">
        <v>594</v>
      </c>
      <c r="E31" t="s">
        <v>42</v>
      </c>
      <c r="F31" s="1">
        <v>129.94999999999999</v>
      </c>
      <c r="G31" s="1">
        <v>25.99</v>
      </c>
      <c r="H31">
        <v>0</v>
      </c>
      <c r="J31">
        <v>20</v>
      </c>
      <c r="K31" t="s">
        <v>1064</v>
      </c>
      <c r="L31" t="s">
        <v>362</v>
      </c>
    </row>
    <row r="32" spans="2:12" x14ac:dyDescent="0.2">
      <c r="B32" t="s">
        <v>1172</v>
      </c>
      <c r="C32" t="s">
        <v>1173</v>
      </c>
      <c r="D32" t="s">
        <v>1174</v>
      </c>
      <c r="E32" t="s">
        <v>42</v>
      </c>
      <c r="F32">
        <v>59.99</v>
      </c>
      <c r="G32">
        <v>59.99</v>
      </c>
      <c r="H32">
        <v>0</v>
      </c>
      <c r="J32">
        <v>37</v>
      </c>
      <c r="K32" t="s">
        <v>1064</v>
      </c>
      <c r="L32" t="s">
        <v>362</v>
      </c>
    </row>
    <row r="33" spans="2:12" x14ac:dyDescent="0.2">
      <c r="B33" t="s">
        <v>890</v>
      </c>
      <c r="C33" t="s">
        <v>891</v>
      </c>
      <c r="D33" t="s">
        <v>892</v>
      </c>
      <c r="E33" t="s">
        <v>42</v>
      </c>
      <c r="F33">
        <v>152.97</v>
      </c>
      <c r="G33">
        <v>50.99</v>
      </c>
      <c r="H33">
        <v>25</v>
      </c>
      <c r="J33">
        <v>7</v>
      </c>
      <c r="K33" t="s">
        <v>1064</v>
      </c>
      <c r="L33" t="s">
        <v>362</v>
      </c>
    </row>
    <row r="34" spans="2:12" x14ac:dyDescent="0.2">
      <c r="B34" t="s">
        <v>180</v>
      </c>
      <c r="C34" t="s">
        <v>181</v>
      </c>
      <c r="D34" t="s">
        <v>556</v>
      </c>
      <c r="E34" t="s">
        <v>42</v>
      </c>
      <c r="F34" s="1">
        <v>348.5</v>
      </c>
      <c r="G34" s="1">
        <v>34.54</v>
      </c>
      <c r="H34">
        <v>9</v>
      </c>
      <c r="J34">
        <v>18</v>
      </c>
      <c r="K34" t="s">
        <v>1064</v>
      </c>
      <c r="L34" t="s">
        <v>362</v>
      </c>
    </row>
    <row r="35" spans="2:12" x14ac:dyDescent="0.2">
      <c r="B35" t="s">
        <v>837</v>
      </c>
      <c r="C35" s="1" t="s">
        <v>838</v>
      </c>
      <c r="D35" s="1" t="s">
        <v>839</v>
      </c>
      <c r="E35" s="1" t="s">
        <v>42</v>
      </c>
      <c r="F35">
        <v>520.15</v>
      </c>
      <c r="G35">
        <v>29.95</v>
      </c>
      <c r="H35">
        <v>29</v>
      </c>
      <c r="J35">
        <v>22</v>
      </c>
      <c r="K35" t="s">
        <v>1064</v>
      </c>
      <c r="L35" t="s">
        <v>362</v>
      </c>
    </row>
    <row r="36" spans="2:12" x14ac:dyDescent="0.2">
      <c r="B36" t="s">
        <v>182</v>
      </c>
      <c r="C36" t="s">
        <v>183</v>
      </c>
      <c r="D36" t="s">
        <v>602</v>
      </c>
      <c r="E36" t="s">
        <v>42</v>
      </c>
      <c r="F36" s="1">
        <v>203.98</v>
      </c>
      <c r="G36" s="1">
        <v>40</v>
      </c>
      <c r="H36">
        <v>14</v>
      </c>
      <c r="J36">
        <v>7</v>
      </c>
      <c r="K36" t="s">
        <v>1064</v>
      </c>
      <c r="L36" t="s">
        <v>362</v>
      </c>
    </row>
    <row r="37" spans="2:12" x14ac:dyDescent="0.2">
      <c r="B37" t="s">
        <v>184</v>
      </c>
      <c r="C37" t="s">
        <v>185</v>
      </c>
      <c r="D37" t="s">
        <v>645</v>
      </c>
      <c r="E37" t="s">
        <v>42</v>
      </c>
      <c r="F37" s="1">
        <v>0</v>
      </c>
      <c r="G37" s="1">
        <v>19.989999999999998</v>
      </c>
      <c r="H37">
        <v>0</v>
      </c>
      <c r="J37">
        <v>3</v>
      </c>
      <c r="K37" t="s">
        <v>1064</v>
      </c>
      <c r="L37" t="s">
        <v>362</v>
      </c>
    </row>
    <row r="38" spans="2:12" x14ac:dyDescent="0.2">
      <c r="B38" t="s">
        <v>1158</v>
      </c>
      <c r="C38" t="s">
        <v>1159</v>
      </c>
      <c r="D38" t="s">
        <v>1160</v>
      </c>
      <c r="E38" t="s">
        <v>42</v>
      </c>
      <c r="F38">
        <v>123</v>
      </c>
      <c r="G38">
        <v>20.5</v>
      </c>
      <c r="H38">
        <v>11</v>
      </c>
      <c r="J38">
        <v>15</v>
      </c>
      <c r="K38" t="s">
        <v>1064</v>
      </c>
      <c r="L38" t="s">
        <v>362</v>
      </c>
    </row>
    <row r="39" spans="2:12" x14ac:dyDescent="0.2">
      <c r="B39" t="s">
        <v>901</v>
      </c>
      <c r="C39" t="s">
        <v>902</v>
      </c>
      <c r="D39" t="s">
        <v>903</v>
      </c>
      <c r="E39" t="s">
        <v>42</v>
      </c>
      <c r="F39" s="1">
        <v>95.51</v>
      </c>
      <c r="G39" s="1">
        <v>19</v>
      </c>
      <c r="H39">
        <v>0</v>
      </c>
      <c r="J39">
        <v>7</v>
      </c>
      <c r="K39" t="s">
        <v>1064</v>
      </c>
      <c r="L39" t="s">
        <v>362</v>
      </c>
    </row>
    <row r="40" spans="2:12" x14ac:dyDescent="0.2">
      <c r="B40" t="s">
        <v>186</v>
      </c>
      <c r="C40" t="s">
        <v>187</v>
      </c>
      <c r="D40" t="s">
        <v>541</v>
      </c>
      <c r="E40" s="1" t="s">
        <v>42</v>
      </c>
      <c r="F40" s="1">
        <v>329.89</v>
      </c>
      <c r="G40">
        <v>33.51</v>
      </c>
      <c r="H40">
        <v>15</v>
      </c>
      <c r="J40">
        <v>14</v>
      </c>
      <c r="K40" t="s">
        <v>1064</v>
      </c>
      <c r="L40" t="s">
        <v>362</v>
      </c>
    </row>
    <row r="41" spans="2:12" x14ac:dyDescent="0.2">
      <c r="B41" t="s">
        <v>1113</v>
      </c>
      <c r="C41" t="s">
        <v>1114</v>
      </c>
      <c r="D41" s="1" t="s">
        <v>1115</v>
      </c>
      <c r="E41" s="1" t="s">
        <v>42</v>
      </c>
      <c r="F41">
        <v>346.69</v>
      </c>
      <c r="G41">
        <v>31.99</v>
      </c>
      <c r="H41">
        <v>14</v>
      </c>
      <c r="J41">
        <v>15</v>
      </c>
      <c r="K41" t="s">
        <v>1064</v>
      </c>
      <c r="L41" t="s">
        <v>362</v>
      </c>
    </row>
    <row r="42" spans="2:12" x14ac:dyDescent="0.2">
      <c r="B42" t="s">
        <v>1164</v>
      </c>
      <c r="C42" t="s">
        <v>1165</v>
      </c>
      <c r="D42" t="s">
        <v>1166</v>
      </c>
      <c r="E42" t="s">
        <v>42</v>
      </c>
      <c r="F42">
        <v>118.33</v>
      </c>
      <c r="G42">
        <v>18.88</v>
      </c>
      <c r="H42">
        <v>17</v>
      </c>
      <c r="J42">
        <v>10</v>
      </c>
      <c r="K42" t="s">
        <v>1064</v>
      </c>
      <c r="L42" t="s">
        <v>362</v>
      </c>
    </row>
    <row r="43" spans="2:12" x14ac:dyDescent="0.2">
      <c r="B43" t="s">
        <v>188</v>
      </c>
      <c r="C43" t="s">
        <v>189</v>
      </c>
      <c r="D43" t="s">
        <v>585</v>
      </c>
      <c r="E43" t="s">
        <v>42</v>
      </c>
      <c r="F43" s="1">
        <v>275.77999999999997</v>
      </c>
      <c r="G43" s="1">
        <v>137.88999999999999</v>
      </c>
      <c r="H43">
        <v>8</v>
      </c>
      <c r="J43">
        <v>10</v>
      </c>
      <c r="K43" t="s">
        <v>1064</v>
      </c>
      <c r="L43" t="s">
        <v>362</v>
      </c>
    </row>
    <row r="44" spans="2:12" x14ac:dyDescent="0.2">
      <c r="B44" t="s">
        <v>190</v>
      </c>
      <c r="C44" t="s">
        <v>191</v>
      </c>
      <c r="D44" s="1" t="s">
        <v>497</v>
      </c>
      <c r="E44" s="1" t="s">
        <v>42</v>
      </c>
      <c r="F44">
        <v>441.72</v>
      </c>
      <c r="G44">
        <v>43.14</v>
      </c>
      <c r="H44">
        <v>19</v>
      </c>
      <c r="J44">
        <v>17</v>
      </c>
      <c r="K44" t="s">
        <v>1064</v>
      </c>
      <c r="L44" t="s">
        <v>362</v>
      </c>
    </row>
    <row r="45" spans="2:12" x14ac:dyDescent="0.2">
      <c r="B45" t="s">
        <v>921</v>
      </c>
      <c r="C45" t="s">
        <v>922</v>
      </c>
      <c r="D45" t="s">
        <v>923</v>
      </c>
      <c r="E45" t="s">
        <v>42</v>
      </c>
      <c r="F45">
        <v>93.3</v>
      </c>
      <c r="G45">
        <v>46.65</v>
      </c>
      <c r="H45">
        <v>0</v>
      </c>
      <c r="J45">
        <v>3</v>
      </c>
      <c r="K45" t="s">
        <v>1064</v>
      </c>
      <c r="L45" t="s">
        <v>362</v>
      </c>
    </row>
    <row r="46" spans="2:12" x14ac:dyDescent="0.2">
      <c r="B46" t="s">
        <v>192</v>
      </c>
      <c r="C46" t="s">
        <v>193</v>
      </c>
      <c r="D46" t="s">
        <v>662</v>
      </c>
      <c r="E46" t="s">
        <v>42</v>
      </c>
      <c r="F46">
        <v>92.55</v>
      </c>
      <c r="G46">
        <v>49.94</v>
      </c>
      <c r="H46">
        <v>49</v>
      </c>
      <c r="J46">
        <v>5</v>
      </c>
      <c r="K46" t="s">
        <v>1064</v>
      </c>
      <c r="L46" t="s">
        <v>362</v>
      </c>
    </row>
    <row r="47" spans="2:12" x14ac:dyDescent="0.2">
      <c r="B47" t="s">
        <v>869</v>
      </c>
      <c r="C47" t="s">
        <v>870</v>
      </c>
      <c r="D47" t="s">
        <v>871</v>
      </c>
      <c r="E47" t="s">
        <v>42</v>
      </c>
      <c r="F47" s="1">
        <v>241.1</v>
      </c>
      <c r="G47" s="1">
        <v>48.22</v>
      </c>
      <c r="H47">
        <v>0</v>
      </c>
      <c r="J47">
        <v>15</v>
      </c>
      <c r="K47" t="s">
        <v>1064</v>
      </c>
      <c r="L47" t="s">
        <v>362</v>
      </c>
    </row>
    <row r="48" spans="2:12" x14ac:dyDescent="0.2">
      <c r="B48" t="s">
        <v>194</v>
      </c>
      <c r="C48" t="s">
        <v>195</v>
      </c>
      <c r="D48" t="s">
        <v>511</v>
      </c>
      <c r="E48" t="s">
        <v>42</v>
      </c>
      <c r="F48" s="1">
        <v>310.52</v>
      </c>
      <c r="G48" s="1">
        <v>38</v>
      </c>
      <c r="H48">
        <v>14</v>
      </c>
      <c r="J48">
        <v>7</v>
      </c>
      <c r="K48" t="s">
        <v>1064</v>
      </c>
      <c r="L48" t="s">
        <v>362</v>
      </c>
    </row>
    <row r="49" spans="2:12" x14ac:dyDescent="0.2">
      <c r="B49" t="s">
        <v>196</v>
      </c>
      <c r="C49" t="s">
        <v>197</v>
      </c>
      <c r="D49" s="1" t="s">
        <v>641</v>
      </c>
      <c r="E49" s="1" t="s">
        <v>42</v>
      </c>
      <c r="F49" s="1">
        <v>462</v>
      </c>
      <c r="G49">
        <v>27</v>
      </c>
      <c r="H49">
        <v>0</v>
      </c>
      <c r="J49">
        <v>177</v>
      </c>
      <c r="K49" t="s">
        <v>1064</v>
      </c>
      <c r="L49" t="s">
        <v>362</v>
      </c>
    </row>
    <row r="50" spans="2:12" x14ac:dyDescent="0.2">
      <c r="B50" t="s">
        <v>198</v>
      </c>
      <c r="C50" t="s">
        <v>199</v>
      </c>
      <c r="D50" t="s">
        <v>675</v>
      </c>
      <c r="E50" t="s">
        <v>42</v>
      </c>
      <c r="F50">
        <v>35.99</v>
      </c>
      <c r="G50">
        <v>35.99</v>
      </c>
      <c r="H50">
        <v>0</v>
      </c>
      <c r="J50">
        <v>4</v>
      </c>
      <c r="K50" t="s">
        <v>1064</v>
      </c>
      <c r="L50" t="s">
        <v>362</v>
      </c>
    </row>
    <row r="51" spans="2:12" x14ac:dyDescent="0.2">
      <c r="B51" t="s">
        <v>941</v>
      </c>
      <c r="C51" t="s">
        <v>942</v>
      </c>
      <c r="D51" t="s">
        <v>943</v>
      </c>
      <c r="E51" t="s">
        <v>42</v>
      </c>
      <c r="F51">
        <v>18.62</v>
      </c>
      <c r="G51">
        <v>18.62</v>
      </c>
      <c r="H51">
        <v>0</v>
      </c>
      <c r="J51">
        <v>4</v>
      </c>
      <c r="K51" t="s">
        <v>1064</v>
      </c>
      <c r="L51" t="s">
        <v>362</v>
      </c>
    </row>
    <row r="52" spans="2:12" x14ac:dyDescent="0.2">
      <c r="B52" t="s">
        <v>200</v>
      </c>
      <c r="C52" t="s">
        <v>201</v>
      </c>
      <c r="D52" s="1" t="s">
        <v>472</v>
      </c>
      <c r="E52" s="1" t="s">
        <v>42</v>
      </c>
      <c r="F52" s="1">
        <v>769.93</v>
      </c>
      <c r="G52" s="1">
        <v>58</v>
      </c>
      <c r="H52">
        <v>14</v>
      </c>
      <c r="J52">
        <v>35</v>
      </c>
      <c r="K52" t="s">
        <v>1064</v>
      </c>
      <c r="L52" t="s">
        <v>362</v>
      </c>
    </row>
    <row r="53" spans="2:12" x14ac:dyDescent="0.2">
      <c r="B53" t="s">
        <v>7</v>
      </c>
      <c r="C53" t="s">
        <v>202</v>
      </c>
      <c r="D53" t="s">
        <v>76</v>
      </c>
      <c r="E53" t="s">
        <v>42</v>
      </c>
      <c r="F53" s="53">
        <v>2063.91</v>
      </c>
      <c r="G53" s="53">
        <v>229.99</v>
      </c>
      <c r="H53">
        <v>0</v>
      </c>
      <c r="J53">
        <v>25</v>
      </c>
      <c r="K53" t="s">
        <v>1064</v>
      </c>
      <c r="L53" t="s">
        <v>362</v>
      </c>
    </row>
    <row r="54" spans="2:12" x14ac:dyDescent="0.2">
      <c r="B54" t="s">
        <v>8</v>
      </c>
      <c r="C54" t="s">
        <v>1074</v>
      </c>
      <c r="D54" t="s">
        <v>46</v>
      </c>
      <c r="E54" t="s">
        <v>42</v>
      </c>
      <c r="F54" s="1">
        <v>1874.67</v>
      </c>
      <c r="G54" s="1">
        <v>125</v>
      </c>
      <c r="H54">
        <v>19</v>
      </c>
      <c r="J54">
        <v>16</v>
      </c>
      <c r="K54" t="s">
        <v>1064</v>
      </c>
      <c r="L54" t="s">
        <v>362</v>
      </c>
    </row>
    <row r="55" spans="2:12" x14ac:dyDescent="0.2">
      <c r="B55" t="s">
        <v>9</v>
      </c>
      <c r="C55" t="s">
        <v>203</v>
      </c>
      <c r="D55" t="s">
        <v>139</v>
      </c>
      <c r="E55" t="s">
        <v>42</v>
      </c>
      <c r="F55">
        <v>254.91</v>
      </c>
      <c r="G55">
        <v>84.97</v>
      </c>
      <c r="H55">
        <v>16</v>
      </c>
      <c r="J55">
        <v>7</v>
      </c>
      <c r="K55" t="s">
        <v>1064</v>
      </c>
      <c r="L55" t="s">
        <v>362</v>
      </c>
    </row>
    <row r="56" spans="2:12" x14ac:dyDescent="0.2">
      <c r="B56" t="s">
        <v>204</v>
      </c>
      <c r="C56" t="s">
        <v>205</v>
      </c>
      <c r="D56" t="s">
        <v>651</v>
      </c>
      <c r="E56" t="s">
        <v>42</v>
      </c>
      <c r="F56">
        <v>0</v>
      </c>
      <c r="G56">
        <v>27.98</v>
      </c>
      <c r="H56">
        <v>0</v>
      </c>
      <c r="J56">
        <v>5</v>
      </c>
      <c r="K56" t="s">
        <v>1064</v>
      </c>
      <c r="L56" t="s">
        <v>362</v>
      </c>
    </row>
    <row r="57" spans="2:12" x14ac:dyDescent="0.2">
      <c r="B57" t="s">
        <v>951</v>
      </c>
      <c r="C57" t="s">
        <v>952</v>
      </c>
      <c r="D57" t="s">
        <v>953</v>
      </c>
      <c r="E57" t="s">
        <v>42</v>
      </c>
      <c r="F57">
        <v>0</v>
      </c>
      <c r="G57">
        <v>31.99</v>
      </c>
      <c r="H57">
        <v>0</v>
      </c>
      <c r="J57">
        <v>1</v>
      </c>
      <c r="K57" t="s">
        <v>1064</v>
      </c>
      <c r="L57" t="s">
        <v>362</v>
      </c>
    </row>
    <row r="58" spans="2:12" x14ac:dyDescent="0.2">
      <c r="B58" t="s">
        <v>206</v>
      </c>
      <c r="C58" t="s">
        <v>207</v>
      </c>
      <c r="D58" t="s">
        <v>581</v>
      </c>
      <c r="E58" t="s">
        <v>42</v>
      </c>
      <c r="F58">
        <v>148.51</v>
      </c>
      <c r="G58">
        <v>37.06</v>
      </c>
      <c r="H58">
        <v>0</v>
      </c>
      <c r="J58">
        <v>12</v>
      </c>
      <c r="K58" t="s">
        <v>1064</v>
      </c>
      <c r="L58" t="s">
        <v>362</v>
      </c>
    </row>
    <row r="59" spans="2:12" x14ac:dyDescent="0.2">
      <c r="B59" t="s">
        <v>208</v>
      </c>
      <c r="C59" t="s">
        <v>209</v>
      </c>
      <c r="D59" s="1" t="s">
        <v>506</v>
      </c>
      <c r="E59" s="1" t="s">
        <v>42</v>
      </c>
      <c r="F59" s="1">
        <v>536.45000000000005</v>
      </c>
      <c r="G59" s="1">
        <v>48.76</v>
      </c>
      <c r="H59">
        <v>0</v>
      </c>
      <c r="J59">
        <v>21</v>
      </c>
      <c r="K59" t="s">
        <v>1064</v>
      </c>
      <c r="L59" t="s">
        <v>362</v>
      </c>
    </row>
    <row r="60" spans="2:12" x14ac:dyDescent="0.2">
      <c r="B60" t="s">
        <v>210</v>
      </c>
      <c r="C60" t="s">
        <v>211</v>
      </c>
      <c r="D60" s="1" t="s">
        <v>447</v>
      </c>
      <c r="E60" s="1" t="s">
        <v>42</v>
      </c>
      <c r="F60">
        <v>804.49</v>
      </c>
      <c r="G60">
        <v>74.489999999999995</v>
      </c>
      <c r="H60">
        <v>0</v>
      </c>
      <c r="J60">
        <v>35</v>
      </c>
      <c r="K60" t="s">
        <v>1064</v>
      </c>
      <c r="L60" t="s">
        <v>362</v>
      </c>
    </row>
    <row r="61" spans="2:12" x14ac:dyDescent="0.2">
      <c r="B61" t="s">
        <v>10</v>
      </c>
      <c r="C61" t="s">
        <v>212</v>
      </c>
      <c r="D61" t="s">
        <v>123</v>
      </c>
      <c r="E61" t="s">
        <v>42</v>
      </c>
      <c r="F61">
        <v>151.41999999999999</v>
      </c>
      <c r="G61">
        <v>39.99</v>
      </c>
      <c r="H61">
        <v>0</v>
      </c>
      <c r="J61">
        <v>23</v>
      </c>
      <c r="K61" t="s">
        <v>1064</v>
      </c>
      <c r="L61" t="s">
        <v>362</v>
      </c>
    </row>
    <row r="62" spans="2:12" x14ac:dyDescent="0.2">
      <c r="B62" t="s">
        <v>895</v>
      </c>
      <c r="C62" t="s">
        <v>896</v>
      </c>
      <c r="D62" t="s">
        <v>897</v>
      </c>
      <c r="E62" t="s">
        <v>42</v>
      </c>
      <c r="F62">
        <v>96.6</v>
      </c>
      <c r="G62">
        <v>23.37</v>
      </c>
      <c r="H62">
        <v>40</v>
      </c>
      <c r="J62">
        <v>8</v>
      </c>
      <c r="K62" t="s">
        <v>1064</v>
      </c>
      <c r="L62" t="s">
        <v>362</v>
      </c>
    </row>
    <row r="63" spans="2:12" x14ac:dyDescent="0.2">
      <c r="B63" t="s">
        <v>11</v>
      </c>
      <c r="C63" t="s">
        <v>213</v>
      </c>
      <c r="D63" t="s">
        <v>52</v>
      </c>
      <c r="E63" s="1" t="s">
        <v>42</v>
      </c>
      <c r="F63" s="1">
        <v>1118.5999999999999</v>
      </c>
      <c r="G63">
        <v>47.44</v>
      </c>
      <c r="H63">
        <v>0</v>
      </c>
      <c r="J63">
        <v>49</v>
      </c>
      <c r="K63" t="s">
        <v>1064</v>
      </c>
      <c r="L63" t="s">
        <v>362</v>
      </c>
    </row>
    <row r="64" spans="2:12" x14ac:dyDescent="0.2">
      <c r="B64" t="s">
        <v>12</v>
      </c>
      <c r="C64" s="1" t="s">
        <v>214</v>
      </c>
      <c r="D64" s="1" t="s">
        <v>80</v>
      </c>
      <c r="E64" s="1" t="s">
        <v>42</v>
      </c>
      <c r="F64">
        <v>683.93</v>
      </c>
      <c r="G64">
        <v>30.98</v>
      </c>
      <c r="H64">
        <v>15</v>
      </c>
      <c r="J64">
        <v>35</v>
      </c>
      <c r="K64" t="s">
        <v>1064</v>
      </c>
      <c r="L64" t="s">
        <v>362</v>
      </c>
    </row>
    <row r="65" spans="2:12" x14ac:dyDescent="0.2">
      <c r="B65" t="s">
        <v>215</v>
      </c>
      <c r="C65" t="s">
        <v>216</v>
      </c>
      <c r="D65" t="s">
        <v>659</v>
      </c>
      <c r="E65" t="s">
        <v>42</v>
      </c>
      <c r="F65">
        <v>0</v>
      </c>
      <c r="G65">
        <v>47.04</v>
      </c>
      <c r="H65">
        <v>0</v>
      </c>
      <c r="J65">
        <v>7</v>
      </c>
      <c r="K65" t="s">
        <v>1064</v>
      </c>
      <c r="L65" t="s">
        <v>362</v>
      </c>
    </row>
    <row r="66" spans="2:12" x14ac:dyDescent="0.2">
      <c r="B66" t="s">
        <v>217</v>
      </c>
      <c r="C66" t="s">
        <v>218</v>
      </c>
      <c r="D66" t="s">
        <v>703</v>
      </c>
      <c r="E66" t="s">
        <v>42</v>
      </c>
      <c r="F66">
        <v>0</v>
      </c>
      <c r="G66">
        <v>42</v>
      </c>
      <c r="H66">
        <v>0</v>
      </c>
      <c r="J66">
        <v>3</v>
      </c>
      <c r="K66" t="s">
        <v>1064</v>
      </c>
      <c r="L66" t="s">
        <v>362</v>
      </c>
    </row>
    <row r="67" spans="2:12" x14ac:dyDescent="0.2">
      <c r="B67" t="s">
        <v>219</v>
      </c>
      <c r="C67" t="s">
        <v>220</v>
      </c>
      <c r="D67" t="s">
        <v>623</v>
      </c>
      <c r="E67" t="s">
        <v>42</v>
      </c>
      <c r="F67">
        <v>0</v>
      </c>
      <c r="G67">
        <v>29.99</v>
      </c>
      <c r="H67">
        <v>41</v>
      </c>
      <c r="J67">
        <v>2</v>
      </c>
      <c r="K67" t="s">
        <v>1064</v>
      </c>
      <c r="L67" t="s">
        <v>362</v>
      </c>
    </row>
    <row r="68" spans="2:12" x14ac:dyDescent="0.2">
      <c r="B68" t="s">
        <v>221</v>
      </c>
      <c r="C68" t="s">
        <v>222</v>
      </c>
      <c r="D68" t="s">
        <v>569</v>
      </c>
      <c r="E68" t="s">
        <v>42</v>
      </c>
      <c r="F68" s="1">
        <v>188.4</v>
      </c>
      <c r="G68" s="1">
        <v>32.4</v>
      </c>
      <c r="H68">
        <v>22</v>
      </c>
      <c r="J68">
        <v>12</v>
      </c>
      <c r="K68" t="s">
        <v>1064</v>
      </c>
      <c r="L68" t="s">
        <v>362</v>
      </c>
    </row>
    <row r="69" spans="2:12" x14ac:dyDescent="0.2">
      <c r="B69" t="s">
        <v>223</v>
      </c>
      <c r="C69" t="s">
        <v>224</v>
      </c>
      <c r="D69" t="s">
        <v>533</v>
      </c>
      <c r="E69" t="s">
        <v>42</v>
      </c>
      <c r="F69">
        <v>135.80000000000001</v>
      </c>
      <c r="G69">
        <v>33.950000000000003</v>
      </c>
      <c r="H69">
        <v>0</v>
      </c>
      <c r="J69">
        <v>24</v>
      </c>
      <c r="K69" t="s">
        <v>1064</v>
      </c>
      <c r="L69" t="s">
        <v>362</v>
      </c>
    </row>
    <row r="70" spans="2:12" x14ac:dyDescent="0.2">
      <c r="B70" t="s">
        <v>13</v>
      </c>
      <c r="C70" t="s">
        <v>225</v>
      </c>
      <c r="D70" t="s">
        <v>100</v>
      </c>
      <c r="E70" t="s">
        <v>42</v>
      </c>
      <c r="F70" s="1">
        <v>204.85</v>
      </c>
      <c r="G70" s="1">
        <v>29.44</v>
      </c>
      <c r="H70">
        <v>37</v>
      </c>
      <c r="J70">
        <v>5</v>
      </c>
      <c r="K70" t="s">
        <v>1064</v>
      </c>
      <c r="L70" t="s">
        <v>362</v>
      </c>
    </row>
    <row r="71" spans="2:12" x14ac:dyDescent="0.2">
      <c r="B71" t="s">
        <v>226</v>
      </c>
      <c r="C71" t="s">
        <v>227</v>
      </c>
      <c r="D71" t="s">
        <v>629</v>
      </c>
      <c r="E71" t="s">
        <v>42</v>
      </c>
      <c r="F71">
        <v>211.45</v>
      </c>
      <c r="G71">
        <v>22.99</v>
      </c>
      <c r="H71">
        <v>0</v>
      </c>
      <c r="J71">
        <v>24</v>
      </c>
      <c r="K71" t="s">
        <v>1064</v>
      </c>
      <c r="L71" t="s">
        <v>362</v>
      </c>
    </row>
    <row r="72" spans="2:12" x14ac:dyDescent="0.2">
      <c r="B72" t="s">
        <v>14</v>
      </c>
      <c r="C72" t="s">
        <v>228</v>
      </c>
      <c r="D72" t="s">
        <v>61</v>
      </c>
      <c r="E72" t="s">
        <v>42</v>
      </c>
      <c r="F72">
        <v>419.9</v>
      </c>
      <c r="G72">
        <v>48.99</v>
      </c>
      <c r="H72">
        <v>0</v>
      </c>
      <c r="J72">
        <v>39</v>
      </c>
      <c r="K72" t="s">
        <v>1064</v>
      </c>
      <c r="L72" t="s">
        <v>362</v>
      </c>
    </row>
    <row r="73" spans="2:12" x14ac:dyDescent="0.2">
      <c r="B73" t="s">
        <v>15</v>
      </c>
      <c r="C73" t="s">
        <v>229</v>
      </c>
      <c r="D73" t="s">
        <v>106</v>
      </c>
      <c r="E73" t="s">
        <v>42</v>
      </c>
      <c r="F73">
        <v>209.93</v>
      </c>
      <c r="G73">
        <v>29.99</v>
      </c>
      <c r="H73">
        <v>9</v>
      </c>
      <c r="J73">
        <v>15</v>
      </c>
      <c r="K73" t="s">
        <v>1064</v>
      </c>
      <c r="L73" t="s">
        <v>362</v>
      </c>
    </row>
    <row r="74" spans="2:12" x14ac:dyDescent="0.2">
      <c r="B74" t="s">
        <v>16</v>
      </c>
      <c r="C74" t="s">
        <v>230</v>
      </c>
      <c r="D74" t="s">
        <v>91</v>
      </c>
      <c r="E74" t="s">
        <v>42</v>
      </c>
      <c r="F74">
        <v>242</v>
      </c>
      <c r="G74">
        <v>24.35</v>
      </c>
      <c r="H74">
        <v>0</v>
      </c>
      <c r="J74">
        <v>34</v>
      </c>
      <c r="K74" t="s">
        <v>1064</v>
      </c>
      <c r="L74" t="s">
        <v>362</v>
      </c>
    </row>
    <row r="75" spans="2:12" x14ac:dyDescent="0.2">
      <c r="B75" t="s">
        <v>17</v>
      </c>
      <c r="C75" t="s">
        <v>231</v>
      </c>
      <c r="D75" t="s">
        <v>144</v>
      </c>
      <c r="E75" t="s">
        <v>42</v>
      </c>
      <c r="F75">
        <v>32.450000000000003</v>
      </c>
      <c r="G75">
        <v>32.450000000000003</v>
      </c>
      <c r="H75">
        <v>2</v>
      </c>
      <c r="J75">
        <v>18</v>
      </c>
      <c r="K75" t="s">
        <v>1064</v>
      </c>
      <c r="L75" t="s">
        <v>362</v>
      </c>
    </row>
    <row r="76" spans="2:12" x14ac:dyDescent="0.2">
      <c r="B76" t="s">
        <v>18</v>
      </c>
      <c r="C76" t="s">
        <v>232</v>
      </c>
      <c r="D76" t="s">
        <v>121</v>
      </c>
      <c r="E76" t="s">
        <v>42</v>
      </c>
      <c r="F76">
        <v>182.42</v>
      </c>
      <c r="G76">
        <v>26.06</v>
      </c>
      <c r="H76">
        <v>0</v>
      </c>
      <c r="J76">
        <v>17</v>
      </c>
      <c r="K76" t="s">
        <v>1064</v>
      </c>
      <c r="L76" t="s">
        <v>362</v>
      </c>
    </row>
    <row r="77" spans="2:12" x14ac:dyDescent="0.2">
      <c r="B77" t="s">
        <v>936</v>
      </c>
      <c r="C77" t="s">
        <v>937</v>
      </c>
      <c r="D77" t="s">
        <v>938</v>
      </c>
      <c r="E77" t="s">
        <v>42</v>
      </c>
      <c r="F77">
        <v>58.53</v>
      </c>
      <c r="G77">
        <v>29.07</v>
      </c>
      <c r="H77">
        <v>0</v>
      </c>
      <c r="J77">
        <v>13</v>
      </c>
      <c r="K77" t="s">
        <v>1064</v>
      </c>
      <c r="L77" t="s">
        <v>362</v>
      </c>
    </row>
    <row r="78" spans="2:12" x14ac:dyDescent="0.2">
      <c r="B78" t="s">
        <v>19</v>
      </c>
      <c r="C78" t="s">
        <v>233</v>
      </c>
      <c r="D78" t="s">
        <v>117</v>
      </c>
      <c r="E78" t="s">
        <v>42</v>
      </c>
      <c r="F78">
        <v>24.3</v>
      </c>
      <c r="G78">
        <v>24.3</v>
      </c>
      <c r="H78">
        <v>0</v>
      </c>
      <c r="J78">
        <v>6</v>
      </c>
      <c r="K78" t="s">
        <v>1064</v>
      </c>
      <c r="L78" t="s">
        <v>362</v>
      </c>
    </row>
    <row r="79" spans="2:12" x14ac:dyDescent="0.2">
      <c r="B79" t="s">
        <v>20</v>
      </c>
      <c r="C79" t="s">
        <v>234</v>
      </c>
      <c r="D79" t="s">
        <v>129</v>
      </c>
      <c r="E79" t="s">
        <v>42</v>
      </c>
      <c r="F79">
        <v>23</v>
      </c>
      <c r="G79">
        <v>23</v>
      </c>
      <c r="H79">
        <v>0</v>
      </c>
      <c r="J79">
        <v>13</v>
      </c>
      <c r="K79" t="s">
        <v>1064</v>
      </c>
      <c r="L79" t="s">
        <v>362</v>
      </c>
    </row>
    <row r="80" spans="2:12" x14ac:dyDescent="0.2">
      <c r="B80" t="s">
        <v>21</v>
      </c>
      <c r="C80" t="s">
        <v>235</v>
      </c>
      <c r="D80" s="1" t="s">
        <v>98</v>
      </c>
      <c r="E80" s="1" t="s">
        <v>42</v>
      </c>
      <c r="F80">
        <v>484</v>
      </c>
      <c r="G80">
        <v>30.25</v>
      </c>
      <c r="H80">
        <v>0</v>
      </c>
      <c r="J80">
        <v>36</v>
      </c>
      <c r="K80" t="s">
        <v>1064</v>
      </c>
      <c r="L80" t="s">
        <v>362</v>
      </c>
    </row>
    <row r="81" spans="2:12" x14ac:dyDescent="0.2">
      <c r="B81" t="s">
        <v>22</v>
      </c>
      <c r="C81" t="s">
        <v>236</v>
      </c>
      <c r="D81" t="s">
        <v>131</v>
      </c>
      <c r="E81" t="s">
        <v>42</v>
      </c>
      <c r="F81">
        <v>0</v>
      </c>
      <c r="G81">
        <v>33.979999999999997</v>
      </c>
      <c r="H81">
        <v>0</v>
      </c>
      <c r="J81">
        <v>4</v>
      </c>
      <c r="K81" t="s">
        <v>1064</v>
      </c>
      <c r="L81" t="s">
        <v>362</v>
      </c>
    </row>
    <row r="82" spans="2:12" x14ac:dyDescent="0.2">
      <c r="B82" t="s">
        <v>23</v>
      </c>
      <c r="C82" t="s">
        <v>1170</v>
      </c>
      <c r="D82" t="s">
        <v>119</v>
      </c>
      <c r="E82" t="s">
        <v>42</v>
      </c>
      <c r="F82" s="1">
        <v>68.98</v>
      </c>
      <c r="G82" s="1">
        <v>22.99</v>
      </c>
      <c r="H82">
        <v>34</v>
      </c>
      <c r="J82">
        <v>4</v>
      </c>
      <c r="K82" t="s">
        <v>1064</v>
      </c>
      <c r="L82" t="s">
        <v>362</v>
      </c>
    </row>
    <row r="83" spans="2:12" x14ac:dyDescent="0.2">
      <c r="B83" t="s">
        <v>237</v>
      </c>
      <c r="C83" t="s">
        <v>238</v>
      </c>
      <c r="D83" t="s">
        <v>517</v>
      </c>
      <c r="E83" t="s">
        <v>42</v>
      </c>
      <c r="F83">
        <v>210</v>
      </c>
      <c r="G83">
        <v>30</v>
      </c>
      <c r="H83">
        <v>0</v>
      </c>
      <c r="J83">
        <v>17</v>
      </c>
      <c r="K83" t="s">
        <v>1064</v>
      </c>
      <c r="L83" t="s">
        <v>362</v>
      </c>
    </row>
    <row r="84" spans="2:12" x14ac:dyDescent="0.2">
      <c r="B84" t="s">
        <v>24</v>
      </c>
      <c r="C84" t="s">
        <v>239</v>
      </c>
      <c r="D84" t="s">
        <v>78</v>
      </c>
      <c r="E84" t="s">
        <v>42</v>
      </c>
      <c r="F84">
        <v>221.97</v>
      </c>
      <c r="G84">
        <v>72.77</v>
      </c>
      <c r="H84">
        <v>35</v>
      </c>
      <c r="J84">
        <v>2</v>
      </c>
      <c r="K84" t="s">
        <v>1064</v>
      </c>
      <c r="L84" t="s">
        <v>362</v>
      </c>
    </row>
    <row r="85" spans="2:12" x14ac:dyDescent="0.2">
      <c r="B85" t="s">
        <v>956</v>
      </c>
      <c r="C85" t="s">
        <v>957</v>
      </c>
      <c r="D85" t="s">
        <v>958</v>
      </c>
      <c r="E85" t="s">
        <v>42</v>
      </c>
      <c r="F85">
        <v>0</v>
      </c>
      <c r="G85">
        <v>64.95</v>
      </c>
      <c r="H85" t="s">
        <v>141</v>
      </c>
      <c r="J85">
        <v>1</v>
      </c>
      <c r="K85" t="s">
        <v>1064</v>
      </c>
      <c r="L85" t="s">
        <v>362</v>
      </c>
    </row>
    <row r="86" spans="2:12" x14ac:dyDescent="0.2">
      <c r="B86" t="s">
        <v>830</v>
      </c>
      <c r="C86" t="s">
        <v>831</v>
      </c>
      <c r="D86" s="1" t="s">
        <v>832</v>
      </c>
      <c r="E86" s="1" t="s">
        <v>42</v>
      </c>
      <c r="F86">
        <v>654.79</v>
      </c>
      <c r="G86">
        <v>72.95</v>
      </c>
      <c r="H86">
        <v>0</v>
      </c>
      <c r="J86">
        <v>26</v>
      </c>
      <c r="K86" t="s">
        <v>1064</v>
      </c>
      <c r="L86" t="s">
        <v>362</v>
      </c>
    </row>
    <row r="87" spans="2:12" x14ac:dyDescent="0.2">
      <c r="B87" t="s">
        <v>240</v>
      </c>
      <c r="C87" t="s">
        <v>241</v>
      </c>
      <c r="D87" t="s">
        <v>672</v>
      </c>
      <c r="E87" t="s">
        <v>42</v>
      </c>
      <c r="F87">
        <v>39.9</v>
      </c>
      <c r="G87">
        <v>19.95</v>
      </c>
      <c r="H87">
        <v>0</v>
      </c>
      <c r="J87">
        <v>4</v>
      </c>
      <c r="K87" t="s">
        <v>1064</v>
      </c>
      <c r="L87" t="s">
        <v>362</v>
      </c>
    </row>
    <row r="88" spans="2:12" x14ac:dyDescent="0.2">
      <c r="B88" t="s">
        <v>242</v>
      </c>
      <c r="C88" t="s">
        <v>243</v>
      </c>
      <c r="D88" s="1" t="s">
        <v>391</v>
      </c>
      <c r="E88" s="1" t="s">
        <v>42</v>
      </c>
      <c r="F88" s="53">
        <v>1889.75</v>
      </c>
      <c r="G88" s="53">
        <v>89</v>
      </c>
      <c r="H88">
        <v>2</v>
      </c>
      <c r="J88">
        <v>42</v>
      </c>
      <c r="K88" t="s">
        <v>1064</v>
      </c>
      <c r="L88" t="s">
        <v>362</v>
      </c>
    </row>
    <row r="89" spans="2:12" x14ac:dyDescent="0.2">
      <c r="B89" t="s">
        <v>244</v>
      </c>
      <c r="C89" t="s">
        <v>245</v>
      </c>
      <c r="D89" t="s">
        <v>398</v>
      </c>
      <c r="E89" t="s">
        <v>42</v>
      </c>
      <c r="F89" s="53">
        <v>2159.64</v>
      </c>
      <c r="G89" s="53">
        <v>59.99</v>
      </c>
      <c r="H89">
        <v>0</v>
      </c>
      <c r="J89">
        <v>68</v>
      </c>
      <c r="K89" t="s">
        <v>1064</v>
      </c>
      <c r="L89" t="s">
        <v>362</v>
      </c>
    </row>
    <row r="90" spans="2:12" x14ac:dyDescent="0.2">
      <c r="B90" t="s">
        <v>246</v>
      </c>
      <c r="C90" t="s">
        <v>247</v>
      </c>
      <c r="D90" t="s">
        <v>419</v>
      </c>
      <c r="E90" t="s">
        <v>42</v>
      </c>
      <c r="F90" s="53">
        <v>2299.5</v>
      </c>
      <c r="G90" s="53">
        <v>32.85</v>
      </c>
      <c r="H90">
        <v>7</v>
      </c>
      <c r="J90">
        <v>148</v>
      </c>
      <c r="K90" t="s">
        <v>1064</v>
      </c>
      <c r="L90" t="s">
        <v>362</v>
      </c>
    </row>
    <row r="91" spans="2:12" x14ac:dyDescent="0.2">
      <c r="B91" t="s">
        <v>852</v>
      </c>
      <c r="C91" s="1" t="s">
        <v>853</v>
      </c>
      <c r="D91" s="1" t="s">
        <v>854</v>
      </c>
      <c r="E91" s="1" t="s">
        <v>42</v>
      </c>
      <c r="F91">
        <v>497.7</v>
      </c>
      <c r="G91">
        <v>78.989999999999995</v>
      </c>
      <c r="H91">
        <v>3</v>
      </c>
      <c r="J91">
        <v>6</v>
      </c>
      <c r="K91" t="s">
        <v>1064</v>
      </c>
      <c r="L91" t="s">
        <v>362</v>
      </c>
    </row>
    <row r="92" spans="2:12" x14ac:dyDescent="0.2">
      <c r="B92" t="s">
        <v>248</v>
      </c>
      <c r="C92" t="s">
        <v>249</v>
      </c>
      <c r="D92" t="s">
        <v>411</v>
      </c>
      <c r="E92" t="s">
        <v>42</v>
      </c>
      <c r="F92" s="53">
        <v>1572.18</v>
      </c>
      <c r="G92" s="53">
        <v>39</v>
      </c>
      <c r="H92">
        <v>19</v>
      </c>
      <c r="J92">
        <v>60</v>
      </c>
      <c r="K92" t="s">
        <v>1064</v>
      </c>
      <c r="L92" t="s">
        <v>362</v>
      </c>
    </row>
    <row r="93" spans="2:12" x14ac:dyDescent="0.2">
      <c r="B93" t="s">
        <v>250</v>
      </c>
      <c r="C93" t="s">
        <v>251</v>
      </c>
      <c r="D93" t="s">
        <v>384</v>
      </c>
      <c r="E93" t="s">
        <v>42</v>
      </c>
      <c r="F93" s="53">
        <v>2955.64</v>
      </c>
      <c r="G93" s="53">
        <v>38.89</v>
      </c>
      <c r="H93">
        <v>13</v>
      </c>
      <c r="J93">
        <v>70</v>
      </c>
      <c r="K93" t="s">
        <v>1064</v>
      </c>
      <c r="L93" t="s">
        <v>362</v>
      </c>
    </row>
    <row r="94" spans="2:12" x14ac:dyDescent="0.2">
      <c r="B94" t="s">
        <v>252</v>
      </c>
      <c r="C94" t="s">
        <v>253</v>
      </c>
      <c r="D94" s="1" t="s">
        <v>468</v>
      </c>
      <c r="E94" s="1" t="s">
        <v>42</v>
      </c>
      <c r="F94" s="1">
        <v>825</v>
      </c>
      <c r="G94">
        <v>75</v>
      </c>
      <c r="H94">
        <v>5</v>
      </c>
      <c r="J94">
        <v>18</v>
      </c>
      <c r="K94" t="s">
        <v>1064</v>
      </c>
      <c r="L94" t="s">
        <v>362</v>
      </c>
    </row>
    <row r="95" spans="2:12" x14ac:dyDescent="0.2">
      <c r="B95" t="s">
        <v>254</v>
      </c>
      <c r="C95" t="s">
        <v>255</v>
      </c>
      <c r="D95" s="1" t="s">
        <v>423</v>
      </c>
      <c r="E95" s="1" t="s">
        <v>42</v>
      </c>
      <c r="F95">
        <v>952</v>
      </c>
      <c r="G95">
        <v>68</v>
      </c>
      <c r="H95">
        <v>0</v>
      </c>
      <c r="J95">
        <v>46</v>
      </c>
      <c r="K95" t="s">
        <v>1064</v>
      </c>
      <c r="L95" t="s">
        <v>362</v>
      </c>
    </row>
    <row r="96" spans="2:12" x14ac:dyDescent="0.2">
      <c r="B96" t="s">
        <v>1082</v>
      </c>
      <c r="C96" t="s">
        <v>1083</v>
      </c>
      <c r="D96" t="s">
        <v>1084</v>
      </c>
      <c r="E96" s="1" t="s">
        <v>42</v>
      </c>
      <c r="F96" s="1">
        <v>960.52</v>
      </c>
      <c r="G96">
        <v>63</v>
      </c>
      <c r="H96">
        <v>24</v>
      </c>
      <c r="J96">
        <v>21</v>
      </c>
      <c r="K96" t="s">
        <v>1064</v>
      </c>
      <c r="L96" t="s">
        <v>362</v>
      </c>
    </row>
    <row r="97" spans="2:12" x14ac:dyDescent="0.2">
      <c r="B97" t="s">
        <v>256</v>
      </c>
      <c r="C97" t="s">
        <v>257</v>
      </c>
      <c r="D97" t="s">
        <v>434</v>
      </c>
      <c r="E97" t="s">
        <v>42</v>
      </c>
      <c r="F97" s="53">
        <v>1997.5</v>
      </c>
      <c r="G97" s="53">
        <v>39.950000000000003</v>
      </c>
      <c r="H97">
        <v>0</v>
      </c>
      <c r="J97">
        <v>128</v>
      </c>
      <c r="K97" t="s">
        <v>1064</v>
      </c>
      <c r="L97" t="s">
        <v>362</v>
      </c>
    </row>
    <row r="98" spans="2:12" x14ac:dyDescent="0.2">
      <c r="B98" t="s">
        <v>258</v>
      </c>
      <c r="C98" t="s">
        <v>259</v>
      </c>
      <c r="D98" t="s">
        <v>689</v>
      </c>
      <c r="E98" t="s">
        <v>42</v>
      </c>
      <c r="F98">
        <v>323.36</v>
      </c>
      <c r="G98">
        <v>80.84</v>
      </c>
      <c r="H98">
        <v>0</v>
      </c>
      <c r="J98">
        <v>27</v>
      </c>
      <c r="K98" t="s">
        <v>1064</v>
      </c>
      <c r="L98" t="s">
        <v>362</v>
      </c>
    </row>
    <row r="99" spans="2:12" x14ac:dyDescent="0.2">
      <c r="B99" t="s">
        <v>874</v>
      </c>
      <c r="C99" t="s">
        <v>875</v>
      </c>
      <c r="D99" t="s">
        <v>876</v>
      </c>
      <c r="E99" s="1" t="s">
        <v>42</v>
      </c>
      <c r="F99" s="1">
        <v>279.64999999999998</v>
      </c>
      <c r="G99">
        <v>39.950000000000003</v>
      </c>
      <c r="H99">
        <v>4</v>
      </c>
      <c r="J99">
        <v>37</v>
      </c>
      <c r="K99" t="s">
        <v>1064</v>
      </c>
      <c r="L99" t="s">
        <v>362</v>
      </c>
    </row>
    <row r="100" spans="2:12" x14ac:dyDescent="0.2">
      <c r="B100" t="s">
        <v>260</v>
      </c>
      <c r="C100" t="s">
        <v>827</v>
      </c>
      <c r="D100" s="1" t="s">
        <v>686</v>
      </c>
      <c r="E100" s="1" t="s">
        <v>42</v>
      </c>
      <c r="F100">
        <v>1058.2</v>
      </c>
      <c r="G100">
        <v>28.6</v>
      </c>
      <c r="H100">
        <v>27</v>
      </c>
      <c r="J100">
        <v>77</v>
      </c>
      <c r="K100" t="s">
        <v>1064</v>
      </c>
      <c r="L100" t="s">
        <v>362</v>
      </c>
    </row>
    <row r="101" spans="2:12" x14ac:dyDescent="0.2">
      <c r="B101" t="s">
        <v>260</v>
      </c>
      <c r="C101" t="s">
        <v>261</v>
      </c>
      <c r="D101" t="s">
        <v>686</v>
      </c>
      <c r="E101" t="s">
        <v>42</v>
      </c>
      <c r="F101" s="1">
        <v>0</v>
      </c>
      <c r="G101" s="1">
        <v>28.6</v>
      </c>
      <c r="H101">
        <v>0</v>
      </c>
      <c r="J101">
        <v>47</v>
      </c>
      <c r="K101" t="s">
        <v>1064</v>
      </c>
      <c r="L101" t="s">
        <v>362</v>
      </c>
    </row>
    <row r="102" spans="2:12" x14ac:dyDescent="0.2">
      <c r="B102" t="s">
        <v>262</v>
      </c>
      <c r="C102" t="s">
        <v>263</v>
      </c>
      <c r="D102" t="s">
        <v>438</v>
      </c>
      <c r="E102" s="1" t="s">
        <v>42</v>
      </c>
      <c r="F102" s="1">
        <v>1230.8499999999999</v>
      </c>
      <c r="G102">
        <v>64</v>
      </c>
      <c r="H102">
        <v>4</v>
      </c>
      <c r="J102">
        <v>40</v>
      </c>
      <c r="K102" t="s">
        <v>1064</v>
      </c>
      <c r="L102" t="s">
        <v>362</v>
      </c>
    </row>
    <row r="103" spans="2:12" x14ac:dyDescent="0.2">
      <c r="B103" t="s">
        <v>264</v>
      </c>
      <c r="C103" t="s">
        <v>265</v>
      </c>
      <c r="D103" t="s">
        <v>477</v>
      </c>
      <c r="E103" t="s">
        <v>42</v>
      </c>
      <c r="F103" s="1">
        <v>239.64</v>
      </c>
      <c r="G103" s="1">
        <v>39.94</v>
      </c>
      <c r="H103">
        <v>0</v>
      </c>
      <c r="J103">
        <v>20</v>
      </c>
      <c r="K103" t="s">
        <v>1064</v>
      </c>
      <c r="L103" t="s">
        <v>362</v>
      </c>
    </row>
    <row r="104" spans="2:12" x14ac:dyDescent="0.2">
      <c r="B104" t="s">
        <v>266</v>
      </c>
      <c r="C104" t="s">
        <v>267</v>
      </c>
      <c r="D104" t="s">
        <v>450</v>
      </c>
      <c r="E104" s="1" t="s">
        <v>42</v>
      </c>
      <c r="F104" s="1">
        <v>958.8</v>
      </c>
      <c r="G104" s="1">
        <v>39.950000000000003</v>
      </c>
      <c r="H104">
        <v>0</v>
      </c>
      <c r="J104">
        <v>48</v>
      </c>
      <c r="K104" t="s">
        <v>1064</v>
      </c>
      <c r="L104" t="s">
        <v>362</v>
      </c>
    </row>
    <row r="105" spans="2:12" x14ac:dyDescent="0.2">
      <c r="B105" t="s">
        <v>879</v>
      </c>
      <c r="C105" t="s">
        <v>880</v>
      </c>
      <c r="D105" t="s">
        <v>881</v>
      </c>
      <c r="E105" t="s">
        <v>42</v>
      </c>
      <c r="F105">
        <v>193.98</v>
      </c>
      <c r="G105">
        <v>96.99</v>
      </c>
      <c r="H105">
        <v>0</v>
      </c>
      <c r="J105">
        <v>3</v>
      </c>
      <c r="K105" t="s">
        <v>1064</v>
      </c>
      <c r="L105" t="s">
        <v>362</v>
      </c>
    </row>
    <row r="106" spans="2:12" x14ac:dyDescent="0.2">
      <c r="B106" t="s">
        <v>268</v>
      </c>
      <c r="C106" t="s">
        <v>269</v>
      </c>
      <c r="D106" t="s">
        <v>693</v>
      </c>
      <c r="E106" t="s">
        <v>42</v>
      </c>
      <c r="F106">
        <v>205.66</v>
      </c>
      <c r="G106">
        <v>102.83</v>
      </c>
      <c r="H106">
        <v>0</v>
      </c>
      <c r="J106">
        <v>18</v>
      </c>
      <c r="K106" t="s">
        <v>1064</v>
      </c>
      <c r="L106" t="s">
        <v>362</v>
      </c>
    </row>
    <row r="107" spans="2:12" x14ac:dyDescent="0.2">
      <c r="B107" t="s">
        <v>911</v>
      </c>
      <c r="C107" t="s">
        <v>912</v>
      </c>
      <c r="D107" t="s">
        <v>913</v>
      </c>
      <c r="E107" t="s">
        <v>42</v>
      </c>
      <c r="F107">
        <v>85.45</v>
      </c>
      <c r="G107">
        <v>85.4</v>
      </c>
      <c r="H107">
        <v>31</v>
      </c>
      <c r="J107">
        <v>3</v>
      </c>
      <c r="K107" t="s">
        <v>1064</v>
      </c>
      <c r="L107" t="s">
        <v>362</v>
      </c>
    </row>
    <row r="108" spans="2:12" x14ac:dyDescent="0.2">
      <c r="B108" s="13" t="s">
        <v>1228</v>
      </c>
      <c r="C108" t="s">
        <v>927</v>
      </c>
      <c r="D108" t="s">
        <v>928</v>
      </c>
      <c r="E108" t="s">
        <v>42</v>
      </c>
      <c r="F108" s="1">
        <v>43.88</v>
      </c>
      <c r="G108" s="1">
        <v>43.88</v>
      </c>
      <c r="H108">
        <v>0</v>
      </c>
      <c r="J108">
        <v>5</v>
      </c>
      <c r="K108" t="s">
        <v>1064</v>
      </c>
      <c r="L108" t="s">
        <v>362</v>
      </c>
    </row>
    <row r="109" spans="2:12" x14ac:dyDescent="0.2">
      <c r="B109" t="s">
        <v>270</v>
      </c>
      <c r="C109" t="s">
        <v>271</v>
      </c>
      <c r="D109" s="1" t="s">
        <v>488</v>
      </c>
      <c r="E109" s="1" t="s">
        <v>42</v>
      </c>
      <c r="F109">
        <v>325.39999999999998</v>
      </c>
      <c r="G109">
        <v>65.989999999999995</v>
      </c>
      <c r="H109">
        <v>25</v>
      </c>
      <c r="J109">
        <v>8</v>
      </c>
      <c r="K109" t="s">
        <v>1064</v>
      </c>
      <c r="L109" t="s">
        <v>362</v>
      </c>
    </row>
    <row r="110" spans="2:12" x14ac:dyDescent="0.2">
      <c r="B110" t="s">
        <v>272</v>
      </c>
      <c r="C110" t="s">
        <v>273</v>
      </c>
      <c r="D110" s="1" t="s">
        <v>493</v>
      </c>
      <c r="E110" s="1" t="s">
        <v>42</v>
      </c>
      <c r="F110" s="1">
        <v>415</v>
      </c>
      <c r="G110" s="1">
        <v>58.9</v>
      </c>
      <c r="H110">
        <v>0</v>
      </c>
      <c r="J110">
        <v>10</v>
      </c>
      <c r="K110" t="s">
        <v>1064</v>
      </c>
      <c r="L110" t="s">
        <v>362</v>
      </c>
    </row>
    <row r="111" spans="2:12" x14ac:dyDescent="0.2">
      <c r="B111" t="s">
        <v>916</v>
      </c>
      <c r="C111" t="s">
        <v>917</v>
      </c>
      <c r="D111" t="s">
        <v>918</v>
      </c>
      <c r="E111" t="s">
        <v>42</v>
      </c>
      <c r="F111" s="1">
        <v>70.989999999999995</v>
      </c>
      <c r="G111" s="1">
        <v>72.989999999999995</v>
      </c>
      <c r="H111">
        <v>16</v>
      </c>
      <c r="J111">
        <v>8</v>
      </c>
      <c r="K111" t="s">
        <v>1064</v>
      </c>
      <c r="L111" t="s">
        <v>362</v>
      </c>
    </row>
    <row r="112" spans="2:12" x14ac:dyDescent="0.2">
      <c r="B112" t="s">
        <v>274</v>
      </c>
      <c r="C112" t="s">
        <v>275</v>
      </c>
      <c r="D112" t="s">
        <v>588</v>
      </c>
      <c r="E112" t="s">
        <v>42</v>
      </c>
      <c r="F112" s="1">
        <v>68.44</v>
      </c>
      <c r="G112" s="1">
        <v>68.44</v>
      </c>
      <c r="H112">
        <v>0</v>
      </c>
      <c r="J112">
        <v>4</v>
      </c>
      <c r="K112" t="s">
        <v>1064</v>
      </c>
      <c r="L112" t="s">
        <v>362</v>
      </c>
    </row>
    <row r="113" spans="2:12" x14ac:dyDescent="0.2">
      <c r="B113" t="s">
        <v>25</v>
      </c>
      <c r="C113" t="s">
        <v>276</v>
      </c>
      <c r="D113" t="s">
        <v>112</v>
      </c>
      <c r="E113" t="s">
        <v>42</v>
      </c>
      <c r="F113">
        <v>95</v>
      </c>
      <c r="G113">
        <v>95</v>
      </c>
      <c r="H113">
        <v>0</v>
      </c>
      <c r="J113">
        <v>4</v>
      </c>
      <c r="K113" t="s">
        <v>1064</v>
      </c>
      <c r="L113" t="s">
        <v>362</v>
      </c>
    </row>
    <row r="114" spans="2:12" x14ac:dyDescent="0.2">
      <c r="B114" t="s">
        <v>26</v>
      </c>
      <c r="C114" t="s">
        <v>835</v>
      </c>
      <c r="D114" t="s">
        <v>86</v>
      </c>
      <c r="E114" t="s">
        <v>42</v>
      </c>
      <c r="F114">
        <v>343.59</v>
      </c>
      <c r="G114">
        <v>67.989999999999995</v>
      </c>
      <c r="H114">
        <v>22</v>
      </c>
      <c r="J114">
        <v>11</v>
      </c>
      <c r="K114" t="s">
        <v>1064</v>
      </c>
      <c r="L114" t="s">
        <v>362</v>
      </c>
    </row>
    <row r="115" spans="2:12" x14ac:dyDescent="0.2">
      <c r="B115" t="s">
        <v>847</v>
      </c>
      <c r="C115" t="s">
        <v>848</v>
      </c>
      <c r="D115" t="s">
        <v>849</v>
      </c>
      <c r="E115" t="s">
        <v>42</v>
      </c>
      <c r="F115" s="1">
        <v>206</v>
      </c>
      <c r="G115" s="1">
        <v>68</v>
      </c>
      <c r="H115">
        <v>68</v>
      </c>
      <c r="J115">
        <v>9</v>
      </c>
      <c r="K115" t="s">
        <v>1064</v>
      </c>
      <c r="L115" t="s">
        <v>362</v>
      </c>
    </row>
    <row r="116" spans="2:12" x14ac:dyDescent="0.2">
      <c r="B116" t="s">
        <v>277</v>
      </c>
      <c r="C116" t="s">
        <v>278</v>
      </c>
      <c r="D116" t="s">
        <v>620</v>
      </c>
      <c r="E116" t="s">
        <v>42</v>
      </c>
      <c r="F116">
        <v>192.1</v>
      </c>
      <c r="G116">
        <v>96.05</v>
      </c>
      <c r="H116">
        <v>0</v>
      </c>
      <c r="J116">
        <v>3</v>
      </c>
      <c r="K116" t="s">
        <v>1064</v>
      </c>
      <c r="L116" t="s">
        <v>362</v>
      </c>
    </row>
    <row r="117" spans="2:12" x14ac:dyDescent="0.2">
      <c r="B117" t="s">
        <v>279</v>
      </c>
      <c r="C117" t="s">
        <v>280</v>
      </c>
      <c r="D117" t="s">
        <v>552</v>
      </c>
      <c r="E117" t="s">
        <v>42</v>
      </c>
      <c r="F117">
        <v>35.99</v>
      </c>
      <c r="G117">
        <v>35.99</v>
      </c>
      <c r="H117">
        <v>0</v>
      </c>
      <c r="J117">
        <v>5</v>
      </c>
      <c r="K117" t="s">
        <v>1064</v>
      </c>
      <c r="L117" t="s">
        <v>362</v>
      </c>
    </row>
    <row r="118" spans="2:12" x14ac:dyDescent="0.2">
      <c r="B118" t="s">
        <v>281</v>
      </c>
      <c r="C118" t="s">
        <v>282</v>
      </c>
      <c r="D118" t="s">
        <v>562</v>
      </c>
      <c r="E118" t="s">
        <v>42</v>
      </c>
      <c r="F118">
        <v>133.97</v>
      </c>
      <c r="G118">
        <v>32</v>
      </c>
      <c r="H118">
        <v>0</v>
      </c>
      <c r="J118">
        <v>5</v>
      </c>
      <c r="K118" t="s">
        <v>1064</v>
      </c>
      <c r="L118" t="s">
        <v>362</v>
      </c>
    </row>
    <row r="119" spans="2:12" x14ac:dyDescent="0.2">
      <c r="B119" t="s">
        <v>283</v>
      </c>
      <c r="C119" t="s">
        <v>284</v>
      </c>
      <c r="D119" t="s">
        <v>530</v>
      </c>
      <c r="E119" t="s">
        <v>42</v>
      </c>
      <c r="F119">
        <v>209.86</v>
      </c>
      <c r="G119">
        <v>29.98</v>
      </c>
      <c r="H119">
        <v>6</v>
      </c>
      <c r="J119">
        <v>21</v>
      </c>
      <c r="K119" t="s">
        <v>1064</v>
      </c>
      <c r="L119" t="s">
        <v>362</v>
      </c>
    </row>
    <row r="120" spans="2:12" x14ac:dyDescent="0.2">
      <c r="B120" t="s">
        <v>285</v>
      </c>
      <c r="C120" t="s">
        <v>286</v>
      </c>
      <c r="D120" t="s">
        <v>406</v>
      </c>
      <c r="E120" t="s">
        <v>42</v>
      </c>
      <c r="F120" s="53">
        <v>1988.87</v>
      </c>
      <c r="G120" s="53">
        <v>152.99</v>
      </c>
      <c r="H120">
        <v>34</v>
      </c>
      <c r="J120">
        <v>14</v>
      </c>
      <c r="K120" t="s">
        <v>1064</v>
      </c>
      <c r="L120" t="s">
        <v>362</v>
      </c>
    </row>
    <row r="121" spans="2:12" x14ac:dyDescent="0.2">
      <c r="B121" t="s">
        <v>287</v>
      </c>
      <c r="C121" t="s">
        <v>288</v>
      </c>
      <c r="D121" t="s">
        <v>361</v>
      </c>
      <c r="E121" t="s">
        <v>42</v>
      </c>
      <c r="F121" s="1">
        <v>11528.93</v>
      </c>
      <c r="G121" s="1">
        <v>339.99</v>
      </c>
      <c r="H121">
        <v>21</v>
      </c>
      <c r="J121">
        <v>26</v>
      </c>
      <c r="K121" t="s">
        <v>1064</v>
      </c>
      <c r="L121" t="s">
        <v>362</v>
      </c>
    </row>
    <row r="122" spans="2:12" x14ac:dyDescent="0.2">
      <c r="B122" t="s">
        <v>289</v>
      </c>
      <c r="C122" t="s">
        <v>290</v>
      </c>
      <c r="D122" t="s">
        <v>394</v>
      </c>
      <c r="E122" s="1" t="s">
        <v>42</v>
      </c>
      <c r="F122" s="1">
        <v>1287.96</v>
      </c>
      <c r="G122">
        <v>321.99</v>
      </c>
      <c r="H122">
        <v>14</v>
      </c>
      <c r="J122">
        <v>13</v>
      </c>
      <c r="K122" t="s">
        <v>1064</v>
      </c>
      <c r="L122" t="s">
        <v>362</v>
      </c>
    </row>
    <row r="123" spans="2:12" x14ac:dyDescent="0.2">
      <c r="B123" t="s">
        <v>1077</v>
      </c>
      <c r="C123" t="s">
        <v>1078</v>
      </c>
      <c r="D123" t="s">
        <v>1079</v>
      </c>
      <c r="E123" s="1" t="s">
        <v>42</v>
      </c>
      <c r="F123" s="1">
        <v>1312</v>
      </c>
      <c r="G123">
        <v>119</v>
      </c>
      <c r="H123">
        <v>30</v>
      </c>
      <c r="J123">
        <v>14</v>
      </c>
      <c r="K123" t="s">
        <v>1064</v>
      </c>
      <c r="L123" t="s">
        <v>362</v>
      </c>
    </row>
    <row r="124" spans="2:12" x14ac:dyDescent="0.2">
      <c r="B124" t="s">
        <v>291</v>
      </c>
      <c r="C124" t="s">
        <v>292</v>
      </c>
      <c r="D124" t="s">
        <v>375</v>
      </c>
      <c r="E124" t="s">
        <v>42</v>
      </c>
      <c r="F124" s="1">
        <v>5873.89</v>
      </c>
      <c r="G124" s="1">
        <v>538.99</v>
      </c>
      <c r="H124">
        <v>20</v>
      </c>
      <c r="J124">
        <v>12</v>
      </c>
      <c r="K124" t="s">
        <v>1064</v>
      </c>
      <c r="L124" t="s">
        <v>362</v>
      </c>
    </row>
    <row r="125" spans="2:12" x14ac:dyDescent="0.2">
      <c r="B125" t="s">
        <v>27</v>
      </c>
      <c r="C125" t="s">
        <v>293</v>
      </c>
      <c r="D125" t="s">
        <v>84</v>
      </c>
      <c r="E125" t="s">
        <v>42</v>
      </c>
      <c r="F125" s="53">
        <v>3489.82</v>
      </c>
      <c r="G125" s="53">
        <v>199.99</v>
      </c>
      <c r="H125">
        <v>18</v>
      </c>
      <c r="J125">
        <v>41</v>
      </c>
      <c r="K125" t="s">
        <v>1064</v>
      </c>
      <c r="L125" t="s">
        <v>362</v>
      </c>
    </row>
    <row r="126" spans="2:12" x14ac:dyDescent="0.2">
      <c r="B126" t="s">
        <v>294</v>
      </c>
      <c r="C126" t="s">
        <v>295</v>
      </c>
      <c r="D126" t="s">
        <v>605</v>
      </c>
      <c r="E126" t="s">
        <v>42</v>
      </c>
      <c r="F126">
        <v>121.97</v>
      </c>
      <c r="G126">
        <v>121.94</v>
      </c>
      <c r="H126">
        <v>59</v>
      </c>
      <c r="J126">
        <v>2</v>
      </c>
      <c r="K126" t="s">
        <v>1064</v>
      </c>
      <c r="L126" t="s">
        <v>362</v>
      </c>
    </row>
    <row r="127" spans="2:12" x14ac:dyDescent="0.2">
      <c r="B127" t="s">
        <v>296</v>
      </c>
      <c r="C127" t="s">
        <v>297</v>
      </c>
      <c r="D127" t="s">
        <v>380</v>
      </c>
      <c r="E127" t="s">
        <v>42</v>
      </c>
      <c r="F127" s="53">
        <v>4225.7700000000004</v>
      </c>
      <c r="G127" s="53">
        <v>113</v>
      </c>
      <c r="H127">
        <v>19</v>
      </c>
      <c r="J127">
        <v>59</v>
      </c>
      <c r="K127" t="s">
        <v>1064</v>
      </c>
      <c r="L127" t="s">
        <v>362</v>
      </c>
    </row>
    <row r="128" spans="2:12" x14ac:dyDescent="0.2">
      <c r="B128" t="s">
        <v>298</v>
      </c>
      <c r="C128" t="s">
        <v>299</v>
      </c>
      <c r="D128" s="1" t="s">
        <v>460</v>
      </c>
      <c r="E128" s="1" t="s">
        <v>42</v>
      </c>
      <c r="F128">
        <v>1214.8800000000001</v>
      </c>
      <c r="G128">
        <v>75.930000000000007</v>
      </c>
      <c r="H128">
        <v>8</v>
      </c>
      <c r="J128">
        <v>40</v>
      </c>
      <c r="K128" t="s">
        <v>1064</v>
      </c>
      <c r="L128" t="s">
        <v>362</v>
      </c>
    </row>
    <row r="129" spans="2:12" x14ac:dyDescent="0.2">
      <c r="B129" t="s">
        <v>1087</v>
      </c>
      <c r="C129" t="s">
        <v>1088</v>
      </c>
      <c r="D129" t="s">
        <v>1089</v>
      </c>
      <c r="E129" s="1" t="s">
        <v>42</v>
      </c>
      <c r="F129" s="1">
        <v>913.52</v>
      </c>
      <c r="G129">
        <v>108.76</v>
      </c>
      <c r="H129">
        <v>74</v>
      </c>
      <c r="J129">
        <v>17</v>
      </c>
      <c r="K129" t="s">
        <v>1064</v>
      </c>
      <c r="L129" t="s">
        <v>362</v>
      </c>
    </row>
    <row r="130" spans="2:12" x14ac:dyDescent="0.2">
      <c r="B130" t="s">
        <v>820</v>
      </c>
      <c r="C130" t="s">
        <v>821</v>
      </c>
      <c r="D130" t="s">
        <v>822</v>
      </c>
      <c r="E130" t="s">
        <v>42</v>
      </c>
      <c r="F130" s="1">
        <v>1994</v>
      </c>
      <c r="G130" s="1">
        <v>99.99</v>
      </c>
      <c r="H130">
        <v>13</v>
      </c>
      <c r="J130">
        <v>58</v>
      </c>
      <c r="K130" t="s">
        <v>1064</v>
      </c>
      <c r="L130" t="s">
        <v>362</v>
      </c>
    </row>
    <row r="131" spans="2:12" x14ac:dyDescent="0.2">
      <c r="B131" t="s">
        <v>28</v>
      </c>
      <c r="C131" t="s">
        <v>300</v>
      </c>
      <c r="D131" s="1" t="s">
        <v>70</v>
      </c>
      <c r="E131" s="1" t="s">
        <v>42</v>
      </c>
      <c r="F131" s="1">
        <v>700</v>
      </c>
      <c r="G131" s="1">
        <v>100</v>
      </c>
      <c r="H131">
        <v>28</v>
      </c>
      <c r="J131">
        <v>11</v>
      </c>
      <c r="K131" t="s">
        <v>1064</v>
      </c>
      <c r="L131" t="s">
        <v>362</v>
      </c>
    </row>
    <row r="132" spans="2:12" x14ac:dyDescent="0.2">
      <c r="B132" t="s">
        <v>1118</v>
      </c>
      <c r="C132" t="s">
        <v>1119</v>
      </c>
      <c r="D132" s="1" t="s">
        <v>1120</v>
      </c>
      <c r="E132" s="1" t="s">
        <v>42</v>
      </c>
      <c r="F132" s="1">
        <v>340</v>
      </c>
      <c r="G132">
        <v>340</v>
      </c>
      <c r="H132">
        <v>84</v>
      </c>
      <c r="J132">
        <v>6</v>
      </c>
      <c r="K132" t="s">
        <v>1064</v>
      </c>
      <c r="L132" t="s">
        <v>362</v>
      </c>
    </row>
    <row r="133" spans="2:12" x14ac:dyDescent="0.2">
      <c r="B133" t="s">
        <v>301</v>
      </c>
      <c r="C133" t="s">
        <v>302</v>
      </c>
      <c r="D133" t="s">
        <v>485</v>
      </c>
      <c r="E133" s="1" t="s">
        <v>42</v>
      </c>
      <c r="F133" s="1">
        <v>1131.94</v>
      </c>
      <c r="G133">
        <v>182.99</v>
      </c>
      <c r="H133">
        <v>6</v>
      </c>
      <c r="J133">
        <v>20</v>
      </c>
      <c r="K133" t="s">
        <v>1064</v>
      </c>
      <c r="L133" t="s">
        <v>362</v>
      </c>
    </row>
    <row r="134" spans="2:12" x14ac:dyDescent="0.2">
      <c r="B134" t="s">
        <v>1196</v>
      </c>
      <c r="C134" t="s">
        <v>1197</v>
      </c>
      <c r="D134" t="s">
        <v>1198</v>
      </c>
      <c r="E134" s="1" t="s">
        <v>42</v>
      </c>
      <c r="F134" s="1">
        <v>0</v>
      </c>
      <c r="G134">
        <v>185</v>
      </c>
      <c r="H134">
        <v>22</v>
      </c>
      <c r="J134">
        <v>1</v>
      </c>
      <c r="K134" t="s">
        <v>1064</v>
      </c>
      <c r="L134" t="s">
        <v>362</v>
      </c>
    </row>
    <row r="135" spans="2:12" x14ac:dyDescent="0.2">
      <c r="B135" t="s">
        <v>303</v>
      </c>
      <c r="C135" t="s">
        <v>304</v>
      </c>
      <c r="D135" t="s">
        <v>415</v>
      </c>
      <c r="E135" t="s">
        <v>42</v>
      </c>
      <c r="F135" s="53">
        <v>1535.64</v>
      </c>
      <c r="G135" s="53">
        <v>127.97</v>
      </c>
      <c r="H135">
        <v>26</v>
      </c>
      <c r="J135">
        <v>11</v>
      </c>
      <c r="K135" t="s">
        <v>1064</v>
      </c>
      <c r="L135" t="s">
        <v>362</v>
      </c>
    </row>
    <row r="136" spans="2:12" x14ac:dyDescent="0.2">
      <c r="B136" t="s">
        <v>1201</v>
      </c>
      <c r="C136" t="s">
        <v>1202</v>
      </c>
      <c r="D136" t="s">
        <v>1203</v>
      </c>
      <c r="E136" t="s">
        <v>42</v>
      </c>
      <c r="F136">
        <v>0</v>
      </c>
      <c r="G136">
        <v>67.3</v>
      </c>
      <c r="H136">
        <v>0</v>
      </c>
      <c r="J136">
        <v>1</v>
      </c>
      <c r="K136" t="s">
        <v>1064</v>
      </c>
      <c r="L136" t="s">
        <v>362</v>
      </c>
    </row>
    <row r="137" spans="2:12" x14ac:dyDescent="0.2">
      <c r="B137" t="s">
        <v>305</v>
      </c>
      <c r="C137" t="s">
        <v>306</v>
      </c>
      <c r="D137" t="s">
        <v>612</v>
      </c>
      <c r="E137" t="s">
        <v>42</v>
      </c>
      <c r="F137">
        <v>114.99</v>
      </c>
      <c r="G137">
        <v>120</v>
      </c>
      <c r="H137">
        <v>29</v>
      </c>
      <c r="J137">
        <v>3</v>
      </c>
      <c r="K137" t="s">
        <v>1064</v>
      </c>
      <c r="L137" t="s">
        <v>362</v>
      </c>
    </row>
    <row r="138" spans="2:12" x14ac:dyDescent="0.2">
      <c r="B138" t="s">
        <v>307</v>
      </c>
      <c r="C138" t="s">
        <v>308</v>
      </c>
      <c r="D138" t="s">
        <v>632</v>
      </c>
      <c r="E138" t="s">
        <v>42</v>
      </c>
      <c r="F138">
        <v>117.75</v>
      </c>
      <c r="G138">
        <v>39.19</v>
      </c>
      <c r="H138">
        <v>0</v>
      </c>
      <c r="J138">
        <v>8</v>
      </c>
      <c r="K138" t="s">
        <v>1064</v>
      </c>
      <c r="L138" t="s">
        <v>362</v>
      </c>
    </row>
    <row r="139" spans="2:12" x14ac:dyDescent="0.2">
      <c r="B139" t="s">
        <v>309</v>
      </c>
      <c r="C139" t="s">
        <v>310</v>
      </c>
      <c r="D139" t="s">
        <v>548</v>
      </c>
      <c r="E139" t="s">
        <v>42</v>
      </c>
      <c r="F139">
        <v>195.59</v>
      </c>
      <c r="G139">
        <v>39</v>
      </c>
      <c r="H139">
        <v>16</v>
      </c>
      <c r="J139">
        <v>7</v>
      </c>
      <c r="K139" t="s">
        <v>1064</v>
      </c>
      <c r="L139" t="s">
        <v>362</v>
      </c>
    </row>
    <row r="140" spans="2:12" x14ac:dyDescent="0.2">
      <c r="B140" t="s">
        <v>1145</v>
      </c>
      <c r="C140" t="s">
        <v>1146</v>
      </c>
      <c r="D140" t="s">
        <v>1147</v>
      </c>
      <c r="E140" t="s">
        <v>42</v>
      </c>
      <c r="F140">
        <v>209.4</v>
      </c>
      <c r="G140">
        <v>41.88</v>
      </c>
      <c r="H140">
        <v>41</v>
      </c>
      <c r="J140">
        <v>6</v>
      </c>
      <c r="K140" t="s">
        <v>1064</v>
      </c>
      <c r="L140" t="s">
        <v>362</v>
      </c>
    </row>
    <row r="141" spans="2:12" x14ac:dyDescent="0.2">
      <c r="B141" t="s">
        <v>311</v>
      </c>
      <c r="C141" t="s">
        <v>312</v>
      </c>
      <c r="D141" t="s">
        <v>678</v>
      </c>
      <c r="E141" t="s">
        <v>42</v>
      </c>
      <c r="F141">
        <v>0</v>
      </c>
      <c r="G141">
        <v>27.48</v>
      </c>
      <c r="H141">
        <v>0</v>
      </c>
      <c r="J141">
        <v>2</v>
      </c>
      <c r="K141" t="s">
        <v>1064</v>
      </c>
      <c r="L141" t="s">
        <v>362</v>
      </c>
    </row>
    <row r="142" spans="2:12" x14ac:dyDescent="0.2">
      <c r="B142" t="s">
        <v>1206</v>
      </c>
      <c r="C142" t="s">
        <v>1207</v>
      </c>
      <c r="D142" t="s">
        <v>1208</v>
      </c>
      <c r="E142" t="s">
        <v>42</v>
      </c>
      <c r="F142">
        <v>0</v>
      </c>
      <c r="G142">
        <v>52.99</v>
      </c>
      <c r="H142">
        <v>0</v>
      </c>
      <c r="J142">
        <v>1</v>
      </c>
      <c r="K142" t="s">
        <v>1064</v>
      </c>
      <c r="L142" t="s">
        <v>362</v>
      </c>
    </row>
    <row r="143" spans="2:12" x14ac:dyDescent="0.2">
      <c r="B143" t="s">
        <v>313</v>
      </c>
      <c r="C143" t="s">
        <v>314</v>
      </c>
      <c r="D143" t="s">
        <v>573</v>
      </c>
      <c r="E143" t="s">
        <v>42</v>
      </c>
      <c r="F143">
        <v>152.21</v>
      </c>
      <c r="G143">
        <v>38</v>
      </c>
      <c r="H143">
        <v>0</v>
      </c>
      <c r="J143">
        <v>14</v>
      </c>
      <c r="K143" t="s">
        <v>1064</v>
      </c>
      <c r="L143" t="s">
        <v>362</v>
      </c>
    </row>
    <row r="144" spans="2:12" x14ac:dyDescent="0.2">
      <c r="B144" t="s">
        <v>1184</v>
      </c>
      <c r="C144" t="s">
        <v>1185</v>
      </c>
      <c r="D144" t="s">
        <v>1186</v>
      </c>
      <c r="E144" t="s">
        <v>42</v>
      </c>
      <c r="F144">
        <v>39</v>
      </c>
      <c r="G144">
        <v>39</v>
      </c>
      <c r="H144">
        <v>0</v>
      </c>
      <c r="J144">
        <v>4</v>
      </c>
      <c r="K144" t="s">
        <v>1064</v>
      </c>
      <c r="L144" t="s">
        <v>362</v>
      </c>
    </row>
    <row r="145" spans="2:12" x14ac:dyDescent="0.2">
      <c r="B145" t="s">
        <v>1058</v>
      </c>
      <c r="C145" t="s">
        <v>1142</v>
      </c>
      <c r="D145" t="s">
        <v>1059</v>
      </c>
      <c r="E145" t="s">
        <v>42</v>
      </c>
      <c r="F145" s="1">
        <v>253</v>
      </c>
      <c r="G145" s="1">
        <v>41.49</v>
      </c>
      <c r="H145">
        <v>9</v>
      </c>
      <c r="J145">
        <v>17</v>
      </c>
      <c r="K145" t="s">
        <v>1064</v>
      </c>
      <c r="L145" t="s">
        <v>362</v>
      </c>
    </row>
    <row r="146" spans="2:12" x14ac:dyDescent="0.2">
      <c r="B146" t="s">
        <v>1211</v>
      </c>
      <c r="C146" t="s">
        <v>1212</v>
      </c>
      <c r="D146" t="s">
        <v>1213</v>
      </c>
      <c r="E146" t="s">
        <v>42</v>
      </c>
      <c r="F146">
        <v>0</v>
      </c>
      <c r="G146">
        <v>16.989999999999998</v>
      </c>
      <c r="H146">
        <v>11</v>
      </c>
      <c r="J146">
        <v>79</v>
      </c>
      <c r="K146" t="s">
        <v>1064</v>
      </c>
      <c r="L146" t="s">
        <v>362</v>
      </c>
    </row>
    <row r="147" spans="2:12" x14ac:dyDescent="0.2">
      <c r="B147" t="s">
        <v>315</v>
      </c>
      <c r="C147" t="s">
        <v>316</v>
      </c>
      <c r="D147" t="s">
        <v>591</v>
      </c>
      <c r="E147" t="s">
        <v>42</v>
      </c>
      <c r="F147" s="1">
        <v>33.89</v>
      </c>
      <c r="G147" s="1">
        <v>41.9</v>
      </c>
      <c r="H147">
        <v>0</v>
      </c>
      <c r="J147">
        <v>7</v>
      </c>
      <c r="K147" t="s">
        <v>1064</v>
      </c>
      <c r="L147" t="s">
        <v>362</v>
      </c>
    </row>
    <row r="148" spans="2:12" x14ac:dyDescent="0.2">
      <c r="B148" t="s">
        <v>29</v>
      </c>
      <c r="C148" t="s">
        <v>317</v>
      </c>
      <c r="D148" t="s">
        <v>93</v>
      </c>
      <c r="E148" t="s">
        <v>42</v>
      </c>
      <c r="F148">
        <v>0</v>
      </c>
      <c r="G148">
        <v>53.07</v>
      </c>
      <c r="H148">
        <v>0</v>
      </c>
      <c r="J148">
        <v>2</v>
      </c>
      <c r="K148" t="s">
        <v>1064</v>
      </c>
      <c r="L148" t="s">
        <v>362</v>
      </c>
    </row>
    <row r="149" spans="2:12" x14ac:dyDescent="0.2">
      <c r="B149" t="s">
        <v>30</v>
      </c>
      <c r="C149" t="s">
        <v>1130</v>
      </c>
      <c r="D149" t="s">
        <v>96</v>
      </c>
      <c r="E149" t="s">
        <v>42</v>
      </c>
      <c r="F149">
        <v>307.45</v>
      </c>
      <c r="G149">
        <v>27.95</v>
      </c>
      <c r="H149">
        <v>43</v>
      </c>
      <c r="J149">
        <v>12</v>
      </c>
      <c r="K149" t="s">
        <v>1064</v>
      </c>
      <c r="L149" t="s">
        <v>362</v>
      </c>
    </row>
    <row r="150" spans="2:12" x14ac:dyDescent="0.2">
      <c r="B150" t="s">
        <v>31</v>
      </c>
      <c r="C150" t="s">
        <v>318</v>
      </c>
      <c r="D150" t="s">
        <v>110</v>
      </c>
      <c r="E150" t="s">
        <v>42</v>
      </c>
      <c r="F150">
        <v>164.4</v>
      </c>
      <c r="G150">
        <v>29.99</v>
      </c>
      <c r="H150">
        <v>0</v>
      </c>
      <c r="J150">
        <v>22</v>
      </c>
      <c r="K150" t="s">
        <v>1064</v>
      </c>
      <c r="L150" t="s">
        <v>362</v>
      </c>
    </row>
    <row r="151" spans="2:12" x14ac:dyDescent="0.2">
      <c r="B151" t="s">
        <v>319</v>
      </c>
      <c r="C151" t="s">
        <v>320</v>
      </c>
      <c r="D151" t="s">
        <v>525</v>
      </c>
      <c r="E151" t="s">
        <v>42</v>
      </c>
      <c r="F151" s="1">
        <v>158.02000000000001</v>
      </c>
      <c r="G151" s="1">
        <v>25.68</v>
      </c>
      <c r="H151">
        <v>19</v>
      </c>
      <c r="J151">
        <v>17</v>
      </c>
      <c r="K151" t="s">
        <v>1064</v>
      </c>
      <c r="L151" t="s">
        <v>362</v>
      </c>
    </row>
    <row r="152" spans="2:12" x14ac:dyDescent="0.2">
      <c r="B152" t="s">
        <v>1061</v>
      </c>
      <c r="C152" t="s">
        <v>1189</v>
      </c>
      <c r="D152" t="s">
        <v>1062</v>
      </c>
      <c r="E152" t="s">
        <v>42</v>
      </c>
      <c r="F152">
        <v>35.67</v>
      </c>
      <c r="G152">
        <v>11.89</v>
      </c>
      <c r="H152">
        <v>14</v>
      </c>
      <c r="J152">
        <v>17</v>
      </c>
      <c r="K152" t="s">
        <v>1064</v>
      </c>
      <c r="L152" t="s">
        <v>362</v>
      </c>
    </row>
    <row r="153" spans="2:12" x14ac:dyDescent="0.2">
      <c r="B153" t="s">
        <v>32</v>
      </c>
      <c r="C153" t="s">
        <v>321</v>
      </c>
      <c r="D153" t="s">
        <v>137</v>
      </c>
      <c r="E153" t="s">
        <v>42</v>
      </c>
      <c r="F153">
        <v>138</v>
      </c>
      <c r="G153">
        <v>24.63</v>
      </c>
      <c r="H153">
        <v>5</v>
      </c>
      <c r="J153">
        <v>11</v>
      </c>
      <c r="K153" t="s">
        <v>1064</v>
      </c>
      <c r="L153" t="s">
        <v>362</v>
      </c>
    </row>
    <row r="154" spans="2:12" x14ac:dyDescent="0.2">
      <c r="B154" t="s">
        <v>946</v>
      </c>
      <c r="C154" t="s">
        <v>947</v>
      </c>
      <c r="D154" t="s">
        <v>948</v>
      </c>
      <c r="E154" t="s">
        <v>42</v>
      </c>
      <c r="F154">
        <v>0</v>
      </c>
      <c r="G154">
        <v>27.73</v>
      </c>
      <c r="H154">
        <v>0</v>
      </c>
      <c r="J154">
        <v>1</v>
      </c>
      <c r="K154" t="s">
        <v>1064</v>
      </c>
      <c r="L154" t="s">
        <v>362</v>
      </c>
    </row>
    <row r="155" spans="2:12" x14ac:dyDescent="0.2">
      <c r="B155" t="s">
        <v>322</v>
      </c>
      <c r="C155" t="s">
        <v>323</v>
      </c>
      <c r="D155" t="s">
        <v>617</v>
      </c>
      <c r="E155" t="s">
        <v>42</v>
      </c>
      <c r="F155">
        <v>52.98</v>
      </c>
      <c r="G155">
        <v>26.49</v>
      </c>
      <c r="H155">
        <v>18</v>
      </c>
      <c r="J155">
        <v>7</v>
      </c>
      <c r="K155" t="s">
        <v>1064</v>
      </c>
      <c r="L155" t="s">
        <v>362</v>
      </c>
    </row>
    <row r="156" spans="2:12" x14ac:dyDescent="0.2">
      <c r="B156" t="s">
        <v>1152</v>
      </c>
      <c r="C156" t="s">
        <v>1153</v>
      </c>
      <c r="D156" t="s">
        <v>1154</v>
      </c>
      <c r="E156" t="s">
        <v>42</v>
      </c>
      <c r="F156">
        <v>136.08000000000001</v>
      </c>
      <c r="G156">
        <v>45.36</v>
      </c>
      <c r="H156">
        <v>60</v>
      </c>
      <c r="J156">
        <v>5</v>
      </c>
      <c r="K156" t="s">
        <v>1064</v>
      </c>
      <c r="L156" t="s">
        <v>362</v>
      </c>
    </row>
    <row r="157" spans="2:12" x14ac:dyDescent="0.2">
      <c r="B157" t="s">
        <v>324</v>
      </c>
      <c r="C157" t="s">
        <v>325</v>
      </c>
      <c r="D157" s="1" t="s">
        <v>559</v>
      </c>
      <c r="E157" s="1" t="s">
        <v>42</v>
      </c>
      <c r="F157">
        <v>343.92</v>
      </c>
      <c r="G157">
        <v>42.99</v>
      </c>
      <c r="H157">
        <v>5</v>
      </c>
      <c r="J157">
        <v>31</v>
      </c>
      <c r="K157" t="s">
        <v>1064</v>
      </c>
      <c r="L157" t="s">
        <v>362</v>
      </c>
    </row>
    <row r="158" spans="2:12" x14ac:dyDescent="0.2">
      <c r="B158" t="s">
        <v>326</v>
      </c>
      <c r="C158" t="s">
        <v>327</v>
      </c>
      <c r="D158" t="s">
        <v>666</v>
      </c>
      <c r="E158" t="s">
        <v>42</v>
      </c>
      <c r="F158">
        <v>0</v>
      </c>
      <c r="G158">
        <v>39.99</v>
      </c>
      <c r="H158">
        <v>0</v>
      </c>
      <c r="J158">
        <v>2</v>
      </c>
      <c r="K158" t="s">
        <v>1064</v>
      </c>
      <c r="L158" t="s">
        <v>362</v>
      </c>
    </row>
    <row r="159" spans="2:12" x14ac:dyDescent="0.2">
      <c r="B159" t="s">
        <v>328</v>
      </c>
      <c r="C159" t="s">
        <v>329</v>
      </c>
      <c r="D159" t="s">
        <v>700</v>
      </c>
      <c r="E159" t="s">
        <v>42</v>
      </c>
      <c r="F159">
        <v>0</v>
      </c>
      <c r="G159">
        <v>27.99</v>
      </c>
      <c r="H159">
        <v>0</v>
      </c>
      <c r="J159">
        <v>2</v>
      </c>
      <c r="K159" t="s">
        <v>1064</v>
      </c>
      <c r="L159" t="s">
        <v>362</v>
      </c>
    </row>
    <row r="160" spans="2:12" x14ac:dyDescent="0.2">
      <c r="B160" t="s">
        <v>33</v>
      </c>
      <c r="C160" t="s">
        <v>330</v>
      </c>
      <c r="D160" t="s">
        <v>133</v>
      </c>
      <c r="E160" t="s">
        <v>42</v>
      </c>
      <c r="F160">
        <v>83.91</v>
      </c>
      <c r="G160">
        <v>27.97</v>
      </c>
      <c r="H160">
        <v>6</v>
      </c>
      <c r="J160">
        <v>11</v>
      </c>
      <c r="K160" t="s">
        <v>1064</v>
      </c>
      <c r="L160" t="s">
        <v>362</v>
      </c>
    </row>
    <row r="161" spans="2:12" x14ac:dyDescent="0.2">
      <c r="B161" t="s">
        <v>34</v>
      </c>
      <c r="C161" t="s">
        <v>331</v>
      </c>
      <c r="D161" t="s">
        <v>104</v>
      </c>
      <c r="E161" t="s">
        <v>42</v>
      </c>
      <c r="F161" s="1">
        <v>124.68</v>
      </c>
      <c r="G161" s="1">
        <v>69</v>
      </c>
      <c r="H161">
        <v>28</v>
      </c>
      <c r="J161">
        <v>5</v>
      </c>
      <c r="K161" t="s">
        <v>1064</v>
      </c>
      <c r="L161" t="s">
        <v>362</v>
      </c>
    </row>
    <row r="162" spans="2:12" x14ac:dyDescent="0.2">
      <c r="B162" t="s">
        <v>332</v>
      </c>
      <c r="C162" t="s">
        <v>333</v>
      </c>
      <c r="D162" t="s">
        <v>597</v>
      </c>
      <c r="E162" t="s">
        <v>42</v>
      </c>
      <c r="F162" s="1">
        <v>128.52000000000001</v>
      </c>
      <c r="G162" s="1">
        <v>25.38</v>
      </c>
      <c r="H162">
        <v>0</v>
      </c>
      <c r="J162">
        <v>17</v>
      </c>
      <c r="K162" t="s">
        <v>1064</v>
      </c>
      <c r="L162" t="s">
        <v>362</v>
      </c>
    </row>
    <row r="163" spans="2:12" x14ac:dyDescent="0.2">
      <c r="B163" t="s">
        <v>334</v>
      </c>
      <c r="C163" t="s">
        <v>335</v>
      </c>
      <c r="D163" t="s">
        <v>609</v>
      </c>
      <c r="E163" t="s">
        <v>42</v>
      </c>
      <c r="F163">
        <v>120</v>
      </c>
      <c r="G163">
        <v>60</v>
      </c>
      <c r="H163">
        <v>0</v>
      </c>
      <c r="J163">
        <v>9</v>
      </c>
      <c r="K163" t="s">
        <v>1064</v>
      </c>
      <c r="L163" t="s">
        <v>362</v>
      </c>
    </row>
    <row r="164" spans="2:12" x14ac:dyDescent="0.2">
      <c r="B164" t="s">
        <v>1136</v>
      </c>
      <c r="C164" t="s">
        <v>1137</v>
      </c>
      <c r="D164" t="s">
        <v>1138</v>
      </c>
      <c r="E164" t="s">
        <v>42</v>
      </c>
      <c r="F164">
        <v>262.98</v>
      </c>
      <c r="G164">
        <v>82.99</v>
      </c>
      <c r="H164">
        <v>49</v>
      </c>
      <c r="J164">
        <v>3</v>
      </c>
      <c r="K164" t="s">
        <v>1064</v>
      </c>
      <c r="L164" t="s">
        <v>362</v>
      </c>
    </row>
    <row r="165" spans="2:12" x14ac:dyDescent="0.2">
      <c r="B165" t="s">
        <v>336</v>
      </c>
      <c r="C165" t="s">
        <v>337</v>
      </c>
      <c r="D165" t="s">
        <v>638</v>
      </c>
      <c r="E165" t="s">
        <v>42</v>
      </c>
      <c r="F165">
        <v>66.989999999999995</v>
      </c>
      <c r="G165">
        <v>33</v>
      </c>
      <c r="H165">
        <v>0</v>
      </c>
      <c r="J165">
        <v>5</v>
      </c>
      <c r="K165" t="s">
        <v>1064</v>
      </c>
      <c r="L165" t="s">
        <v>362</v>
      </c>
    </row>
    <row r="166" spans="2:12" x14ac:dyDescent="0.2">
      <c r="B166" t="s">
        <v>35</v>
      </c>
      <c r="C166" t="s">
        <v>338</v>
      </c>
      <c r="D166" t="s">
        <v>88</v>
      </c>
      <c r="E166" t="s">
        <v>42</v>
      </c>
      <c r="F166">
        <v>174.4</v>
      </c>
      <c r="G166">
        <v>53</v>
      </c>
      <c r="H166">
        <v>48</v>
      </c>
      <c r="J166">
        <v>4</v>
      </c>
      <c r="K166" t="s">
        <v>1064</v>
      </c>
      <c r="L166" t="s">
        <v>362</v>
      </c>
    </row>
    <row r="167" spans="2:12" x14ac:dyDescent="0.2">
      <c r="B167" t="s">
        <v>1125</v>
      </c>
      <c r="C167" t="s">
        <v>1126</v>
      </c>
      <c r="D167" t="s">
        <v>1127</v>
      </c>
      <c r="E167" s="1" t="s">
        <v>42</v>
      </c>
      <c r="F167" s="1">
        <v>322.72000000000003</v>
      </c>
      <c r="G167">
        <v>20.99</v>
      </c>
      <c r="H167">
        <v>22</v>
      </c>
      <c r="J167">
        <v>26</v>
      </c>
      <c r="K167" t="s">
        <v>1064</v>
      </c>
      <c r="L167" t="s">
        <v>362</v>
      </c>
    </row>
    <row r="168" spans="2:12" x14ac:dyDescent="0.2">
      <c r="B168" t="s">
        <v>36</v>
      </c>
      <c r="C168" t="s">
        <v>339</v>
      </c>
      <c r="D168" t="s">
        <v>115</v>
      </c>
      <c r="E168" s="1" t="s">
        <v>42</v>
      </c>
      <c r="F168" s="1">
        <v>310.18</v>
      </c>
      <c r="G168">
        <v>23.86</v>
      </c>
      <c r="H168">
        <v>0</v>
      </c>
      <c r="J168">
        <v>28</v>
      </c>
      <c r="K168" t="s">
        <v>1064</v>
      </c>
      <c r="L168" t="s">
        <v>362</v>
      </c>
    </row>
    <row r="169" spans="2:12" x14ac:dyDescent="0.2">
      <c r="B169" t="s">
        <v>37</v>
      </c>
      <c r="C169" t="s">
        <v>340</v>
      </c>
      <c r="D169" t="s">
        <v>127</v>
      </c>
      <c r="E169" t="s">
        <v>42</v>
      </c>
      <c r="F169">
        <v>0</v>
      </c>
      <c r="G169">
        <v>22.75</v>
      </c>
      <c r="H169">
        <v>0</v>
      </c>
      <c r="J169">
        <v>3</v>
      </c>
      <c r="K169" t="s">
        <v>1064</v>
      </c>
      <c r="L169" t="s">
        <v>362</v>
      </c>
    </row>
    <row r="170" spans="2:12" x14ac:dyDescent="0.2">
      <c r="B170" t="s">
        <v>38</v>
      </c>
      <c r="C170" t="s">
        <v>1182</v>
      </c>
      <c r="D170" t="s">
        <v>142</v>
      </c>
      <c r="E170" t="s">
        <v>42</v>
      </c>
      <c r="F170">
        <v>45.88</v>
      </c>
      <c r="G170">
        <v>22.94</v>
      </c>
      <c r="H170">
        <v>0</v>
      </c>
      <c r="J170">
        <v>16</v>
      </c>
      <c r="K170" t="s">
        <v>1064</v>
      </c>
      <c r="L170" t="s">
        <v>362</v>
      </c>
    </row>
    <row r="171" spans="2:12" x14ac:dyDescent="0.2">
      <c r="B171" t="s">
        <v>39</v>
      </c>
      <c r="C171" t="s">
        <v>341</v>
      </c>
      <c r="D171" s="1" t="s">
        <v>74</v>
      </c>
      <c r="E171" s="1" t="s">
        <v>42</v>
      </c>
      <c r="F171">
        <v>618.72</v>
      </c>
      <c r="G171">
        <v>25.78</v>
      </c>
      <c r="H171">
        <v>0</v>
      </c>
      <c r="J171">
        <v>39</v>
      </c>
      <c r="K171" t="s">
        <v>1064</v>
      </c>
      <c r="L171" t="s">
        <v>362</v>
      </c>
    </row>
    <row r="172" spans="2:12" x14ac:dyDescent="0.2">
      <c r="B172" t="s">
        <v>40</v>
      </c>
      <c r="C172" t="s">
        <v>342</v>
      </c>
      <c r="D172" t="s">
        <v>108</v>
      </c>
      <c r="E172" t="s">
        <v>42</v>
      </c>
      <c r="F172">
        <v>312</v>
      </c>
      <c r="G172">
        <v>78</v>
      </c>
      <c r="H172">
        <v>0</v>
      </c>
      <c r="J172">
        <v>3</v>
      </c>
      <c r="K172" t="s">
        <v>1064</v>
      </c>
      <c r="L172" t="s">
        <v>362</v>
      </c>
    </row>
    <row r="173" spans="2:12" x14ac:dyDescent="0.2">
      <c r="B173" t="s">
        <v>343</v>
      </c>
      <c r="C173" t="s">
        <v>344</v>
      </c>
      <c r="D173" t="s">
        <v>706</v>
      </c>
      <c r="E173" t="s">
        <v>42</v>
      </c>
      <c r="F173">
        <v>0</v>
      </c>
      <c r="G173">
        <v>24.37</v>
      </c>
      <c r="H173">
        <v>0</v>
      </c>
      <c r="J173">
        <v>1</v>
      </c>
      <c r="K173" t="s">
        <v>1064</v>
      </c>
      <c r="L173" t="s">
        <v>362</v>
      </c>
    </row>
    <row r="174" spans="2:12" x14ac:dyDescent="0.2">
      <c r="B174" t="s">
        <v>1101</v>
      </c>
      <c r="C174" t="s">
        <v>1102</v>
      </c>
      <c r="D174" s="1" t="s">
        <v>1103</v>
      </c>
      <c r="E174" s="1" t="s">
        <v>42</v>
      </c>
      <c r="F174">
        <v>687.12</v>
      </c>
      <c r="G174">
        <v>85.89</v>
      </c>
      <c r="H174">
        <v>27</v>
      </c>
      <c r="J174">
        <v>17</v>
      </c>
      <c r="K174" t="s">
        <v>1064</v>
      </c>
      <c r="L174" t="s">
        <v>362</v>
      </c>
    </row>
    <row r="175" spans="2:12" x14ac:dyDescent="0.2">
      <c r="B175" t="s">
        <v>41</v>
      </c>
      <c r="C175" t="s">
        <v>345</v>
      </c>
      <c r="D175" t="s">
        <v>64</v>
      </c>
      <c r="E175" t="s">
        <v>42</v>
      </c>
      <c r="F175" s="1">
        <v>294.87</v>
      </c>
      <c r="G175" s="1">
        <v>294.87</v>
      </c>
      <c r="H175">
        <v>43</v>
      </c>
      <c r="J175">
        <v>7</v>
      </c>
      <c r="K175" t="s">
        <v>1064</v>
      </c>
      <c r="L175" t="s">
        <v>362</v>
      </c>
    </row>
    <row r="176" spans="2:12" x14ac:dyDescent="0.2">
      <c r="B176" t="s">
        <v>346</v>
      </c>
      <c r="C176" t="s">
        <v>347</v>
      </c>
      <c r="D176" t="s">
        <v>669</v>
      </c>
      <c r="E176" t="s">
        <v>42</v>
      </c>
      <c r="F176">
        <v>39.950000000000003</v>
      </c>
      <c r="G176">
        <v>39.950000000000003</v>
      </c>
      <c r="H176">
        <v>0</v>
      </c>
      <c r="J176">
        <v>6</v>
      </c>
      <c r="K176" t="s">
        <v>1064</v>
      </c>
      <c r="L176" t="s">
        <v>362</v>
      </c>
    </row>
    <row r="177" spans="2:12" x14ac:dyDescent="0.2">
      <c r="B177" t="s">
        <v>348</v>
      </c>
      <c r="C177" t="s">
        <v>349</v>
      </c>
      <c r="D177" t="s">
        <v>578</v>
      </c>
      <c r="E177" t="s">
        <v>42</v>
      </c>
      <c r="F177">
        <v>249.25</v>
      </c>
      <c r="G177">
        <v>49.85</v>
      </c>
      <c r="H177">
        <v>26</v>
      </c>
      <c r="J177">
        <v>9</v>
      </c>
      <c r="K177" t="s">
        <v>1064</v>
      </c>
      <c r="L177" t="s">
        <v>362</v>
      </c>
    </row>
    <row r="178" spans="2:12" x14ac:dyDescent="0.2">
      <c r="B178" t="s">
        <v>350</v>
      </c>
      <c r="C178" t="s">
        <v>351</v>
      </c>
      <c r="D178" s="1" t="s">
        <v>465</v>
      </c>
      <c r="E178" s="1" t="s">
        <v>42</v>
      </c>
      <c r="F178">
        <v>610.87</v>
      </c>
      <c r="G178">
        <v>46.99</v>
      </c>
      <c r="H178">
        <v>17</v>
      </c>
      <c r="J178">
        <v>9</v>
      </c>
      <c r="K178" t="s">
        <v>1064</v>
      </c>
      <c r="L178" t="s">
        <v>362</v>
      </c>
    </row>
    <row r="179" spans="2:12" x14ac:dyDescent="0.2">
      <c r="B179" t="s">
        <v>352</v>
      </c>
      <c r="C179" t="s">
        <v>353</v>
      </c>
      <c r="D179" s="1" t="s">
        <v>521</v>
      </c>
      <c r="E179" s="1" t="s">
        <v>42</v>
      </c>
      <c r="F179">
        <v>384.08</v>
      </c>
      <c r="G179">
        <v>48.01</v>
      </c>
      <c r="H179">
        <v>5</v>
      </c>
      <c r="J179">
        <v>22</v>
      </c>
      <c r="K179" t="s">
        <v>1064</v>
      </c>
      <c r="L179" t="s">
        <v>362</v>
      </c>
    </row>
    <row r="180" spans="2:12" x14ac:dyDescent="0.2">
      <c r="B180" t="s">
        <v>354</v>
      </c>
      <c r="C180" t="s">
        <v>355</v>
      </c>
      <c r="D180" s="1" t="s">
        <v>481</v>
      </c>
      <c r="E180" s="1" t="s">
        <v>42</v>
      </c>
      <c r="F180">
        <v>453.6</v>
      </c>
      <c r="G180">
        <v>50.4</v>
      </c>
      <c r="H180">
        <v>36</v>
      </c>
      <c r="J180">
        <v>13</v>
      </c>
      <c r="K180" t="s">
        <v>1064</v>
      </c>
      <c r="L180" t="s">
        <v>362</v>
      </c>
    </row>
    <row r="181" spans="2:12" x14ac:dyDescent="0.2">
      <c r="B181" t="s">
        <v>356</v>
      </c>
      <c r="C181" t="s">
        <v>357</v>
      </c>
      <c r="D181" s="1" t="s">
        <v>502</v>
      </c>
      <c r="E181" s="1" t="s">
        <v>42</v>
      </c>
      <c r="F181">
        <v>455.88</v>
      </c>
      <c r="G181">
        <v>37.99</v>
      </c>
      <c r="H181">
        <v>20</v>
      </c>
      <c r="J181">
        <v>17</v>
      </c>
      <c r="K181" t="s">
        <v>1064</v>
      </c>
      <c r="L181" t="s">
        <v>362</v>
      </c>
    </row>
    <row r="182" spans="2:12" x14ac:dyDescent="0.2">
      <c r="B182" t="s">
        <v>358</v>
      </c>
      <c r="C182" t="s">
        <v>359</v>
      </c>
      <c r="D182" t="s">
        <v>456</v>
      </c>
      <c r="E182" s="1" t="s">
        <v>42</v>
      </c>
      <c r="F182" s="1">
        <v>947.22</v>
      </c>
      <c r="G182">
        <v>37.85</v>
      </c>
      <c r="H182">
        <v>16</v>
      </c>
      <c r="J182">
        <v>48</v>
      </c>
      <c r="K182" t="s">
        <v>1064</v>
      </c>
      <c r="L182" t="s">
        <v>362</v>
      </c>
    </row>
    <row r="183" spans="2:12" x14ac:dyDescent="0.2">
      <c r="B183" t="s">
        <v>857</v>
      </c>
      <c r="C183" t="s">
        <v>858</v>
      </c>
      <c r="D183" t="s">
        <v>859</v>
      </c>
      <c r="E183" t="s">
        <v>42</v>
      </c>
      <c r="F183">
        <v>227.94</v>
      </c>
      <c r="G183">
        <v>37.99</v>
      </c>
      <c r="H183">
        <v>50</v>
      </c>
      <c r="J183">
        <v>9</v>
      </c>
      <c r="K183" t="s">
        <v>1064</v>
      </c>
      <c r="L183" t="s">
        <v>362</v>
      </c>
    </row>
    <row r="184" spans="2:12" x14ac:dyDescent="0.2">
      <c r="D184" t="s">
        <v>363</v>
      </c>
      <c r="E184" s="1"/>
      <c r="F184" s="1" t="s">
        <v>1054</v>
      </c>
      <c r="G184" s="53"/>
      <c r="H184" t="s">
        <v>440</v>
      </c>
      <c r="K184" t="s">
        <v>43</v>
      </c>
      <c r="L184" t="s">
        <v>366</v>
      </c>
    </row>
    <row r="185" spans="2:12" x14ac:dyDescent="0.2">
      <c r="D185" s="1" t="s">
        <v>367</v>
      </c>
      <c r="E185" s="1"/>
      <c r="F185" s="53"/>
      <c r="G185" s="53"/>
      <c r="H185" t="s">
        <v>368</v>
      </c>
      <c r="L185" t="s">
        <v>45</v>
      </c>
    </row>
    <row r="186" spans="2:12" x14ac:dyDescent="0.2">
      <c r="D186" s="1"/>
      <c r="E186" s="1"/>
      <c r="F186" s="53"/>
      <c r="G186" s="53"/>
      <c r="H186" t="s">
        <v>442</v>
      </c>
    </row>
    <row r="187" spans="2:12" x14ac:dyDescent="0.2">
      <c r="F187" s="53"/>
      <c r="G187" s="53"/>
      <c r="H187" t="s">
        <v>819</v>
      </c>
    </row>
    <row r="188" spans="2:12" x14ac:dyDescent="0.2">
      <c r="F188" s="53"/>
      <c r="G188" s="53"/>
      <c r="H188" t="s">
        <v>370</v>
      </c>
      <c r="I188">
        <v>13</v>
      </c>
    </row>
    <row r="189" spans="2:12" x14ac:dyDescent="0.2">
      <c r="F189" s="53"/>
      <c r="G189" s="53"/>
      <c r="H189" t="s">
        <v>371</v>
      </c>
      <c r="I189">
        <v>0</v>
      </c>
    </row>
    <row r="190" spans="2:12" x14ac:dyDescent="0.2">
      <c r="C190" s="1"/>
      <c r="D190" s="1"/>
      <c r="E190" s="1"/>
      <c r="F190" s="53"/>
      <c r="G190" s="53"/>
      <c r="H190" t="s">
        <v>372</v>
      </c>
      <c r="I190">
        <v>6</v>
      </c>
    </row>
    <row r="191" spans="2:12" x14ac:dyDescent="0.2">
      <c r="F191" s="53"/>
      <c r="G191" s="53"/>
      <c r="H191" t="s">
        <v>373</v>
      </c>
      <c r="I191">
        <v>19</v>
      </c>
    </row>
    <row r="192" spans="2:12" x14ac:dyDescent="0.2">
      <c r="F192" s="53"/>
      <c r="G192" s="53"/>
      <c r="H192" t="s">
        <v>374</v>
      </c>
    </row>
    <row r="193" spans="4:12" x14ac:dyDescent="0.2">
      <c r="F193" s="53"/>
      <c r="G193" s="53"/>
      <c r="H193" t="s">
        <v>44</v>
      </c>
    </row>
    <row r="194" spans="4:12" x14ac:dyDescent="0.2">
      <c r="D194" t="s">
        <v>376</v>
      </c>
      <c r="F194" s="53" t="s">
        <v>73</v>
      </c>
      <c r="G194" s="53"/>
      <c r="H194" t="s">
        <v>57</v>
      </c>
      <c r="K194" t="s">
        <v>43</v>
      </c>
      <c r="L194" t="s">
        <v>366</v>
      </c>
    </row>
    <row r="195" spans="4:12" x14ac:dyDescent="0.2">
      <c r="D195" t="s">
        <v>377</v>
      </c>
      <c r="F195" s="53"/>
      <c r="G195" s="53"/>
      <c r="H195" t="s">
        <v>368</v>
      </c>
      <c r="L195" t="s">
        <v>45</v>
      </c>
    </row>
    <row r="196" spans="4:12" x14ac:dyDescent="0.2">
      <c r="F196" s="53"/>
      <c r="G196" s="53"/>
      <c r="H196" t="s">
        <v>484</v>
      </c>
    </row>
    <row r="197" spans="4:12" x14ac:dyDescent="0.2">
      <c r="F197" s="53"/>
      <c r="G197" s="53"/>
      <c r="H197" t="s">
        <v>443</v>
      </c>
    </row>
    <row r="198" spans="4:12" x14ac:dyDescent="0.2">
      <c r="F198" s="53"/>
      <c r="G198" s="53"/>
      <c r="H198" t="s">
        <v>370</v>
      </c>
      <c r="I198">
        <v>3</v>
      </c>
    </row>
    <row r="199" spans="4:12" x14ac:dyDescent="0.2">
      <c r="F199" s="53"/>
      <c r="G199" s="53"/>
      <c r="H199" t="s">
        <v>371</v>
      </c>
      <c r="I199">
        <v>2</v>
      </c>
    </row>
    <row r="200" spans="4:12" x14ac:dyDescent="0.2">
      <c r="F200" s="53"/>
      <c r="G200" s="53"/>
      <c r="H200" t="s">
        <v>372</v>
      </c>
      <c r="I200">
        <v>4</v>
      </c>
    </row>
    <row r="201" spans="4:12" x14ac:dyDescent="0.2">
      <c r="F201" s="53"/>
      <c r="G201" s="53"/>
      <c r="H201" t="s">
        <v>373</v>
      </c>
      <c r="I201">
        <v>9</v>
      </c>
    </row>
    <row r="202" spans="4:12" x14ac:dyDescent="0.2">
      <c r="F202" s="53"/>
      <c r="G202" s="53"/>
      <c r="H202" t="s">
        <v>374</v>
      </c>
    </row>
    <row r="203" spans="4:12" x14ac:dyDescent="0.2">
      <c r="F203" s="1"/>
      <c r="G203" s="1"/>
      <c r="H203" t="s">
        <v>44</v>
      </c>
    </row>
    <row r="204" spans="4:12" x14ac:dyDescent="0.2">
      <c r="D204" t="s">
        <v>381</v>
      </c>
      <c r="F204" s="53" t="s">
        <v>1065</v>
      </c>
      <c r="G204" s="53"/>
      <c r="H204" t="s">
        <v>58</v>
      </c>
      <c r="K204" t="s">
        <v>43</v>
      </c>
      <c r="L204" t="s">
        <v>366</v>
      </c>
    </row>
    <row r="205" spans="4:12" x14ac:dyDescent="0.2">
      <c r="D205" t="s">
        <v>382</v>
      </c>
      <c r="F205" s="53"/>
      <c r="G205" s="53"/>
      <c r="H205" t="s">
        <v>368</v>
      </c>
      <c r="L205" t="s">
        <v>45</v>
      </c>
    </row>
    <row r="206" spans="4:12" x14ac:dyDescent="0.2">
      <c r="F206" s="53"/>
      <c r="G206" s="53"/>
      <c r="H206" t="s">
        <v>369</v>
      </c>
    </row>
    <row r="207" spans="4:12" x14ac:dyDescent="0.2">
      <c r="F207" s="53"/>
      <c r="G207" s="53"/>
      <c r="H207" t="s">
        <v>402</v>
      </c>
    </row>
    <row r="208" spans="4:12" x14ac:dyDescent="0.2">
      <c r="F208" s="53"/>
      <c r="G208" s="53"/>
      <c r="H208" t="s">
        <v>370</v>
      </c>
      <c r="I208">
        <v>6</v>
      </c>
    </row>
    <row r="209" spans="4:12" x14ac:dyDescent="0.2">
      <c r="F209" s="53"/>
      <c r="G209" s="53"/>
      <c r="H209" t="s">
        <v>371</v>
      </c>
      <c r="I209">
        <v>3</v>
      </c>
    </row>
    <row r="210" spans="4:12" x14ac:dyDescent="0.2">
      <c r="F210" s="53"/>
      <c r="G210" s="53"/>
      <c r="H210" t="s">
        <v>372</v>
      </c>
      <c r="I210">
        <v>8</v>
      </c>
    </row>
    <row r="211" spans="4:12" x14ac:dyDescent="0.2">
      <c r="F211" s="53"/>
      <c r="G211" s="53"/>
      <c r="H211" t="s">
        <v>373</v>
      </c>
      <c r="I211">
        <v>17</v>
      </c>
    </row>
    <row r="212" spans="4:12" x14ac:dyDescent="0.2">
      <c r="F212" s="53"/>
      <c r="G212" s="53"/>
      <c r="H212" t="s">
        <v>374</v>
      </c>
    </row>
    <row r="213" spans="4:12" x14ac:dyDescent="0.2">
      <c r="D213" s="1"/>
      <c r="E213" s="1"/>
      <c r="F213" s="53"/>
      <c r="G213" s="53"/>
      <c r="H213" t="s">
        <v>44</v>
      </c>
    </row>
    <row r="214" spans="4:12" x14ac:dyDescent="0.2">
      <c r="D214" t="s">
        <v>85</v>
      </c>
      <c r="F214" s="53" t="s">
        <v>422</v>
      </c>
      <c r="G214" s="53"/>
      <c r="H214" t="s">
        <v>73</v>
      </c>
      <c r="K214" t="s">
        <v>43</v>
      </c>
      <c r="L214" t="s">
        <v>366</v>
      </c>
    </row>
    <row r="215" spans="4:12" x14ac:dyDescent="0.2">
      <c r="D215" t="s">
        <v>389</v>
      </c>
      <c r="F215" s="1"/>
      <c r="G215" s="1"/>
      <c r="H215" t="s">
        <v>368</v>
      </c>
      <c r="L215" t="s">
        <v>45</v>
      </c>
    </row>
    <row r="216" spans="4:12" x14ac:dyDescent="0.2">
      <c r="F216" s="53"/>
      <c r="G216" s="53"/>
      <c r="H216" t="s">
        <v>409</v>
      </c>
    </row>
    <row r="217" spans="4:12" x14ac:dyDescent="0.2">
      <c r="F217" s="53"/>
      <c r="G217" s="53"/>
      <c r="H217" t="s">
        <v>390</v>
      </c>
    </row>
    <row r="218" spans="4:12" x14ac:dyDescent="0.2">
      <c r="F218" s="1"/>
      <c r="G218" s="1"/>
      <c r="H218" t="s">
        <v>370</v>
      </c>
      <c r="I218">
        <v>2</v>
      </c>
    </row>
    <row r="219" spans="4:12" x14ac:dyDescent="0.2">
      <c r="F219" s="53"/>
      <c r="G219" s="53"/>
      <c r="H219" t="s">
        <v>371</v>
      </c>
      <c r="I219">
        <v>4</v>
      </c>
    </row>
    <row r="220" spans="4:12" x14ac:dyDescent="0.2">
      <c r="F220" s="53"/>
      <c r="G220" s="53"/>
      <c r="H220" t="s">
        <v>372</v>
      </c>
      <c r="I220">
        <v>5</v>
      </c>
    </row>
    <row r="221" spans="4:12" x14ac:dyDescent="0.2">
      <c r="D221" s="1"/>
      <c r="E221" s="1"/>
      <c r="F221" s="53"/>
      <c r="G221" s="53"/>
      <c r="H221" t="s">
        <v>373</v>
      </c>
      <c r="I221">
        <v>11</v>
      </c>
    </row>
    <row r="222" spans="4:12" x14ac:dyDescent="0.2">
      <c r="F222" s="53"/>
      <c r="G222" s="53"/>
      <c r="H222" t="s">
        <v>374</v>
      </c>
    </row>
    <row r="223" spans="4:12" x14ac:dyDescent="0.2">
      <c r="F223" s="53"/>
      <c r="G223" s="53"/>
      <c r="H223" t="s">
        <v>44</v>
      </c>
    </row>
    <row r="224" spans="4:12" x14ac:dyDescent="0.2">
      <c r="D224" t="s">
        <v>385</v>
      </c>
      <c r="F224" s="53" t="s">
        <v>1066</v>
      </c>
      <c r="G224" s="53"/>
      <c r="H224" t="s">
        <v>1067</v>
      </c>
      <c r="K224" t="s">
        <v>43</v>
      </c>
      <c r="L224" t="s">
        <v>366</v>
      </c>
    </row>
    <row r="225" spans="2:12" x14ac:dyDescent="0.2">
      <c r="D225" t="s">
        <v>386</v>
      </c>
      <c r="F225" s="53"/>
      <c r="G225" s="53"/>
      <c r="H225" t="s">
        <v>368</v>
      </c>
      <c r="L225" t="s">
        <v>45</v>
      </c>
    </row>
    <row r="226" spans="2:12" x14ac:dyDescent="0.2">
      <c r="F226" s="53"/>
      <c r="G226" s="53"/>
      <c r="H226" t="s">
        <v>383</v>
      </c>
    </row>
    <row r="227" spans="2:12" x14ac:dyDescent="0.2">
      <c r="F227" s="53"/>
      <c r="G227" s="53"/>
      <c r="H227" t="s">
        <v>1068</v>
      </c>
    </row>
    <row r="228" spans="2:12" x14ac:dyDescent="0.2">
      <c r="F228" s="1"/>
      <c r="G228" s="1"/>
      <c r="H228" t="s">
        <v>370</v>
      </c>
      <c r="I228">
        <v>1</v>
      </c>
    </row>
    <row r="229" spans="2:12" x14ac:dyDescent="0.2">
      <c r="F229" s="1"/>
      <c r="G229" s="1"/>
      <c r="H229" t="s">
        <v>371</v>
      </c>
      <c r="I229">
        <v>30</v>
      </c>
    </row>
    <row r="230" spans="2:12" x14ac:dyDescent="0.2">
      <c r="C230" s="1"/>
      <c r="D230" s="1"/>
      <c r="E230" s="1"/>
      <c r="F230" s="1"/>
      <c r="G230" s="1"/>
      <c r="H230" t="s">
        <v>372</v>
      </c>
      <c r="I230">
        <v>2</v>
      </c>
    </row>
    <row r="231" spans="2:12" x14ac:dyDescent="0.2">
      <c r="E231" s="1"/>
      <c r="F231" s="1"/>
      <c r="G231" s="53"/>
      <c r="H231" t="s">
        <v>373</v>
      </c>
      <c r="I231">
        <v>33</v>
      </c>
    </row>
    <row r="232" spans="2:12" x14ac:dyDescent="0.2">
      <c r="F232" s="53"/>
      <c r="G232" s="53"/>
      <c r="H232" t="s">
        <v>374</v>
      </c>
    </row>
    <row r="233" spans="2:12" x14ac:dyDescent="0.2">
      <c r="F233" s="53"/>
      <c r="G233" s="53"/>
      <c r="H233" t="s">
        <v>44</v>
      </c>
    </row>
    <row r="234" spans="2:12" x14ac:dyDescent="0.2">
      <c r="D234" t="s">
        <v>404</v>
      </c>
      <c r="F234" s="53" t="s">
        <v>1069</v>
      </c>
      <c r="G234" s="53"/>
      <c r="H234" t="s">
        <v>68</v>
      </c>
      <c r="K234" t="s">
        <v>43</v>
      </c>
      <c r="L234" t="s">
        <v>366</v>
      </c>
    </row>
    <row r="235" spans="2:12" x14ac:dyDescent="0.2">
      <c r="D235" t="s">
        <v>405</v>
      </c>
      <c r="F235" s="53"/>
      <c r="G235" s="53"/>
      <c r="H235" t="s">
        <v>368</v>
      </c>
      <c r="L235" t="s">
        <v>45</v>
      </c>
    </row>
    <row r="236" spans="2:12" x14ac:dyDescent="0.2">
      <c r="F236" s="53"/>
      <c r="G236" s="53"/>
      <c r="H236" t="s">
        <v>818</v>
      </c>
    </row>
    <row r="237" spans="2:12" x14ac:dyDescent="0.2">
      <c r="B237" s="1"/>
      <c r="C237" s="1"/>
      <c r="F237" s="53"/>
      <c r="G237" s="53"/>
      <c r="H237" t="s">
        <v>644</v>
      </c>
    </row>
    <row r="238" spans="2:12" x14ac:dyDescent="0.2">
      <c r="D238" s="1"/>
      <c r="E238" s="1"/>
      <c r="F238" s="1"/>
      <c r="G238" s="1"/>
      <c r="H238" t="s">
        <v>370</v>
      </c>
      <c r="I238">
        <v>1</v>
      </c>
    </row>
    <row r="239" spans="2:12" x14ac:dyDescent="0.2">
      <c r="F239" s="53"/>
      <c r="G239" s="53"/>
      <c r="H239" t="s">
        <v>371</v>
      </c>
      <c r="I239">
        <v>4</v>
      </c>
    </row>
    <row r="240" spans="2:12" x14ac:dyDescent="0.2">
      <c r="F240" s="53"/>
      <c r="G240" s="53"/>
      <c r="H240" t="s">
        <v>372</v>
      </c>
      <c r="I240">
        <v>15</v>
      </c>
    </row>
    <row r="241" spans="4:12" x14ac:dyDescent="0.2">
      <c r="D241" s="1"/>
      <c r="E241" s="1"/>
      <c r="F241" s="53"/>
      <c r="G241" s="53"/>
      <c r="H241" t="s">
        <v>373</v>
      </c>
      <c r="I241">
        <v>20</v>
      </c>
    </row>
    <row r="242" spans="4:12" x14ac:dyDescent="0.2">
      <c r="D242" s="1"/>
      <c r="E242" s="1"/>
      <c r="F242" s="1"/>
      <c r="G242" s="1"/>
      <c r="H242" t="s">
        <v>374</v>
      </c>
    </row>
    <row r="243" spans="4:12" x14ac:dyDescent="0.2">
      <c r="F243" s="53"/>
      <c r="G243" s="53"/>
      <c r="H243" t="s">
        <v>44</v>
      </c>
    </row>
    <row r="244" spans="4:12" x14ac:dyDescent="0.2">
      <c r="D244" t="s">
        <v>420</v>
      </c>
      <c r="F244" s="53" t="s">
        <v>1070</v>
      </c>
      <c r="G244" s="53"/>
      <c r="H244" t="s">
        <v>59</v>
      </c>
      <c r="K244" t="s">
        <v>43</v>
      </c>
      <c r="L244" t="s">
        <v>366</v>
      </c>
    </row>
    <row r="245" spans="4:12" x14ac:dyDescent="0.2">
      <c r="D245" t="s">
        <v>421</v>
      </c>
      <c r="F245" s="53"/>
      <c r="G245" s="53"/>
      <c r="H245" t="s">
        <v>368</v>
      </c>
      <c r="L245" t="s">
        <v>45</v>
      </c>
    </row>
    <row r="246" spans="4:12" x14ac:dyDescent="0.2">
      <c r="F246" s="53"/>
      <c r="G246" s="53"/>
      <c r="H246" t="s">
        <v>491</v>
      </c>
    </row>
    <row r="247" spans="4:12" x14ac:dyDescent="0.2">
      <c r="F247" s="53"/>
      <c r="G247" s="53"/>
      <c r="H247" t="s">
        <v>1071</v>
      </c>
    </row>
    <row r="248" spans="4:12" x14ac:dyDescent="0.2">
      <c r="F248" s="53"/>
      <c r="G248" s="53"/>
      <c r="H248" t="s">
        <v>370</v>
      </c>
      <c r="I248">
        <v>8</v>
      </c>
    </row>
    <row r="249" spans="4:12" x14ac:dyDescent="0.2">
      <c r="D249" s="1"/>
      <c r="E249" s="1"/>
      <c r="F249" s="53"/>
      <c r="G249" s="53"/>
      <c r="H249" t="s">
        <v>371</v>
      </c>
      <c r="I249">
        <v>6</v>
      </c>
    </row>
    <row r="250" spans="4:12" x14ac:dyDescent="0.2">
      <c r="F250" s="53"/>
      <c r="G250" s="53"/>
      <c r="H250" t="s">
        <v>372</v>
      </c>
      <c r="I250">
        <v>1</v>
      </c>
    </row>
    <row r="251" spans="4:12" x14ac:dyDescent="0.2">
      <c r="F251" s="53"/>
      <c r="G251" s="53"/>
      <c r="H251" t="s">
        <v>373</v>
      </c>
      <c r="I251">
        <v>15</v>
      </c>
    </row>
    <row r="252" spans="4:12" x14ac:dyDescent="0.2">
      <c r="E252" s="1"/>
      <c r="F252" s="1"/>
      <c r="G252" s="53"/>
      <c r="H252" t="s">
        <v>374</v>
      </c>
    </row>
    <row r="253" spans="4:12" x14ac:dyDescent="0.2">
      <c r="F253" s="53"/>
      <c r="G253" s="53"/>
      <c r="H253" t="s">
        <v>44</v>
      </c>
    </row>
    <row r="254" spans="4:12" x14ac:dyDescent="0.2">
      <c r="D254" t="s">
        <v>399</v>
      </c>
      <c r="F254" s="53" t="s">
        <v>817</v>
      </c>
      <c r="G254" s="53"/>
      <c r="H254" t="s">
        <v>66</v>
      </c>
      <c r="K254" t="s">
        <v>43</v>
      </c>
      <c r="L254" t="s">
        <v>366</v>
      </c>
    </row>
    <row r="255" spans="4:12" x14ac:dyDescent="0.2">
      <c r="D255" t="s">
        <v>400</v>
      </c>
      <c r="F255" s="1"/>
      <c r="G255" s="1"/>
      <c r="H255" t="s">
        <v>368</v>
      </c>
      <c r="L255" t="s">
        <v>45</v>
      </c>
    </row>
    <row r="256" spans="4:12" x14ac:dyDescent="0.2">
      <c r="F256" s="53"/>
      <c r="G256" s="53"/>
      <c r="H256" t="s">
        <v>426</v>
      </c>
    </row>
    <row r="257" spans="4:12" x14ac:dyDescent="0.2">
      <c r="D257" s="1"/>
      <c r="E257" s="1"/>
      <c r="F257" s="53"/>
      <c r="G257" s="53"/>
      <c r="H257" t="s">
        <v>429</v>
      </c>
    </row>
    <row r="258" spans="4:12" x14ac:dyDescent="0.2">
      <c r="F258" s="53"/>
      <c r="G258" s="53"/>
      <c r="H258" t="s">
        <v>370</v>
      </c>
      <c r="I258">
        <v>1</v>
      </c>
    </row>
    <row r="259" spans="4:12" x14ac:dyDescent="0.2">
      <c r="F259" s="53"/>
      <c r="G259" s="53"/>
      <c r="H259" t="s">
        <v>371</v>
      </c>
      <c r="I259">
        <v>0</v>
      </c>
    </row>
    <row r="260" spans="4:12" x14ac:dyDescent="0.2">
      <c r="D260" s="1"/>
      <c r="E260" s="1"/>
      <c r="F260" s="53"/>
      <c r="G260" s="53"/>
      <c r="H260" t="s">
        <v>372</v>
      </c>
      <c r="I260">
        <v>0</v>
      </c>
    </row>
    <row r="261" spans="4:12" x14ac:dyDescent="0.2">
      <c r="F261" s="53"/>
      <c r="G261" s="53"/>
      <c r="H261" t="s">
        <v>373</v>
      </c>
      <c r="I261">
        <v>1</v>
      </c>
    </row>
    <row r="262" spans="4:12" x14ac:dyDescent="0.2">
      <c r="F262" s="53"/>
      <c r="G262" s="53"/>
      <c r="H262" t="s">
        <v>374</v>
      </c>
    </row>
    <row r="263" spans="4:12" x14ac:dyDescent="0.2">
      <c r="D263" s="1"/>
      <c r="E263" s="1"/>
      <c r="F263" s="53"/>
      <c r="G263" s="53"/>
      <c r="H263" t="s">
        <v>44</v>
      </c>
    </row>
    <row r="264" spans="4:12" x14ac:dyDescent="0.2">
      <c r="D264" t="s">
        <v>77</v>
      </c>
      <c r="E264" s="1"/>
      <c r="F264" s="1" t="s">
        <v>57</v>
      </c>
      <c r="G264" s="53"/>
      <c r="H264" t="s">
        <v>54</v>
      </c>
      <c r="K264" t="s">
        <v>43</v>
      </c>
      <c r="L264" t="s">
        <v>366</v>
      </c>
    </row>
    <row r="265" spans="4:12" x14ac:dyDescent="0.2">
      <c r="D265" t="s">
        <v>444</v>
      </c>
      <c r="E265" s="1"/>
      <c r="F265" s="1"/>
      <c r="G265" s="53"/>
      <c r="H265" t="s">
        <v>368</v>
      </c>
      <c r="L265" t="s">
        <v>45</v>
      </c>
    </row>
    <row r="266" spans="4:12" x14ac:dyDescent="0.2">
      <c r="E266" s="1"/>
      <c r="F266" s="1"/>
      <c r="G266" s="53"/>
      <c r="H266" t="s">
        <v>426</v>
      </c>
    </row>
    <row r="267" spans="4:12" x14ac:dyDescent="0.2">
      <c r="E267" s="1"/>
      <c r="F267" s="1"/>
      <c r="G267" s="53"/>
      <c r="H267" t="s">
        <v>427</v>
      </c>
    </row>
    <row r="268" spans="4:12" x14ac:dyDescent="0.2">
      <c r="D268" s="1"/>
      <c r="E268" s="1"/>
      <c r="F268" s="53"/>
      <c r="G268" s="53"/>
      <c r="H268" t="s">
        <v>370</v>
      </c>
      <c r="I268">
        <v>0</v>
      </c>
    </row>
    <row r="269" spans="4:12" x14ac:dyDescent="0.2">
      <c r="E269" s="1"/>
      <c r="F269" s="1"/>
      <c r="G269" s="53"/>
      <c r="H269" t="s">
        <v>371</v>
      </c>
      <c r="I269">
        <v>0</v>
      </c>
    </row>
    <row r="270" spans="4:12" x14ac:dyDescent="0.2">
      <c r="D270" s="1"/>
      <c r="E270" s="1"/>
      <c r="F270" s="1"/>
      <c r="G270" s="1"/>
      <c r="H270" t="s">
        <v>372</v>
      </c>
      <c r="I270">
        <v>0</v>
      </c>
    </row>
    <row r="271" spans="4:12" x14ac:dyDescent="0.2">
      <c r="F271" s="53"/>
      <c r="G271" s="53"/>
      <c r="H271" t="s">
        <v>373</v>
      </c>
      <c r="I271">
        <v>0</v>
      </c>
    </row>
    <row r="272" spans="4:12" x14ac:dyDescent="0.2">
      <c r="D272" s="1"/>
      <c r="E272" s="1"/>
      <c r="F272" s="53"/>
      <c r="G272" s="53"/>
      <c r="H272" t="s">
        <v>374</v>
      </c>
    </row>
    <row r="273" spans="2:12" x14ac:dyDescent="0.2">
      <c r="F273" s="53"/>
      <c r="G273" s="53"/>
      <c r="H273" t="s">
        <v>55</v>
      </c>
    </row>
    <row r="274" spans="2:12" x14ac:dyDescent="0.2">
      <c r="D274" s="1" t="s">
        <v>435</v>
      </c>
      <c r="E274" s="1"/>
      <c r="F274" s="53" t="s">
        <v>1072</v>
      </c>
      <c r="G274" s="53"/>
      <c r="H274" t="s">
        <v>66</v>
      </c>
      <c r="K274" t="s">
        <v>43</v>
      </c>
      <c r="L274" t="s">
        <v>366</v>
      </c>
    </row>
    <row r="275" spans="2:12" x14ac:dyDescent="0.2">
      <c r="D275" t="s">
        <v>437</v>
      </c>
      <c r="F275" s="53"/>
      <c r="G275" s="53"/>
      <c r="H275" t="s">
        <v>368</v>
      </c>
      <c r="L275" t="s">
        <v>45</v>
      </c>
    </row>
    <row r="276" spans="2:12" x14ac:dyDescent="0.2">
      <c r="D276" s="1"/>
      <c r="E276" s="1"/>
      <c r="F276" s="53"/>
      <c r="G276" s="53"/>
      <c r="H276" t="s">
        <v>426</v>
      </c>
    </row>
    <row r="277" spans="2:12" x14ac:dyDescent="0.2">
      <c r="F277" s="53"/>
      <c r="G277" s="53"/>
      <c r="H277" t="s">
        <v>429</v>
      </c>
    </row>
    <row r="278" spans="2:12" x14ac:dyDescent="0.2">
      <c r="D278" s="1"/>
      <c r="E278" s="1"/>
      <c r="F278" s="53"/>
      <c r="G278" s="53"/>
      <c r="H278" t="s">
        <v>370</v>
      </c>
      <c r="I278">
        <v>0</v>
      </c>
    </row>
    <row r="279" spans="2:12" x14ac:dyDescent="0.2">
      <c r="F279" s="53"/>
      <c r="G279" s="53"/>
      <c r="H279" t="s">
        <v>371</v>
      </c>
      <c r="I279">
        <v>0</v>
      </c>
    </row>
    <row r="280" spans="2:12" x14ac:dyDescent="0.2">
      <c r="F280" s="53"/>
      <c r="G280" s="53"/>
      <c r="H280" t="s">
        <v>372</v>
      </c>
      <c r="I280">
        <v>1</v>
      </c>
    </row>
    <row r="281" spans="2:12" x14ac:dyDescent="0.2">
      <c r="F281" s="53"/>
      <c r="G281" s="53"/>
      <c r="H281" t="s">
        <v>373</v>
      </c>
      <c r="I281">
        <v>1</v>
      </c>
    </row>
    <row r="282" spans="2:12" x14ac:dyDescent="0.2">
      <c r="B282" s="13"/>
      <c r="F282" s="1"/>
      <c r="G282" s="1"/>
      <c r="H282" t="s">
        <v>374</v>
      </c>
    </row>
    <row r="283" spans="2:12" x14ac:dyDescent="0.2">
      <c r="F283" s="53"/>
      <c r="G283" s="53"/>
      <c r="H283" t="s">
        <v>44</v>
      </c>
    </row>
    <row r="284" spans="2:12" x14ac:dyDescent="0.2">
      <c r="D284" t="s">
        <v>823</v>
      </c>
      <c r="F284" s="53" t="s">
        <v>1073</v>
      </c>
      <c r="G284" s="53"/>
      <c r="H284" t="s">
        <v>57</v>
      </c>
      <c r="K284" t="s">
        <v>43</v>
      </c>
      <c r="L284" t="s">
        <v>366</v>
      </c>
    </row>
    <row r="285" spans="2:12" x14ac:dyDescent="0.2">
      <c r="D285" t="s">
        <v>824</v>
      </c>
      <c r="F285" s="53"/>
      <c r="G285" s="53"/>
      <c r="H285" t="s">
        <v>368</v>
      </c>
      <c r="L285" t="s">
        <v>45</v>
      </c>
    </row>
    <row r="286" spans="2:12" x14ac:dyDescent="0.2">
      <c r="F286" s="53"/>
      <c r="G286" s="53"/>
      <c r="H286" t="s">
        <v>383</v>
      </c>
    </row>
    <row r="287" spans="2:12" x14ac:dyDescent="0.2">
      <c r="F287" s="1"/>
      <c r="G287" s="1"/>
      <c r="H287" t="s">
        <v>443</v>
      </c>
    </row>
    <row r="288" spans="2:12" x14ac:dyDescent="0.2">
      <c r="F288" s="53"/>
      <c r="G288" s="53"/>
      <c r="H288" t="s">
        <v>370</v>
      </c>
      <c r="I288">
        <v>6</v>
      </c>
    </row>
    <row r="289" spans="4:12" x14ac:dyDescent="0.2">
      <c r="F289" s="53"/>
      <c r="G289" s="53"/>
      <c r="H289" t="s">
        <v>371</v>
      </c>
      <c r="I289">
        <v>0</v>
      </c>
    </row>
    <row r="290" spans="4:12" x14ac:dyDescent="0.2">
      <c r="D290" s="1"/>
      <c r="E290" s="1"/>
      <c r="F290" s="53"/>
      <c r="G290" s="53"/>
      <c r="H290" t="s">
        <v>372</v>
      </c>
      <c r="I290">
        <v>3</v>
      </c>
    </row>
    <row r="291" spans="4:12" x14ac:dyDescent="0.2">
      <c r="D291" s="1"/>
      <c r="E291" s="1"/>
      <c r="F291" s="53"/>
      <c r="G291" s="53"/>
      <c r="H291" t="s">
        <v>373</v>
      </c>
      <c r="I291">
        <v>9</v>
      </c>
    </row>
    <row r="292" spans="4:12" x14ac:dyDescent="0.2">
      <c r="F292" s="53"/>
      <c r="G292" s="53"/>
      <c r="H292" t="s">
        <v>374</v>
      </c>
    </row>
    <row r="293" spans="4:12" x14ac:dyDescent="0.2">
      <c r="F293" s="53"/>
      <c r="G293" s="53"/>
      <c r="H293" t="s">
        <v>44</v>
      </c>
    </row>
    <row r="294" spans="4:12" x14ac:dyDescent="0.2">
      <c r="D294" t="s">
        <v>407</v>
      </c>
      <c r="F294" s="53" t="s">
        <v>48</v>
      </c>
      <c r="G294" s="53"/>
      <c r="H294" t="s">
        <v>56</v>
      </c>
      <c r="K294" t="s">
        <v>43</v>
      </c>
      <c r="L294" t="s">
        <v>366</v>
      </c>
    </row>
    <row r="295" spans="4:12" x14ac:dyDescent="0.2">
      <c r="D295" t="s">
        <v>408</v>
      </c>
      <c r="E295" s="1"/>
      <c r="F295" s="1"/>
      <c r="G295" s="53"/>
      <c r="H295" t="s">
        <v>368</v>
      </c>
      <c r="L295" t="s">
        <v>45</v>
      </c>
    </row>
    <row r="296" spans="4:12" x14ac:dyDescent="0.2">
      <c r="D296" s="1"/>
      <c r="E296" s="1"/>
      <c r="F296" s="53"/>
      <c r="G296" s="53"/>
      <c r="H296" t="s">
        <v>576</v>
      </c>
    </row>
    <row r="297" spans="4:12" x14ac:dyDescent="0.2">
      <c r="E297" s="1"/>
      <c r="F297" s="1"/>
      <c r="G297" s="53"/>
      <c r="H297" t="s">
        <v>464</v>
      </c>
    </row>
    <row r="298" spans="4:12" x14ac:dyDescent="0.2">
      <c r="E298" s="1"/>
      <c r="F298" s="1"/>
      <c r="G298" s="53"/>
      <c r="H298" t="s">
        <v>370</v>
      </c>
      <c r="I298">
        <v>8</v>
      </c>
    </row>
    <row r="299" spans="4:12" x14ac:dyDescent="0.2">
      <c r="D299" s="1"/>
      <c r="E299" s="1"/>
      <c r="F299" s="53"/>
      <c r="G299" s="53"/>
      <c r="H299" t="s">
        <v>371</v>
      </c>
      <c r="I299">
        <v>4</v>
      </c>
    </row>
    <row r="300" spans="4:12" x14ac:dyDescent="0.2">
      <c r="F300" s="53"/>
      <c r="G300" s="53"/>
      <c r="H300" t="s">
        <v>372</v>
      </c>
      <c r="I300">
        <v>0</v>
      </c>
    </row>
    <row r="301" spans="4:12" x14ac:dyDescent="0.2">
      <c r="E301" s="1"/>
      <c r="F301" s="1"/>
      <c r="G301" s="53"/>
      <c r="H301" t="s">
        <v>373</v>
      </c>
      <c r="I301">
        <v>12</v>
      </c>
    </row>
    <row r="302" spans="4:12" x14ac:dyDescent="0.2">
      <c r="F302" s="53"/>
      <c r="G302" s="53"/>
      <c r="H302" t="s">
        <v>374</v>
      </c>
    </row>
    <row r="303" spans="4:12" x14ac:dyDescent="0.2">
      <c r="D303" s="1" t="s">
        <v>392</v>
      </c>
      <c r="E303" s="1"/>
      <c r="F303" s="53" t="s">
        <v>1073</v>
      </c>
      <c r="G303" s="53"/>
      <c r="H303" t="s">
        <v>95</v>
      </c>
      <c r="K303" t="s">
        <v>43</v>
      </c>
      <c r="L303" t="s">
        <v>366</v>
      </c>
    </row>
    <row r="304" spans="4:12" x14ac:dyDescent="0.2">
      <c r="D304" s="1" t="s">
        <v>393</v>
      </c>
      <c r="E304" s="1"/>
      <c r="F304" s="53"/>
      <c r="G304" s="53"/>
      <c r="H304" t="s">
        <v>368</v>
      </c>
      <c r="L304" t="s">
        <v>45</v>
      </c>
    </row>
    <row r="305" spans="4:12" x14ac:dyDescent="0.2">
      <c r="F305" s="1"/>
      <c r="G305" s="1"/>
      <c r="H305" t="s">
        <v>387</v>
      </c>
    </row>
    <row r="306" spans="4:12" x14ac:dyDescent="0.2">
      <c r="D306" s="1"/>
      <c r="E306" s="1"/>
      <c r="F306" s="53"/>
      <c r="G306" s="53"/>
      <c r="H306" t="s">
        <v>445</v>
      </c>
    </row>
    <row r="307" spans="4:12" x14ac:dyDescent="0.2">
      <c r="F307" s="1"/>
      <c r="G307" s="1"/>
      <c r="H307" t="s">
        <v>370</v>
      </c>
      <c r="I307">
        <v>2</v>
      </c>
    </row>
    <row r="308" spans="4:12" x14ac:dyDescent="0.2">
      <c r="F308" s="53"/>
      <c r="G308" s="53"/>
      <c r="H308" t="s">
        <v>371</v>
      </c>
      <c r="I308">
        <v>0</v>
      </c>
    </row>
    <row r="309" spans="4:12" x14ac:dyDescent="0.2">
      <c r="F309" s="53"/>
      <c r="G309" s="53"/>
      <c r="H309" t="s">
        <v>372</v>
      </c>
      <c r="I309">
        <v>0</v>
      </c>
    </row>
    <row r="310" spans="4:12" x14ac:dyDescent="0.2">
      <c r="F310" s="53"/>
      <c r="G310" s="53"/>
      <c r="H310" t="s">
        <v>373</v>
      </c>
      <c r="I310">
        <v>2</v>
      </c>
    </row>
    <row r="311" spans="4:12" x14ac:dyDescent="0.2">
      <c r="F311" s="1"/>
      <c r="G311" s="1"/>
      <c r="H311" t="s">
        <v>374</v>
      </c>
    </row>
    <row r="312" spans="4:12" x14ac:dyDescent="0.2">
      <c r="F312" s="53"/>
      <c r="G312" s="53"/>
      <c r="H312" t="s">
        <v>44</v>
      </c>
    </row>
    <row r="313" spans="4:12" x14ac:dyDescent="0.2">
      <c r="D313" t="s">
        <v>47</v>
      </c>
      <c r="F313" s="53" t="s">
        <v>59</v>
      </c>
      <c r="G313" s="53"/>
      <c r="H313" t="s">
        <v>69</v>
      </c>
      <c r="K313" t="s">
        <v>43</v>
      </c>
      <c r="L313" t="s">
        <v>366</v>
      </c>
    </row>
    <row r="314" spans="4:12" x14ac:dyDescent="0.2">
      <c r="D314" t="s">
        <v>1075</v>
      </c>
      <c r="F314" s="53"/>
      <c r="G314" s="53"/>
      <c r="H314" t="s">
        <v>368</v>
      </c>
      <c r="L314" t="s">
        <v>45</v>
      </c>
    </row>
    <row r="315" spans="4:12" x14ac:dyDescent="0.2">
      <c r="F315" s="1"/>
      <c r="G315" s="1"/>
      <c r="H315" t="s">
        <v>369</v>
      </c>
    </row>
    <row r="316" spans="4:12" x14ac:dyDescent="0.2">
      <c r="F316" s="1"/>
      <c r="G316" s="1"/>
      <c r="H316" t="s">
        <v>388</v>
      </c>
    </row>
    <row r="317" spans="4:12" x14ac:dyDescent="0.2">
      <c r="F317" s="53"/>
      <c r="G317" s="53"/>
      <c r="H317" t="s">
        <v>370</v>
      </c>
      <c r="I317">
        <v>0</v>
      </c>
    </row>
    <row r="318" spans="4:12" x14ac:dyDescent="0.2">
      <c r="F318" s="1"/>
      <c r="G318" s="1"/>
      <c r="H318" t="s">
        <v>371</v>
      </c>
      <c r="I318">
        <v>0</v>
      </c>
    </row>
    <row r="319" spans="4:12" x14ac:dyDescent="0.2">
      <c r="F319" s="53"/>
      <c r="G319" s="53"/>
      <c r="H319" t="s">
        <v>372</v>
      </c>
      <c r="I319">
        <v>6</v>
      </c>
    </row>
    <row r="320" spans="4:12" x14ac:dyDescent="0.2">
      <c r="F320" s="53"/>
      <c r="G320" s="53"/>
      <c r="H320" t="s">
        <v>373</v>
      </c>
      <c r="I320">
        <v>6</v>
      </c>
    </row>
    <row r="321" spans="3:12" x14ac:dyDescent="0.2">
      <c r="F321" s="53"/>
      <c r="G321" s="53"/>
      <c r="H321" t="s">
        <v>374</v>
      </c>
    </row>
    <row r="322" spans="3:12" x14ac:dyDescent="0.2">
      <c r="F322" s="53"/>
      <c r="G322" s="53"/>
      <c r="H322" t="s">
        <v>44</v>
      </c>
    </row>
    <row r="323" spans="3:12" x14ac:dyDescent="0.2">
      <c r="D323" t="s">
        <v>412</v>
      </c>
      <c r="F323" s="53" t="s">
        <v>364</v>
      </c>
      <c r="G323" s="53"/>
      <c r="H323" t="s">
        <v>59</v>
      </c>
      <c r="K323" t="s">
        <v>43</v>
      </c>
      <c r="L323" t="s">
        <v>366</v>
      </c>
    </row>
    <row r="324" spans="3:12" x14ac:dyDescent="0.2">
      <c r="D324" t="s">
        <v>414</v>
      </c>
      <c r="F324" s="53"/>
      <c r="G324" s="53"/>
      <c r="H324" t="s">
        <v>368</v>
      </c>
      <c r="L324" t="s">
        <v>45</v>
      </c>
    </row>
    <row r="325" spans="3:12" x14ac:dyDescent="0.2">
      <c r="F325" s="53"/>
      <c r="G325" s="53"/>
      <c r="H325" t="s">
        <v>369</v>
      </c>
    </row>
    <row r="326" spans="3:12" x14ac:dyDescent="0.2">
      <c r="F326" s="53"/>
      <c r="G326" s="53"/>
      <c r="H326" t="s">
        <v>1071</v>
      </c>
    </row>
    <row r="327" spans="3:12" x14ac:dyDescent="0.2">
      <c r="F327" s="53"/>
      <c r="G327" s="53"/>
      <c r="H327" t="s">
        <v>370</v>
      </c>
      <c r="I327">
        <v>5</v>
      </c>
    </row>
    <row r="328" spans="3:12" x14ac:dyDescent="0.2">
      <c r="F328" s="53"/>
      <c r="G328" s="53"/>
      <c r="H328" t="s">
        <v>371</v>
      </c>
      <c r="I328">
        <v>1</v>
      </c>
    </row>
    <row r="329" spans="3:12" x14ac:dyDescent="0.2">
      <c r="F329" s="1"/>
      <c r="G329" s="1"/>
      <c r="H329" t="s">
        <v>372</v>
      </c>
      <c r="I329">
        <v>9</v>
      </c>
    </row>
    <row r="330" spans="3:12" x14ac:dyDescent="0.2">
      <c r="F330" s="53"/>
      <c r="G330" s="53"/>
      <c r="H330" t="s">
        <v>373</v>
      </c>
      <c r="I330">
        <v>15</v>
      </c>
    </row>
    <row r="331" spans="3:12" x14ac:dyDescent="0.2">
      <c r="F331" s="53"/>
      <c r="G331" s="53"/>
      <c r="H331" t="s">
        <v>374</v>
      </c>
    </row>
    <row r="332" spans="3:12" x14ac:dyDescent="0.2">
      <c r="F332" s="53"/>
      <c r="G332" s="53"/>
      <c r="H332" t="s">
        <v>44</v>
      </c>
    </row>
    <row r="333" spans="3:12" x14ac:dyDescent="0.2">
      <c r="C333" s="1"/>
      <c r="D333" s="1" t="s">
        <v>416</v>
      </c>
      <c r="E333" s="1"/>
      <c r="F333" s="53" t="s">
        <v>56</v>
      </c>
      <c r="G333" s="53"/>
      <c r="H333" t="s">
        <v>72</v>
      </c>
      <c r="K333" t="s">
        <v>43</v>
      </c>
      <c r="L333" t="s">
        <v>366</v>
      </c>
    </row>
    <row r="334" spans="3:12" x14ac:dyDescent="0.2">
      <c r="D334" t="s">
        <v>417</v>
      </c>
      <c r="F334" s="53"/>
      <c r="G334" s="53"/>
      <c r="H334" t="s">
        <v>368</v>
      </c>
      <c r="L334" t="s">
        <v>45</v>
      </c>
    </row>
    <row r="335" spans="3:12" x14ac:dyDescent="0.2">
      <c r="F335" s="53"/>
      <c r="G335" s="53"/>
      <c r="H335" t="s">
        <v>509</v>
      </c>
    </row>
    <row r="336" spans="3:12" x14ac:dyDescent="0.2">
      <c r="C336" s="1"/>
      <c r="D336" s="1"/>
      <c r="E336" s="1"/>
      <c r="F336" s="53"/>
      <c r="G336" s="53"/>
      <c r="H336" t="s">
        <v>459</v>
      </c>
    </row>
    <row r="337" spans="3:12" x14ac:dyDescent="0.2">
      <c r="F337" s="53"/>
      <c r="G337" s="53"/>
      <c r="H337" t="s">
        <v>370</v>
      </c>
      <c r="I337">
        <v>2</v>
      </c>
    </row>
    <row r="338" spans="3:12" x14ac:dyDescent="0.2">
      <c r="F338" s="53"/>
      <c r="G338" s="53"/>
      <c r="H338" t="s">
        <v>371</v>
      </c>
      <c r="I338">
        <v>0</v>
      </c>
    </row>
    <row r="339" spans="3:12" x14ac:dyDescent="0.2">
      <c r="C339" s="1"/>
      <c r="D339" s="1"/>
      <c r="E339" s="1"/>
      <c r="F339" s="53"/>
      <c r="G339" s="53"/>
      <c r="H339" t="s">
        <v>372</v>
      </c>
      <c r="I339">
        <v>6</v>
      </c>
    </row>
    <row r="340" spans="3:12" x14ac:dyDescent="0.2">
      <c r="D340" s="1"/>
      <c r="E340" s="1"/>
      <c r="F340" s="53"/>
      <c r="G340" s="53"/>
      <c r="H340" t="s">
        <v>373</v>
      </c>
      <c r="I340">
        <v>8</v>
      </c>
    </row>
    <row r="341" spans="3:12" x14ac:dyDescent="0.2">
      <c r="D341" s="1"/>
      <c r="E341" s="1"/>
      <c r="F341" s="53"/>
      <c r="G341" s="53"/>
      <c r="H341" t="s">
        <v>374</v>
      </c>
    </row>
    <row r="342" spans="3:12" x14ac:dyDescent="0.2">
      <c r="F342" s="53"/>
      <c r="G342" s="53"/>
      <c r="H342" t="s">
        <v>44</v>
      </c>
    </row>
    <row r="343" spans="3:12" x14ac:dyDescent="0.2">
      <c r="D343" t="s">
        <v>431</v>
      </c>
      <c r="F343" s="53" t="s">
        <v>413</v>
      </c>
      <c r="G343" s="53"/>
      <c r="H343" t="s">
        <v>1073</v>
      </c>
      <c r="K343" t="s">
        <v>43</v>
      </c>
      <c r="L343" t="s">
        <v>366</v>
      </c>
    </row>
    <row r="344" spans="3:12" x14ac:dyDescent="0.2">
      <c r="D344" s="1" t="s">
        <v>432</v>
      </c>
      <c r="E344" s="1"/>
      <c r="H344" t="s">
        <v>368</v>
      </c>
      <c r="L344" t="s">
        <v>45</v>
      </c>
    </row>
    <row r="345" spans="3:12" x14ac:dyDescent="0.2">
      <c r="E345" s="1"/>
      <c r="F345" s="1"/>
      <c r="H345" t="s">
        <v>524</v>
      </c>
    </row>
    <row r="346" spans="3:12" x14ac:dyDescent="0.2">
      <c r="E346" s="1"/>
      <c r="F346" s="1"/>
      <c r="H346" t="s">
        <v>1076</v>
      </c>
    </row>
    <row r="347" spans="3:12" x14ac:dyDescent="0.2">
      <c r="E347" s="1"/>
      <c r="F347" s="1"/>
      <c r="H347" t="s">
        <v>370</v>
      </c>
      <c r="I347">
        <v>2</v>
      </c>
    </row>
    <row r="348" spans="3:12" x14ac:dyDescent="0.2">
      <c r="E348" s="1"/>
      <c r="F348" s="1"/>
      <c r="G348" s="1"/>
      <c r="H348" t="s">
        <v>371</v>
      </c>
      <c r="I348">
        <v>8</v>
      </c>
    </row>
    <row r="349" spans="3:12" x14ac:dyDescent="0.2">
      <c r="E349" s="1"/>
      <c r="F349" s="1"/>
      <c r="H349" t="s">
        <v>372</v>
      </c>
      <c r="I349">
        <v>11</v>
      </c>
    </row>
    <row r="350" spans="3:12" x14ac:dyDescent="0.2">
      <c r="D350" s="1"/>
      <c r="E350" s="1"/>
      <c r="H350" t="s">
        <v>373</v>
      </c>
      <c r="I350">
        <v>21</v>
      </c>
    </row>
    <row r="351" spans="3:12" x14ac:dyDescent="0.2">
      <c r="E351" s="1"/>
      <c r="F351" s="1"/>
      <c r="G351" s="1"/>
      <c r="H351" t="s">
        <v>374</v>
      </c>
    </row>
    <row r="352" spans="3:12" x14ac:dyDescent="0.2">
      <c r="D352" t="s">
        <v>1080</v>
      </c>
      <c r="E352" s="1"/>
      <c r="F352" s="1" t="s">
        <v>73</v>
      </c>
      <c r="H352" t="s">
        <v>90</v>
      </c>
      <c r="K352" t="s">
        <v>43</v>
      </c>
      <c r="L352" t="s">
        <v>366</v>
      </c>
    </row>
    <row r="353" spans="3:12" x14ac:dyDescent="0.2">
      <c r="C353" s="1"/>
      <c r="D353" s="1" t="s">
        <v>1081</v>
      </c>
      <c r="E353" s="1"/>
      <c r="H353" t="s">
        <v>368</v>
      </c>
      <c r="L353" t="s">
        <v>45</v>
      </c>
    </row>
    <row r="354" spans="3:12" x14ac:dyDescent="0.2">
      <c r="D354" s="1"/>
      <c r="E354" s="1"/>
      <c r="F354" s="1"/>
      <c r="H354" t="s">
        <v>608</v>
      </c>
    </row>
    <row r="355" spans="3:12" x14ac:dyDescent="0.2">
      <c r="E355" s="1"/>
      <c r="F355" s="1"/>
      <c r="H355" t="s">
        <v>433</v>
      </c>
    </row>
    <row r="356" spans="3:12" x14ac:dyDescent="0.2">
      <c r="D356" s="1"/>
      <c r="E356" s="1"/>
      <c r="H356" t="s">
        <v>370</v>
      </c>
      <c r="I356">
        <v>10</v>
      </c>
    </row>
    <row r="357" spans="3:12" x14ac:dyDescent="0.2">
      <c r="E357" s="1"/>
      <c r="F357" s="1"/>
      <c r="G357" s="1"/>
      <c r="H357" t="s">
        <v>371</v>
      </c>
      <c r="I357">
        <v>0</v>
      </c>
    </row>
    <row r="358" spans="3:12" x14ac:dyDescent="0.2">
      <c r="E358" s="1"/>
      <c r="F358" s="1"/>
      <c r="H358" t="s">
        <v>372</v>
      </c>
      <c r="I358">
        <v>0</v>
      </c>
    </row>
    <row r="359" spans="3:12" x14ac:dyDescent="0.2">
      <c r="E359" s="1"/>
      <c r="F359" s="1"/>
      <c r="H359" t="s">
        <v>373</v>
      </c>
      <c r="I359">
        <v>10</v>
      </c>
    </row>
    <row r="360" spans="3:12" x14ac:dyDescent="0.2">
      <c r="E360" s="1"/>
      <c r="F360" s="1"/>
      <c r="G360" s="1"/>
      <c r="H360" t="s">
        <v>374</v>
      </c>
    </row>
    <row r="361" spans="3:12" x14ac:dyDescent="0.2">
      <c r="D361" t="s">
        <v>395</v>
      </c>
      <c r="E361" s="1"/>
      <c r="F361" s="1" t="s">
        <v>60</v>
      </c>
      <c r="H361" t="s">
        <v>49</v>
      </c>
      <c r="K361" t="s">
        <v>43</v>
      </c>
      <c r="L361" t="s">
        <v>366</v>
      </c>
    </row>
    <row r="362" spans="3:12" x14ac:dyDescent="0.2">
      <c r="D362" t="s">
        <v>396</v>
      </c>
      <c r="E362" s="1"/>
      <c r="F362" s="1"/>
      <c r="H362" t="s">
        <v>368</v>
      </c>
      <c r="L362" t="s">
        <v>45</v>
      </c>
    </row>
    <row r="363" spans="3:12" x14ac:dyDescent="0.2">
      <c r="E363" s="1"/>
      <c r="F363" s="1"/>
      <c r="H363" t="s">
        <v>829</v>
      </c>
    </row>
    <row r="364" spans="3:12" x14ac:dyDescent="0.2">
      <c r="E364" s="1"/>
      <c r="F364" s="1"/>
      <c r="H364" t="s">
        <v>379</v>
      </c>
    </row>
    <row r="365" spans="3:12" x14ac:dyDescent="0.2">
      <c r="E365" s="1"/>
      <c r="F365" s="1"/>
      <c r="H365" t="s">
        <v>370</v>
      </c>
      <c r="I365">
        <v>2</v>
      </c>
    </row>
    <row r="366" spans="3:12" x14ac:dyDescent="0.2">
      <c r="E366" s="1"/>
      <c r="F366" s="1"/>
      <c r="G366" s="1"/>
      <c r="H366" t="s">
        <v>371</v>
      </c>
      <c r="I366">
        <v>0</v>
      </c>
    </row>
    <row r="367" spans="3:12" x14ac:dyDescent="0.2">
      <c r="E367" s="1"/>
      <c r="F367" s="1"/>
      <c r="H367" t="s">
        <v>372</v>
      </c>
      <c r="I367">
        <v>1</v>
      </c>
    </row>
    <row r="368" spans="3:12" x14ac:dyDescent="0.2">
      <c r="E368" s="1"/>
      <c r="F368" s="1"/>
      <c r="H368" t="s">
        <v>373</v>
      </c>
      <c r="I368">
        <v>3</v>
      </c>
    </row>
    <row r="369" spans="4:12" x14ac:dyDescent="0.2">
      <c r="E369" s="1"/>
      <c r="F369" s="1"/>
      <c r="G369" s="1"/>
      <c r="H369" t="s">
        <v>374</v>
      </c>
    </row>
    <row r="370" spans="4:12" x14ac:dyDescent="0.2">
      <c r="E370" s="1"/>
      <c r="F370" s="1"/>
      <c r="H370" t="s">
        <v>44</v>
      </c>
    </row>
    <row r="371" spans="4:12" x14ac:dyDescent="0.2">
      <c r="D371" t="s">
        <v>439</v>
      </c>
      <c r="E371" s="1"/>
      <c r="F371" s="1" t="s">
        <v>440</v>
      </c>
      <c r="H371" t="s">
        <v>95</v>
      </c>
      <c r="K371" t="s">
        <v>43</v>
      </c>
      <c r="L371" t="s">
        <v>366</v>
      </c>
    </row>
    <row r="372" spans="4:12" x14ac:dyDescent="0.2">
      <c r="D372" t="s">
        <v>441</v>
      </c>
      <c r="E372" s="1"/>
      <c r="F372" s="1"/>
      <c r="H372" t="s">
        <v>368</v>
      </c>
      <c r="L372" t="s">
        <v>45</v>
      </c>
    </row>
    <row r="373" spans="4:12" x14ac:dyDescent="0.2">
      <c r="E373" s="1"/>
      <c r="F373" s="1"/>
      <c r="H373" t="s">
        <v>496</v>
      </c>
    </row>
    <row r="374" spans="4:12" x14ac:dyDescent="0.2">
      <c r="E374" s="1"/>
      <c r="F374" s="1"/>
      <c r="H374" t="s">
        <v>445</v>
      </c>
    </row>
    <row r="375" spans="4:12" x14ac:dyDescent="0.2">
      <c r="E375" s="1"/>
      <c r="F375" s="1"/>
      <c r="G375" s="1"/>
      <c r="H375" t="s">
        <v>370</v>
      </c>
      <c r="I375">
        <v>2</v>
      </c>
    </row>
    <row r="376" spans="4:12" x14ac:dyDescent="0.2">
      <c r="D376" s="1"/>
      <c r="E376" s="1"/>
      <c r="H376" t="s">
        <v>371</v>
      </c>
      <c r="I376">
        <v>0</v>
      </c>
    </row>
    <row r="377" spans="4:12" x14ac:dyDescent="0.2">
      <c r="D377" s="1"/>
      <c r="E377" s="1"/>
      <c r="H377" t="s">
        <v>372</v>
      </c>
      <c r="I377">
        <v>0</v>
      </c>
    </row>
    <row r="378" spans="4:12" x14ac:dyDescent="0.2">
      <c r="D378" s="1"/>
      <c r="E378" s="1"/>
      <c r="F378" s="1"/>
      <c r="G378" s="1"/>
      <c r="H378" t="s">
        <v>373</v>
      </c>
      <c r="I378">
        <v>2</v>
      </c>
    </row>
    <row r="379" spans="4:12" x14ac:dyDescent="0.2">
      <c r="E379" s="1"/>
      <c r="F379" s="1"/>
      <c r="H379" t="s">
        <v>374</v>
      </c>
    </row>
    <row r="380" spans="4:12" x14ac:dyDescent="0.2">
      <c r="E380" s="1"/>
      <c r="F380" s="1"/>
      <c r="H380" t="s">
        <v>44</v>
      </c>
    </row>
    <row r="381" spans="4:12" x14ac:dyDescent="0.2">
      <c r="D381" t="s">
        <v>461</v>
      </c>
      <c r="E381" s="1"/>
      <c r="F381" s="1" t="s">
        <v>436</v>
      </c>
      <c r="H381" t="s">
        <v>49</v>
      </c>
      <c r="K381" t="s">
        <v>43</v>
      </c>
      <c r="L381" t="s">
        <v>366</v>
      </c>
    </row>
    <row r="382" spans="4:12" x14ac:dyDescent="0.2">
      <c r="D382" t="s">
        <v>462</v>
      </c>
      <c r="E382" s="1"/>
      <c r="F382" s="1"/>
      <c r="H382" t="s">
        <v>368</v>
      </c>
      <c r="L382" t="s">
        <v>45</v>
      </c>
    </row>
    <row r="383" spans="4:12" x14ac:dyDescent="0.2">
      <c r="E383" s="1"/>
      <c r="F383" s="1"/>
      <c r="H383" t="s">
        <v>378</v>
      </c>
    </row>
    <row r="384" spans="4:12" x14ac:dyDescent="0.2">
      <c r="E384" s="1"/>
      <c r="F384" s="1"/>
      <c r="G384" s="1"/>
      <c r="H384" t="s">
        <v>379</v>
      </c>
    </row>
    <row r="385" spans="4:12" x14ac:dyDescent="0.2">
      <c r="E385" s="1"/>
      <c r="F385" s="1"/>
      <c r="H385" t="s">
        <v>370</v>
      </c>
      <c r="I385">
        <v>1</v>
      </c>
    </row>
    <row r="386" spans="4:12" x14ac:dyDescent="0.2">
      <c r="E386" s="1"/>
      <c r="F386" s="1"/>
      <c r="H386" t="s">
        <v>371</v>
      </c>
      <c r="I386">
        <v>0</v>
      </c>
    </row>
    <row r="387" spans="4:12" x14ac:dyDescent="0.2">
      <c r="E387" s="1"/>
      <c r="F387" s="1"/>
      <c r="G387" s="1"/>
      <c r="H387" t="s">
        <v>372</v>
      </c>
      <c r="I387">
        <v>2</v>
      </c>
    </row>
    <row r="388" spans="4:12" x14ac:dyDescent="0.2">
      <c r="E388" s="1"/>
      <c r="F388" s="1"/>
      <c r="H388" t="s">
        <v>373</v>
      </c>
      <c r="I388">
        <v>3</v>
      </c>
    </row>
    <row r="389" spans="4:12" x14ac:dyDescent="0.2">
      <c r="D389" s="1"/>
      <c r="E389" s="1"/>
      <c r="F389" s="1"/>
      <c r="H389" t="s">
        <v>374</v>
      </c>
    </row>
    <row r="390" spans="4:12" x14ac:dyDescent="0.2">
      <c r="E390" s="1"/>
      <c r="F390" s="1"/>
      <c r="H390" t="s">
        <v>44</v>
      </c>
    </row>
    <row r="391" spans="4:12" x14ac:dyDescent="0.2">
      <c r="D391" t="s">
        <v>486</v>
      </c>
      <c r="E391" s="1"/>
      <c r="F391" s="1" t="s">
        <v>69</v>
      </c>
      <c r="H391" t="s">
        <v>95</v>
      </c>
      <c r="K391" t="s">
        <v>43</v>
      </c>
      <c r="L391" t="s">
        <v>366</v>
      </c>
    </row>
    <row r="392" spans="4:12" x14ac:dyDescent="0.2">
      <c r="D392" t="s">
        <v>487</v>
      </c>
      <c r="E392" s="1"/>
      <c r="F392" s="1"/>
      <c r="H392" t="s">
        <v>368</v>
      </c>
      <c r="L392" t="s">
        <v>45</v>
      </c>
    </row>
    <row r="393" spans="4:12" x14ac:dyDescent="0.2">
      <c r="E393" s="1"/>
      <c r="F393" s="1"/>
      <c r="G393" s="1"/>
      <c r="H393" t="s">
        <v>455</v>
      </c>
    </row>
    <row r="394" spans="4:12" x14ac:dyDescent="0.2">
      <c r="E394" s="1"/>
      <c r="F394" s="1"/>
      <c r="H394" t="s">
        <v>445</v>
      </c>
    </row>
    <row r="395" spans="4:12" x14ac:dyDescent="0.2">
      <c r="E395" s="1"/>
      <c r="F395" s="1"/>
      <c r="H395" t="s">
        <v>370</v>
      </c>
      <c r="I395">
        <v>0</v>
      </c>
    </row>
    <row r="396" spans="4:12" x14ac:dyDescent="0.2">
      <c r="E396" s="1"/>
      <c r="F396" s="1"/>
      <c r="G396" s="1"/>
      <c r="H396" t="s">
        <v>371</v>
      </c>
      <c r="I396">
        <v>2</v>
      </c>
    </row>
    <row r="397" spans="4:12" x14ac:dyDescent="0.2">
      <c r="D397" s="1"/>
      <c r="E397" s="1"/>
      <c r="H397" t="s">
        <v>372</v>
      </c>
      <c r="I397">
        <v>0</v>
      </c>
    </row>
    <row r="398" spans="4:12" x14ac:dyDescent="0.2">
      <c r="D398" s="1"/>
      <c r="E398" s="1"/>
      <c r="H398" t="s">
        <v>373</v>
      </c>
      <c r="I398">
        <v>2</v>
      </c>
    </row>
    <row r="399" spans="4:12" x14ac:dyDescent="0.2">
      <c r="D399" s="1"/>
      <c r="E399" s="1"/>
      <c r="H399" t="s">
        <v>374</v>
      </c>
    </row>
    <row r="400" spans="4:12" x14ac:dyDescent="0.2">
      <c r="E400" s="1"/>
      <c r="F400" s="1"/>
      <c r="H400" t="s">
        <v>44</v>
      </c>
    </row>
    <row r="401" spans="3:12" x14ac:dyDescent="0.2">
      <c r="D401" s="1" t="s">
        <v>53</v>
      </c>
      <c r="E401" s="1"/>
      <c r="F401" t="s">
        <v>413</v>
      </c>
      <c r="H401" t="s">
        <v>66</v>
      </c>
      <c r="K401" t="s">
        <v>43</v>
      </c>
      <c r="L401" t="s">
        <v>366</v>
      </c>
    </row>
    <row r="402" spans="3:12" x14ac:dyDescent="0.2">
      <c r="D402" t="s">
        <v>454</v>
      </c>
      <c r="E402" s="1"/>
      <c r="F402" s="1"/>
      <c r="G402" s="1"/>
      <c r="H402" t="s">
        <v>368</v>
      </c>
      <c r="L402" t="s">
        <v>45</v>
      </c>
    </row>
    <row r="403" spans="3:12" x14ac:dyDescent="0.2">
      <c r="E403" s="1"/>
      <c r="F403" s="1"/>
      <c r="H403" t="s">
        <v>426</v>
      </c>
    </row>
    <row r="404" spans="3:12" x14ac:dyDescent="0.2">
      <c r="E404" s="1"/>
      <c r="F404" s="1"/>
      <c r="G404" s="1"/>
      <c r="H404" t="s">
        <v>429</v>
      </c>
    </row>
    <row r="405" spans="3:12" x14ac:dyDescent="0.2">
      <c r="E405" s="1"/>
      <c r="F405" s="1"/>
      <c r="H405" t="s">
        <v>370</v>
      </c>
      <c r="I405">
        <v>0</v>
      </c>
    </row>
    <row r="406" spans="3:12" x14ac:dyDescent="0.2">
      <c r="E406" s="1"/>
      <c r="F406" s="1"/>
      <c r="H406" t="s">
        <v>371</v>
      </c>
      <c r="I406">
        <v>0</v>
      </c>
    </row>
    <row r="407" spans="3:12" x14ac:dyDescent="0.2">
      <c r="E407" s="1"/>
      <c r="F407" s="1"/>
      <c r="H407" t="s">
        <v>372</v>
      </c>
      <c r="I407">
        <v>1</v>
      </c>
    </row>
    <row r="408" spans="3:12" x14ac:dyDescent="0.2">
      <c r="E408" s="1"/>
      <c r="F408" s="1"/>
      <c r="H408" t="s">
        <v>373</v>
      </c>
      <c r="I408">
        <v>1</v>
      </c>
    </row>
    <row r="409" spans="3:12" x14ac:dyDescent="0.2">
      <c r="E409" s="1"/>
      <c r="F409" s="1"/>
      <c r="H409" t="s">
        <v>374</v>
      </c>
    </row>
    <row r="410" spans="3:12" x14ac:dyDescent="0.2">
      <c r="E410" s="1"/>
      <c r="F410" s="1"/>
      <c r="H410" t="s">
        <v>44</v>
      </c>
    </row>
    <row r="411" spans="3:12" x14ac:dyDescent="0.2">
      <c r="D411" s="1" t="s">
        <v>845</v>
      </c>
      <c r="E411" s="1"/>
      <c r="F411" s="1" t="s">
        <v>422</v>
      </c>
      <c r="G411" s="1"/>
      <c r="H411" t="s">
        <v>49</v>
      </c>
      <c r="K411" t="s">
        <v>43</v>
      </c>
      <c r="L411" t="s">
        <v>366</v>
      </c>
    </row>
    <row r="412" spans="3:12" x14ac:dyDescent="0.2">
      <c r="C412" s="1"/>
      <c r="D412" s="1" t="s">
        <v>846</v>
      </c>
      <c r="E412" s="1"/>
      <c r="H412" t="s">
        <v>368</v>
      </c>
      <c r="L412" t="s">
        <v>45</v>
      </c>
    </row>
    <row r="413" spans="3:12" x14ac:dyDescent="0.2">
      <c r="D413" s="1"/>
      <c r="E413" s="1"/>
      <c r="F413" s="1"/>
      <c r="G413" s="1"/>
      <c r="H413" t="s">
        <v>826</v>
      </c>
    </row>
    <row r="414" spans="3:12" x14ac:dyDescent="0.2">
      <c r="E414" s="1"/>
      <c r="F414" s="1"/>
      <c r="H414" t="s">
        <v>379</v>
      </c>
    </row>
    <row r="415" spans="3:12" x14ac:dyDescent="0.2">
      <c r="E415" s="1"/>
      <c r="F415" s="1"/>
      <c r="H415" t="s">
        <v>370</v>
      </c>
      <c r="I415">
        <v>2</v>
      </c>
    </row>
    <row r="416" spans="3:12" x14ac:dyDescent="0.2">
      <c r="E416" s="1"/>
      <c r="F416" s="1"/>
      <c r="H416" t="s">
        <v>371</v>
      </c>
      <c r="I416">
        <v>1</v>
      </c>
    </row>
    <row r="417" spans="3:12" x14ac:dyDescent="0.2">
      <c r="E417" s="1"/>
      <c r="F417" s="1"/>
      <c r="H417" t="s">
        <v>372</v>
      </c>
      <c r="I417">
        <v>0</v>
      </c>
    </row>
    <row r="418" spans="3:12" x14ac:dyDescent="0.2">
      <c r="E418" s="1"/>
      <c r="F418" s="1"/>
      <c r="H418" t="s">
        <v>373</v>
      </c>
      <c r="I418">
        <v>3</v>
      </c>
    </row>
    <row r="419" spans="3:12" x14ac:dyDescent="0.2">
      <c r="E419" s="1"/>
      <c r="F419" s="1"/>
      <c r="H419" t="s">
        <v>374</v>
      </c>
    </row>
    <row r="420" spans="3:12" x14ac:dyDescent="0.2">
      <c r="E420" s="1"/>
      <c r="F420" s="1"/>
      <c r="G420" s="1"/>
      <c r="H420" t="s">
        <v>44</v>
      </c>
    </row>
    <row r="421" spans="3:12" x14ac:dyDescent="0.2">
      <c r="D421" t="s">
        <v>687</v>
      </c>
      <c r="E421" s="1"/>
      <c r="F421" s="1" t="s">
        <v>1065</v>
      </c>
      <c r="H421" t="s">
        <v>59</v>
      </c>
      <c r="K421" t="s">
        <v>43</v>
      </c>
      <c r="L421" t="s">
        <v>366</v>
      </c>
    </row>
    <row r="422" spans="3:12" x14ac:dyDescent="0.2">
      <c r="D422" t="s">
        <v>828</v>
      </c>
      <c r="E422" s="1"/>
      <c r="F422" s="1"/>
      <c r="G422" s="1"/>
      <c r="H422" t="s">
        <v>368</v>
      </c>
      <c r="L422" t="s">
        <v>45</v>
      </c>
    </row>
    <row r="423" spans="3:12" x14ac:dyDescent="0.2">
      <c r="D423" s="1"/>
      <c r="E423" s="1"/>
      <c r="H423" t="s">
        <v>692</v>
      </c>
    </row>
    <row r="424" spans="3:12" x14ac:dyDescent="0.2">
      <c r="D424" s="1"/>
      <c r="E424" s="1"/>
      <c r="H424" t="s">
        <v>1071</v>
      </c>
    </row>
    <row r="425" spans="3:12" x14ac:dyDescent="0.2">
      <c r="C425" s="1"/>
      <c r="D425" s="1"/>
      <c r="E425" s="1"/>
      <c r="H425" t="s">
        <v>370</v>
      </c>
      <c r="I425">
        <v>13</v>
      </c>
    </row>
    <row r="426" spans="3:12" x14ac:dyDescent="0.2">
      <c r="E426" s="1"/>
      <c r="F426" s="1"/>
      <c r="H426" t="s">
        <v>371</v>
      </c>
      <c r="I426">
        <v>0</v>
      </c>
    </row>
    <row r="427" spans="3:12" x14ac:dyDescent="0.2">
      <c r="E427" s="1"/>
      <c r="F427" s="1"/>
      <c r="H427" t="s">
        <v>372</v>
      </c>
      <c r="I427">
        <v>2</v>
      </c>
    </row>
    <row r="428" spans="3:12" x14ac:dyDescent="0.2">
      <c r="D428" s="1"/>
      <c r="E428" s="1"/>
      <c r="H428" t="s">
        <v>373</v>
      </c>
      <c r="I428">
        <v>15</v>
      </c>
    </row>
    <row r="429" spans="3:12" x14ac:dyDescent="0.2">
      <c r="E429" s="1"/>
      <c r="F429" s="1"/>
      <c r="G429" s="1"/>
      <c r="H429" t="s">
        <v>374</v>
      </c>
    </row>
    <row r="430" spans="3:12" x14ac:dyDescent="0.2">
      <c r="E430" s="1"/>
      <c r="F430" s="1"/>
      <c r="H430" t="s">
        <v>44</v>
      </c>
    </row>
    <row r="431" spans="3:12" x14ac:dyDescent="0.2">
      <c r="D431" t="s">
        <v>1085</v>
      </c>
      <c r="E431" s="1"/>
      <c r="F431" s="1" t="s">
        <v>59</v>
      </c>
      <c r="G431" s="1"/>
      <c r="H431" t="s">
        <v>90</v>
      </c>
      <c r="K431" t="s">
        <v>43</v>
      </c>
      <c r="L431" t="s">
        <v>366</v>
      </c>
    </row>
    <row r="432" spans="3:12" x14ac:dyDescent="0.2">
      <c r="D432" t="s">
        <v>1086</v>
      </c>
      <c r="E432" s="1"/>
      <c r="F432" s="1"/>
      <c r="H432" t="s">
        <v>368</v>
      </c>
      <c r="L432" t="s">
        <v>45</v>
      </c>
    </row>
    <row r="433" spans="4:12" x14ac:dyDescent="0.2">
      <c r="E433" s="1"/>
      <c r="F433" s="1"/>
      <c r="H433" t="s">
        <v>428</v>
      </c>
    </row>
    <row r="434" spans="4:12" x14ac:dyDescent="0.2">
      <c r="E434" s="1"/>
      <c r="F434" s="1"/>
      <c r="H434" t="s">
        <v>433</v>
      </c>
    </row>
    <row r="435" spans="4:12" x14ac:dyDescent="0.2">
      <c r="E435" s="1"/>
      <c r="F435" s="1"/>
      <c r="H435" t="s">
        <v>370</v>
      </c>
      <c r="I435">
        <v>9</v>
      </c>
    </row>
    <row r="436" spans="4:12" x14ac:dyDescent="0.2">
      <c r="E436" s="1"/>
      <c r="F436" s="1"/>
      <c r="H436" t="s">
        <v>371</v>
      </c>
      <c r="I436">
        <v>0</v>
      </c>
    </row>
    <row r="437" spans="4:12" x14ac:dyDescent="0.2">
      <c r="E437" s="1"/>
      <c r="F437" s="1"/>
      <c r="H437" t="s">
        <v>372</v>
      </c>
      <c r="I437">
        <v>1</v>
      </c>
    </row>
    <row r="438" spans="4:12" x14ac:dyDescent="0.2">
      <c r="E438" s="1"/>
      <c r="F438" s="1"/>
      <c r="G438" s="1"/>
      <c r="H438" t="s">
        <v>373</v>
      </c>
      <c r="I438">
        <v>10</v>
      </c>
    </row>
    <row r="439" spans="4:12" x14ac:dyDescent="0.2">
      <c r="E439" s="1"/>
      <c r="F439" s="1"/>
      <c r="H439" t="s">
        <v>374</v>
      </c>
    </row>
    <row r="440" spans="4:12" x14ac:dyDescent="0.2">
      <c r="E440" s="1"/>
      <c r="F440" s="1"/>
      <c r="H440" t="s">
        <v>44</v>
      </c>
    </row>
    <row r="441" spans="4:12" x14ac:dyDescent="0.2">
      <c r="D441" t="s">
        <v>451</v>
      </c>
      <c r="E441" s="1"/>
      <c r="F441" s="1" t="s">
        <v>50</v>
      </c>
      <c r="H441" t="s">
        <v>54</v>
      </c>
      <c r="K441" t="s">
        <v>43</v>
      </c>
      <c r="L441" t="s">
        <v>366</v>
      </c>
    </row>
    <row r="442" spans="4:12" x14ac:dyDescent="0.2">
      <c r="D442" t="s">
        <v>452</v>
      </c>
      <c r="E442" s="1"/>
      <c r="F442" s="1"/>
      <c r="H442" t="s">
        <v>368</v>
      </c>
      <c r="L442" t="s">
        <v>45</v>
      </c>
    </row>
    <row r="443" spans="4:12" x14ac:dyDescent="0.2">
      <c r="E443" s="1"/>
      <c r="F443" s="1"/>
      <c r="H443" t="s">
        <v>426</v>
      </c>
    </row>
    <row r="444" spans="4:12" x14ac:dyDescent="0.2">
      <c r="E444" s="1"/>
      <c r="F444" s="1"/>
      <c r="H444" t="s">
        <v>427</v>
      </c>
    </row>
    <row r="445" spans="4:12" x14ac:dyDescent="0.2">
      <c r="E445" s="1"/>
      <c r="F445" s="1"/>
      <c r="H445" t="s">
        <v>370</v>
      </c>
      <c r="I445">
        <v>0</v>
      </c>
    </row>
    <row r="446" spans="4:12" x14ac:dyDescent="0.2">
      <c r="E446" s="1"/>
      <c r="F446" s="1"/>
      <c r="H446" t="s">
        <v>371</v>
      </c>
      <c r="I446">
        <v>0</v>
      </c>
    </row>
    <row r="447" spans="4:12" x14ac:dyDescent="0.2">
      <c r="E447" s="1"/>
      <c r="F447" s="1"/>
      <c r="G447" s="1"/>
      <c r="H447" t="s">
        <v>372</v>
      </c>
      <c r="I447">
        <v>0</v>
      </c>
    </row>
    <row r="448" spans="4:12" x14ac:dyDescent="0.2">
      <c r="E448" s="1"/>
      <c r="F448" s="1"/>
      <c r="H448" t="s">
        <v>373</v>
      </c>
      <c r="I448">
        <v>0</v>
      </c>
    </row>
    <row r="449" spans="4:12" x14ac:dyDescent="0.2">
      <c r="E449" s="1"/>
      <c r="F449" s="1"/>
      <c r="H449" t="s">
        <v>374</v>
      </c>
    </row>
    <row r="450" spans="4:12" x14ac:dyDescent="0.2">
      <c r="E450" s="1"/>
      <c r="F450" s="1"/>
      <c r="G450" s="1"/>
      <c r="H450" t="s">
        <v>55</v>
      </c>
    </row>
    <row r="451" spans="4:12" x14ac:dyDescent="0.2">
      <c r="D451" t="s">
        <v>424</v>
      </c>
      <c r="E451" s="1"/>
      <c r="F451" s="1" t="s">
        <v>67</v>
      </c>
      <c r="H451" t="s">
        <v>54</v>
      </c>
      <c r="K451" t="s">
        <v>43</v>
      </c>
      <c r="L451" t="s">
        <v>366</v>
      </c>
    </row>
    <row r="452" spans="4:12" x14ac:dyDescent="0.2">
      <c r="D452" t="s">
        <v>425</v>
      </c>
      <c r="E452" s="1"/>
      <c r="F452" s="1"/>
      <c r="H452" t="s">
        <v>368</v>
      </c>
      <c r="L452" t="s">
        <v>45</v>
      </c>
    </row>
    <row r="453" spans="4:12" x14ac:dyDescent="0.2">
      <c r="D453" s="1"/>
      <c r="E453" s="1"/>
      <c r="H453" t="s">
        <v>426</v>
      </c>
    </row>
    <row r="454" spans="4:12" x14ac:dyDescent="0.2">
      <c r="E454" s="1"/>
      <c r="F454" s="1"/>
      <c r="H454" t="s">
        <v>427</v>
      </c>
    </row>
    <row r="455" spans="4:12" x14ac:dyDescent="0.2">
      <c r="D455" s="1"/>
      <c r="E455" s="1"/>
      <c r="F455" s="1"/>
      <c r="G455" s="1"/>
      <c r="H455" t="s">
        <v>370</v>
      </c>
      <c r="I455">
        <v>0</v>
      </c>
    </row>
    <row r="456" spans="4:12" x14ac:dyDescent="0.2">
      <c r="H456" t="s">
        <v>371</v>
      </c>
      <c r="I456">
        <v>0</v>
      </c>
    </row>
    <row r="457" spans="4:12" x14ac:dyDescent="0.2">
      <c r="D457" s="1"/>
      <c r="E457" s="1"/>
      <c r="H457" t="s">
        <v>372</v>
      </c>
      <c r="I457">
        <v>0</v>
      </c>
    </row>
    <row r="458" spans="4:12" x14ac:dyDescent="0.2">
      <c r="D458" s="1"/>
      <c r="E458" s="1"/>
      <c r="H458" t="s">
        <v>373</v>
      </c>
      <c r="I458">
        <v>0</v>
      </c>
    </row>
    <row r="459" spans="4:12" x14ac:dyDescent="0.2">
      <c r="E459" s="1"/>
      <c r="F459" s="1"/>
      <c r="G459" s="1"/>
      <c r="H459" t="s">
        <v>374</v>
      </c>
    </row>
    <row r="460" spans="4:12" x14ac:dyDescent="0.2">
      <c r="E460" s="1"/>
      <c r="F460" s="1"/>
      <c r="H460" t="s">
        <v>55</v>
      </c>
    </row>
    <row r="461" spans="4:12" x14ac:dyDescent="0.2">
      <c r="D461" t="s">
        <v>457</v>
      </c>
      <c r="E461" s="1"/>
      <c r="F461" s="1" t="s">
        <v>413</v>
      </c>
      <c r="H461" t="s">
        <v>56</v>
      </c>
      <c r="K461" t="s">
        <v>43</v>
      </c>
      <c r="L461" t="s">
        <v>366</v>
      </c>
    </row>
    <row r="462" spans="4:12" x14ac:dyDescent="0.2">
      <c r="D462" s="1" t="s">
        <v>458</v>
      </c>
      <c r="E462" s="1"/>
      <c r="H462" t="s">
        <v>368</v>
      </c>
      <c r="L462" t="s">
        <v>45</v>
      </c>
    </row>
    <row r="463" spans="4:12" x14ac:dyDescent="0.2">
      <c r="D463" s="1"/>
      <c r="E463" s="1"/>
      <c r="H463" t="s">
        <v>401</v>
      </c>
    </row>
    <row r="464" spans="4:12" x14ac:dyDescent="0.2">
      <c r="D464" s="1"/>
      <c r="E464" s="1"/>
      <c r="F464" s="1"/>
      <c r="G464" s="1"/>
      <c r="H464" t="s">
        <v>464</v>
      </c>
    </row>
    <row r="465" spans="3:12" x14ac:dyDescent="0.2">
      <c r="D465" s="1"/>
      <c r="E465" s="1"/>
      <c r="H465" t="s">
        <v>370</v>
      </c>
      <c r="I465">
        <v>0</v>
      </c>
    </row>
    <row r="466" spans="3:12" x14ac:dyDescent="0.2">
      <c r="D466" s="1"/>
      <c r="E466" s="1"/>
      <c r="H466" t="s">
        <v>371</v>
      </c>
      <c r="I466">
        <v>12</v>
      </c>
    </row>
    <row r="467" spans="3:12" x14ac:dyDescent="0.2">
      <c r="E467" s="1"/>
      <c r="F467" s="1"/>
      <c r="G467" s="1"/>
      <c r="H467" t="s">
        <v>372</v>
      </c>
      <c r="I467">
        <v>0</v>
      </c>
    </row>
    <row r="468" spans="3:12" x14ac:dyDescent="0.2">
      <c r="D468" s="1"/>
      <c r="E468" s="1"/>
      <c r="H468" t="s">
        <v>373</v>
      </c>
      <c r="I468">
        <v>12</v>
      </c>
    </row>
    <row r="469" spans="3:12" x14ac:dyDescent="0.2">
      <c r="C469" s="1"/>
      <c r="D469" s="1"/>
      <c r="E469" s="1"/>
      <c r="H469" t="s">
        <v>374</v>
      </c>
    </row>
    <row r="470" spans="3:12" x14ac:dyDescent="0.2">
      <c r="D470" s="1"/>
      <c r="E470" s="1"/>
      <c r="H470" t="s">
        <v>44</v>
      </c>
    </row>
    <row r="471" spans="3:12" x14ac:dyDescent="0.2">
      <c r="D471" t="s">
        <v>1090</v>
      </c>
      <c r="F471" t="s">
        <v>72</v>
      </c>
      <c r="H471" t="s">
        <v>90</v>
      </c>
      <c r="K471" t="s">
        <v>43</v>
      </c>
      <c r="L471" t="s">
        <v>366</v>
      </c>
    </row>
    <row r="472" spans="3:12" x14ac:dyDescent="0.2">
      <c r="D472" s="1" t="s">
        <v>1091</v>
      </c>
      <c r="E472" s="1"/>
      <c r="H472" t="s">
        <v>368</v>
      </c>
      <c r="L472" t="s">
        <v>45</v>
      </c>
    </row>
    <row r="473" spans="3:12" x14ac:dyDescent="0.2">
      <c r="D473" s="1"/>
      <c r="E473" s="1"/>
      <c r="F473" s="1"/>
      <c r="G473" s="1"/>
      <c r="H473" t="s">
        <v>1092</v>
      </c>
    </row>
    <row r="474" spans="3:12" x14ac:dyDescent="0.2">
      <c r="D474" s="1"/>
      <c r="E474" s="1"/>
      <c r="H474" t="s">
        <v>433</v>
      </c>
    </row>
    <row r="475" spans="3:12" x14ac:dyDescent="0.2">
      <c r="D475" s="1"/>
      <c r="E475" s="1"/>
      <c r="H475" t="s">
        <v>370</v>
      </c>
      <c r="I475">
        <v>9</v>
      </c>
    </row>
    <row r="476" spans="3:12" x14ac:dyDescent="0.2">
      <c r="F476" s="1"/>
      <c r="G476" s="1"/>
      <c r="H476" t="s">
        <v>371</v>
      </c>
      <c r="I476">
        <v>0</v>
      </c>
    </row>
    <row r="477" spans="3:12" x14ac:dyDescent="0.2">
      <c r="D477" s="1"/>
      <c r="E477" s="1"/>
      <c r="H477" t="s">
        <v>372</v>
      </c>
      <c r="I477">
        <v>1</v>
      </c>
    </row>
    <row r="478" spans="3:12" x14ac:dyDescent="0.2">
      <c r="H478" t="s">
        <v>373</v>
      </c>
      <c r="I478">
        <v>10</v>
      </c>
    </row>
    <row r="479" spans="3:12" x14ac:dyDescent="0.2">
      <c r="H479" t="s">
        <v>374</v>
      </c>
    </row>
    <row r="480" spans="3:12" x14ac:dyDescent="0.2">
      <c r="C480" s="1"/>
      <c r="D480" s="1" t="s">
        <v>469</v>
      </c>
      <c r="E480" s="1"/>
      <c r="F480" t="s">
        <v>73</v>
      </c>
      <c r="H480" t="s">
        <v>95</v>
      </c>
      <c r="K480" t="s">
        <v>43</v>
      </c>
      <c r="L480" t="s">
        <v>366</v>
      </c>
    </row>
    <row r="481" spans="3:12" x14ac:dyDescent="0.2">
      <c r="D481" s="1" t="s">
        <v>470</v>
      </c>
      <c r="E481" s="1"/>
      <c r="H481" t="s">
        <v>368</v>
      </c>
      <c r="L481" t="s">
        <v>45</v>
      </c>
    </row>
    <row r="482" spans="3:12" x14ac:dyDescent="0.2">
      <c r="D482" s="1"/>
      <c r="E482" s="1"/>
      <c r="F482" s="1"/>
      <c r="G482" s="1"/>
      <c r="H482" t="s">
        <v>826</v>
      </c>
    </row>
    <row r="483" spans="3:12" x14ac:dyDescent="0.2">
      <c r="H483" t="s">
        <v>445</v>
      </c>
    </row>
    <row r="484" spans="3:12" x14ac:dyDescent="0.2">
      <c r="D484" s="1"/>
      <c r="E484" s="1"/>
      <c r="F484" s="1"/>
      <c r="G484" s="1"/>
      <c r="H484" t="s">
        <v>370</v>
      </c>
      <c r="I484">
        <v>2</v>
      </c>
    </row>
    <row r="485" spans="3:12" x14ac:dyDescent="0.2">
      <c r="D485" s="1"/>
      <c r="E485" s="1"/>
      <c r="H485" t="s">
        <v>371</v>
      </c>
      <c r="I485">
        <v>0</v>
      </c>
    </row>
    <row r="486" spans="3:12" x14ac:dyDescent="0.2">
      <c r="H486" t="s">
        <v>372</v>
      </c>
      <c r="I486">
        <v>0</v>
      </c>
    </row>
    <row r="487" spans="3:12" x14ac:dyDescent="0.2">
      <c r="C487" s="1"/>
      <c r="D487" s="1"/>
      <c r="E487" s="1"/>
      <c r="H487" t="s">
        <v>373</v>
      </c>
      <c r="I487">
        <v>2</v>
      </c>
    </row>
    <row r="488" spans="3:12" x14ac:dyDescent="0.2">
      <c r="D488" s="1"/>
      <c r="E488" s="1"/>
      <c r="H488" t="s">
        <v>374</v>
      </c>
    </row>
    <row r="489" spans="3:12" x14ac:dyDescent="0.2">
      <c r="D489" s="1"/>
      <c r="E489" s="1"/>
      <c r="F489" s="1"/>
      <c r="H489" t="s">
        <v>44</v>
      </c>
    </row>
    <row r="490" spans="3:12" x14ac:dyDescent="0.2">
      <c r="D490" s="1" t="s">
        <v>448</v>
      </c>
      <c r="E490" s="1"/>
      <c r="F490" t="s">
        <v>73</v>
      </c>
      <c r="H490" t="s">
        <v>54</v>
      </c>
      <c r="K490" t="s">
        <v>43</v>
      </c>
      <c r="L490" t="s">
        <v>366</v>
      </c>
    </row>
    <row r="491" spans="3:12" x14ac:dyDescent="0.2">
      <c r="C491" s="1"/>
      <c r="D491" s="1" t="s">
        <v>449</v>
      </c>
      <c r="E491" s="1"/>
      <c r="F491" s="1"/>
      <c r="G491" s="1"/>
      <c r="H491" t="s">
        <v>368</v>
      </c>
      <c r="L491" t="s">
        <v>45</v>
      </c>
    </row>
    <row r="492" spans="3:12" x14ac:dyDescent="0.2">
      <c r="D492" s="1"/>
      <c r="E492" s="1"/>
      <c r="H492" t="s">
        <v>426</v>
      </c>
    </row>
    <row r="493" spans="3:12" x14ac:dyDescent="0.2">
      <c r="C493" s="1"/>
      <c r="D493" s="1"/>
      <c r="E493" s="1"/>
      <c r="F493" s="1"/>
      <c r="G493" s="1"/>
      <c r="H493" t="s">
        <v>427</v>
      </c>
    </row>
    <row r="494" spans="3:12" x14ac:dyDescent="0.2">
      <c r="D494" s="1"/>
      <c r="E494" s="1"/>
      <c r="H494" t="s">
        <v>370</v>
      </c>
      <c r="I494">
        <v>0</v>
      </c>
    </row>
    <row r="495" spans="3:12" x14ac:dyDescent="0.2">
      <c r="D495" s="1"/>
      <c r="E495" s="1"/>
      <c r="H495" t="s">
        <v>371</v>
      </c>
      <c r="I495">
        <v>0</v>
      </c>
    </row>
    <row r="496" spans="3:12" x14ac:dyDescent="0.2">
      <c r="D496" s="1"/>
      <c r="E496" s="1"/>
      <c r="H496" t="s">
        <v>372</v>
      </c>
      <c r="I496">
        <v>0</v>
      </c>
    </row>
    <row r="497" spans="3:12" x14ac:dyDescent="0.2">
      <c r="C497" s="1"/>
      <c r="D497" s="1"/>
      <c r="E497" s="1"/>
      <c r="H497" t="s">
        <v>373</v>
      </c>
      <c r="I497">
        <v>0</v>
      </c>
    </row>
    <row r="498" spans="3:12" x14ac:dyDescent="0.2">
      <c r="D498" s="1"/>
      <c r="E498" s="1"/>
      <c r="F498" s="1"/>
      <c r="H498" t="s">
        <v>374</v>
      </c>
    </row>
    <row r="499" spans="3:12" x14ac:dyDescent="0.2">
      <c r="H499" t="s">
        <v>55</v>
      </c>
    </row>
    <row r="500" spans="3:12" x14ac:dyDescent="0.2">
      <c r="D500" t="s">
        <v>1096</v>
      </c>
      <c r="F500" s="1" t="s">
        <v>67</v>
      </c>
      <c r="G500" s="1"/>
      <c r="H500" t="s">
        <v>54</v>
      </c>
      <c r="K500" t="s">
        <v>43</v>
      </c>
      <c r="L500" t="s">
        <v>366</v>
      </c>
    </row>
    <row r="501" spans="3:12" x14ac:dyDescent="0.2">
      <c r="D501" t="s">
        <v>1097</v>
      </c>
      <c r="H501" t="s">
        <v>368</v>
      </c>
      <c r="L501" t="s">
        <v>45</v>
      </c>
    </row>
    <row r="502" spans="3:12" x14ac:dyDescent="0.2">
      <c r="D502" s="1"/>
      <c r="E502" s="1"/>
      <c r="F502" s="1"/>
      <c r="G502" s="1"/>
      <c r="H502" t="s">
        <v>426</v>
      </c>
    </row>
    <row r="503" spans="3:12" x14ac:dyDescent="0.2">
      <c r="D503" s="1"/>
      <c r="E503" s="1"/>
      <c r="H503" t="s">
        <v>427</v>
      </c>
    </row>
    <row r="504" spans="3:12" x14ac:dyDescent="0.2">
      <c r="C504" s="1"/>
      <c r="D504" s="1"/>
      <c r="E504" s="1"/>
      <c r="H504" t="s">
        <v>370</v>
      </c>
      <c r="I504">
        <v>0</v>
      </c>
    </row>
    <row r="505" spans="3:12" x14ac:dyDescent="0.2">
      <c r="H505" t="s">
        <v>371</v>
      </c>
      <c r="I505">
        <v>0</v>
      </c>
    </row>
    <row r="506" spans="3:12" x14ac:dyDescent="0.2">
      <c r="H506" t="s">
        <v>372</v>
      </c>
      <c r="I506">
        <v>0</v>
      </c>
    </row>
    <row r="507" spans="3:12" x14ac:dyDescent="0.2">
      <c r="D507" s="1"/>
      <c r="E507" s="1"/>
      <c r="F507" s="1"/>
      <c r="H507" t="s">
        <v>373</v>
      </c>
      <c r="I507">
        <v>0</v>
      </c>
    </row>
    <row r="508" spans="3:12" x14ac:dyDescent="0.2">
      <c r="D508" s="1"/>
      <c r="E508" s="1"/>
      <c r="H508" t="s">
        <v>374</v>
      </c>
    </row>
    <row r="509" spans="3:12" x14ac:dyDescent="0.2">
      <c r="H509" t="s">
        <v>55</v>
      </c>
    </row>
    <row r="510" spans="3:12" x14ac:dyDescent="0.2">
      <c r="D510" s="1" t="s">
        <v>473</v>
      </c>
      <c r="E510" s="1"/>
      <c r="F510" t="s">
        <v>48</v>
      </c>
      <c r="H510" t="s">
        <v>69</v>
      </c>
      <c r="K510" t="s">
        <v>43</v>
      </c>
      <c r="L510" t="s">
        <v>366</v>
      </c>
    </row>
    <row r="511" spans="3:12" x14ac:dyDescent="0.2">
      <c r="D511" t="s">
        <v>474</v>
      </c>
      <c r="F511" s="1"/>
      <c r="G511" s="1"/>
      <c r="H511" t="s">
        <v>368</v>
      </c>
      <c r="L511" t="s">
        <v>45</v>
      </c>
    </row>
    <row r="512" spans="3:12" x14ac:dyDescent="0.2">
      <c r="H512" t="s">
        <v>829</v>
      </c>
    </row>
    <row r="513" spans="3:12" x14ac:dyDescent="0.2">
      <c r="C513" s="1"/>
      <c r="D513" s="1"/>
      <c r="E513" s="1"/>
      <c r="H513" t="s">
        <v>388</v>
      </c>
    </row>
    <row r="514" spans="3:12" x14ac:dyDescent="0.2">
      <c r="D514" s="1"/>
      <c r="E514" s="1"/>
      <c r="H514" t="s">
        <v>370</v>
      </c>
      <c r="I514">
        <v>3</v>
      </c>
    </row>
    <row r="515" spans="3:12" x14ac:dyDescent="0.2">
      <c r="D515" s="1"/>
      <c r="E515" s="1"/>
      <c r="H515" t="s">
        <v>371</v>
      </c>
      <c r="I515">
        <v>0</v>
      </c>
    </row>
    <row r="516" spans="3:12" x14ac:dyDescent="0.2">
      <c r="D516" s="1"/>
      <c r="E516" s="1"/>
      <c r="F516" s="1"/>
      <c r="H516" t="s">
        <v>372</v>
      </c>
      <c r="I516">
        <v>3</v>
      </c>
    </row>
    <row r="517" spans="3:12" x14ac:dyDescent="0.2">
      <c r="D517" s="1"/>
      <c r="E517" s="1"/>
      <c r="H517" t="s">
        <v>373</v>
      </c>
      <c r="I517">
        <v>6</v>
      </c>
    </row>
    <row r="518" spans="3:12" x14ac:dyDescent="0.2">
      <c r="D518" s="1"/>
      <c r="E518" s="1"/>
      <c r="H518" t="s">
        <v>374</v>
      </c>
    </row>
    <row r="519" spans="3:12" x14ac:dyDescent="0.2">
      <c r="F519" s="1"/>
      <c r="G519" s="1"/>
      <c r="H519" t="s">
        <v>44</v>
      </c>
    </row>
    <row r="520" spans="3:12" x14ac:dyDescent="0.2">
      <c r="D520" s="1" t="s">
        <v>1057</v>
      </c>
      <c r="E520" s="1"/>
      <c r="F520" s="1" t="s">
        <v>59</v>
      </c>
      <c r="G520" s="1"/>
      <c r="H520" t="s">
        <v>57</v>
      </c>
      <c r="K520" t="s">
        <v>43</v>
      </c>
      <c r="L520" t="s">
        <v>366</v>
      </c>
    </row>
    <row r="521" spans="3:12" x14ac:dyDescent="0.2">
      <c r="D521" t="s">
        <v>1099</v>
      </c>
      <c r="H521" t="s">
        <v>368</v>
      </c>
      <c r="L521" t="s">
        <v>45</v>
      </c>
    </row>
    <row r="522" spans="3:12" x14ac:dyDescent="0.2">
      <c r="D522" s="1"/>
      <c r="E522" s="1"/>
      <c r="H522" t="s">
        <v>484</v>
      </c>
    </row>
    <row r="523" spans="3:12" x14ac:dyDescent="0.2">
      <c r="D523" s="1"/>
      <c r="E523" s="1"/>
      <c r="H523" t="s">
        <v>443</v>
      </c>
    </row>
    <row r="524" spans="3:12" x14ac:dyDescent="0.2">
      <c r="D524" s="1"/>
      <c r="E524" s="1"/>
      <c r="H524" t="s">
        <v>370</v>
      </c>
      <c r="I524">
        <v>1</v>
      </c>
    </row>
    <row r="525" spans="3:12" x14ac:dyDescent="0.2">
      <c r="D525" s="1"/>
      <c r="E525" s="1"/>
      <c r="F525" s="1"/>
      <c r="H525" t="s">
        <v>371</v>
      </c>
      <c r="I525">
        <v>1</v>
      </c>
    </row>
    <row r="526" spans="3:12" x14ac:dyDescent="0.2">
      <c r="D526" s="1"/>
      <c r="E526" s="1"/>
      <c r="H526" t="s">
        <v>372</v>
      </c>
      <c r="I526">
        <v>7</v>
      </c>
    </row>
    <row r="527" spans="3:12" x14ac:dyDescent="0.2">
      <c r="D527" s="1"/>
      <c r="E527" s="1"/>
      <c r="H527" t="s">
        <v>373</v>
      </c>
      <c r="I527">
        <v>9</v>
      </c>
    </row>
    <row r="528" spans="3:12" x14ac:dyDescent="0.2">
      <c r="D528" s="1"/>
      <c r="E528" s="1"/>
      <c r="F528" s="1"/>
      <c r="G528" s="1"/>
      <c r="H528" t="s">
        <v>374</v>
      </c>
    </row>
    <row r="529" spans="3:12" x14ac:dyDescent="0.2">
      <c r="H529" t="s">
        <v>44</v>
      </c>
    </row>
    <row r="530" spans="3:12" x14ac:dyDescent="0.2">
      <c r="D530" t="s">
        <v>71</v>
      </c>
      <c r="F530" t="s">
        <v>51</v>
      </c>
      <c r="H530" t="s">
        <v>69</v>
      </c>
      <c r="K530" t="s">
        <v>43</v>
      </c>
      <c r="L530" t="s">
        <v>366</v>
      </c>
    </row>
    <row r="531" spans="3:12" x14ac:dyDescent="0.2">
      <c r="D531" s="1" t="s">
        <v>1100</v>
      </c>
      <c r="E531" s="1"/>
      <c r="H531" t="s">
        <v>368</v>
      </c>
      <c r="L531" t="s">
        <v>45</v>
      </c>
    </row>
    <row r="532" spans="3:12" x14ac:dyDescent="0.2">
      <c r="D532" s="1"/>
      <c r="E532" s="1"/>
      <c r="H532" t="s">
        <v>900</v>
      </c>
    </row>
    <row r="533" spans="3:12" x14ac:dyDescent="0.2">
      <c r="H533" t="s">
        <v>388</v>
      </c>
    </row>
    <row r="534" spans="3:12" x14ac:dyDescent="0.2">
      <c r="E534" s="1"/>
      <c r="F534" s="1"/>
      <c r="H534" t="s">
        <v>370</v>
      </c>
      <c r="I534">
        <v>0</v>
      </c>
    </row>
    <row r="535" spans="3:12" x14ac:dyDescent="0.2">
      <c r="H535" t="s">
        <v>371</v>
      </c>
      <c r="I535">
        <v>1</v>
      </c>
    </row>
    <row r="536" spans="3:12" x14ac:dyDescent="0.2">
      <c r="D536" s="1"/>
      <c r="E536" s="1"/>
      <c r="F536" s="1"/>
      <c r="G536" s="1"/>
      <c r="H536" t="s">
        <v>372</v>
      </c>
      <c r="I536">
        <v>5</v>
      </c>
    </row>
    <row r="537" spans="3:12" x14ac:dyDescent="0.2">
      <c r="D537" s="1"/>
      <c r="E537" s="1"/>
      <c r="H537" t="s">
        <v>373</v>
      </c>
      <c r="I537">
        <v>6</v>
      </c>
    </row>
    <row r="538" spans="3:12" x14ac:dyDescent="0.2">
      <c r="H538" t="s">
        <v>374</v>
      </c>
    </row>
    <row r="539" spans="3:12" x14ac:dyDescent="0.2">
      <c r="D539" s="1"/>
      <c r="E539" s="1"/>
      <c r="F539" s="1"/>
      <c r="G539" s="1"/>
      <c r="H539" t="s">
        <v>44</v>
      </c>
    </row>
    <row r="540" spans="3:12" x14ac:dyDescent="0.2">
      <c r="D540" s="1" t="s">
        <v>1104</v>
      </c>
      <c r="E540" s="1"/>
      <c r="F540" t="s">
        <v>72</v>
      </c>
      <c r="H540" t="s">
        <v>72</v>
      </c>
      <c r="K540" t="s">
        <v>43</v>
      </c>
      <c r="L540" t="s">
        <v>366</v>
      </c>
    </row>
    <row r="541" spans="3:12" x14ac:dyDescent="0.2">
      <c r="D541" s="1" t="s">
        <v>1105</v>
      </c>
      <c r="E541" s="1"/>
      <c r="H541" t="s">
        <v>368</v>
      </c>
      <c r="L541" t="s">
        <v>45</v>
      </c>
    </row>
    <row r="542" spans="3:12" x14ac:dyDescent="0.2">
      <c r="C542" s="1"/>
      <c r="D542" s="1"/>
      <c r="E542" s="1"/>
      <c r="H542" t="s">
        <v>692</v>
      </c>
    </row>
    <row r="543" spans="3:12" x14ac:dyDescent="0.2">
      <c r="D543" s="1"/>
      <c r="E543" s="1"/>
      <c r="F543" s="1"/>
      <c r="H543" t="s">
        <v>459</v>
      </c>
    </row>
    <row r="544" spans="3:12" x14ac:dyDescent="0.2">
      <c r="D544" s="1"/>
      <c r="E544" s="1"/>
      <c r="H544" t="s">
        <v>370</v>
      </c>
      <c r="I544">
        <v>0</v>
      </c>
    </row>
    <row r="545" spans="3:12" x14ac:dyDescent="0.2">
      <c r="D545" s="1"/>
      <c r="E545" s="1"/>
      <c r="F545" s="1"/>
      <c r="G545" s="1"/>
      <c r="H545" t="s">
        <v>371</v>
      </c>
      <c r="I545">
        <v>0</v>
      </c>
    </row>
    <row r="546" spans="3:12" x14ac:dyDescent="0.2">
      <c r="D546" s="1"/>
      <c r="E546" s="1"/>
      <c r="H546" t="s">
        <v>372</v>
      </c>
      <c r="I546">
        <v>8</v>
      </c>
    </row>
    <row r="547" spans="3:12" x14ac:dyDescent="0.2">
      <c r="D547" s="1"/>
      <c r="E547" s="1"/>
      <c r="H547" t="s">
        <v>373</v>
      </c>
      <c r="I547">
        <v>8</v>
      </c>
    </row>
    <row r="548" spans="3:12" x14ac:dyDescent="0.2">
      <c r="D548" s="1"/>
      <c r="E548" s="1"/>
      <c r="F548" s="1"/>
      <c r="G548" s="1"/>
      <c r="H548" t="s">
        <v>374</v>
      </c>
    </row>
    <row r="549" spans="3:12" x14ac:dyDescent="0.2">
      <c r="D549" s="1"/>
      <c r="E549" s="1"/>
      <c r="H549" t="s">
        <v>44</v>
      </c>
    </row>
    <row r="550" spans="3:12" x14ac:dyDescent="0.2">
      <c r="D550" t="s">
        <v>81</v>
      </c>
      <c r="F550" t="s">
        <v>365</v>
      </c>
      <c r="H550" t="s">
        <v>90</v>
      </c>
      <c r="K550" t="s">
        <v>43</v>
      </c>
      <c r="L550" t="s">
        <v>366</v>
      </c>
    </row>
    <row r="551" spans="3:12" x14ac:dyDescent="0.2">
      <c r="C551" s="1"/>
      <c r="D551" s="1" t="s">
        <v>463</v>
      </c>
      <c r="E551" s="1"/>
      <c r="H551" t="s">
        <v>368</v>
      </c>
      <c r="L551" t="s">
        <v>45</v>
      </c>
    </row>
    <row r="552" spans="3:12" x14ac:dyDescent="0.2">
      <c r="E552" s="1"/>
      <c r="F552" s="1"/>
      <c r="H552" t="s">
        <v>583</v>
      </c>
    </row>
    <row r="553" spans="3:12" x14ac:dyDescent="0.2">
      <c r="H553" t="s">
        <v>433</v>
      </c>
    </row>
    <row r="554" spans="3:12" x14ac:dyDescent="0.2">
      <c r="D554" s="1"/>
      <c r="E554" s="1"/>
      <c r="F554" s="1"/>
      <c r="G554" s="1"/>
      <c r="H554" t="s">
        <v>370</v>
      </c>
      <c r="I554">
        <v>5</v>
      </c>
    </row>
    <row r="555" spans="3:12" x14ac:dyDescent="0.2">
      <c r="D555" s="1"/>
      <c r="E555" s="1"/>
      <c r="H555" t="s">
        <v>371</v>
      </c>
      <c r="I555">
        <v>0</v>
      </c>
    </row>
    <row r="556" spans="3:12" x14ac:dyDescent="0.2">
      <c r="D556" s="1"/>
      <c r="E556" s="1"/>
      <c r="H556" t="s">
        <v>372</v>
      </c>
      <c r="I556">
        <v>5</v>
      </c>
    </row>
    <row r="557" spans="3:12" x14ac:dyDescent="0.2">
      <c r="D557" s="1"/>
      <c r="E557" s="1"/>
      <c r="F557" s="1"/>
      <c r="G557" s="1"/>
      <c r="H557" t="s">
        <v>373</v>
      </c>
      <c r="I557">
        <v>10</v>
      </c>
    </row>
    <row r="558" spans="3:12" x14ac:dyDescent="0.2">
      <c r="D558" s="1"/>
      <c r="E558" s="1"/>
      <c r="H558" t="s">
        <v>374</v>
      </c>
    </row>
    <row r="559" spans="3:12" x14ac:dyDescent="0.2">
      <c r="D559" s="1"/>
      <c r="E559" s="1"/>
      <c r="H559" t="s">
        <v>44</v>
      </c>
    </row>
    <row r="560" spans="3:12" x14ac:dyDescent="0.2">
      <c r="D560" s="1" t="s">
        <v>833</v>
      </c>
      <c r="E560" s="1"/>
      <c r="F560" t="s">
        <v>57</v>
      </c>
      <c r="H560" t="s">
        <v>54</v>
      </c>
      <c r="K560" t="s">
        <v>43</v>
      </c>
      <c r="L560" t="s">
        <v>366</v>
      </c>
    </row>
    <row r="561" spans="3:12" x14ac:dyDescent="0.2">
      <c r="C561" s="1"/>
      <c r="D561" s="1" t="s">
        <v>834</v>
      </c>
      <c r="E561" s="1"/>
      <c r="F561" s="1"/>
      <c r="H561" t="s">
        <v>368</v>
      </c>
      <c r="L561" t="s">
        <v>45</v>
      </c>
    </row>
    <row r="562" spans="3:12" x14ac:dyDescent="0.2">
      <c r="C562" s="1"/>
      <c r="D562" s="1"/>
      <c r="E562" s="1"/>
      <c r="H562" t="s">
        <v>426</v>
      </c>
    </row>
    <row r="563" spans="3:12" x14ac:dyDescent="0.2">
      <c r="D563" s="1"/>
      <c r="E563" s="1"/>
      <c r="F563" s="1"/>
      <c r="G563" s="1"/>
      <c r="H563" t="s">
        <v>427</v>
      </c>
    </row>
    <row r="564" spans="3:12" x14ac:dyDescent="0.2">
      <c r="D564" s="1"/>
      <c r="E564" s="1"/>
      <c r="H564" t="s">
        <v>370</v>
      </c>
      <c r="I564">
        <v>0</v>
      </c>
    </row>
    <row r="565" spans="3:12" x14ac:dyDescent="0.2">
      <c r="C565" s="1"/>
      <c r="D565" s="1"/>
      <c r="E565" s="1"/>
      <c r="H565" t="s">
        <v>371</v>
      </c>
      <c r="I565">
        <v>0</v>
      </c>
    </row>
    <row r="566" spans="3:12" x14ac:dyDescent="0.2">
      <c r="D566" s="1"/>
      <c r="E566" s="1"/>
      <c r="H566" t="s">
        <v>372</v>
      </c>
      <c r="I566">
        <v>0</v>
      </c>
    </row>
    <row r="567" spans="3:12" x14ac:dyDescent="0.2">
      <c r="D567" s="1"/>
      <c r="E567" s="1"/>
      <c r="H567" t="s">
        <v>373</v>
      </c>
      <c r="I567">
        <v>0</v>
      </c>
    </row>
    <row r="568" spans="3:12" x14ac:dyDescent="0.2">
      <c r="D568" s="1"/>
      <c r="E568" s="1"/>
      <c r="H568" t="s">
        <v>374</v>
      </c>
    </row>
    <row r="569" spans="3:12" x14ac:dyDescent="0.2">
      <c r="C569" s="1"/>
      <c r="D569" s="1"/>
      <c r="E569" s="1"/>
      <c r="H569" t="s">
        <v>55</v>
      </c>
    </row>
    <row r="570" spans="3:12" x14ac:dyDescent="0.2">
      <c r="D570" s="1" t="s">
        <v>1108</v>
      </c>
      <c r="E570" s="1"/>
      <c r="F570" t="s">
        <v>95</v>
      </c>
      <c r="H570" t="s">
        <v>63</v>
      </c>
      <c r="K570" t="s">
        <v>43</v>
      </c>
      <c r="L570" t="s">
        <v>366</v>
      </c>
    </row>
    <row r="571" spans="3:12" x14ac:dyDescent="0.2">
      <c r="D571" s="1" t="s">
        <v>1109</v>
      </c>
      <c r="E571" s="1"/>
      <c r="F571" s="1"/>
      <c r="G571" s="1"/>
      <c r="H571" t="s">
        <v>368</v>
      </c>
      <c r="L571" t="s">
        <v>45</v>
      </c>
    </row>
    <row r="572" spans="3:12" x14ac:dyDescent="0.2">
      <c r="D572" s="1"/>
      <c r="E572" s="1"/>
      <c r="H572" t="s">
        <v>1110</v>
      </c>
    </row>
    <row r="573" spans="3:12" x14ac:dyDescent="0.2">
      <c r="D573" s="1"/>
      <c r="E573" s="1"/>
      <c r="H573" t="s">
        <v>453</v>
      </c>
    </row>
    <row r="574" spans="3:12" x14ac:dyDescent="0.2">
      <c r="D574" s="1"/>
      <c r="E574" s="1"/>
      <c r="H574" t="s">
        <v>370</v>
      </c>
      <c r="I574">
        <v>1</v>
      </c>
    </row>
    <row r="575" spans="3:12" x14ac:dyDescent="0.2">
      <c r="D575" s="1"/>
      <c r="E575" s="1"/>
      <c r="H575" t="s">
        <v>371</v>
      </c>
      <c r="I575">
        <v>0</v>
      </c>
    </row>
    <row r="576" spans="3:12" x14ac:dyDescent="0.2">
      <c r="D576" s="1"/>
      <c r="E576" s="1"/>
      <c r="H576" t="s">
        <v>372</v>
      </c>
      <c r="I576">
        <v>4</v>
      </c>
    </row>
    <row r="577" spans="3:12" x14ac:dyDescent="0.2">
      <c r="D577" s="1"/>
      <c r="E577" s="1"/>
      <c r="H577" t="s">
        <v>373</v>
      </c>
      <c r="I577">
        <v>5</v>
      </c>
    </row>
    <row r="578" spans="3:12" x14ac:dyDescent="0.2">
      <c r="D578" s="1"/>
      <c r="E578" s="1"/>
      <c r="F578" s="1"/>
      <c r="H578" t="s">
        <v>374</v>
      </c>
    </row>
    <row r="579" spans="3:12" x14ac:dyDescent="0.2">
      <c r="D579" s="1" t="s">
        <v>75</v>
      </c>
      <c r="E579" s="1"/>
      <c r="F579" t="s">
        <v>50</v>
      </c>
      <c r="H579" t="s">
        <v>54</v>
      </c>
      <c r="K579" t="s">
        <v>43</v>
      </c>
      <c r="L579" t="s">
        <v>366</v>
      </c>
    </row>
    <row r="580" spans="3:12" x14ac:dyDescent="0.2">
      <c r="D580" s="1" t="s">
        <v>475</v>
      </c>
      <c r="E580" s="1"/>
      <c r="F580" s="1"/>
      <c r="G580" s="1"/>
      <c r="H580" t="s">
        <v>368</v>
      </c>
      <c r="L580" t="s">
        <v>45</v>
      </c>
    </row>
    <row r="581" spans="3:12" x14ac:dyDescent="0.2">
      <c r="D581" s="1"/>
      <c r="E581" s="1"/>
      <c r="H581" t="s">
        <v>426</v>
      </c>
    </row>
    <row r="582" spans="3:12" x14ac:dyDescent="0.2">
      <c r="D582" s="1"/>
      <c r="E582" s="1"/>
      <c r="H582" t="s">
        <v>427</v>
      </c>
    </row>
    <row r="583" spans="3:12" x14ac:dyDescent="0.2">
      <c r="D583" s="1"/>
      <c r="E583" s="1"/>
      <c r="H583" t="s">
        <v>370</v>
      </c>
      <c r="I583">
        <v>0</v>
      </c>
    </row>
    <row r="584" spans="3:12" x14ac:dyDescent="0.2">
      <c r="D584" s="1"/>
      <c r="E584" s="1"/>
      <c r="H584" t="s">
        <v>371</v>
      </c>
      <c r="I584">
        <v>0</v>
      </c>
    </row>
    <row r="585" spans="3:12" x14ac:dyDescent="0.2">
      <c r="D585" s="1"/>
      <c r="E585" s="1"/>
      <c r="H585" t="s">
        <v>372</v>
      </c>
      <c r="I585">
        <v>0</v>
      </c>
    </row>
    <row r="586" spans="3:12" x14ac:dyDescent="0.2">
      <c r="D586" s="1"/>
      <c r="E586" s="1"/>
      <c r="H586" t="s">
        <v>373</v>
      </c>
      <c r="I586">
        <v>0</v>
      </c>
    </row>
    <row r="587" spans="3:12" x14ac:dyDescent="0.2">
      <c r="D587" s="1"/>
      <c r="E587" s="1"/>
      <c r="F587" s="1"/>
      <c r="H587" t="s">
        <v>374</v>
      </c>
    </row>
    <row r="588" spans="3:12" x14ac:dyDescent="0.2">
      <c r="D588" s="1"/>
      <c r="E588" s="1"/>
      <c r="H588" t="s">
        <v>55</v>
      </c>
    </row>
    <row r="589" spans="3:12" x14ac:dyDescent="0.2">
      <c r="C589" s="1"/>
      <c r="D589" s="1" t="s">
        <v>466</v>
      </c>
      <c r="E589" s="1"/>
      <c r="F589" s="1" t="s">
        <v>48</v>
      </c>
      <c r="G589" s="1"/>
      <c r="H589" t="s">
        <v>90</v>
      </c>
      <c r="K589" t="s">
        <v>43</v>
      </c>
      <c r="L589" t="s">
        <v>366</v>
      </c>
    </row>
    <row r="590" spans="3:12" x14ac:dyDescent="0.2">
      <c r="D590" s="1" t="s">
        <v>467</v>
      </c>
      <c r="E590" s="1"/>
      <c r="H590" t="s">
        <v>368</v>
      </c>
      <c r="L590" t="s">
        <v>45</v>
      </c>
    </row>
    <row r="591" spans="3:12" x14ac:dyDescent="0.2">
      <c r="D591" s="1"/>
      <c r="E591" s="1"/>
      <c r="H591" t="s">
        <v>818</v>
      </c>
    </row>
    <row r="592" spans="3:12" x14ac:dyDescent="0.2">
      <c r="D592" s="1"/>
      <c r="E592" s="1"/>
      <c r="H592" t="s">
        <v>433</v>
      </c>
    </row>
    <row r="593" spans="3:12" x14ac:dyDescent="0.2">
      <c r="D593" s="1"/>
      <c r="E593" s="1"/>
      <c r="H593" t="s">
        <v>370</v>
      </c>
      <c r="I593">
        <v>0</v>
      </c>
    </row>
    <row r="594" spans="3:12" x14ac:dyDescent="0.2">
      <c r="D594" s="1"/>
      <c r="E594" s="1"/>
      <c r="H594" t="s">
        <v>371</v>
      </c>
      <c r="I594">
        <v>10</v>
      </c>
    </row>
    <row r="595" spans="3:12" x14ac:dyDescent="0.2">
      <c r="D595" s="1"/>
      <c r="E595" s="1"/>
      <c r="H595" t="s">
        <v>372</v>
      </c>
      <c r="I595">
        <v>0</v>
      </c>
    </row>
    <row r="596" spans="3:12" x14ac:dyDescent="0.2">
      <c r="D596" s="1"/>
      <c r="E596" s="1"/>
      <c r="F596" s="1"/>
      <c r="H596" t="s">
        <v>373</v>
      </c>
      <c r="I596">
        <v>10</v>
      </c>
    </row>
    <row r="597" spans="3:12" x14ac:dyDescent="0.2">
      <c r="D597" s="1"/>
      <c r="E597" s="1"/>
      <c r="H597" t="s">
        <v>374</v>
      </c>
    </row>
    <row r="598" spans="3:12" x14ac:dyDescent="0.2">
      <c r="D598" s="1"/>
      <c r="E598" s="1"/>
      <c r="H598" t="s">
        <v>44</v>
      </c>
    </row>
    <row r="599" spans="3:12" x14ac:dyDescent="0.2">
      <c r="D599" s="1" t="s">
        <v>507</v>
      </c>
      <c r="E599" s="1"/>
      <c r="F599" t="s">
        <v>73</v>
      </c>
      <c r="H599" t="s">
        <v>54</v>
      </c>
      <c r="K599" t="s">
        <v>43</v>
      </c>
      <c r="L599" t="s">
        <v>366</v>
      </c>
    </row>
    <row r="600" spans="3:12" x14ac:dyDescent="0.2">
      <c r="D600" s="1" t="s">
        <v>508</v>
      </c>
      <c r="E600" s="1"/>
      <c r="H600" t="s">
        <v>368</v>
      </c>
      <c r="L600" t="s">
        <v>45</v>
      </c>
    </row>
    <row r="601" spans="3:12" x14ac:dyDescent="0.2">
      <c r="D601" s="1"/>
      <c r="E601" s="1"/>
      <c r="H601" t="s">
        <v>426</v>
      </c>
    </row>
    <row r="602" spans="3:12" x14ac:dyDescent="0.2">
      <c r="D602" s="1"/>
      <c r="E602" s="1"/>
      <c r="H602" t="s">
        <v>427</v>
      </c>
    </row>
    <row r="603" spans="3:12" x14ac:dyDescent="0.2">
      <c r="D603" s="1"/>
      <c r="E603" s="1"/>
      <c r="H603" t="s">
        <v>370</v>
      </c>
      <c r="I603">
        <v>0</v>
      </c>
    </row>
    <row r="604" spans="3:12" x14ac:dyDescent="0.2">
      <c r="C604" s="1"/>
      <c r="D604" s="1"/>
      <c r="E604" s="1"/>
      <c r="F604" s="1"/>
      <c r="H604" t="s">
        <v>371</v>
      </c>
      <c r="I604">
        <v>0</v>
      </c>
    </row>
    <row r="605" spans="3:12" x14ac:dyDescent="0.2">
      <c r="C605" s="1"/>
      <c r="D605" s="1"/>
      <c r="E605" s="1"/>
      <c r="H605" t="s">
        <v>372</v>
      </c>
      <c r="I605">
        <v>0</v>
      </c>
    </row>
    <row r="606" spans="3:12" x14ac:dyDescent="0.2">
      <c r="D606" s="1"/>
      <c r="E606" s="1"/>
      <c r="H606" t="s">
        <v>373</v>
      </c>
      <c r="I606">
        <v>0</v>
      </c>
    </row>
    <row r="607" spans="3:12" x14ac:dyDescent="0.2">
      <c r="D607" s="1"/>
      <c r="E607" s="1"/>
      <c r="H607" t="s">
        <v>374</v>
      </c>
    </row>
    <row r="608" spans="3:12" x14ac:dyDescent="0.2">
      <c r="C608" s="1"/>
      <c r="D608" s="1"/>
      <c r="E608" s="1"/>
      <c r="F608" s="1"/>
      <c r="G608" s="1"/>
      <c r="H608" t="s">
        <v>55</v>
      </c>
    </row>
    <row r="609" spans="3:12" x14ac:dyDescent="0.2">
      <c r="C609" s="1"/>
      <c r="D609" s="1" t="s">
        <v>840</v>
      </c>
      <c r="E609" s="1"/>
      <c r="F609" t="s">
        <v>58</v>
      </c>
      <c r="H609" t="s">
        <v>59</v>
      </c>
      <c r="K609" t="s">
        <v>43</v>
      </c>
      <c r="L609" t="s">
        <v>366</v>
      </c>
    </row>
    <row r="610" spans="3:12" x14ac:dyDescent="0.2">
      <c r="C610" s="1"/>
      <c r="D610" s="1" t="s">
        <v>841</v>
      </c>
      <c r="E610" s="1"/>
      <c r="F610" s="1"/>
      <c r="G610" s="1"/>
      <c r="H610" t="s">
        <v>368</v>
      </c>
      <c r="L610" t="s">
        <v>45</v>
      </c>
    </row>
    <row r="611" spans="3:12" x14ac:dyDescent="0.2">
      <c r="C611" s="1"/>
      <c r="D611" s="1"/>
      <c r="E611" s="1"/>
      <c r="H611" t="s">
        <v>572</v>
      </c>
    </row>
    <row r="612" spans="3:12" x14ac:dyDescent="0.2">
      <c r="C612" s="1"/>
      <c r="D612" s="1"/>
      <c r="E612" s="1"/>
      <c r="H612" t="s">
        <v>1071</v>
      </c>
    </row>
    <row r="613" spans="3:12" x14ac:dyDescent="0.2">
      <c r="C613" s="1"/>
      <c r="D613" s="1"/>
      <c r="E613" s="1"/>
      <c r="F613" s="1"/>
      <c r="H613" t="s">
        <v>370</v>
      </c>
      <c r="I613">
        <v>5</v>
      </c>
    </row>
    <row r="614" spans="3:12" x14ac:dyDescent="0.2">
      <c r="C614" s="1"/>
      <c r="D614" s="1"/>
      <c r="E614" s="1"/>
      <c r="H614" t="s">
        <v>371</v>
      </c>
      <c r="I614">
        <v>5</v>
      </c>
    </row>
    <row r="615" spans="3:12" x14ac:dyDescent="0.2">
      <c r="C615" s="1"/>
      <c r="D615" s="1"/>
      <c r="E615" s="1"/>
      <c r="H615" t="s">
        <v>372</v>
      </c>
      <c r="I615">
        <v>5</v>
      </c>
    </row>
    <row r="616" spans="3:12" x14ac:dyDescent="0.2">
      <c r="C616" s="1"/>
      <c r="D616" s="1"/>
      <c r="E616" s="1"/>
      <c r="H616" t="s">
        <v>373</v>
      </c>
      <c r="I616">
        <v>15</v>
      </c>
    </row>
    <row r="617" spans="3:12" x14ac:dyDescent="0.2">
      <c r="C617" s="1"/>
      <c r="D617" s="1"/>
      <c r="E617" s="1"/>
      <c r="F617" s="1"/>
      <c r="G617" s="1"/>
      <c r="H617" t="s">
        <v>374</v>
      </c>
    </row>
    <row r="618" spans="3:12" x14ac:dyDescent="0.2">
      <c r="C618" s="1"/>
      <c r="D618" s="1"/>
      <c r="E618" s="1"/>
      <c r="H618" t="s">
        <v>44</v>
      </c>
    </row>
    <row r="619" spans="3:12" x14ac:dyDescent="0.2">
      <c r="C619" s="1"/>
      <c r="D619" s="1" t="s">
        <v>855</v>
      </c>
      <c r="E619" s="1"/>
      <c r="F619" s="1" t="s">
        <v>69</v>
      </c>
      <c r="G619" s="1"/>
      <c r="H619" t="s">
        <v>66</v>
      </c>
      <c r="K619" t="s">
        <v>43</v>
      </c>
      <c r="L619" t="s">
        <v>366</v>
      </c>
    </row>
    <row r="620" spans="3:12" x14ac:dyDescent="0.2">
      <c r="C620" s="1"/>
      <c r="D620" s="1" t="s">
        <v>856</v>
      </c>
      <c r="E620" s="1"/>
      <c r="H620" t="s">
        <v>368</v>
      </c>
      <c r="L620" t="s">
        <v>45</v>
      </c>
    </row>
    <row r="621" spans="3:12" x14ac:dyDescent="0.2">
      <c r="C621" s="1"/>
      <c r="D621" s="1"/>
      <c r="E621" s="1"/>
      <c r="H621" t="s">
        <v>1111</v>
      </c>
    </row>
    <row r="622" spans="3:12" x14ac:dyDescent="0.2">
      <c r="C622" s="1"/>
      <c r="D622" s="1"/>
      <c r="E622" s="1"/>
      <c r="F622" s="1"/>
      <c r="H622" t="s">
        <v>429</v>
      </c>
    </row>
    <row r="623" spans="3:12" x14ac:dyDescent="0.2">
      <c r="C623" s="1"/>
      <c r="D623" s="1"/>
      <c r="E623" s="1"/>
      <c r="H623" t="s">
        <v>370</v>
      </c>
      <c r="I623">
        <v>0</v>
      </c>
    </row>
    <row r="624" spans="3:12" x14ac:dyDescent="0.2">
      <c r="C624" s="1"/>
      <c r="D624" s="1"/>
      <c r="E624" s="1"/>
      <c r="H624" t="s">
        <v>371</v>
      </c>
      <c r="I624">
        <v>0</v>
      </c>
    </row>
    <row r="625" spans="3:12" x14ac:dyDescent="0.2">
      <c r="C625" s="1"/>
      <c r="D625" s="1"/>
      <c r="E625" s="1"/>
      <c r="H625" t="s">
        <v>372</v>
      </c>
      <c r="I625">
        <v>1</v>
      </c>
    </row>
    <row r="626" spans="3:12" x14ac:dyDescent="0.2">
      <c r="C626" s="1"/>
      <c r="D626" s="1"/>
      <c r="E626" s="1"/>
      <c r="F626" s="1"/>
      <c r="G626" s="1"/>
      <c r="H626" t="s">
        <v>373</v>
      </c>
      <c r="I626">
        <v>1</v>
      </c>
    </row>
    <row r="627" spans="3:12" x14ac:dyDescent="0.2">
      <c r="C627" s="1"/>
      <c r="D627" s="1"/>
      <c r="E627" s="1"/>
      <c r="H627" t="s">
        <v>374</v>
      </c>
    </row>
    <row r="628" spans="3:12" x14ac:dyDescent="0.2">
      <c r="C628" s="1"/>
      <c r="D628" s="1"/>
      <c r="E628" s="1"/>
      <c r="H628" t="s">
        <v>44</v>
      </c>
    </row>
    <row r="629" spans="3:12" x14ac:dyDescent="0.2">
      <c r="D629" s="1" t="s">
        <v>866</v>
      </c>
      <c r="E629" s="1"/>
      <c r="F629" t="s">
        <v>58</v>
      </c>
      <c r="H629" t="s">
        <v>49</v>
      </c>
      <c r="K629" t="s">
        <v>43</v>
      </c>
      <c r="L629" t="s">
        <v>366</v>
      </c>
    </row>
    <row r="630" spans="3:12" x14ac:dyDescent="0.2">
      <c r="D630" s="1" t="s">
        <v>867</v>
      </c>
      <c r="E630" s="1"/>
      <c r="F630" s="1"/>
      <c r="H630" t="s">
        <v>368</v>
      </c>
      <c r="L630" t="s">
        <v>45</v>
      </c>
    </row>
    <row r="631" spans="3:12" x14ac:dyDescent="0.2">
      <c r="D631" s="1"/>
      <c r="E631" s="1"/>
      <c r="H631" t="s">
        <v>455</v>
      </c>
    </row>
    <row r="632" spans="3:12" x14ac:dyDescent="0.2">
      <c r="D632" s="1"/>
      <c r="E632" s="1"/>
      <c r="H632" t="s">
        <v>379</v>
      </c>
    </row>
    <row r="633" spans="3:12" x14ac:dyDescent="0.2">
      <c r="D633" s="1"/>
      <c r="E633" s="1"/>
      <c r="H633" t="s">
        <v>370</v>
      </c>
      <c r="I633">
        <v>2</v>
      </c>
    </row>
    <row r="634" spans="3:12" x14ac:dyDescent="0.2">
      <c r="D634" s="1"/>
      <c r="E634" s="1"/>
      <c r="H634" t="s">
        <v>371</v>
      </c>
      <c r="I634">
        <v>0</v>
      </c>
    </row>
    <row r="635" spans="3:12" x14ac:dyDescent="0.2">
      <c r="D635" s="1"/>
      <c r="E635" s="1"/>
      <c r="F635" s="1"/>
      <c r="G635" s="1"/>
      <c r="H635" t="s">
        <v>372</v>
      </c>
      <c r="I635">
        <v>1</v>
      </c>
    </row>
    <row r="636" spans="3:12" x14ac:dyDescent="0.2">
      <c r="D636" s="1"/>
      <c r="E636" s="1"/>
      <c r="H636" t="s">
        <v>373</v>
      </c>
      <c r="I636">
        <v>3</v>
      </c>
    </row>
    <row r="637" spans="3:12" x14ac:dyDescent="0.2">
      <c r="D637" s="1"/>
      <c r="E637" s="1"/>
      <c r="F637" s="1"/>
      <c r="G637" s="1"/>
      <c r="H637" t="s">
        <v>374</v>
      </c>
    </row>
    <row r="638" spans="3:12" x14ac:dyDescent="0.2">
      <c r="D638" s="1"/>
      <c r="E638" s="1"/>
      <c r="H638" t="s">
        <v>44</v>
      </c>
    </row>
    <row r="639" spans="3:12" x14ac:dyDescent="0.2">
      <c r="D639" s="1" t="s">
        <v>99</v>
      </c>
      <c r="E639" s="1"/>
      <c r="F639" s="1" t="s">
        <v>436</v>
      </c>
      <c r="H639" t="s">
        <v>54</v>
      </c>
      <c r="K639" t="s">
        <v>43</v>
      </c>
      <c r="L639" t="s">
        <v>366</v>
      </c>
    </row>
    <row r="640" spans="3:12" x14ac:dyDescent="0.2">
      <c r="D640" s="1" t="s">
        <v>480</v>
      </c>
      <c r="E640" s="1"/>
      <c r="H640" t="s">
        <v>368</v>
      </c>
      <c r="L640" t="s">
        <v>45</v>
      </c>
    </row>
    <row r="641" spans="4:12" x14ac:dyDescent="0.2">
      <c r="D641" s="1"/>
      <c r="E641" s="1"/>
      <c r="H641" t="s">
        <v>426</v>
      </c>
    </row>
    <row r="642" spans="4:12" x14ac:dyDescent="0.2">
      <c r="D642" s="1"/>
      <c r="E642" s="1"/>
      <c r="H642" t="s">
        <v>427</v>
      </c>
    </row>
    <row r="643" spans="4:12" x14ac:dyDescent="0.2">
      <c r="D643" s="1"/>
      <c r="E643" s="1"/>
      <c r="H643" t="s">
        <v>370</v>
      </c>
      <c r="I643">
        <v>0</v>
      </c>
    </row>
    <row r="644" spans="4:12" x14ac:dyDescent="0.2">
      <c r="D644" s="1"/>
      <c r="E644" s="1"/>
      <c r="F644" s="1"/>
      <c r="G644" s="1"/>
      <c r="H644" t="s">
        <v>371</v>
      </c>
      <c r="I644">
        <v>0</v>
      </c>
    </row>
    <row r="645" spans="4:12" x14ac:dyDescent="0.2">
      <c r="D645" s="1"/>
      <c r="E645" s="1"/>
      <c r="H645" t="s">
        <v>372</v>
      </c>
      <c r="I645">
        <v>0</v>
      </c>
    </row>
    <row r="646" spans="4:12" x14ac:dyDescent="0.2">
      <c r="D646" s="1"/>
      <c r="E646" s="1"/>
      <c r="F646" s="1"/>
      <c r="G646" s="1"/>
      <c r="H646" t="s">
        <v>373</v>
      </c>
      <c r="I646">
        <v>0</v>
      </c>
    </row>
    <row r="647" spans="4:12" x14ac:dyDescent="0.2">
      <c r="D647" s="1"/>
      <c r="E647" s="1"/>
      <c r="H647" t="s">
        <v>374</v>
      </c>
    </row>
    <row r="648" spans="4:12" x14ac:dyDescent="0.2">
      <c r="D648" s="1"/>
      <c r="E648" s="1"/>
      <c r="H648" t="s">
        <v>55</v>
      </c>
    </row>
    <row r="649" spans="4:12" x14ac:dyDescent="0.2">
      <c r="D649" s="1" t="s">
        <v>642</v>
      </c>
      <c r="E649" s="1"/>
      <c r="F649" t="s">
        <v>436</v>
      </c>
      <c r="H649" t="s">
        <v>54</v>
      </c>
      <c r="K649" t="s">
        <v>43</v>
      </c>
      <c r="L649" t="s">
        <v>366</v>
      </c>
    </row>
    <row r="650" spans="4:12" x14ac:dyDescent="0.2">
      <c r="D650" s="1" t="s">
        <v>643</v>
      </c>
      <c r="E650" s="1"/>
      <c r="H650" t="s">
        <v>368</v>
      </c>
      <c r="L650" t="s">
        <v>45</v>
      </c>
    </row>
    <row r="651" spans="4:12" x14ac:dyDescent="0.2">
      <c r="D651" s="1"/>
      <c r="E651" s="1"/>
      <c r="H651" t="s">
        <v>426</v>
      </c>
    </row>
    <row r="652" spans="4:12" x14ac:dyDescent="0.2">
      <c r="D652" s="1"/>
      <c r="E652" s="1"/>
      <c r="H652" t="s">
        <v>427</v>
      </c>
    </row>
    <row r="653" spans="4:12" x14ac:dyDescent="0.2">
      <c r="D653" s="1"/>
      <c r="E653" s="1"/>
      <c r="F653" s="1"/>
      <c r="G653" s="1"/>
      <c r="H653" t="s">
        <v>370</v>
      </c>
      <c r="I653">
        <v>0</v>
      </c>
    </row>
    <row r="654" spans="4:12" x14ac:dyDescent="0.2">
      <c r="D654" s="1"/>
      <c r="E654" s="1"/>
      <c r="H654" t="s">
        <v>371</v>
      </c>
      <c r="I654">
        <v>0</v>
      </c>
    </row>
    <row r="655" spans="4:12" x14ac:dyDescent="0.2">
      <c r="D655" s="1"/>
      <c r="E655" s="1"/>
      <c r="F655" s="1"/>
      <c r="G655" s="1"/>
      <c r="H655" t="s">
        <v>372</v>
      </c>
      <c r="I655">
        <v>0</v>
      </c>
    </row>
    <row r="656" spans="4:12" x14ac:dyDescent="0.2">
      <c r="D656" s="1"/>
      <c r="E656" s="1"/>
      <c r="H656" t="s">
        <v>373</v>
      </c>
      <c r="I656">
        <v>0</v>
      </c>
    </row>
    <row r="657" spans="4:12" x14ac:dyDescent="0.2">
      <c r="D657" s="1"/>
      <c r="E657" s="1"/>
      <c r="H657" t="s">
        <v>374</v>
      </c>
    </row>
    <row r="658" spans="4:12" x14ac:dyDescent="0.2">
      <c r="D658" s="1"/>
      <c r="E658" s="1"/>
      <c r="F658" s="1"/>
      <c r="H658" t="s">
        <v>55</v>
      </c>
    </row>
    <row r="659" spans="4:12" x14ac:dyDescent="0.2">
      <c r="D659" s="1" t="s">
        <v>503</v>
      </c>
      <c r="E659" s="1"/>
      <c r="F659" t="s">
        <v>56</v>
      </c>
      <c r="H659" t="s">
        <v>90</v>
      </c>
      <c r="K659" t="s">
        <v>43</v>
      </c>
      <c r="L659" t="s">
        <v>366</v>
      </c>
    </row>
    <row r="660" spans="4:12" x14ac:dyDescent="0.2">
      <c r="D660" s="1" t="s">
        <v>504</v>
      </c>
      <c r="E660" s="1"/>
      <c r="H660" t="s">
        <v>368</v>
      </c>
      <c r="L660" t="s">
        <v>45</v>
      </c>
    </row>
    <row r="661" spans="4:12" x14ac:dyDescent="0.2">
      <c r="D661" s="1"/>
      <c r="E661" s="1"/>
      <c r="H661" t="s">
        <v>484</v>
      </c>
    </row>
    <row r="662" spans="4:12" x14ac:dyDescent="0.2">
      <c r="D662" s="1"/>
      <c r="E662" s="1"/>
      <c r="F662" s="1"/>
      <c r="G662" s="1"/>
      <c r="H662" t="s">
        <v>433</v>
      </c>
    </row>
    <row r="663" spans="4:12" x14ac:dyDescent="0.2">
      <c r="D663" s="1"/>
      <c r="E663" s="1"/>
      <c r="F663" s="1"/>
      <c r="G663" s="1"/>
      <c r="H663" t="s">
        <v>370</v>
      </c>
      <c r="I663">
        <v>10</v>
      </c>
    </row>
    <row r="664" spans="4:12" x14ac:dyDescent="0.2">
      <c r="D664" s="1"/>
      <c r="E664" s="1"/>
      <c r="H664" t="s">
        <v>371</v>
      </c>
      <c r="I664">
        <v>0</v>
      </c>
    </row>
    <row r="665" spans="4:12" x14ac:dyDescent="0.2">
      <c r="D665" s="1"/>
      <c r="E665" s="1"/>
      <c r="H665" t="s">
        <v>372</v>
      </c>
      <c r="I665">
        <v>0</v>
      </c>
    </row>
    <row r="666" spans="4:12" x14ac:dyDescent="0.2">
      <c r="D666" s="1"/>
      <c r="E666" s="1"/>
      <c r="H666" t="s">
        <v>373</v>
      </c>
      <c r="I666">
        <v>10</v>
      </c>
    </row>
    <row r="667" spans="4:12" x14ac:dyDescent="0.2">
      <c r="D667" s="1"/>
      <c r="E667" s="1"/>
      <c r="F667" s="1"/>
      <c r="H667" t="s">
        <v>374</v>
      </c>
    </row>
    <row r="668" spans="4:12" x14ac:dyDescent="0.2">
      <c r="H668" t="s">
        <v>44</v>
      </c>
    </row>
    <row r="669" spans="4:12" x14ac:dyDescent="0.2">
      <c r="D669" s="1" t="s">
        <v>482</v>
      </c>
      <c r="E669" s="1"/>
      <c r="F669" t="s">
        <v>57</v>
      </c>
      <c r="H669" t="s">
        <v>90</v>
      </c>
      <c r="K669" t="s">
        <v>43</v>
      </c>
      <c r="L669" t="s">
        <v>366</v>
      </c>
    </row>
    <row r="670" spans="4:12" x14ac:dyDescent="0.2">
      <c r="D670" s="1" t="s">
        <v>483</v>
      </c>
      <c r="E670" s="1"/>
      <c r="H670" t="s">
        <v>368</v>
      </c>
      <c r="L670" t="s">
        <v>114</v>
      </c>
    </row>
    <row r="671" spans="4:12" x14ac:dyDescent="0.2">
      <c r="F671" s="1"/>
      <c r="G671" s="1"/>
      <c r="H671" t="s">
        <v>1112</v>
      </c>
    </row>
    <row r="672" spans="4:12" x14ac:dyDescent="0.2">
      <c r="D672" s="1"/>
      <c r="E672" s="1"/>
      <c r="F672" s="1"/>
      <c r="G672" s="1"/>
      <c r="H672" t="s">
        <v>433</v>
      </c>
    </row>
    <row r="673" spans="4:12" x14ac:dyDescent="0.2">
      <c r="H673" t="s">
        <v>370</v>
      </c>
      <c r="I673">
        <v>0</v>
      </c>
    </row>
    <row r="674" spans="4:12" x14ac:dyDescent="0.2">
      <c r="D674" s="1"/>
      <c r="E674" s="1"/>
      <c r="H674" t="s">
        <v>371</v>
      </c>
      <c r="I674">
        <v>10</v>
      </c>
    </row>
    <row r="675" spans="4:12" x14ac:dyDescent="0.2">
      <c r="D675" s="1"/>
      <c r="E675" s="1"/>
      <c r="H675" t="s">
        <v>372</v>
      </c>
      <c r="I675">
        <v>0</v>
      </c>
    </row>
    <row r="676" spans="4:12" x14ac:dyDescent="0.2">
      <c r="E676" s="1"/>
      <c r="F676" s="1"/>
      <c r="H676" t="s">
        <v>373</v>
      </c>
      <c r="I676">
        <v>10</v>
      </c>
    </row>
    <row r="677" spans="4:12" x14ac:dyDescent="0.2">
      <c r="D677" s="1"/>
      <c r="E677" s="1"/>
      <c r="H677" t="s">
        <v>374</v>
      </c>
    </row>
    <row r="678" spans="4:12" x14ac:dyDescent="0.2">
      <c r="D678" s="1" t="s">
        <v>498</v>
      </c>
      <c r="E678" s="1"/>
      <c r="F678" t="s">
        <v>90</v>
      </c>
      <c r="H678" t="s">
        <v>63</v>
      </c>
      <c r="K678" t="s">
        <v>43</v>
      </c>
      <c r="L678" t="s">
        <v>366</v>
      </c>
    </row>
    <row r="679" spans="4:12" x14ac:dyDescent="0.2">
      <c r="D679" s="1" t="s">
        <v>499</v>
      </c>
      <c r="E679" s="1"/>
      <c r="H679" t="s">
        <v>368</v>
      </c>
      <c r="L679" t="s">
        <v>45</v>
      </c>
    </row>
    <row r="680" spans="4:12" x14ac:dyDescent="0.2">
      <c r="F680" s="1"/>
      <c r="G680" s="1"/>
      <c r="H680" t="s">
        <v>369</v>
      </c>
    </row>
    <row r="681" spans="4:12" x14ac:dyDescent="0.2">
      <c r="D681" s="1"/>
      <c r="E681" s="1"/>
      <c r="F681" s="1"/>
      <c r="G681" s="1"/>
      <c r="H681" t="s">
        <v>453</v>
      </c>
    </row>
    <row r="682" spans="4:12" x14ac:dyDescent="0.2">
      <c r="D682" s="1"/>
      <c r="E682" s="1"/>
      <c r="H682" t="s">
        <v>370</v>
      </c>
      <c r="I682">
        <v>0</v>
      </c>
    </row>
    <row r="683" spans="4:12" x14ac:dyDescent="0.2">
      <c r="D683" s="1"/>
      <c r="E683" s="1"/>
      <c r="H683" t="s">
        <v>371</v>
      </c>
      <c r="I683">
        <v>5</v>
      </c>
    </row>
    <row r="684" spans="4:12" x14ac:dyDescent="0.2">
      <c r="D684" s="1"/>
      <c r="E684" s="1"/>
      <c r="H684" t="s">
        <v>372</v>
      </c>
      <c r="I684">
        <v>0</v>
      </c>
    </row>
    <row r="685" spans="4:12" x14ac:dyDescent="0.2">
      <c r="D685" s="1"/>
      <c r="E685" s="1"/>
      <c r="F685" s="1"/>
      <c r="H685" t="s">
        <v>373</v>
      </c>
      <c r="I685">
        <v>5</v>
      </c>
    </row>
    <row r="686" spans="4:12" x14ac:dyDescent="0.2">
      <c r="D686" s="1"/>
      <c r="E686" s="1"/>
      <c r="H686" t="s">
        <v>374</v>
      </c>
    </row>
    <row r="687" spans="4:12" x14ac:dyDescent="0.2">
      <c r="D687" s="1"/>
      <c r="E687" s="1"/>
      <c r="H687" t="s">
        <v>44</v>
      </c>
    </row>
    <row r="688" spans="4:12" x14ac:dyDescent="0.2">
      <c r="D688" s="1" t="s">
        <v>62</v>
      </c>
      <c r="E688" s="1"/>
      <c r="F688" t="s">
        <v>56</v>
      </c>
      <c r="H688" t="s">
        <v>54</v>
      </c>
      <c r="K688" t="s">
        <v>43</v>
      </c>
      <c r="L688" t="s">
        <v>366</v>
      </c>
    </row>
    <row r="689" spans="4:12" x14ac:dyDescent="0.2">
      <c r="D689" s="1" t="s">
        <v>500</v>
      </c>
      <c r="E689" s="1"/>
      <c r="F689" s="1"/>
      <c r="G689" s="1"/>
      <c r="H689" t="s">
        <v>368</v>
      </c>
      <c r="L689" t="s">
        <v>45</v>
      </c>
    </row>
    <row r="690" spans="4:12" x14ac:dyDescent="0.2">
      <c r="D690" s="1"/>
      <c r="E690" s="1"/>
      <c r="F690" s="1"/>
      <c r="G690" s="1"/>
      <c r="H690" t="s">
        <v>426</v>
      </c>
    </row>
    <row r="691" spans="4:12" x14ac:dyDescent="0.2">
      <c r="H691" t="s">
        <v>427</v>
      </c>
    </row>
    <row r="692" spans="4:12" x14ac:dyDescent="0.2">
      <c r="D692" s="1"/>
      <c r="E692" s="1"/>
      <c r="H692" t="s">
        <v>370</v>
      </c>
      <c r="I692">
        <v>0</v>
      </c>
    </row>
    <row r="693" spans="4:12" x14ac:dyDescent="0.2">
      <c r="D693" s="1"/>
      <c r="E693" s="1"/>
      <c r="H693" t="s">
        <v>371</v>
      </c>
      <c r="I693">
        <v>0</v>
      </c>
    </row>
    <row r="694" spans="4:12" x14ac:dyDescent="0.2">
      <c r="D694" s="1"/>
      <c r="E694" s="1"/>
      <c r="F694" s="1"/>
      <c r="H694" t="s">
        <v>372</v>
      </c>
      <c r="I694">
        <v>0</v>
      </c>
    </row>
    <row r="695" spans="4:12" x14ac:dyDescent="0.2">
      <c r="H695" t="s">
        <v>373</v>
      </c>
      <c r="I695">
        <v>0</v>
      </c>
    </row>
    <row r="696" spans="4:12" x14ac:dyDescent="0.2">
      <c r="D696" s="1"/>
      <c r="E696" s="1"/>
      <c r="H696" t="s">
        <v>374</v>
      </c>
    </row>
    <row r="697" spans="4:12" x14ac:dyDescent="0.2">
      <c r="D697" s="1"/>
      <c r="E697" s="1"/>
      <c r="H697" t="s">
        <v>55</v>
      </c>
    </row>
    <row r="698" spans="4:12" x14ac:dyDescent="0.2">
      <c r="D698" s="1" t="s">
        <v>494</v>
      </c>
      <c r="E698" s="1"/>
      <c r="F698" t="s">
        <v>51</v>
      </c>
      <c r="H698" t="s">
        <v>54</v>
      </c>
      <c r="K698" t="s">
        <v>43</v>
      </c>
      <c r="L698" t="s">
        <v>366</v>
      </c>
    </row>
    <row r="699" spans="4:12" x14ac:dyDescent="0.2">
      <c r="D699" t="s">
        <v>495</v>
      </c>
      <c r="F699" s="1"/>
      <c r="G699" s="1"/>
      <c r="H699" t="s">
        <v>368</v>
      </c>
      <c r="L699" t="s">
        <v>45</v>
      </c>
    </row>
    <row r="700" spans="4:12" x14ac:dyDescent="0.2">
      <c r="D700" s="1"/>
      <c r="E700" s="1"/>
      <c r="H700" t="s">
        <v>426</v>
      </c>
    </row>
    <row r="701" spans="4:12" x14ac:dyDescent="0.2">
      <c r="D701" s="1"/>
      <c r="E701" s="1"/>
      <c r="H701" t="s">
        <v>427</v>
      </c>
    </row>
    <row r="702" spans="4:12" x14ac:dyDescent="0.2">
      <c r="H702" t="s">
        <v>370</v>
      </c>
      <c r="I702">
        <v>0</v>
      </c>
    </row>
    <row r="703" spans="4:12" x14ac:dyDescent="0.2">
      <c r="D703" s="1"/>
      <c r="E703" s="1"/>
      <c r="F703" s="1"/>
      <c r="H703" t="s">
        <v>371</v>
      </c>
      <c r="I703">
        <v>0</v>
      </c>
    </row>
    <row r="704" spans="4:12" x14ac:dyDescent="0.2">
      <c r="D704" s="1"/>
      <c r="E704" s="1"/>
      <c r="H704" t="s">
        <v>372</v>
      </c>
      <c r="I704">
        <v>0</v>
      </c>
    </row>
    <row r="705" spans="4:12" x14ac:dyDescent="0.2">
      <c r="D705" s="1"/>
      <c r="E705" s="1"/>
      <c r="H705" t="s">
        <v>373</v>
      </c>
      <c r="I705">
        <v>0</v>
      </c>
    </row>
    <row r="706" spans="4:12" x14ac:dyDescent="0.2">
      <c r="D706" s="1"/>
      <c r="E706" s="1"/>
      <c r="F706" s="1"/>
      <c r="G706" s="1"/>
      <c r="H706" t="s">
        <v>374</v>
      </c>
    </row>
    <row r="707" spans="4:12" x14ac:dyDescent="0.2">
      <c r="H707" t="s">
        <v>55</v>
      </c>
    </row>
    <row r="708" spans="4:12" x14ac:dyDescent="0.2">
      <c r="D708" s="1" t="s">
        <v>522</v>
      </c>
      <c r="E708" s="1"/>
      <c r="F708" s="1" t="s">
        <v>72</v>
      </c>
      <c r="G708" s="1"/>
      <c r="H708" t="s">
        <v>66</v>
      </c>
      <c r="K708" t="s">
        <v>43</v>
      </c>
      <c r="L708" t="s">
        <v>366</v>
      </c>
    </row>
    <row r="709" spans="4:12" x14ac:dyDescent="0.2">
      <c r="D709" t="s">
        <v>523</v>
      </c>
      <c r="H709" t="s">
        <v>368</v>
      </c>
      <c r="L709" t="s">
        <v>45</v>
      </c>
    </row>
    <row r="710" spans="4:12" x14ac:dyDescent="0.2">
      <c r="D710" s="1"/>
      <c r="E710" s="1"/>
      <c r="H710" t="s">
        <v>826</v>
      </c>
    </row>
    <row r="711" spans="4:12" x14ac:dyDescent="0.2">
      <c r="D711" s="1"/>
      <c r="E711" s="1"/>
      <c r="H711" t="s">
        <v>429</v>
      </c>
    </row>
    <row r="712" spans="4:12" x14ac:dyDescent="0.2">
      <c r="D712" s="1"/>
      <c r="E712" s="1"/>
      <c r="F712" s="1"/>
      <c r="H712" t="s">
        <v>370</v>
      </c>
      <c r="I712">
        <v>1</v>
      </c>
    </row>
    <row r="713" spans="4:12" x14ac:dyDescent="0.2">
      <c r="D713" s="1"/>
      <c r="E713" s="1"/>
      <c r="H713" t="s">
        <v>371</v>
      </c>
      <c r="I713">
        <v>0</v>
      </c>
    </row>
    <row r="714" spans="4:12" x14ac:dyDescent="0.2">
      <c r="H714" t="s">
        <v>372</v>
      </c>
      <c r="I714">
        <v>0</v>
      </c>
    </row>
    <row r="715" spans="4:12" x14ac:dyDescent="0.2">
      <c r="D715" s="1"/>
      <c r="E715" s="1"/>
      <c r="F715" s="1"/>
      <c r="G715" s="1"/>
      <c r="H715" t="s">
        <v>373</v>
      </c>
      <c r="I715">
        <v>1</v>
      </c>
    </row>
    <row r="716" spans="4:12" x14ac:dyDescent="0.2">
      <c r="D716" s="1"/>
      <c r="E716" s="1"/>
      <c r="H716" t="s">
        <v>374</v>
      </c>
    </row>
    <row r="717" spans="4:12" x14ac:dyDescent="0.2">
      <c r="D717" s="1"/>
      <c r="E717" s="1"/>
      <c r="H717" t="s">
        <v>44</v>
      </c>
    </row>
    <row r="718" spans="4:12" x14ac:dyDescent="0.2">
      <c r="D718" s="1" t="s">
        <v>557</v>
      </c>
      <c r="E718" s="1"/>
      <c r="F718" t="s">
        <v>90</v>
      </c>
      <c r="H718" t="s">
        <v>63</v>
      </c>
      <c r="K718" t="s">
        <v>43</v>
      </c>
      <c r="L718" t="s">
        <v>366</v>
      </c>
    </row>
    <row r="719" spans="4:12" x14ac:dyDescent="0.2">
      <c r="D719" s="1" t="s">
        <v>558</v>
      </c>
      <c r="E719" s="1"/>
      <c r="H719" t="s">
        <v>368</v>
      </c>
      <c r="L719" t="s">
        <v>45</v>
      </c>
    </row>
    <row r="720" spans="4:12" x14ac:dyDescent="0.2">
      <c r="D720" s="1"/>
      <c r="E720" s="1"/>
      <c r="H720" t="s">
        <v>418</v>
      </c>
    </row>
    <row r="721" spans="4:12" x14ac:dyDescent="0.2">
      <c r="E721" s="1"/>
      <c r="F721" s="1"/>
      <c r="H721" t="s">
        <v>453</v>
      </c>
    </row>
    <row r="722" spans="4:12" x14ac:dyDescent="0.2">
      <c r="D722" s="1"/>
      <c r="E722" s="1"/>
      <c r="H722" t="s">
        <v>370</v>
      </c>
      <c r="I722">
        <v>0</v>
      </c>
    </row>
    <row r="723" spans="4:12" x14ac:dyDescent="0.2">
      <c r="D723" s="1"/>
      <c r="E723" s="1"/>
      <c r="H723" t="s">
        <v>371</v>
      </c>
      <c r="I723">
        <v>5</v>
      </c>
    </row>
    <row r="724" spans="4:12" x14ac:dyDescent="0.2">
      <c r="D724" s="1"/>
      <c r="E724" s="1"/>
      <c r="F724" s="1"/>
      <c r="G724" s="1"/>
      <c r="H724" t="s">
        <v>372</v>
      </c>
      <c r="I724">
        <v>0</v>
      </c>
    </row>
    <row r="725" spans="4:12" x14ac:dyDescent="0.2">
      <c r="D725" s="1"/>
      <c r="E725" s="1"/>
      <c r="H725" t="s">
        <v>373</v>
      </c>
      <c r="I725">
        <v>5</v>
      </c>
    </row>
    <row r="726" spans="4:12" x14ac:dyDescent="0.2">
      <c r="F726" s="1"/>
      <c r="G726" s="1"/>
      <c r="H726" t="s">
        <v>374</v>
      </c>
    </row>
    <row r="727" spans="4:12" x14ac:dyDescent="0.2">
      <c r="D727" s="1"/>
      <c r="E727" s="1"/>
      <c r="H727" t="s">
        <v>44</v>
      </c>
    </row>
    <row r="728" spans="4:12" x14ac:dyDescent="0.2">
      <c r="D728" t="s">
        <v>1116</v>
      </c>
      <c r="F728" t="s">
        <v>73</v>
      </c>
      <c r="H728" t="s">
        <v>69</v>
      </c>
      <c r="K728" t="s">
        <v>43</v>
      </c>
      <c r="L728" t="s">
        <v>366</v>
      </c>
    </row>
    <row r="729" spans="4:12" x14ac:dyDescent="0.2">
      <c r="D729" t="s">
        <v>1117</v>
      </c>
      <c r="H729" t="s">
        <v>368</v>
      </c>
      <c r="L729" t="s">
        <v>45</v>
      </c>
    </row>
    <row r="730" spans="4:12" x14ac:dyDescent="0.2">
      <c r="D730" s="1"/>
      <c r="E730" s="1"/>
      <c r="F730" s="1"/>
      <c r="H730" t="s">
        <v>829</v>
      </c>
    </row>
    <row r="731" spans="4:12" x14ac:dyDescent="0.2">
      <c r="D731" s="1"/>
      <c r="E731" s="1"/>
      <c r="H731" t="s">
        <v>388</v>
      </c>
    </row>
    <row r="732" spans="4:12" x14ac:dyDescent="0.2">
      <c r="D732" s="1"/>
      <c r="E732" s="1"/>
      <c r="H732" t="s">
        <v>370</v>
      </c>
      <c r="I732">
        <v>0</v>
      </c>
    </row>
    <row r="733" spans="4:12" x14ac:dyDescent="0.2">
      <c r="F733" s="1"/>
      <c r="G733" s="1"/>
      <c r="H733" t="s">
        <v>371</v>
      </c>
      <c r="I733">
        <v>3</v>
      </c>
    </row>
    <row r="734" spans="4:12" x14ac:dyDescent="0.2">
      <c r="D734" s="1"/>
      <c r="E734" s="1"/>
      <c r="H734" t="s">
        <v>372</v>
      </c>
      <c r="I734">
        <v>3</v>
      </c>
    </row>
    <row r="735" spans="4:12" x14ac:dyDescent="0.2">
      <c r="D735" s="1"/>
      <c r="E735" s="1"/>
      <c r="F735" s="1"/>
      <c r="G735" s="1"/>
      <c r="H735" t="s">
        <v>373</v>
      </c>
      <c r="I735">
        <v>6</v>
      </c>
    </row>
    <row r="736" spans="4:12" x14ac:dyDescent="0.2">
      <c r="D736" s="1"/>
      <c r="E736" s="1"/>
      <c r="H736" t="s">
        <v>374</v>
      </c>
    </row>
    <row r="737" spans="4:12" x14ac:dyDescent="0.2">
      <c r="H737" t="s">
        <v>44</v>
      </c>
    </row>
    <row r="738" spans="4:12" x14ac:dyDescent="0.2">
      <c r="D738" s="1" t="s">
        <v>560</v>
      </c>
      <c r="E738" s="1"/>
      <c r="F738" t="s">
        <v>72</v>
      </c>
      <c r="H738" t="s">
        <v>95</v>
      </c>
      <c r="K738" t="s">
        <v>43</v>
      </c>
      <c r="L738" t="s">
        <v>366</v>
      </c>
    </row>
    <row r="739" spans="4:12" x14ac:dyDescent="0.2">
      <c r="D739" s="1" t="s">
        <v>561</v>
      </c>
      <c r="E739" s="1"/>
      <c r="F739" s="1"/>
      <c r="H739" t="s">
        <v>368</v>
      </c>
      <c r="L739" t="s">
        <v>45</v>
      </c>
    </row>
    <row r="740" spans="4:12" x14ac:dyDescent="0.2">
      <c r="H740" t="s">
        <v>826</v>
      </c>
    </row>
    <row r="741" spans="4:12" x14ac:dyDescent="0.2">
      <c r="D741" s="1"/>
      <c r="E741" s="1"/>
      <c r="H741" t="s">
        <v>445</v>
      </c>
    </row>
    <row r="742" spans="4:12" x14ac:dyDescent="0.2">
      <c r="D742" s="1"/>
      <c r="E742" s="1"/>
      <c r="F742" s="1"/>
      <c r="G742" s="1"/>
      <c r="H742" t="s">
        <v>370</v>
      </c>
      <c r="I742">
        <v>2</v>
      </c>
    </row>
    <row r="743" spans="4:12" x14ac:dyDescent="0.2">
      <c r="D743" s="1"/>
      <c r="E743" s="1"/>
      <c r="H743" t="s">
        <v>371</v>
      </c>
      <c r="I743">
        <v>0</v>
      </c>
    </row>
    <row r="744" spans="4:12" x14ac:dyDescent="0.2">
      <c r="D744" s="1"/>
      <c r="E744" s="1"/>
      <c r="F744" s="1"/>
      <c r="G744" s="1"/>
      <c r="H744" t="s">
        <v>372</v>
      </c>
      <c r="I744">
        <v>0</v>
      </c>
    </row>
    <row r="745" spans="4:12" x14ac:dyDescent="0.2">
      <c r="H745" t="s">
        <v>373</v>
      </c>
      <c r="I745">
        <v>2</v>
      </c>
    </row>
    <row r="746" spans="4:12" x14ac:dyDescent="0.2">
      <c r="D746" s="1"/>
      <c r="E746" s="1"/>
      <c r="H746" t="s">
        <v>374</v>
      </c>
    </row>
    <row r="747" spans="4:12" x14ac:dyDescent="0.2">
      <c r="D747" s="1"/>
      <c r="E747" s="1"/>
      <c r="H747" t="s">
        <v>44</v>
      </c>
    </row>
    <row r="748" spans="4:12" x14ac:dyDescent="0.2">
      <c r="D748" t="s">
        <v>87</v>
      </c>
      <c r="E748" s="1"/>
      <c r="F748" s="1" t="s">
        <v>63</v>
      </c>
      <c r="H748" t="s">
        <v>60</v>
      </c>
      <c r="K748" t="s">
        <v>43</v>
      </c>
      <c r="L748" t="s">
        <v>366</v>
      </c>
    </row>
    <row r="749" spans="4:12" x14ac:dyDescent="0.2">
      <c r="D749" s="1" t="s">
        <v>836</v>
      </c>
      <c r="E749" s="1"/>
      <c r="H749" t="s">
        <v>368</v>
      </c>
      <c r="L749" t="s">
        <v>45</v>
      </c>
    </row>
    <row r="750" spans="4:12" x14ac:dyDescent="0.2">
      <c r="D750" s="1"/>
      <c r="E750" s="1"/>
      <c r="H750" t="s">
        <v>501</v>
      </c>
    </row>
    <row r="751" spans="4:12" x14ac:dyDescent="0.2">
      <c r="D751" s="1"/>
      <c r="E751" s="1"/>
      <c r="F751" s="1"/>
      <c r="G751" s="1"/>
      <c r="H751" t="s">
        <v>397</v>
      </c>
    </row>
    <row r="752" spans="4:12" x14ac:dyDescent="0.2">
      <c r="H752" t="s">
        <v>370</v>
      </c>
      <c r="I752">
        <v>4</v>
      </c>
    </row>
    <row r="753" spans="4:12" x14ac:dyDescent="0.2">
      <c r="D753" s="1"/>
      <c r="E753" s="1"/>
      <c r="F753" s="1"/>
      <c r="G753" s="1"/>
      <c r="H753" t="s">
        <v>371</v>
      </c>
      <c r="I753">
        <v>0</v>
      </c>
    </row>
    <row r="754" spans="4:12" x14ac:dyDescent="0.2">
      <c r="D754" s="1"/>
      <c r="E754" s="1"/>
      <c r="H754" t="s">
        <v>372</v>
      </c>
      <c r="I754">
        <v>0</v>
      </c>
    </row>
    <row r="755" spans="4:12" x14ac:dyDescent="0.2">
      <c r="D755" s="1"/>
      <c r="E755" s="1"/>
      <c r="H755" t="s">
        <v>373</v>
      </c>
      <c r="I755">
        <v>4</v>
      </c>
    </row>
    <row r="756" spans="4:12" x14ac:dyDescent="0.2">
      <c r="H756" t="s">
        <v>374</v>
      </c>
    </row>
    <row r="757" spans="4:12" x14ac:dyDescent="0.2">
      <c r="D757" s="1"/>
      <c r="E757" s="1"/>
      <c r="H757" t="s">
        <v>44</v>
      </c>
    </row>
    <row r="758" spans="4:12" x14ac:dyDescent="0.2">
      <c r="D758" s="1" t="s">
        <v>1121</v>
      </c>
      <c r="E758" s="1"/>
      <c r="F758" t="s">
        <v>66</v>
      </c>
      <c r="H758" t="s">
        <v>60</v>
      </c>
      <c r="K758" t="s">
        <v>43</v>
      </c>
      <c r="L758" t="s">
        <v>366</v>
      </c>
    </row>
    <row r="759" spans="4:12" x14ac:dyDescent="0.2">
      <c r="D759" t="s">
        <v>1122</v>
      </c>
      <c r="H759" t="s">
        <v>368</v>
      </c>
      <c r="L759" t="s">
        <v>45</v>
      </c>
    </row>
    <row r="760" spans="4:12" x14ac:dyDescent="0.2">
      <c r="D760" s="1"/>
      <c r="E760" s="1"/>
      <c r="F760" s="1"/>
      <c r="G760" s="1"/>
      <c r="H760" t="s">
        <v>1123</v>
      </c>
    </row>
    <row r="761" spans="4:12" x14ac:dyDescent="0.2">
      <c r="D761" s="1"/>
      <c r="E761" s="1"/>
      <c r="F761" s="1"/>
      <c r="G761" s="1"/>
      <c r="H761" t="s">
        <v>397</v>
      </c>
    </row>
    <row r="762" spans="4:12" x14ac:dyDescent="0.2">
      <c r="D762" s="1"/>
      <c r="E762" s="1"/>
      <c r="H762" t="s">
        <v>370</v>
      </c>
      <c r="I762">
        <v>3</v>
      </c>
    </row>
    <row r="763" spans="4:12" x14ac:dyDescent="0.2">
      <c r="H763" t="s">
        <v>371</v>
      </c>
      <c r="I763">
        <v>0</v>
      </c>
    </row>
    <row r="764" spans="4:12" x14ac:dyDescent="0.2">
      <c r="D764" s="1"/>
      <c r="E764" s="1"/>
      <c r="H764" t="s">
        <v>372</v>
      </c>
      <c r="I764">
        <v>1</v>
      </c>
    </row>
    <row r="765" spans="4:12" x14ac:dyDescent="0.2">
      <c r="D765" s="1"/>
      <c r="E765" s="1"/>
      <c r="H765" t="s">
        <v>373</v>
      </c>
      <c r="I765">
        <v>4</v>
      </c>
    </row>
    <row r="766" spans="4:12" x14ac:dyDescent="0.2">
      <c r="D766" s="1"/>
      <c r="E766" s="1"/>
      <c r="H766" t="s">
        <v>374</v>
      </c>
    </row>
    <row r="767" spans="4:12" x14ac:dyDescent="0.2">
      <c r="D767" t="s">
        <v>542</v>
      </c>
      <c r="F767" t="s">
        <v>73</v>
      </c>
      <c r="H767" t="s">
        <v>69</v>
      </c>
      <c r="K767" t="s">
        <v>43</v>
      </c>
      <c r="L767" t="s">
        <v>366</v>
      </c>
    </row>
    <row r="768" spans="4:12" x14ac:dyDescent="0.2">
      <c r="D768" s="1" t="s">
        <v>543</v>
      </c>
      <c r="E768" s="1"/>
      <c r="H768" t="s">
        <v>368</v>
      </c>
      <c r="L768" t="s">
        <v>45</v>
      </c>
    </row>
    <row r="769" spans="4:12" x14ac:dyDescent="0.2">
      <c r="D769" s="1"/>
      <c r="E769" s="1"/>
      <c r="F769" s="1"/>
      <c r="G769" s="1"/>
      <c r="H769" t="s">
        <v>583</v>
      </c>
    </row>
    <row r="770" spans="4:12" x14ac:dyDescent="0.2">
      <c r="D770" s="1"/>
      <c r="E770" s="1"/>
      <c r="F770" s="1"/>
      <c r="G770" s="1"/>
      <c r="H770" t="s">
        <v>388</v>
      </c>
    </row>
    <row r="771" spans="4:12" x14ac:dyDescent="0.2">
      <c r="D771" s="1"/>
      <c r="E771" s="1"/>
      <c r="H771" t="s">
        <v>370</v>
      </c>
      <c r="I771">
        <v>0</v>
      </c>
    </row>
    <row r="772" spans="4:12" x14ac:dyDescent="0.2">
      <c r="D772" s="1"/>
      <c r="E772" s="1"/>
      <c r="H772" t="s">
        <v>371</v>
      </c>
      <c r="I772">
        <v>1</v>
      </c>
    </row>
    <row r="773" spans="4:12" x14ac:dyDescent="0.2">
      <c r="D773" s="1"/>
      <c r="E773" s="1"/>
      <c r="H773" t="s">
        <v>372</v>
      </c>
      <c r="I773">
        <v>5</v>
      </c>
    </row>
    <row r="774" spans="4:12" x14ac:dyDescent="0.2">
      <c r="D774" s="1"/>
      <c r="E774" s="1"/>
      <c r="H774" t="s">
        <v>373</v>
      </c>
      <c r="I774">
        <v>6</v>
      </c>
    </row>
    <row r="775" spans="4:12" x14ac:dyDescent="0.2">
      <c r="H775" t="s">
        <v>374</v>
      </c>
    </row>
    <row r="776" spans="4:12" x14ac:dyDescent="0.2">
      <c r="D776" s="1"/>
      <c r="E776" s="1"/>
      <c r="F776" s="1"/>
      <c r="H776" t="s">
        <v>44</v>
      </c>
    </row>
    <row r="777" spans="4:12" x14ac:dyDescent="0.2">
      <c r="D777" s="1" t="s">
        <v>489</v>
      </c>
      <c r="E777" s="1"/>
      <c r="F777" t="s">
        <v>63</v>
      </c>
      <c r="H777" t="s">
        <v>60</v>
      </c>
      <c r="K777" t="s">
        <v>43</v>
      </c>
      <c r="L777" t="s">
        <v>366</v>
      </c>
    </row>
    <row r="778" spans="4:12" x14ac:dyDescent="0.2">
      <c r="D778" t="s">
        <v>490</v>
      </c>
      <c r="F778" s="1"/>
      <c r="G778" s="1"/>
      <c r="H778" t="s">
        <v>368</v>
      </c>
      <c r="L778" t="s">
        <v>45</v>
      </c>
    </row>
    <row r="779" spans="4:12" x14ac:dyDescent="0.2">
      <c r="D779" s="1"/>
      <c r="E779" s="1"/>
      <c r="H779" t="s">
        <v>1124</v>
      </c>
    </row>
    <row r="780" spans="4:12" x14ac:dyDescent="0.2">
      <c r="H780" t="s">
        <v>397</v>
      </c>
    </row>
    <row r="781" spans="4:12" x14ac:dyDescent="0.2">
      <c r="D781" s="1"/>
      <c r="E781" s="1"/>
      <c r="H781" t="s">
        <v>370</v>
      </c>
      <c r="I781">
        <v>1</v>
      </c>
    </row>
    <row r="782" spans="4:12" x14ac:dyDescent="0.2">
      <c r="H782" t="s">
        <v>371</v>
      </c>
      <c r="I782">
        <v>3</v>
      </c>
    </row>
    <row r="783" spans="4:12" x14ac:dyDescent="0.2">
      <c r="D783" s="1"/>
      <c r="E783" s="1"/>
      <c r="H783" t="s">
        <v>372</v>
      </c>
      <c r="I783">
        <v>0</v>
      </c>
    </row>
    <row r="784" spans="4:12" x14ac:dyDescent="0.2">
      <c r="D784" s="1"/>
      <c r="E784" s="1"/>
      <c r="F784" s="1"/>
      <c r="H784" t="s">
        <v>373</v>
      </c>
      <c r="I784">
        <v>4</v>
      </c>
    </row>
    <row r="785" spans="4:12" x14ac:dyDescent="0.2">
      <c r="D785" s="1"/>
      <c r="E785" s="1"/>
      <c r="H785" t="s">
        <v>374</v>
      </c>
    </row>
    <row r="786" spans="4:12" x14ac:dyDescent="0.2">
      <c r="H786" t="s">
        <v>44</v>
      </c>
    </row>
    <row r="787" spans="4:12" x14ac:dyDescent="0.2">
      <c r="D787" t="s">
        <v>690</v>
      </c>
      <c r="E787" s="1"/>
      <c r="F787" s="1" t="s">
        <v>60</v>
      </c>
      <c r="G787" s="1"/>
      <c r="H787" t="s">
        <v>54</v>
      </c>
      <c r="K787" t="s">
        <v>43</v>
      </c>
      <c r="L787" t="s">
        <v>366</v>
      </c>
    </row>
    <row r="788" spans="4:12" x14ac:dyDescent="0.2">
      <c r="D788" t="s">
        <v>691</v>
      </c>
      <c r="E788" s="1"/>
      <c r="F788" s="1"/>
      <c r="G788" s="1"/>
      <c r="H788" t="s">
        <v>368</v>
      </c>
      <c r="L788" t="s">
        <v>45</v>
      </c>
    </row>
    <row r="789" spans="4:12" x14ac:dyDescent="0.2">
      <c r="H789" t="s">
        <v>426</v>
      </c>
    </row>
    <row r="790" spans="4:12" x14ac:dyDescent="0.2">
      <c r="H790" t="s">
        <v>427</v>
      </c>
    </row>
    <row r="791" spans="4:12" x14ac:dyDescent="0.2">
      <c r="F791" s="1"/>
      <c r="G791" s="1"/>
      <c r="H791" t="s">
        <v>370</v>
      </c>
      <c r="I791">
        <v>0</v>
      </c>
    </row>
    <row r="792" spans="4:12" x14ac:dyDescent="0.2">
      <c r="E792" s="1"/>
      <c r="F792" s="1"/>
      <c r="H792" t="s">
        <v>371</v>
      </c>
      <c r="I792">
        <v>0</v>
      </c>
    </row>
    <row r="793" spans="4:12" x14ac:dyDescent="0.2">
      <c r="E793" s="1"/>
      <c r="F793" s="1"/>
      <c r="H793" t="s">
        <v>372</v>
      </c>
      <c r="I793">
        <v>0</v>
      </c>
    </row>
    <row r="794" spans="4:12" x14ac:dyDescent="0.2">
      <c r="F794" s="1"/>
      <c r="G794" s="1"/>
      <c r="H794" t="s">
        <v>373</v>
      </c>
      <c r="I794">
        <v>0</v>
      </c>
    </row>
    <row r="795" spans="4:12" x14ac:dyDescent="0.2">
      <c r="F795" s="1"/>
      <c r="G795" s="1"/>
      <c r="H795" t="s">
        <v>374</v>
      </c>
    </row>
    <row r="796" spans="4:12" x14ac:dyDescent="0.2">
      <c r="H796" t="s">
        <v>55</v>
      </c>
    </row>
    <row r="797" spans="4:12" x14ac:dyDescent="0.2">
      <c r="D797" t="s">
        <v>1128</v>
      </c>
      <c r="E797" s="1"/>
      <c r="F797" s="1" t="s">
        <v>59</v>
      </c>
      <c r="H797" t="s">
        <v>90</v>
      </c>
      <c r="K797" t="s">
        <v>43</v>
      </c>
      <c r="L797" t="s">
        <v>366</v>
      </c>
    </row>
    <row r="798" spans="4:12" x14ac:dyDescent="0.2">
      <c r="D798" t="s">
        <v>1129</v>
      </c>
      <c r="H798" t="s">
        <v>368</v>
      </c>
      <c r="L798" t="s">
        <v>45</v>
      </c>
    </row>
    <row r="799" spans="4:12" x14ac:dyDescent="0.2">
      <c r="F799" s="1"/>
      <c r="G799" s="1"/>
      <c r="H799" t="s">
        <v>501</v>
      </c>
    </row>
    <row r="800" spans="4:12" x14ac:dyDescent="0.2">
      <c r="E800" s="1"/>
      <c r="F800" s="1"/>
      <c r="H800" t="s">
        <v>433</v>
      </c>
    </row>
    <row r="801" spans="4:12" x14ac:dyDescent="0.2">
      <c r="H801" t="s">
        <v>370</v>
      </c>
      <c r="I801">
        <v>4</v>
      </c>
    </row>
    <row r="802" spans="4:12" x14ac:dyDescent="0.2">
      <c r="H802" t="s">
        <v>371</v>
      </c>
      <c r="I802">
        <v>0</v>
      </c>
    </row>
    <row r="803" spans="4:12" x14ac:dyDescent="0.2">
      <c r="F803" s="1"/>
      <c r="G803" s="1"/>
      <c r="H803" t="s">
        <v>372</v>
      </c>
      <c r="I803">
        <v>6</v>
      </c>
    </row>
    <row r="804" spans="4:12" x14ac:dyDescent="0.2">
      <c r="F804" s="1"/>
      <c r="G804" s="1"/>
      <c r="H804" t="s">
        <v>373</v>
      </c>
      <c r="I804">
        <v>10</v>
      </c>
    </row>
    <row r="805" spans="4:12" x14ac:dyDescent="0.2">
      <c r="E805" s="1"/>
      <c r="F805" s="1"/>
      <c r="H805" t="s">
        <v>374</v>
      </c>
    </row>
    <row r="806" spans="4:12" x14ac:dyDescent="0.2">
      <c r="H806" t="s">
        <v>44</v>
      </c>
    </row>
    <row r="807" spans="4:12" x14ac:dyDescent="0.2">
      <c r="D807" t="s">
        <v>109</v>
      </c>
      <c r="E807" s="1"/>
      <c r="F807" s="1" t="s">
        <v>60</v>
      </c>
      <c r="H807" t="s">
        <v>54</v>
      </c>
      <c r="K807" t="s">
        <v>43</v>
      </c>
      <c r="L807" t="s">
        <v>366</v>
      </c>
    </row>
    <row r="808" spans="4:12" x14ac:dyDescent="0.2">
      <c r="D808" t="s">
        <v>577</v>
      </c>
      <c r="F808" s="1"/>
      <c r="G808" s="1"/>
      <c r="H808" t="s">
        <v>368</v>
      </c>
      <c r="L808" t="s">
        <v>45</v>
      </c>
    </row>
    <row r="809" spans="4:12" x14ac:dyDescent="0.2">
      <c r="H809" t="s">
        <v>426</v>
      </c>
    </row>
    <row r="810" spans="4:12" x14ac:dyDescent="0.2">
      <c r="H810" t="s">
        <v>427</v>
      </c>
    </row>
    <row r="811" spans="4:12" x14ac:dyDescent="0.2">
      <c r="H811" t="s">
        <v>370</v>
      </c>
      <c r="I811">
        <v>0</v>
      </c>
    </row>
    <row r="812" spans="4:12" x14ac:dyDescent="0.2">
      <c r="E812" s="1"/>
      <c r="F812" s="1"/>
      <c r="G812" s="1"/>
      <c r="H812" t="s">
        <v>371</v>
      </c>
      <c r="I812">
        <v>0</v>
      </c>
    </row>
    <row r="813" spans="4:12" x14ac:dyDescent="0.2">
      <c r="F813" s="1"/>
      <c r="G813" s="1"/>
      <c r="H813" t="s">
        <v>372</v>
      </c>
      <c r="I813">
        <v>0</v>
      </c>
    </row>
    <row r="814" spans="4:12" x14ac:dyDescent="0.2">
      <c r="H814" t="s">
        <v>373</v>
      </c>
      <c r="I814">
        <v>0</v>
      </c>
    </row>
    <row r="815" spans="4:12" x14ac:dyDescent="0.2">
      <c r="H815" t="s">
        <v>374</v>
      </c>
    </row>
    <row r="816" spans="4:12" x14ac:dyDescent="0.2">
      <c r="E816" s="1"/>
      <c r="F816" s="1"/>
      <c r="H816" t="s">
        <v>55</v>
      </c>
    </row>
    <row r="817" spans="4:12" x14ac:dyDescent="0.2">
      <c r="D817" t="s">
        <v>512</v>
      </c>
      <c r="F817" t="s">
        <v>72</v>
      </c>
      <c r="H817" t="s">
        <v>63</v>
      </c>
      <c r="K817" t="s">
        <v>43</v>
      </c>
      <c r="L817" t="s">
        <v>366</v>
      </c>
    </row>
    <row r="818" spans="4:12" x14ac:dyDescent="0.2">
      <c r="D818" t="s">
        <v>513</v>
      </c>
      <c r="H818" t="s">
        <v>368</v>
      </c>
      <c r="L818" t="s">
        <v>45</v>
      </c>
    </row>
    <row r="819" spans="4:12" x14ac:dyDescent="0.2">
      <c r="E819" s="1"/>
      <c r="F819" s="1"/>
      <c r="H819" t="s">
        <v>829</v>
      </c>
    </row>
    <row r="820" spans="4:12" x14ac:dyDescent="0.2">
      <c r="H820" t="s">
        <v>453</v>
      </c>
    </row>
    <row r="821" spans="4:12" x14ac:dyDescent="0.2">
      <c r="F821" s="1"/>
      <c r="G821" s="1"/>
      <c r="H821" t="s">
        <v>370</v>
      </c>
      <c r="I821">
        <v>0</v>
      </c>
    </row>
    <row r="822" spans="4:12" x14ac:dyDescent="0.2">
      <c r="F822" s="1"/>
      <c r="G822" s="1"/>
      <c r="H822" t="s">
        <v>371</v>
      </c>
      <c r="I822">
        <v>5</v>
      </c>
    </row>
    <row r="823" spans="4:12" x14ac:dyDescent="0.2">
      <c r="E823" s="1"/>
      <c r="F823" s="1"/>
      <c r="H823" t="s">
        <v>372</v>
      </c>
      <c r="I823">
        <v>0</v>
      </c>
    </row>
    <row r="824" spans="4:12" x14ac:dyDescent="0.2">
      <c r="E824" s="1"/>
      <c r="F824" s="1"/>
      <c r="H824" t="s">
        <v>373</v>
      </c>
      <c r="I824">
        <v>5</v>
      </c>
    </row>
    <row r="825" spans="4:12" x14ac:dyDescent="0.2">
      <c r="H825" t="s">
        <v>374</v>
      </c>
    </row>
    <row r="826" spans="4:12" x14ac:dyDescent="0.2">
      <c r="F826" s="1"/>
      <c r="G826" s="1"/>
      <c r="H826" t="s">
        <v>44</v>
      </c>
    </row>
    <row r="827" spans="4:12" x14ac:dyDescent="0.2">
      <c r="D827" t="s">
        <v>116</v>
      </c>
      <c r="F827" t="s">
        <v>48</v>
      </c>
      <c r="H827" t="s">
        <v>54</v>
      </c>
      <c r="K827" t="s">
        <v>43</v>
      </c>
      <c r="L827" t="s">
        <v>366</v>
      </c>
    </row>
    <row r="828" spans="4:12" x14ac:dyDescent="0.2">
      <c r="D828" t="s">
        <v>551</v>
      </c>
      <c r="H828" t="s">
        <v>368</v>
      </c>
      <c r="L828" t="s">
        <v>45</v>
      </c>
    </row>
    <row r="829" spans="4:12" x14ac:dyDescent="0.2">
      <c r="H829" t="s">
        <v>426</v>
      </c>
    </row>
    <row r="830" spans="4:12" x14ac:dyDescent="0.2">
      <c r="F830" s="1"/>
      <c r="G830" s="1"/>
      <c r="H830" t="s">
        <v>427</v>
      </c>
    </row>
    <row r="831" spans="4:12" x14ac:dyDescent="0.2">
      <c r="E831" s="1"/>
      <c r="F831" s="1"/>
      <c r="G831" s="1"/>
      <c r="H831" t="s">
        <v>370</v>
      </c>
      <c r="I831">
        <v>0</v>
      </c>
    </row>
    <row r="832" spans="4:12" x14ac:dyDescent="0.2">
      <c r="H832" t="s">
        <v>371</v>
      </c>
      <c r="I832">
        <v>0</v>
      </c>
    </row>
    <row r="833" spans="4:12" x14ac:dyDescent="0.2">
      <c r="H833" t="s">
        <v>372</v>
      </c>
      <c r="I833">
        <v>0</v>
      </c>
    </row>
    <row r="834" spans="4:12" x14ac:dyDescent="0.2">
      <c r="E834" s="1"/>
      <c r="F834" s="1"/>
      <c r="H834" t="s">
        <v>373</v>
      </c>
      <c r="I834">
        <v>0</v>
      </c>
    </row>
    <row r="835" spans="4:12" x14ac:dyDescent="0.2">
      <c r="F835" s="1"/>
      <c r="G835" s="1"/>
      <c r="H835" t="s">
        <v>374</v>
      </c>
    </row>
    <row r="836" spans="4:12" x14ac:dyDescent="0.2">
      <c r="H836" t="s">
        <v>55</v>
      </c>
    </row>
    <row r="837" spans="4:12" x14ac:dyDescent="0.2">
      <c r="D837" t="s">
        <v>97</v>
      </c>
      <c r="F837" t="s">
        <v>73</v>
      </c>
      <c r="H837" t="s">
        <v>90</v>
      </c>
      <c r="K837" t="s">
        <v>43</v>
      </c>
      <c r="L837" t="s">
        <v>366</v>
      </c>
    </row>
    <row r="838" spans="4:12" x14ac:dyDescent="0.2">
      <c r="D838" t="s">
        <v>1131</v>
      </c>
      <c r="E838" s="1"/>
      <c r="F838" s="1"/>
      <c r="H838" t="s">
        <v>368</v>
      </c>
      <c r="L838" t="s">
        <v>45</v>
      </c>
    </row>
    <row r="839" spans="4:12" x14ac:dyDescent="0.2">
      <c r="F839" s="1"/>
      <c r="G839" s="1"/>
      <c r="H839" t="s">
        <v>471</v>
      </c>
    </row>
    <row r="840" spans="4:12" x14ac:dyDescent="0.2">
      <c r="F840" s="1"/>
      <c r="G840" s="1"/>
      <c r="H840" t="s">
        <v>433</v>
      </c>
    </row>
    <row r="841" spans="4:12" x14ac:dyDescent="0.2">
      <c r="H841" t="s">
        <v>370</v>
      </c>
      <c r="I841">
        <v>10</v>
      </c>
    </row>
    <row r="842" spans="4:12" x14ac:dyDescent="0.2">
      <c r="H842" t="s">
        <v>371</v>
      </c>
      <c r="I842">
        <v>0</v>
      </c>
    </row>
    <row r="843" spans="4:12" x14ac:dyDescent="0.2">
      <c r="H843" t="s">
        <v>372</v>
      </c>
      <c r="I843">
        <v>0</v>
      </c>
    </row>
    <row r="844" spans="4:12" x14ac:dyDescent="0.2">
      <c r="F844" s="1"/>
      <c r="G844" s="1"/>
      <c r="H844" t="s">
        <v>373</v>
      </c>
      <c r="I844">
        <v>10</v>
      </c>
    </row>
    <row r="845" spans="4:12" x14ac:dyDescent="0.2">
      <c r="H845" t="s">
        <v>374</v>
      </c>
    </row>
    <row r="846" spans="4:12" x14ac:dyDescent="0.2">
      <c r="D846" t="s">
        <v>126</v>
      </c>
      <c r="F846" t="s">
        <v>90</v>
      </c>
      <c r="H846" t="s">
        <v>95</v>
      </c>
      <c r="K846" t="s">
        <v>43</v>
      </c>
      <c r="L846" t="s">
        <v>366</v>
      </c>
    </row>
    <row r="847" spans="4:12" x14ac:dyDescent="0.2">
      <c r="D847" t="s">
        <v>555</v>
      </c>
      <c r="F847" s="1"/>
      <c r="G847" s="1"/>
      <c r="H847" t="s">
        <v>368</v>
      </c>
      <c r="L847" t="s">
        <v>45</v>
      </c>
    </row>
    <row r="848" spans="4:12" x14ac:dyDescent="0.2">
      <c r="H848" t="s">
        <v>496</v>
      </c>
    </row>
    <row r="849" spans="4:12" x14ac:dyDescent="0.2">
      <c r="E849" s="1"/>
      <c r="F849" s="1"/>
      <c r="G849" s="1"/>
      <c r="H849" t="s">
        <v>445</v>
      </c>
    </row>
    <row r="850" spans="4:12" x14ac:dyDescent="0.2">
      <c r="E850" s="1"/>
      <c r="F850" s="1"/>
      <c r="H850" t="s">
        <v>370</v>
      </c>
      <c r="I850">
        <v>2</v>
      </c>
    </row>
    <row r="851" spans="4:12" x14ac:dyDescent="0.2">
      <c r="H851" t="s">
        <v>371</v>
      </c>
      <c r="I851">
        <v>0</v>
      </c>
    </row>
    <row r="852" spans="4:12" x14ac:dyDescent="0.2">
      <c r="H852" t="s">
        <v>372</v>
      </c>
      <c r="I852">
        <v>0</v>
      </c>
    </row>
    <row r="853" spans="4:12" x14ac:dyDescent="0.2">
      <c r="E853" s="1"/>
      <c r="F853" s="1"/>
      <c r="G853" s="1"/>
      <c r="H853" t="s">
        <v>373</v>
      </c>
      <c r="I853">
        <v>2</v>
      </c>
    </row>
    <row r="854" spans="4:12" x14ac:dyDescent="0.2">
      <c r="H854" t="s">
        <v>374</v>
      </c>
    </row>
    <row r="855" spans="4:12" x14ac:dyDescent="0.2">
      <c r="H855" t="s">
        <v>44</v>
      </c>
    </row>
    <row r="856" spans="4:12" x14ac:dyDescent="0.2">
      <c r="D856" t="s">
        <v>65</v>
      </c>
      <c r="F856" t="s">
        <v>66</v>
      </c>
      <c r="H856" t="s">
        <v>66</v>
      </c>
      <c r="K856" t="s">
        <v>43</v>
      </c>
      <c r="L856" t="s">
        <v>366</v>
      </c>
    </row>
    <row r="857" spans="4:12" x14ac:dyDescent="0.2">
      <c r="D857" t="s">
        <v>446</v>
      </c>
      <c r="E857" s="1"/>
      <c r="F857" s="1"/>
      <c r="G857" s="1"/>
      <c r="H857" t="s">
        <v>368</v>
      </c>
      <c r="L857" t="s">
        <v>45</v>
      </c>
    </row>
    <row r="858" spans="4:12" x14ac:dyDescent="0.2">
      <c r="H858" t="s">
        <v>471</v>
      </c>
    </row>
    <row r="859" spans="4:12" x14ac:dyDescent="0.2">
      <c r="H859" t="s">
        <v>429</v>
      </c>
    </row>
    <row r="860" spans="4:12" x14ac:dyDescent="0.2">
      <c r="E860" s="1"/>
      <c r="F860" s="1"/>
      <c r="H860" t="s">
        <v>370</v>
      </c>
      <c r="I860">
        <v>1</v>
      </c>
    </row>
    <row r="861" spans="4:12" x14ac:dyDescent="0.2">
      <c r="H861" t="s">
        <v>371</v>
      </c>
      <c r="I861">
        <v>0</v>
      </c>
    </row>
    <row r="862" spans="4:12" x14ac:dyDescent="0.2">
      <c r="F862" s="1"/>
      <c r="G862" s="1"/>
      <c r="H862" t="s">
        <v>372</v>
      </c>
      <c r="I862">
        <v>0</v>
      </c>
    </row>
    <row r="863" spans="4:12" x14ac:dyDescent="0.2">
      <c r="H863" t="s">
        <v>373</v>
      </c>
      <c r="I863">
        <v>1</v>
      </c>
    </row>
    <row r="864" spans="4:12" x14ac:dyDescent="0.2">
      <c r="H864" t="s">
        <v>374</v>
      </c>
    </row>
    <row r="865" spans="4:12" x14ac:dyDescent="0.2">
      <c r="D865" t="s">
        <v>1134</v>
      </c>
      <c r="F865" t="s">
        <v>72</v>
      </c>
      <c r="H865" t="s">
        <v>54</v>
      </c>
      <c r="K865" t="s">
        <v>43</v>
      </c>
      <c r="L865" t="s">
        <v>366</v>
      </c>
    </row>
    <row r="866" spans="4:12" x14ac:dyDescent="0.2">
      <c r="D866" t="s">
        <v>1135</v>
      </c>
      <c r="F866" s="1"/>
      <c r="G866" s="1"/>
      <c r="H866" t="s">
        <v>368</v>
      </c>
      <c r="L866" t="s">
        <v>45</v>
      </c>
    </row>
    <row r="867" spans="4:12" x14ac:dyDescent="0.2">
      <c r="H867" t="s">
        <v>426</v>
      </c>
    </row>
    <row r="868" spans="4:12" x14ac:dyDescent="0.2">
      <c r="E868" s="1"/>
      <c r="F868" s="1"/>
      <c r="H868" t="s">
        <v>427</v>
      </c>
    </row>
    <row r="869" spans="4:12" x14ac:dyDescent="0.2">
      <c r="H869" t="s">
        <v>370</v>
      </c>
      <c r="I869">
        <v>0</v>
      </c>
    </row>
    <row r="870" spans="4:12" x14ac:dyDescent="0.2">
      <c r="H870" t="s">
        <v>371</v>
      </c>
      <c r="I870">
        <v>0</v>
      </c>
    </row>
    <row r="871" spans="4:12" x14ac:dyDescent="0.2">
      <c r="E871" s="1"/>
      <c r="F871" s="1"/>
      <c r="G871" s="1"/>
      <c r="H871" t="s">
        <v>372</v>
      </c>
      <c r="I871">
        <v>0</v>
      </c>
    </row>
    <row r="872" spans="4:12" x14ac:dyDescent="0.2">
      <c r="H872" t="s">
        <v>373</v>
      </c>
      <c r="I872">
        <v>0</v>
      </c>
    </row>
    <row r="873" spans="4:12" x14ac:dyDescent="0.2">
      <c r="H873" t="s">
        <v>374</v>
      </c>
    </row>
    <row r="874" spans="4:12" x14ac:dyDescent="0.2">
      <c r="F874" s="1"/>
      <c r="G874" s="1"/>
      <c r="H874" t="s">
        <v>55</v>
      </c>
    </row>
    <row r="875" spans="4:12" x14ac:dyDescent="0.2">
      <c r="D875" t="s">
        <v>877</v>
      </c>
      <c r="F875" s="1" t="s">
        <v>51</v>
      </c>
      <c r="G875" s="1"/>
      <c r="H875" t="s">
        <v>95</v>
      </c>
      <c r="K875" t="s">
        <v>43</v>
      </c>
      <c r="L875" t="s">
        <v>366</v>
      </c>
    </row>
    <row r="876" spans="4:12" x14ac:dyDescent="0.2">
      <c r="D876" t="s">
        <v>878</v>
      </c>
      <c r="H876" t="s">
        <v>368</v>
      </c>
      <c r="L876" t="s">
        <v>45</v>
      </c>
    </row>
    <row r="877" spans="4:12" x14ac:dyDescent="0.2">
      <c r="H877" t="s">
        <v>496</v>
      </c>
    </row>
    <row r="878" spans="4:12" x14ac:dyDescent="0.2">
      <c r="H878" t="s">
        <v>445</v>
      </c>
    </row>
    <row r="879" spans="4:12" x14ac:dyDescent="0.2">
      <c r="H879" t="s">
        <v>370</v>
      </c>
      <c r="I879">
        <v>2</v>
      </c>
    </row>
    <row r="880" spans="4:12" x14ac:dyDescent="0.2">
      <c r="E880" s="1"/>
      <c r="F880" s="1"/>
      <c r="G880" s="1"/>
      <c r="H880" t="s">
        <v>371</v>
      </c>
      <c r="I880">
        <v>0</v>
      </c>
    </row>
    <row r="881" spans="4:12" x14ac:dyDescent="0.2">
      <c r="H881" t="s">
        <v>372</v>
      </c>
      <c r="I881">
        <v>0</v>
      </c>
    </row>
    <row r="882" spans="4:12" x14ac:dyDescent="0.2">
      <c r="H882" t="s">
        <v>373</v>
      </c>
      <c r="I882">
        <v>2</v>
      </c>
    </row>
    <row r="883" spans="4:12" x14ac:dyDescent="0.2">
      <c r="F883" s="1"/>
      <c r="G883" s="1"/>
      <c r="H883" t="s">
        <v>374</v>
      </c>
    </row>
    <row r="884" spans="4:12" x14ac:dyDescent="0.2">
      <c r="H884" t="s">
        <v>44</v>
      </c>
    </row>
    <row r="885" spans="4:12" x14ac:dyDescent="0.2">
      <c r="D885" t="s">
        <v>586</v>
      </c>
      <c r="F885" t="s">
        <v>95</v>
      </c>
      <c r="H885" t="s">
        <v>66</v>
      </c>
      <c r="K885" t="s">
        <v>43</v>
      </c>
      <c r="L885" t="s">
        <v>366</v>
      </c>
    </row>
    <row r="886" spans="4:12" x14ac:dyDescent="0.2">
      <c r="D886" t="s">
        <v>587</v>
      </c>
      <c r="H886" t="s">
        <v>368</v>
      </c>
      <c r="L886" t="s">
        <v>45</v>
      </c>
    </row>
    <row r="887" spans="4:12" x14ac:dyDescent="0.2">
      <c r="H887" t="s">
        <v>378</v>
      </c>
    </row>
    <row r="888" spans="4:12" x14ac:dyDescent="0.2">
      <c r="H888" t="s">
        <v>429</v>
      </c>
    </row>
    <row r="889" spans="4:12" x14ac:dyDescent="0.2">
      <c r="F889" s="1"/>
      <c r="G889" s="1"/>
      <c r="H889" t="s">
        <v>370</v>
      </c>
      <c r="I889">
        <v>0</v>
      </c>
    </row>
    <row r="890" spans="4:12" x14ac:dyDescent="0.2">
      <c r="H890" t="s">
        <v>371</v>
      </c>
      <c r="I890">
        <v>0</v>
      </c>
    </row>
    <row r="891" spans="4:12" x14ac:dyDescent="0.2">
      <c r="H891" t="s">
        <v>372</v>
      </c>
      <c r="I891">
        <v>1</v>
      </c>
    </row>
    <row r="892" spans="4:12" x14ac:dyDescent="0.2">
      <c r="F892" s="1"/>
      <c r="G892" s="1"/>
      <c r="H892" t="s">
        <v>373</v>
      </c>
      <c r="I892">
        <v>1</v>
      </c>
    </row>
    <row r="893" spans="4:12" x14ac:dyDescent="0.2">
      <c r="H893" t="s">
        <v>374</v>
      </c>
    </row>
    <row r="894" spans="4:12" x14ac:dyDescent="0.2">
      <c r="F894" s="1"/>
      <c r="G894" s="1"/>
      <c r="H894" t="s">
        <v>44</v>
      </c>
    </row>
    <row r="895" spans="4:12" x14ac:dyDescent="0.2">
      <c r="D895" t="s">
        <v>83</v>
      </c>
      <c r="F895" t="s">
        <v>63</v>
      </c>
      <c r="H895" t="s">
        <v>66</v>
      </c>
      <c r="K895" t="s">
        <v>43</v>
      </c>
      <c r="L895" t="s">
        <v>366</v>
      </c>
    </row>
    <row r="896" spans="4:12" x14ac:dyDescent="0.2">
      <c r="D896" t="s">
        <v>868</v>
      </c>
      <c r="H896" t="s">
        <v>368</v>
      </c>
      <c r="L896" t="s">
        <v>45</v>
      </c>
    </row>
    <row r="897" spans="4:12" x14ac:dyDescent="0.2">
      <c r="F897" s="1"/>
      <c r="G897" s="1"/>
      <c r="H897" t="s">
        <v>1111</v>
      </c>
    </row>
    <row r="898" spans="4:12" x14ac:dyDescent="0.2">
      <c r="H898" t="s">
        <v>429</v>
      </c>
    </row>
    <row r="899" spans="4:12" x14ac:dyDescent="0.2">
      <c r="H899" t="s">
        <v>370</v>
      </c>
      <c r="I899">
        <v>0</v>
      </c>
    </row>
    <row r="900" spans="4:12" x14ac:dyDescent="0.2">
      <c r="H900" t="s">
        <v>371</v>
      </c>
      <c r="I900">
        <v>0</v>
      </c>
    </row>
    <row r="901" spans="4:12" x14ac:dyDescent="0.2">
      <c r="F901" s="1"/>
      <c r="G901" s="1"/>
      <c r="H901" t="s">
        <v>372</v>
      </c>
      <c r="I901">
        <v>1</v>
      </c>
    </row>
    <row r="902" spans="4:12" x14ac:dyDescent="0.2">
      <c r="H902" t="s">
        <v>373</v>
      </c>
      <c r="I902">
        <v>1</v>
      </c>
    </row>
    <row r="903" spans="4:12" x14ac:dyDescent="0.2">
      <c r="F903" s="1"/>
      <c r="G903" s="1"/>
      <c r="H903" t="s">
        <v>374</v>
      </c>
    </row>
    <row r="904" spans="4:12" x14ac:dyDescent="0.2">
      <c r="H904" t="s">
        <v>44</v>
      </c>
    </row>
    <row r="905" spans="4:12" x14ac:dyDescent="0.2">
      <c r="D905" t="s">
        <v>1139</v>
      </c>
      <c r="F905" t="s">
        <v>49</v>
      </c>
      <c r="H905" t="s">
        <v>63</v>
      </c>
      <c r="K905" t="s">
        <v>43</v>
      </c>
      <c r="L905" t="s">
        <v>366</v>
      </c>
    </row>
    <row r="906" spans="4:12" x14ac:dyDescent="0.2">
      <c r="D906" t="s">
        <v>1140</v>
      </c>
      <c r="F906" s="1"/>
      <c r="G906" s="1"/>
      <c r="H906" t="s">
        <v>368</v>
      </c>
      <c r="L906" t="s">
        <v>45</v>
      </c>
    </row>
    <row r="907" spans="4:12" x14ac:dyDescent="0.2">
      <c r="H907" t="s">
        <v>1141</v>
      </c>
    </row>
    <row r="908" spans="4:12" x14ac:dyDescent="0.2">
      <c r="H908" t="s">
        <v>453</v>
      </c>
    </row>
    <row r="909" spans="4:12" x14ac:dyDescent="0.2">
      <c r="H909" t="s">
        <v>370</v>
      </c>
      <c r="I909">
        <v>5</v>
      </c>
    </row>
    <row r="910" spans="4:12" x14ac:dyDescent="0.2">
      <c r="F910" s="1"/>
      <c r="G910" s="1"/>
      <c r="H910" t="s">
        <v>371</v>
      </c>
      <c r="I910">
        <v>0</v>
      </c>
    </row>
    <row r="911" spans="4:12" x14ac:dyDescent="0.2">
      <c r="H911" t="s">
        <v>372</v>
      </c>
      <c r="I911">
        <v>0</v>
      </c>
    </row>
    <row r="912" spans="4:12" x14ac:dyDescent="0.2">
      <c r="F912" s="1"/>
      <c r="G912" s="1"/>
      <c r="H912" t="s">
        <v>373</v>
      </c>
      <c r="I912">
        <v>5</v>
      </c>
    </row>
    <row r="913" spans="4:12" x14ac:dyDescent="0.2">
      <c r="H913" t="s">
        <v>374</v>
      </c>
    </row>
    <row r="914" spans="4:12" x14ac:dyDescent="0.2">
      <c r="D914" t="s">
        <v>103</v>
      </c>
      <c r="F914" t="s">
        <v>95</v>
      </c>
      <c r="H914" t="s">
        <v>54</v>
      </c>
      <c r="K914" t="s">
        <v>43</v>
      </c>
      <c r="L914" t="s">
        <v>366</v>
      </c>
    </row>
    <row r="915" spans="4:12" x14ac:dyDescent="0.2">
      <c r="D915" t="s">
        <v>528</v>
      </c>
      <c r="F915" s="1"/>
      <c r="G915" s="1"/>
      <c r="H915" t="s">
        <v>368</v>
      </c>
      <c r="L915" t="s">
        <v>45</v>
      </c>
    </row>
    <row r="916" spans="4:12" x14ac:dyDescent="0.2">
      <c r="H916" t="s">
        <v>426</v>
      </c>
    </row>
    <row r="917" spans="4:12" x14ac:dyDescent="0.2">
      <c r="H917" t="s">
        <v>427</v>
      </c>
    </row>
    <row r="918" spans="4:12" x14ac:dyDescent="0.2">
      <c r="H918" t="s">
        <v>370</v>
      </c>
      <c r="I918">
        <v>0</v>
      </c>
    </row>
    <row r="919" spans="4:12" x14ac:dyDescent="0.2">
      <c r="F919" s="1"/>
      <c r="G919" s="1"/>
      <c r="H919" t="s">
        <v>371</v>
      </c>
      <c r="I919">
        <v>0</v>
      </c>
    </row>
    <row r="920" spans="4:12" x14ac:dyDescent="0.2">
      <c r="H920" t="s">
        <v>372</v>
      </c>
      <c r="I920">
        <v>0</v>
      </c>
    </row>
    <row r="921" spans="4:12" x14ac:dyDescent="0.2">
      <c r="F921" s="1"/>
      <c r="G921" s="1"/>
      <c r="H921" t="s">
        <v>373</v>
      </c>
      <c r="I921">
        <v>0</v>
      </c>
    </row>
    <row r="922" spans="4:12" x14ac:dyDescent="0.2">
      <c r="H922" t="s">
        <v>374</v>
      </c>
    </row>
    <row r="923" spans="4:12" x14ac:dyDescent="0.2">
      <c r="H923" t="s">
        <v>55</v>
      </c>
    </row>
    <row r="924" spans="4:12" x14ac:dyDescent="0.2">
      <c r="D924" t="s">
        <v>140</v>
      </c>
      <c r="F924" s="1" t="s">
        <v>49</v>
      </c>
      <c r="G924" s="1"/>
      <c r="H924" t="s">
        <v>95</v>
      </c>
      <c r="K924" t="s">
        <v>43</v>
      </c>
      <c r="L924" t="s">
        <v>366</v>
      </c>
    </row>
    <row r="925" spans="4:12" x14ac:dyDescent="0.2">
      <c r="D925" t="s">
        <v>529</v>
      </c>
      <c r="H925" t="s">
        <v>368</v>
      </c>
      <c r="L925" t="s">
        <v>45</v>
      </c>
    </row>
    <row r="926" spans="4:12" x14ac:dyDescent="0.2">
      <c r="H926" t="s">
        <v>401</v>
      </c>
    </row>
    <row r="927" spans="4:12" x14ac:dyDescent="0.2">
      <c r="F927" s="1"/>
      <c r="G927" s="1"/>
      <c r="H927" t="s">
        <v>445</v>
      </c>
    </row>
    <row r="928" spans="4:12" x14ac:dyDescent="0.2">
      <c r="H928" t="s">
        <v>370</v>
      </c>
      <c r="I928">
        <v>0</v>
      </c>
    </row>
    <row r="929" spans="4:12" x14ac:dyDescent="0.2">
      <c r="H929" t="s">
        <v>371</v>
      </c>
      <c r="I929">
        <v>0</v>
      </c>
    </row>
    <row r="930" spans="4:12" x14ac:dyDescent="0.2">
      <c r="F930" s="1"/>
      <c r="G930" s="1"/>
      <c r="H930" t="s">
        <v>372</v>
      </c>
      <c r="I930">
        <v>2</v>
      </c>
    </row>
    <row r="931" spans="4:12" x14ac:dyDescent="0.2">
      <c r="H931" t="s">
        <v>373</v>
      </c>
      <c r="I931">
        <v>2</v>
      </c>
    </row>
    <row r="932" spans="4:12" x14ac:dyDescent="0.2">
      <c r="H932" t="s">
        <v>374</v>
      </c>
    </row>
    <row r="933" spans="4:12" x14ac:dyDescent="0.2">
      <c r="H933" t="s">
        <v>44</v>
      </c>
    </row>
    <row r="934" spans="4:12" x14ac:dyDescent="0.2">
      <c r="D934" t="s">
        <v>1060</v>
      </c>
      <c r="F934" t="s">
        <v>69</v>
      </c>
      <c r="H934" t="s">
        <v>95</v>
      </c>
      <c r="K934" t="s">
        <v>43</v>
      </c>
      <c r="L934" t="s">
        <v>366</v>
      </c>
    </row>
    <row r="935" spans="4:12" x14ac:dyDescent="0.2">
      <c r="D935" t="s">
        <v>1143</v>
      </c>
      <c r="H935" t="s">
        <v>368</v>
      </c>
      <c r="L935" t="s">
        <v>45</v>
      </c>
    </row>
    <row r="936" spans="4:12" x14ac:dyDescent="0.2">
      <c r="F936" s="1"/>
      <c r="G936" s="1"/>
      <c r="H936" t="s">
        <v>418</v>
      </c>
    </row>
    <row r="937" spans="4:12" x14ac:dyDescent="0.2">
      <c r="H937" t="s">
        <v>445</v>
      </c>
    </row>
    <row r="938" spans="4:12" x14ac:dyDescent="0.2">
      <c r="H938" t="s">
        <v>370</v>
      </c>
      <c r="I938">
        <v>2</v>
      </c>
    </row>
    <row r="939" spans="4:12" x14ac:dyDescent="0.2">
      <c r="F939" s="1"/>
      <c r="G939" s="1"/>
      <c r="H939" t="s">
        <v>371</v>
      </c>
      <c r="I939">
        <v>0</v>
      </c>
    </row>
    <row r="940" spans="4:12" x14ac:dyDescent="0.2">
      <c r="H940" t="s">
        <v>372</v>
      </c>
      <c r="I940">
        <v>0</v>
      </c>
    </row>
    <row r="941" spans="4:12" x14ac:dyDescent="0.2">
      <c r="H941" t="s">
        <v>373</v>
      </c>
      <c r="I941">
        <v>2</v>
      </c>
    </row>
    <row r="942" spans="4:12" x14ac:dyDescent="0.2">
      <c r="H942" t="s">
        <v>374</v>
      </c>
    </row>
    <row r="943" spans="4:12" x14ac:dyDescent="0.2">
      <c r="F943" s="1"/>
      <c r="G943" s="1"/>
      <c r="H943" t="s">
        <v>44</v>
      </c>
    </row>
    <row r="944" spans="4:12" x14ac:dyDescent="0.2">
      <c r="D944" t="s">
        <v>579</v>
      </c>
      <c r="F944" t="s">
        <v>63</v>
      </c>
      <c r="H944" t="s">
        <v>60</v>
      </c>
      <c r="K944" t="s">
        <v>43</v>
      </c>
      <c r="L944" t="s">
        <v>366</v>
      </c>
    </row>
    <row r="945" spans="4:12" x14ac:dyDescent="0.2">
      <c r="D945" t="s">
        <v>580</v>
      </c>
      <c r="F945" s="1"/>
      <c r="G945" s="1"/>
      <c r="H945" t="s">
        <v>368</v>
      </c>
      <c r="L945" t="s">
        <v>45</v>
      </c>
    </row>
    <row r="946" spans="4:12" x14ac:dyDescent="0.2">
      <c r="H946" t="s">
        <v>509</v>
      </c>
    </row>
    <row r="947" spans="4:12" x14ac:dyDescent="0.2">
      <c r="H947" t="s">
        <v>397</v>
      </c>
    </row>
    <row r="948" spans="4:12" x14ac:dyDescent="0.2">
      <c r="F948" s="1"/>
      <c r="G948" s="1"/>
      <c r="H948" t="s">
        <v>370</v>
      </c>
      <c r="I948">
        <v>4</v>
      </c>
    </row>
    <row r="949" spans="4:12" x14ac:dyDescent="0.2">
      <c r="H949" t="s">
        <v>371</v>
      </c>
      <c r="I949">
        <v>0</v>
      </c>
    </row>
    <row r="950" spans="4:12" x14ac:dyDescent="0.2">
      <c r="H950" t="s">
        <v>372</v>
      </c>
      <c r="I950">
        <v>0</v>
      </c>
    </row>
    <row r="951" spans="4:12" x14ac:dyDescent="0.2">
      <c r="H951" t="s">
        <v>373</v>
      </c>
      <c r="I951">
        <v>4</v>
      </c>
    </row>
    <row r="952" spans="4:12" x14ac:dyDescent="0.2">
      <c r="F952" s="1"/>
      <c r="G952" s="1"/>
      <c r="H952" t="s">
        <v>374</v>
      </c>
    </row>
    <row r="953" spans="4:12" x14ac:dyDescent="0.2">
      <c r="H953" t="s">
        <v>44</v>
      </c>
    </row>
    <row r="954" spans="4:12" x14ac:dyDescent="0.2">
      <c r="D954" t="s">
        <v>92</v>
      </c>
      <c r="F954" s="1" t="s">
        <v>90</v>
      </c>
      <c r="G954" s="1"/>
      <c r="H954" t="s">
        <v>54</v>
      </c>
      <c r="K954" t="s">
        <v>43</v>
      </c>
      <c r="L954" t="s">
        <v>366</v>
      </c>
    </row>
    <row r="955" spans="4:12" x14ac:dyDescent="0.2">
      <c r="D955" t="s">
        <v>510</v>
      </c>
      <c r="H955" t="s">
        <v>368</v>
      </c>
      <c r="L955" t="s">
        <v>45</v>
      </c>
    </row>
    <row r="956" spans="4:12" x14ac:dyDescent="0.2">
      <c r="H956" t="s">
        <v>426</v>
      </c>
    </row>
    <row r="957" spans="4:12" x14ac:dyDescent="0.2">
      <c r="F957" s="1"/>
      <c r="G957" s="1"/>
      <c r="H957" t="s">
        <v>427</v>
      </c>
    </row>
    <row r="958" spans="4:12" x14ac:dyDescent="0.2">
      <c r="H958" t="s">
        <v>370</v>
      </c>
      <c r="I958">
        <v>0</v>
      </c>
    </row>
    <row r="959" spans="4:12" x14ac:dyDescent="0.2">
      <c r="H959" t="s">
        <v>371</v>
      </c>
      <c r="I959">
        <v>0</v>
      </c>
    </row>
    <row r="960" spans="4:12" x14ac:dyDescent="0.2">
      <c r="H960" t="s">
        <v>372</v>
      </c>
      <c r="I960">
        <v>0</v>
      </c>
    </row>
    <row r="961" spans="4:12" x14ac:dyDescent="0.2">
      <c r="F961" s="1"/>
      <c r="G961" s="1"/>
      <c r="H961" t="s">
        <v>373</v>
      </c>
      <c r="I961">
        <v>0</v>
      </c>
    </row>
    <row r="962" spans="4:12" x14ac:dyDescent="0.2">
      <c r="H962" t="s">
        <v>374</v>
      </c>
    </row>
    <row r="963" spans="4:12" x14ac:dyDescent="0.2">
      <c r="H963" t="s">
        <v>55</v>
      </c>
    </row>
    <row r="964" spans="4:12" x14ac:dyDescent="0.2">
      <c r="D964" t="s">
        <v>872</v>
      </c>
      <c r="F964" t="s">
        <v>63</v>
      </c>
      <c r="H964" t="s">
        <v>54</v>
      </c>
      <c r="K964" t="s">
        <v>43</v>
      </c>
      <c r="L964" t="s">
        <v>366</v>
      </c>
    </row>
    <row r="965" spans="4:12" x14ac:dyDescent="0.2">
      <c r="D965" t="s">
        <v>873</v>
      </c>
      <c r="H965" t="s">
        <v>368</v>
      </c>
      <c r="L965" t="s">
        <v>45</v>
      </c>
    </row>
    <row r="966" spans="4:12" x14ac:dyDescent="0.2">
      <c r="F966" s="1"/>
      <c r="G966" s="1"/>
      <c r="H966" t="s">
        <v>426</v>
      </c>
    </row>
    <row r="967" spans="4:12" x14ac:dyDescent="0.2">
      <c r="H967" t="s">
        <v>427</v>
      </c>
    </row>
    <row r="968" spans="4:12" x14ac:dyDescent="0.2">
      <c r="H968" t="s">
        <v>370</v>
      </c>
      <c r="I968">
        <v>0</v>
      </c>
    </row>
    <row r="969" spans="4:12" x14ac:dyDescent="0.2">
      <c r="H969" t="s">
        <v>371</v>
      </c>
      <c r="I969">
        <v>0</v>
      </c>
    </row>
    <row r="970" spans="4:12" x14ac:dyDescent="0.2">
      <c r="F970" s="1"/>
      <c r="G970" s="1"/>
      <c r="H970" t="s">
        <v>372</v>
      </c>
      <c r="I970">
        <v>0</v>
      </c>
    </row>
    <row r="971" spans="4:12" x14ac:dyDescent="0.2">
      <c r="H971" t="s">
        <v>373</v>
      </c>
      <c r="I971">
        <v>0</v>
      </c>
    </row>
    <row r="972" spans="4:12" x14ac:dyDescent="0.2">
      <c r="H972" t="s">
        <v>374</v>
      </c>
    </row>
    <row r="973" spans="4:12" x14ac:dyDescent="0.2">
      <c r="F973" s="1"/>
      <c r="G973" s="1"/>
      <c r="H973" t="s">
        <v>55</v>
      </c>
    </row>
    <row r="974" spans="4:12" x14ac:dyDescent="0.2">
      <c r="D974" t="s">
        <v>887</v>
      </c>
      <c r="F974" t="s">
        <v>63</v>
      </c>
      <c r="H974" t="s">
        <v>66</v>
      </c>
      <c r="K974" t="s">
        <v>43</v>
      </c>
      <c r="L974" t="s">
        <v>366</v>
      </c>
    </row>
    <row r="975" spans="4:12" x14ac:dyDescent="0.2">
      <c r="D975" t="s">
        <v>888</v>
      </c>
      <c r="F975" s="1"/>
      <c r="G975" s="1"/>
      <c r="H975" t="s">
        <v>368</v>
      </c>
      <c r="L975" t="s">
        <v>45</v>
      </c>
    </row>
    <row r="976" spans="4:12" x14ac:dyDescent="0.2">
      <c r="H976" t="s">
        <v>826</v>
      </c>
    </row>
    <row r="977" spans="4:12" x14ac:dyDescent="0.2">
      <c r="H977" t="s">
        <v>429</v>
      </c>
    </row>
    <row r="978" spans="4:12" x14ac:dyDescent="0.2">
      <c r="F978" s="1"/>
      <c r="G978" s="1"/>
      <c r="H978" t="s">
        <v>370</v>
      </c>
      <c r="I978">
        <v>1</v>
      </c>
    </row>
    <row r="979" spans="4:12" x14ac:dyDescent="0.2">
      <c r="H979" t="s">
        <v>371</v>
      </c>
      <c r="I979">
        <v>0</v>
      </c>
    </row>
    <row r="980" spans="4:12" x14ac:dyDescent="0.2">
      <c r="H980" t="s">
        <v>372</v>
      </c>
      <c r="I980">
        <v>0</v>
      </c>
    </row>
    <row r="981" spans="4:12" x14ac:dyDescent="0.2">
      <c r="H981" t="s">
        <v>373</v>
      </c>
      <c r="I981">
        <v>1</v>
      </c>
    </row>
    <row r="982" spans="4:12" x14ac:dyDescent="0.2">
      <c r="F982" s="1"/>
      <c r="G982" s="1"/>
      <c r="H982" t="s">
        <v>374</v>
      </c>
    </row>
    <row r="983" spans="4:12" x14ac:dyDescent="0.2">
      <c r="H983" t="s">
        <v>44</v>
      </c>
    </row>
    <row r="984" spans="4:12" x14ac:dyDescent="0.2">
      <c r="D984" t="s">
        <v>478</v>
      </c>
      <c r="F984" t="s">
        <v>69</v>
      </c>
      <c r="H984" t="s">
        <v>54</v>
      </c>
      <c r="K984" t="s">
        <v>43</v>
      </c>
      <c r="L984" t="s">
        <v>366</v>
      </c>
    </row>
    <row r="985" spans="4:12" x14ac:dyDescent="0.2">
      <c r="D985" t="s">
        <v>479</v>
      </c>
      <c r="H985" t="s">
        <v>368</v>
      </c>
      <c r="L985" t="s">
        <v>45</v>
      </c>
    </row>
    <row r="986" spans="4:12" x14ac:dyDescent="0.2">
      <c r="H986" t="s">
        <v>426</v>
      </c>
    </row>
    <row r="987" spans="4:12" x14ac:dyDescent="0.2">
      <c r="F987" s="1"/>
      <c r="G987" s="1"/>
      <c r="H987" t="s">
        <v>427</v>
      </c>
    </row>
    <row r="988" spans="4:12" x14ac:dyDescent="0.2">
      <c r="H988" t="s">
        <v>370</v>
      </c>
      <c r="I988">
        <v>0</v>
      </c>
    </row>
    <row r="989" spans="4:12" x14ac:dyDescent="0.2">
      <c r="H989" t="s">
        <v>371</v>
      </c>
      <c r="I989">
        <v>0</v>
      </c>
    </row>
    <row r="990" spans="4:12" x14ac:dyDescent="0.2">
      <c r="H990" t="s">
        <v>372</v>
      </c>
      <c r="I990">
        <v>0</v>
      </c>
    </row>
    <row r="991" spans="4:12" x14ac:dyDescent="0.2">
      <c r="F991" s="1"/>
      <c r="G991" s="1"/>
      <c r="H991" t="s">
        <v>373</v>
      </c>
      <c r="I991">
        <v>0</v>
      </c>
    </row>
    <row r="992" spans="4:12" x14ac:dyDescent="0.2">
      <c r="H992" t="s">
        <v>374</v>
      </c>
    </row>
    <row r="993" spans="4:12" x14ac:dyDescent="0.2">
      <c r="F993" s="1"/>
      <c r="G993" s="1"/>
      <c r="H993" t="s">
        <v>55</v>
      </c>
    </row>
    <row r="994" spans="4:12" x14ac:dyDescent="0.2">
      <c r="D994" t="s">
        <v>860</v>
      </c>
      <c r="F994" t="s">
        <v>69</v>
      </c>
      <c r="H994" t="s">
        <v>57</v>
      </c>
      <c r="K994" t="s">
        <v>43</v>
      </c>
      <c r="L994" t="s">
        <v>366</v>
      </c>
    </row>
    <row r="995" spans="4:12" x14ac:dyDescent="0.2">
      <c r="D995" t="s">
        <v>861</v>
      </c>
      <c r="H995" t="s">
        <v>368</v>
      </c>
      <c r="L995" t="s">
        <v>45</v>
      </c>
    </row>
    <row r="996" spans="4:12" x14ac:dyDescent="0.2">
      <c r="F996" s="1"/>
      <c r="G996" s="1"/>
      <c r="H996" t="s">
        <v>1144</v>
      </c>
    </row>
    <row r="997" spans="4:12" x14ac:dyDescent="0.2">
      <c r="H997" t="s">
        <v>443</v>
      </c>
    </row>
    <row r="998" spans="4:12" x14ac:dyDescent="0.2">
      <c r="H998" t="s">
        <v>370</v>
      </c>
      <c r="I998">
        <v>9</v>
      </c>
    </row>
    <row r="999" spans="4:12" x14ac:dyDescent="0.2">
      <c r="H999" t="s">
        <v>371</v>
      </c>
      <c r="I999">
        <v>0</v>
      </c>
    </row>
    <row r="1000" spans="4:12" x14ac:dyDescent="0.2">
      <c r="F1000" s="1"/>
      <c r="G1000" s="1"/>
      <c r="H1000" t="s">
        <v>372</v>
      </c>
      <c r="I1000">
        <v>0</v>
      </c>
    </row>
    <row r="1001" spans="4:12" x14ac:dyDescent="0.2">
      <c r="H1001" t="s">
        <v>373</v>
      </c>
      <c r="I1001">
        <v>9</v>
      </c>
    </row>
    <row r="1002" spans="4:12" x14ac:dyDescent="0.2">
      <c r="F1002" s="1"/>
      <c r="G1002" s="1"/>
      <c r="H1002" t="s">
        <v>374</v>
      </c>
    </row>
    <row r="1003" spans="4:12" x14ac:dyDescent="0.2">
      <c r="D1003" t="s">
        <v>79</v>
      </c>
      <c r="F1003" t="s">
        <v>49</v>
      </c>
      <c r="H1003" t="s">
        <v>49</v>
      </c>
      <c r="K1003" t="s">
        <v>43</v>
      </c>
      <c r="L1003" t="s">
        <v>366</v>
      </c>
    </row>
    <row r="1004" spans="4:12" x14ac:dyDescent="0.2">
      <c r="D1004" t="s">
        <v>492</v>
      </c>
      <c r="H1004" t="s">
        <v>368</v>
      </c>
      <c r="L1004" t="s">
        <v>45</v>
      </c>
    </row>
    <row r="1005" spans="4:12" x14ac:dyDescent="0.2">
      <c r="F1005" s="1"/>
      <c r="G1005" s="1"/>
      <c r="H1005" t="s">
        <v>476</v>
      </c>
    </row>
    <row r="1006" spans="4:12" x14ac:dyDescent="0.2">
      <c r="H1006" t="s">
        <v>379</v>
      </c>
    </row>
    <row r="1007" spans="4:12" x14ac:dyDescent="0.2">
      <c r="H1007" t="s">
        <v>370</v>
      </c>
      <c r="I1007">
        <v>2</v>
      </c>
    </row>
    <row r="1008" spans="4:12" x14ac:dyDescent="0.2">
      <c r="H1008" t="s">
        <v>371</v>
      </c>
      <c r="I1008">
        <v>0</v>
      </c>
    </row>
    <row r="1009" spans="4:12" x14ac:dyDescent="0.2">
      <c r="F1009" s="1"/>
      <c r="G1009" s="1"/>
      <c r="H1009" t="s">
        <v>372</v>
      </c>
      <c r="I1009">
        <v>1</v>
      </c>
    </row>
    <row r="1010" spans="4:12" x14ac:dyDescent="0.2">
      <c r="F1010" s="1"/>
      <c r="G1010" s="1"/>
      <c r="H1010" t="s">
        <v>373</v>
      </c>
      <c r="I1010">
        <v>3</v>
      </c>
    </row>
    <row r="1011" spans="4:12" x14ac:dyDescent="0.2">
      <c r="H1011" t="s">
        <v>374</v>
      </c>
    </row>
    <row r="1012" spans="4:12" x14ac:dyDescent="0.2">
      <c r="D1012" t="s">
        <v>538</v>
      </c>
      <c r="F1012" t="s">
        <v>63</v>
      </c>
      <c r="H1012" t="s">
        <v>63</v>
      </c>
      <c r="K1012" t="s">
        <v>43</v>
      </c>
      <c r="L1012" t="s">
        <v>366</v>
      </c>
    </row>
    <row r="1013" spans="4:12" x14ac:dyDescent="0.2">
      <c r="D1013" t="s">
        <v>539</v>
      </c>
      <c r="F1013" s="1"/>
      <c r="G1013" s="1"/>
      <c r="H1013" t="s">
        <v>368</v>
      </c>
      <c r="L1013" t="s">
        <v>45</v>
      </c>
    </row>
    <row r="1014" spans="4:12" x14ac:dyDescent="0.2">
      <c r="H1014" t="s">
        <v>825</v>
      </c>
    </row>
    <row r="1015" spans="4:12" x14ac:dyDescent="0.2">
      <c r="H1015" t="s">
        <v>453</v>
      </c>
    </row>
    <row r="1016" spans="4:12" x14ac:dyDescent="0.2">
      <c r="H1016" t="s">
        <v>370</v>
      </c>
      <c r="I1016">
        <v>0</v>
      </c>
    </row>
    <row r="1017" spans="4:12" x14ac:dyDescent="0.2">
      <c r="H1017" t="s">
        <v>371</v>
      </c>
      <c r="I1017">
        <v>5</v>
      </c>
    </row>
    <row r="1018" spans="4:12" x14ac:dyDescent="0.2">
      <c r="F1018" s="1"/>
      <c r="G1018" s="1"/>
      <c r="H1018" t="s">
        <v>372</v>
      </c>
      <c r="I1018">
        <v>0</v>
      </c>
    </row>
    <row r="1019" spans="4:12" x14ac:dyDescent="0.2">
      <c r="H1019" t="s">
        <v>373</v>
      </c>
      <c r="I1019">
        <v>5</v>
      </c>
    </row>
    <row r="1020" spans="4:12" x14ac:dyDescent="0.2">
      <c r="H1020" t="s">
        <v>374</v>
      </c>
    </row>
    <row r="1021" spans="4:12" x14ac:dyDescent="0.2">
      <c r="H1021" t="s">
        <v>44</v>
      </c>
    </row>
    <row r="1022" spans="4:12" x14ac:dyDescent="0.2">
      <c r="D1022" t="s">
        <v>630</v>
      </c>
      <c r="F1022" s="1" t="s">
        <v>90</v>
      </c>
      <c r="G1022" s="1"/>
      <c r="H1022" t="s">
        <v>54</v>
      </c>
      <c r="K1022" t="s">
        <v>43</v>
      </c>
      <c r="L1022" t="s">
        <v>366</v>
      </c>
    </row>
    <row r="1023" spans="4:12" x14ac:dyDescent="0.2">
      <c r="D1023" t="s">
        <v>631</v>
      </c>
      <c r="H1023" t="s">
        <v>368</v>
      </c>
      <c r="L1023" t="s">
        <v>45</v>
      </c>
    </row>
    <row r="1024" spans="4:12" x14ac:dyDescent="0.2">
      <c r="H1024" t="s">
        <v>426</v>
      </c>
    </row>
    <row r="1025" spans="4:12" x14ac:dyDescent="0.2">
      <c r="H1025" t="s">
        <v>427</v>
      </c>
    </row>
    <row r="1026" spans="4:12" x14ac:dyDescent="0.2">
      <c r="F1026" s="1"/>
      <c r="G1026" s="1"/>
      <c r="H1026" t="s">
        <v>370</v>
      </c>
      <c r="I1026">
        <v>0</v>
      </c>
    </row>
    <row r="1027" spans="4:12" x14ac:dyDescent="0.2">
      <c r="F1027" s="1"/>
      <c r="G1027" s="1"/>
      <c r="H1027" t="s">
        <v>371</v>
      </c>
      <c r="I1027">
        <v>0</v>
      </c>
    </row>
    <row r="1028" spans="4:12" x14ac:dyDescent="0.2">
      <c r="H1028" t="s">
        <v>372</v>
      </c>
      <c r="I1028">
        <v>0</v>
      </c>
    </row>
    <row r="1029" spans="4:12" x14ac:dyDescent="0.2">
      <c r="H1029" t="s">
        <v>373</v>
      </c>
      <c r="I1029">
        <v>0</v>
      </c>
    </row>
    <row r="1030" spans="4:12" x14ac:dyDescent="0.2">
      <c r="H1030" t="s">
        <v>374</v>
      </c>
    </row>
    <row r="1031" spans="4:12" x14ac:dyDescent="0.2">
      <c r="F1031" s="1"/>
      <c r="G1031" s="1"/>
      <c r="H1031" t="s">
        <v>55</v>
      </c>
    </row>
    <row r="1032" spans="4:12" x14ac:dyDescent="0.2">
      <c r="D1032" t="s">
        <v>518</v>
      </c>
      <c r="F1032" t="s">
        <v>51</v>
      </c>
      <c r="H1032" t="s">
        <v>54</v>
      </c>
      <c r="K1032" t="s">
        <v>43</v>
      </c>
      <c r="L1032" t="s">
        <v>366</v>
      </c>
    </row>
    <row r="1033" spans="4:12" x14ac:dyDescent="0.2">
      <c r="D1033" t="s">
        <v>519</v>
      </c>
      <c r="H1033" t="s">
        <v>368</v>
      </c>
      <c r="L1033" t="s">
        <v>45</v>
      </c>
    </row>
    <row r="1034" spans="4:12" x14ac:dyDescent="0.2">
      <c r="H1034" t="s">
        <v>426</v>
      </c>
    </row>
    <row r="1035" spans="4:12" x14ac:dyDescent="0.2">
      <c r="F1035" s="1"/>
      <c r="G1035" s="1"/>
      <c r="H1035" t="s">
        <v>427</v>
      </c>
    </row>
    <row r="1036" spans="4:12" x14ac:dyDescent="0.2">
      <c r="F1036" s="1"/>
      <c r="G1036" s="1"/>
      <c r="H1036" t="s">
        <v>370</v>
      </c>
      <c r="I1036">
        <v>0</v>
      </c>
    </row>
    <row r="1037" spans="4:12" x14ac:dyDescent="0.2">
      <c r="H1037" t="s">
        <v>371</v>
      </c>
      <c r="I1037">
        <v>0</v>
      </c>
    </row>
    <row r="1038" spans="4:12" x14ac:dyDescent="0.2">
      <c r="H1038" t="s">
        <v>372</v>
      </c>
      <c r="I1038">
        <v>0</v>
      </c>
    </row>
    <row r="1039" spans="4:12" x14ac:dyDescent="0.2">
      <c r="H1039" t="s">
        <v>373</v>
      </c>
      <c r="I1039">
        <v>0</v>
      </c>
    </row>
    <row r="1040" spans="4:12" x14ac:dyDescent="0.2">
      <c r="F1040" s="1"/>
      <c r="G1040" s="1"/>
      <c r="H1040" t="s">
        <v>374</v>
      </c>
    </row>
    <row r="1041" spans="4:12" x14ac:dyDescent="0.2">
      <c r="H1041" t="s">
        <v>55</v>
      </c>
    </row>
    <row r="1042" spans="4:12" x14ac:dyDescent="0.2">
      <c r="D1042" t="s">
        <v>107</v>
      </c>
      <c r="F1042" t="s">
        <v>51</v>
      </c>
      <c r="H1042" t="s">
        <v>95</v>
      </c>
      <c r="K1042" t="s">
        <v>43</v>
      </c>
      <c r="L1042" t="s">
        <v>366</v>
      </c>
    </row>
    <row r="1043" spans="4:12" x14ac:dyDescent="0.2">
      <c r="D1043" t="s">
        <v>540</v>
      </c>
      <c r="H1043" t="s">
        <v>368</v>
      </c>
      <c r="L1043" t="s">
        <v>45</v>
      </c>
    </row>
    <row r="1044" spans="4:12" x14ac:dyDescent="0.2">
      <c r="F1044" s="1"/>
      <c r="G1044" s="1"/>
      <c r="H1044" t="s">
        <v>418</v>
      </c>
    </row>
    <row r="1045" spans="4:12" x14ac:dyDescent="0.2">
      <c r="H1045" t="s">
        <v>445</v>
      </c>
    </row>
    <row r="1046" spans="4:12" x14ac:dyDescent="0.2">
      <c r="H1046" t="s">
        <v>370</v>
      </c>
      <c r="I1046">
        <v>2</v>
      </c>
    </row>
    <row r="1047" spans="4:12" x14ac:dyDescent="0.2">
      <c r="H1047" t="s">
        <v>371</v>
      </c>
      <c r="I1047">
        <v>0</v>
      </c>
    </row>
    <row r="1048" spans="4:12" x14ac:dyDescent="0.2">
      <c r="H1048" t="s">
        <v>372</v>
      </c>
      <c r="I1048">
        <v>0</v>
      </c>
    </row>
    <row r="1049" spans="4:12" x14ac:dyDescent="0.2">
      <c r="F1049" s="1"/>
      <c r="G1049" s="1"/>
      <c r="H1049" t="s">
        <v>373</v>
      </c>
      <c r="I1049">
        <v>2</v>
      </c>
    </row>
    <row r="1050" spans="4:12" x14ac:dyDescent="0.2">
      <c r="H1050" t="s">
        <v>374</v>
      </c>
    </row>
    <row r="1051" spans="4:12" x14ac:dyDescent="0.2">
      <c r="H1051" t="s">
        <v>44</v>
      </c>
    </row>
    <row r="1052" spans="4:12" x14ac:dyDescent="0.2">
      <c r="D1052" t="s">
        <v>531</v>
      </c>
      <c r="F1052" t="s">
        <v>51</v>
      </c>
      <c r="H1052" t="s">
        <v>66</v>
      </c>
      <c r="K1052" t="s">
        <v>43</v>
      </c>
      <c r="L1052" t="s">
        <v>366</v>
      </c>
    </row>
    <row r="1053" spans="4:12" x14ac:dyDescent="0.2">
      <c r="D1053" t="s">
        <v>532</v>
      </c>
      <c r="F1053" s="1"/>
      <c r="G1053" s="1"/>
      <c r="H1053" t="s">
        <v>368</v>
      </c>
      <c r="L1053" t="s">
        <v>45</v>
      </c>
    </row>
    <row r="1054" spans="4:12" x14ac:dyDescent="0.2">
      <c r="H1054" t="s">
        <v>455</v>
      </c>
    </row>
    <row r="1055" spans="4:12" x14ac:dyDescent="0.2">
      <c r="H1055" t="s">
        <v>429</v>
      </c>
    </row>
    <row r="1056" spans="4:12" x14ac:dyDescent="0.2">
      <c r="H1056" t="s">
        <v>370</v>
      </c>
      <c r="I1056">
        <v>0</v>
      </c>
    </row>
    <row r="1057" spans="4:12" x14ac:dyDescent="0.2">
      <c r="H1057" t="s">
        <v>371</v>
      </c>
      <c r="I1057">
        <v>1</v>
      </c>
    </row>
    <row r="1058" spans="4:12" x14ac:dyDescent="0.2">
      <c r="F1058" s="1"/>
      <c r="G1058" s="1"/>
      <c r="H1058" t="s">
        <v>372</v>
      </c>
      <c r="I1058">
        <v>0</v>
      </c>
    </row>
    <row r="1059" spans="4:12" x14ac:dyDescent="0.2">
      <c r="H1059" t="s">
        <v>373</v>
      </c>
      <c r="I1059">
        <v>1</v>
      </c>
    </row>
    <row r="1060" spans="4:12" x14ac:dyDescent="0.2">
      <c r="H1060" t="s">
        <v>374</v>
      </c>
    </row>
    <row r="1061" spans="4:12" x14ac:dyDescent="0.2">
      <c r="H1061" t="s">
        <v>44</v>
      </c>
    </row>
    <row r="1062" spans="4:12" x14ac:dyDescent="0.2">
      <c r="D1062" t="s">
        <v>1148</v>
      </c>
      <c r="F1062" s="1" t="s">
        <v>63</v>
      </c>
      <c r="G1062" s="1"/>
      <c r="H1062" t="s">
        <v>69</v>
      </c>
      <c r="K1062" t="s">
        <v>43</v>
      </c>
      <c r="L1062" t="s">
        <v>366</v>
      </c>
    </row>
    <row r="1063" spans="4:12" x14ac:dyDescent="0.2">
      <c r="D1063" t="s">
        <v>1149</v>
      </c>
      <c r="H1063" t="s">
        <v>368</v>
      </c>
      <c r="L1063" t="s">
        <v>45</v>
      </c>
    </row>
    <row r="1064" spans="4:12" x14ac:dyDescent="0.2">
      <c r="H1064" t="s">
        <v>862</v>
      </c>
    </row>
    <row r="1065" spans="4:12" x14ac:dyDescent="0.2">
      <c r="H1065" t="s">
        <v>388</v>
      </c>
    </row>
    <row r="1066" spans="4:12" x14ac:dyDescent="0.2">
      <c r="H1066" t="s">
        <v>370</v>
      </c>
      <c r="I1066">
        <v>6</v>
      </c>
    </row>
    <row r="1067" spans="4:12" ht="14.5" customHeight="1" x14ac:dyDescent="0.2">
      <c r="F1067" s="1"/>
      <c r="G1067" s="1"/>
      <c r="H1067" t="s">
        <v>371</v>
      </c>
      <c r="I1067">
        <v>0</v>
      </c>
    </row>
    <row r="1068" spans="4:12" x14ac:dyDescent="0.2">
      <c r="H1068" t="s">
        <v>372</v>
      </c>
      <c r="I1068">
        <v>0</v>
      </c>
    </row>
    <row r="1069" spans="4:12" x14ac:dyDescent="0.2">
      <c r="H1069" t="s">
        <v>373</v>
      </c>
      <c r="I1069">
        <v>6</v>
      </c>
    </row>
    <row r="1070" spans="4:12" x14ac:dyDescent="0.2">
      <c r="H1070" t="s">
        <v>374</v>
      </c>
    </row>
    <row r="1071" spans="4:12" x14ac:dyDescent="0.2">
      <c r="D1071" t="s">
        <v>850</v>
      </c>
      <c r="F1071" s="1" t="s">
        <v>49</v>
      </c>
      <c r="G1071" s="1"/>
      <c r="H1071" t="s">
        <v>72</v>
      </c>
      <c r="K1071" t="s">
        <v>43</v>
      </c>
      <c r="L1071" t="s">
        <v>366</v>
      </c>
    </row>
    <row r="1072" spans="4:12" x14ac:dyDescent="0.2">
      <c r="D1072" t="s">
        <v>851</v>
      </c>
      <c r="H1072" t="s">
        <v>368</v>
      </c>
      <c r="L1072" t="s">
        <v>45</v>
      </c>
    </row>
    <row r="1073" spans="4:12" x14ac:dyDescent="0.2">
      <c r="H1073" t="s">
        <v>1150</v>
      </c>
    </row>
    <row r="1074" spans="4:12" x14ac:dyDescent="0.2">
      <c r="H1074" t="s">
        <v>459</v>
      </c>
    </row>
    <row r="1075" spans="4:12" x14ac:dyDescent="0.2">
      <c r="H1075" t="s">
        <v>370</v>
      </c>
      <c r="I1075">
        <v>7</v>
      </c>
    </row>
    <row r="1076" spans="4:12" x14ac:dyDescent="0.2">
      <c r="F1076" s="1"/>
      <c r="G1076" s="1"/>
      <c r="H1076" t="s">
        <v>371</v>
      </c>
      <c r="I1076">
        <v>1</v>
      </c>
    </row>
    <row r="1077" spans="4:12" x14ac:dyDescent="0.2">
      <c r="H1077" t="s">
        <v>372</v>
      </c>
      <c r="I1077">
        <v>0</v>
      </c>
    </row>
    <row r="1078" spans="4:12" x14ac:dyDescent="0.2">
      <c r="H1078" t="s">
        <v>373</v>
      </c>
      <c r="I1078">
        <v>8</v>
      </c>
    </row>
    <row r="1079" spans="4:12" x14ac:dyDescent="0.2">
      <c r="F1079" s="1"/>
      <c r="G1079" s="1"/>
      <c r="H1079" t="s">
        <v>374</v>
      </c>
    </row>
    <row r="1080" spans="4:12" x14ac:dyDescent="0.2">
      <c r="D1080" t="s">
        <v>694</v>
      </c>
      <c r="F1080" s="1" t="s">
        <v>95</v>
      </c>
      <c r="G1080" s="1"/>
      <c r="H1080" t="s">
        <v>54</v>
      </c>
      <c r="K1080" t="s">
        <v>43</v>
      </c>
      <c r="L1080" t="s">
        <v>366</v>
      </c>
    </row>
    <row r="1081" spans="4:12" x14ac:dyDescent="0.2">
      <c r="D1081" t="s">
        <v>695</v>
      </c>
      <c r="H1081" t="s">
        <v>368</v>
      </c>
      <c r="L1081" t="s">
        <v>45</v>
      </c>
    </row>
    <row r="1082" spans="4:12" x14ac:dyDescent="0.2">
      <c r="H1082" t="s">
        <v>426</v>
      </c>
    </row>
    <row r="1083" spans="4:12" x14ac:dyDescent="0.2">
      <c r="H1083" t="s">
        <v>427</v>
      </c>
    </row>
    <row r="1084" spans="4:12" x14ac:dyDescent="0.2">
      <c r="H1084" t="s">
        <v>370</v>
      </c>
      <c r="I1084">
        <v>0</v>
      </c>
    </row>
    <row r="1085" spans="4:12" x14ac:dyDescent="0.2">
      <c r="F1085" s="1"/>
      <c r="G1085" s="1"/>
      <c r="H1085" t="s">
        <v>371</v>
      </c>
      <c r="I1085">
        <v>0</v>
      </c>
    </row>
    <row r="1086" spans="4:12" x14ac:dyDescent="0.2">
      <c r="H1086" t="s">
        <v>372</v>
      </c>
      <c r="I1086">
        <v>0</v>
      </c>
    </row>
    <row r="1087" spans="4:12" x14ac:dyDescent="0.2">
      <c r="F1087" s="1"/>
      <c r="G1087" s="1"/>
      <c r="H1087" t="s">
        <v>373</v>
      </c>
      <c r="I1087">
        <v>0</v>
      </c>
    </row>
    <row r="1088" spans="4:12" x14ac:dyDescent="0.2">
      <c r="H1088" t="s">
        <v>374</v>
      </c>
    </row>
    <row r="1089" spans="4:12" x14ac:dyDescent="0.2">
      <c r="H1089" t="s">
        <v>55</v>
      </c>
    </row>
    <row r="1090" spans="4:12" x14ac:dyDescent="0.2">
      <c r="D1090" t="s">
        <v>101</v>
      </c>
      <c r="F1090" t="s">
        <v>51</v>
      </c>
      <c r="H1090" t="s">
        <v>63</v>
      </c>
      <c r="K1090" t="s">
        <v>43</v>
      </c>
      <c r="L1090" t="s">
        <v>366</v>
      </c>
    </row>
    <row r="1091" spans="4:12" x14ac:dyDescent="0.2">
      <c r="D1091" t="s">
        <v>520</v>
      </c>
      <c r="H1091" t="s">
        <v>368</v>
      </c>
      <c r="L1091" t="s">
        <v>45</v>
      </c>
    </row>
    <row r="1092" spans="4:12" x14ac:dyDescent="0.2">
      <c r="H1092" t="s">
        <v>524</v>
      </c>
    </row>
    <row r="1093" spans="4:12" x14ac:dyDescent="0.2">
      <c r="H1093" t="s">
        <v>453</v>
      </c>
    </row>
    <row r="1094" spans="4:12" x14ac:dyDescent="0.2">
      <c r="F1094" s="1"/>
      <c r="G1094" s="1"/>
      <c r="H1094" t="s">
        <v>370</v>
      </c>
      <c r="I1094">
        <v>5</v>
      </c>
    </row>
    <row r="1095" spans="4:12" x14ac:dyDescent="0.2">
      <c r="H1095" t="s">
        <v>371</v>
      </c>
      <c r="I1095">
        <v>0</v>
      </c>
    </row>
    <row r="1096" spans="4:12" x14ac:dyDescent="0.2">
      <c r="F1096" s="1"/>
      <c r="G1096" s="1"/>
      <c r="H1096" t="s">
        <v>372</v>
      </c>
      <c r="I1096">
        <v>0</v>
      </c>
    </row>
    <row r="1097" spans="4:12" x14ac:dyDescent="0.2">
      <c r="H1097" t="s">
        <v>373</v>
      </c>
      <c r="I1097">
        <v>5</v>
      </c>
    </row>
    <row r="1098" spans="4:12" x14ac:dyDescent="0.2">
      <c r="H1098" t="s">
        <v>374</v>
      </c>
    </row>
    <row r="1099" spans="4:12" x14ac:dyDescent="0.2">
      <c r="D1099" t="s">
        <v>603</v>
      </c>
      <c r="F1099" t="s">
        <v>63</v>
      </c>
      <c r="H1099" t="s">
        <v>63</v>
      </c>
      <c r="K1099" t="s">
        <v>43</v>
      </c>
      <c r="L1099" t="s">
        <v>366</v>
      </c>
    </row>
    <row r="1100" spans="4:12" x14ac:dyDescent="0.2">
      <c r="D1100" t="s">
        <v>604</v>
      </c>
      <c r="H1100" t="s">
        <v>368</v>
      </c>
      <c r="L1100" t="s">
        <v>45</v>
      </c>
    </row>
    <row r="1101" spans="4:12" x14ac:dyDescent="0.2">
      <c r="H1101" t="s">
        <v>829</v>
      </c>
    </row>
    <row r="1102" spans="4:12" x14ac:dyDescent="0.2">
      <c r="F1102" s="1"/>
      <c r="G1102" s="1"/>
      <c r="H1102" t="s">
        <v>453</v>
      </c>
    </row>
    <row r="1103" spans="4:12" x14ac:dyDescent="0.2">
      <c r="H1103" t="s">
        <v>370</v>
      </c>
      <c r="I1103">
        <v>0</v>
      </c>
    </row>
    <row r="1104" spans="4:12" x14ac:dyDescent="0.2">
      <c r="F1104" s="1"/>
      <c r="G1104" s="1"/>
      <c r="H1104" t="s">
        <v>371</v>
      </c>
      <c r="I1104">
        <v>5</v>
      </c>
    </row>
    <row r="1105" spans="4:12" x14ac:dyDescent="0.2">
      <c r="H1105" t="s">
        <v>372</v>
      </c>
      <c r="I1105">
        <v>0</v>
      </c>
    </row>
    <row r="1106" spans="4:12" x14ac:dyDescent="0.2">
      <c r="H1106" t="s">
        <v>373</v>
      </c>
      <c r="I1106">
        <v>5</v>
      </c>
    </row>
    <row r="1107" spans="4:12" x14ac:dyDescent="0.2">
      <c r="H1107" t="s">
        <v>374</v>
      </c>
    </row>
    <row r="1108" spans="4:12" x14ac:dyDescent="0.2">
      <c r="F1108" s="1"/>
      <c r="G1108" s="1"/>
      <c r="H1108" t="s">
        <v>44</v>
      </c>
    </row>
    <row r="1109" spans="4:12" x14ac:dyDescent="0.2">
      <c r="D1109" t="s">
        <v>549</v>
      </c>
      <c r="F1109" t="s">
        <v>63</v>
      </c>
      <c r="H1109" t="s">
        <v>66</v>
      </c>
      <c r="K1109" t="s">
        <v>43</v>
      </c>
      <c r="L1109" t="s">
        <v>366</v>
      </c>
    </row>
    <row r="1110" spans="4:12" x14ac:dyDescent="0.2">
      <c r="D1110" t="s">
        <v>550</v>
      </c>
      <c r="H1110" t="s">
        <v>368</v>
      </c>
      <c r="L1110" t="s">
        <v>45</v>
      </c>
    </row>
    <row r="1111" spans="4:12" x14ac:dyDescent="0.2">
      <c r="F1111" s="1"/>
      <c r="G1111" s="1"/>
      <c r="H1111" t="s">
        <v>401</v>
      </c>
    </row>
    <row r="1112" spans="4:12" x14ac:dyDescent="0.2">
      <c r="F1112" s="1"/>
      <c r="G1112" s="1"/>
      <c r="H1112" t="s">
        <v>429</v>
      </c>
    </row>
    <row r="1113" spans="4:12" x14ac:dyDescent="0.2">
      <c r="H1113" t="s">
        <v>370</v>
      </c>
      <c r="I1113">
        <v>1</v>
      </c>
    </row>
    <row r="1114" spans="4:12" x14ac:dyDescent="0.2">
      <c r="H1114" t="s">
        <v>371</v>
      </c>
      <c r="I1114">
        <v>0</v>
      </c>
    </row>
    <row r="1115" spans="4:12" x14ac:dyDescent="0.2">
      <c r="H1115" t="s">
        <v>372</v>
      </c>
      <c r="I1115">
        <v>0</v>
      </c>
    </row>
    <row r="1116" spans="4:12" x14ac:dyDescent="0.2">
      <c r="H1116" t="s">
        <v>373</v>
      </c>
      <c r="I1116">
        <v>1</v>
      </c>
    </row>
    <row r="1117" spans="4:12" x14ac:dyDescent="0.2">
      <c r="F1117" s="1"/>
      <c r="G1117" s="1"/>
      <c r="H1117" t="s">
        <v>374</v>
      </c>
    </row>
    <row r="1118" spans="4:12" x14ac:dyDescent="0.2">
      <c r="H1118" t="s">
        <v>44</v>
      </c>
    </row>
    <row r="1119" spans="4:12" x14ac:dyDescent="0.2">
      <c r="D1119" t="s">
        <v>882</v>
      </c>
      <c r="F1119" t="s">
        <v>95</v>
      </c>
      <c r="H1119" t="s">
        <v>54</v>
      </c>
      <c r="K1119" t="s">
        <v>43</v>
      </c>
      <c r="L1119" t="s">
        <v>366</v>
      </c>
    </row>
    <row r="1120" spans="4:12" x14ac:dyDescent="0.2">
      <c r="D1120" t="s">
        <v>883</v>
      </c>
      <c r="F1120" s="1"/>
      <c r="G1120" s="1"/>
      <c r="H1120" t="s">
        <v>368</v>
      </c>
      <c r="L1120" t="s">
        <v>45</v>
      </c>
    </row>
    <row r="1121" spans="4:12" x14ac:dyDescent="0.2">
      <c r="H1121" t="s">
        <v>426</v>
      </c>
    </row>
    <row r="1122" spans="4:12" x14ac:dyDescent="0.2">
      <c r="H1122" t="s">
        <v>427</v>
      </c>
    </row>
    <row r="1123" spans="4:12" x14ac:dyDescent="0.2">
      <c r="H1123" t="s">
        <v>370</v>
      </c>
      <c r="I1123">
        <v>0</v>
      </c>
    </row>
    <row r="1124" spans="4:12" x14ac:dyDescent="0.2">
      <c r="H1124" t="s">
        <v>371</v>
      </c>
      <c r="I1124">
        <v>0</v>
      </c>
    </row>
    <row r="1125" spans="4:12" x14ac:dyDescent="0.2">
      <c r="H1125" t="s">
        <v>372</v>
      </c>
      <c r="I1125">
        <v>0</v>
      </c>
    </row>
    <row r="1126" spans="4:12" x14ac:dyDescent="0.2">
      <c r="F1126" s="1"/>
      <c r="G1126" s="1"/>
      <c r="H1126" t="s">
        <v>373</v>
      </c>
      <c r="I1126">
        <v>0</v>
      </c>
    </row>
    <row r="1127" spans="4:12" x14ac:dyDescent="0.2">
      <c r="H1127" t="s">
        <v>374</v>
      </c>
    </row>
    <row r="1128" spans="4:12" x14ac:dyDescent="0.2">
      <c r="H1128" t="s">
        <v>55</v>
      </c>
    </row>
    <row r="1129" spans="4:12" x14ac:dyDescent="0.2">
      <c r="D1129" t="s">
        <v>621</v>
      </c>
      <c r="F1129" s="1" t="s">
        <v>95</v>
      </c>
      <c r="G1129" s="1"/>
      <c r="H1129" t="s">
        <v>54</v>
      </c>
      <c r="K1129" t="s">
        <v>43</v>
      </c>
      <c r="L1129" t="s">
        <v>366</v>
      </c>
    </row>
    <row r="1130" spans="4:12" x14ac:dyDescent="0.2">
      <c r="D1130" t="s">
        <v>622</v>
      </c>
      <c r="H1130" t="s">
        <v>368</v>
      </c>
      <c r="L1130" t="s">
        <v>45</v>
      </c>
    </row>
    <row r="1131" spans="4:12" x14ac:dyDescent="0.2">
      <c r="H1131" t="s">
        <v>426</v>
      </c>
    </row>
    <row r="1132" spans="4:12" x14ac:dyDescent="0.2">
      <c r="H1132" t="s">
        <v>427</v>
      </c>
    </row>
    <row r="1133" spans="4:12" x14ac:dyDescent="0.2">
      <c r="H1133" t="s">
        <v>370</v>
      </c>
      <c r="I1133">
        <v>0</v>
      </c>
    </row>
    <row r="1134" spans="4:12" x14ac:dyDescent="0.2">
      <c r="H1134" t="s">
        <v>371</v>
      </c>
      <c r="I1134">
        <v>0</v>
      </c>
    </row>
    <row r="1135" spans="4:12" x14ac:dyDescent="0.2">
      <c r="F1135" s="1"/>
      <c r="G1135" s="1"/>
      <c r="H1135" t="s">
        <v>372</v>
      </c>
      <c r="I1135">
        <v>0</v>
      </c>
    </row>
    <row r="1136" spans="4:12" x14ac:dyDescent="0.2">
      <c r="H1136" t="s">
        <v>373</v>
      </c>
      <c r="I1136">
        <v>0</v>
      </c>
    </row>
    <row r="1137" spans="4:12" x14ac:dyDescent="0.2">
      <c r="H1137" t="s">
        <v>374</v>
      </c>
    </row>
    <row r="1138" spans="4:12" x14ac:dyDescent="0.2">
      <c r="H1138" t="s">
        <v>55</v>
      </c>
    </row>
    <row r="1139" spans="4:12" x14ac:dyDescent="0.2">
      <c r="D1139" t="s">
        <v>570</v>
      </c>
      <c r="F1139" t="s">
        <v>69</v>
      </c>
      <c r="H1139" t="s">
        <v>49</v>
      </c>
      <c r="K1139" t="s">
        <v>43</v>
      </c>
      <c r="L1139" t="s">
        <v>366</v>
      </c>
    </row>
    <row r="1140" spans="4:12" x14ac:dyDescent="0.2">
      <c r="D1140" t="s">
        <v>571</v>
      </c>
      <c r="H1140" t="s">
        <v>368</v>
      </c>
      <c r="L1140" t="s">
        <v>45</v>
      </c>
    </row>
    <row r="1141" spans="4:12" x14ac:dyDescent="0.2">
      <c r="H1141" t="s">
        <v>501</v>
      </c>
    </row>
    <row r="1142" spans="4:12" x14ac:dyDescent="0.2">
      <c r="H1142" t="s">
        <v>379</v>
      </c>
    </row>
    <row r="1143" spans="4:12" x14ac:dyDescent="0.2">
      <c r="H1143" t="s">
        <v>370</v>
      </c>
      <c r="I1143">
        <v>3</v>
      </c>
    </row>
    <row r="1144" spans="4:12" x14ac:dyDescent="0.2">
      <c r="F1144" s="1"/>
      <c r="G1144" s="1"/>
      <c r="H1144" t="s">
        <v>371</v>
      </c>
      <c r="I1144">
        <v>0</v>
      </c>
    </row>
    <row r="1145" spans="4:12" x14ac:dyDescent="0.2">
      <c r="H1145" t="s">
        <v>372</v>
      </c>
      <c r="I1145">
        <v>0</v>
      </c>
    </row>
    <row r="1146" spans="4:12" x14ac:dyDescent="0.2">
      <c r="H1146" t="s">
        <v>373</v>
      </c>
      <c r="I1146">
        <v>3</v>
      </c>
    </row>
    <row r="1147" spans="4:12" x14ac:dyDescent="0.2">
      <c r="F1147" s="1"/>
      <c r="G1147" s="1"/>
      <c r="H1147" t="s">
        <v>374</v>
      </c>
    </row>
    <row r="1148" spans="4:12" x14ac:dyDescent="0.2">
      <c r="F1148" s="1"/>
      <c r="G1148" s="1"/>
      <c r="H1148" t="s">
        <v>44</v>
      </c>
    </row>
    <row r="1149" spans="4:12" x14ac:dyDescent="0.2">
      <c r="D1149" t="s">
        <v>122</v>
      </c>
      <c r="F1149" t="s">
        <v>51</v>
      </c>
      <c r="H1149" t="s">
        <v>54</v>
      </c>
      <c r="K1149" t="s">
        <v>43</v>
      </c>
      <c r="L1149" t="s">
        <v>366</v>
      </c>
    </row>
    <row r="1150" spans="4:12" x14ac:dyDescent="0.2">
      <c r="D1150" t="s">
        <v>544</v>
      </c>
      <c r="H1150" t="s">
        <v>368</v>
      </c>
      <c r="L1150" t="s">
        <v>45</v>
      </c>
    </row>
    <row r="1151" spans="4:12" x14ac:dyDescent="0.2">
      <c r="H1151" t="s">
        <v>426</v>
      </c>
    </row>
    <row r="1152" spans="4:12" x14ac:dyDescent="0.2">
      <c r="H1152" t="s">
        <v>427</v>
      </c>
    </row>
    <row r="1153" spans="4:12" x14ac:dyDescent="0.2">
      <c r="F1153" s="1"/>
      <c r="G1153" s="1"/>
      <c r="H1153" t="s">
        <v>370</v>
      </c>
      <c r="I1153">
        <v>0</v>
      </c>
    </row>
    <row r="1154" spans="4:12" x14ac:dyDescent="0.2">
      <c r="H1154" t="s">
        <v>371</v>
      </c>
      <c r="I1154">
        <v>0</v>
      </c>
    </row>
    <row r="1155" spans="4:12" x14ac:dyDescent="0.2">
      <c r="H1155" t="s">
        <v>372</v>
      </c>
      <c r="I1155">
        <v>0</v>
      </c>
    </row>
    <row r="1156" spans="4:12" x14ac:dyDescent="0.2">
      <c r="F1156" s="1"/>
      <c r="G1156" s="1"/>
      <c r="H1156" t="s">
        <v>373</v>
      </c>
      <c r="I1156">
        <v>0</v>
      </c>
    </row>
    <row r="1157" spans="4:12" x14ac:dyDescent="0.2">
      <c r="F1157" s="1"/>
      <c r="G1157" s="1"/>
      <c r="H1157" t="s">
        <v>374</v>
      </c>
    </row>
    <row r="1158" spans="4:12" x14ac:dyDescent="0.2">
      <c r="H1158" t="s">
        <v>55</v>
      </c>
    </row>
    <row r="1159" spans="4:12" x14ac:dyDescent="0.2">
      <c r="D1159" t="s">
        <v>89</v>
      </c>
      <c r="F1159" t="s">
        <v>60</v>
      </c>
      <c r="H1159" t="s">
        <v>69</v>
      </c>
      <c r="K1159" t="s">
        <v>43</v>
      </c>
      <c r="L1159" t="s">
        <v>366</v>
      </c>
    </row>
    <row r="1160" spans="4:12" x14ac:dyDescent="0.2">
      <c r="D1160" t="s">
        <v>536</v>
      </c>
      <c r="H1160" t="s">
        <v>368</v>
      </c>
      <c r="L1160" t="s">
        <v>1151</v>
      </c>
    </row>
    <row r="1161" spans="4:12" x14ac:dyDescent="0.2">
      <c r="F1161" s="1"/>
      <c r="G1161" s="1"/>
      <c r="H1161" t="s">
        <v>665</v>
      </c>
    </row>
    <row r="1162" spans="4:12" x14ac:dyDescent="0.2">
      <c r="H1162" t="s">
        <v>388</v>
      </c>
    </row>
    <row r="1163" spans="4:12" x14ac:dyDescent="0.2">
      <c r="H1163" t="s">
        <v>370</v>
      </c>
      <c r="I1163">
        <v>4</v>
      </c>
    </row>
    <row r="1164" spans="4:12" x14ac:dyDescent="0.2">
      <c r="H1164" t="s">
        <v>371</v>
      </c>
      <c r="I1164">
        <v>0</v>
      </c>
    </row>
    <row r="1165" spans="4:12" x14ac:dyDescent="0.2">
      <c r="F1165" s="1"/>
      <c r="G1165" s="1"/>
      <c r="H1165" t="s">
        <v>372</v>
      </c>
      <c r="I1165">
        <v>2</v>
      </c>
    </row>
    <row r="1166" spans="4:12" x14ac:dyDescent="0.2">
      <c r="F1166" s="1"/>
      <c r="G1166" s="1"/>
      <c r="H1166" t="s">
        <v>373</v>
      </c>
      <c r="I1166">
        <v>6</v>
      </c>
    </row>
    <row r="1167" spans="4:12" x14ac:dyDescent="0.2">
      <c r="H1167" t="s">
        <v>374</v>
      </c>
    </row>
    <row r="1168" spans="4:12" x14ac:dyDescent="0.2">
      <c r="D1168" t="s">
        <v>111</v>
      </c>
      <c r="F1168" t="s">
        <v>69</v>
      </c>
      <c r="H1168" t="s">
        <v>54</v>
      </c>
      <c r="K1168" t="s">
        <v>43</v>
      </c>
      <c r="L1168" t="s">
        <v>366</v>
      </c>
    </row>
    <row r="1169" spans="4:12" x14ac:dyDescent="0.2">
      <c r="D1169" t="s">
        <v>565</v>
      </c>
      <c r="F1169" s="1"/>
      <c r="G1169" s="1"/>
      <c r="H1169" t="s">
        <v>368</v>
      </c>
      <c r="L1169" t="s">
        <v>45</v>
      </c>
    </row>
    <row r="1170" spans="4:12" x14ac:dyDescent="0.2">
      <c r="H1170" t="s">
        <v>426</v>
      </c>
    </row>
    <row r="1171" spans="4:12" x14ac:dyDescent="0.2">
      <c r="H1171" t="s">
        <v>427</v>
      </c>
    </row>
    <row r="1172" spans="4:12" x14ac:dyDescent="0.2">
      <c r="H1172" t="s">
        <v>370</v>
      </c>
      <c r="I1172">
        <v>0</v>
      </c>
    </row>
    <row r="1173" spans="4:12" x14ac:dyDescent="0.2">
      <c r="H1173" t="s">
        <v>371</v>
      </c>
      <c r="I1173">
        <v>0</v>
      </c>
    </row>
    <row r="1174" spans="4:12" x14ac:dyDescent="0.2">
      <c r="F1174" s="1"/>
      <c r="G1174" s="1"/>
      <c r="H1174" t="s">
        <v>372</v>
      </c>
      <c r="I1174">
        <v>0</v>
      </c>
    </row>
    <row r="1175" spans="4:12" x14ac:dyDescent="0.2">
      <c r="F1175" s="1"/>
      <c r="G1175" s="1"/>
      <c r="H1175" t="s">
        <v>373</v>
      </c>
      <c r="I1175">
        <v>0</v>
      </c>
    </row>
    <row r="1176" spans="4:12" x14ac:dyDescent="0.2">
      <c r="H1176" t="s">
        <v>374</v>
      </c>
    </row>
    <row r="1177" spans="4:12" x14ac:dyDescent="0.2">
      <c r="H1177" t="s">
        <v>55</v>
      </c>
    </row>
    <row r="1178" spans="4:12" x14ac:dyDescent="0.2">
      <c r="D1178" t="s">
        <v>567</v>
      </c>
      <c r="F1178" t="s">
        <v>60</v>
      </c>
      <c r="H1178" t="s">
        <v>72</v>
      </c>
      <c r="K1178" t="s">
        <v>43</v>
      </c>
      <c r="L1178" t="s">
        <v>366</v>
      </c>
    </row>
    <row r="1179" spans="4:12" x14ac:dyDescent="0.2">
      <c r="D1179" t="s">
        <v>568</v>
      </c>
      <c r="H1179" t="s">
        <v>368</v>
      </c>
      <c r="L1179" t="s">
        <v>45</v>
      </c>
    </row>
    <row r="1180" spans="4:12" x14ac:dyDescent="0.2">
      <c r="H1180" t="s">
        <v>505</v>
      </c>
    </row>
    <row r="1181" spans="4:12" x14ac:dyDescent="0.2">
      <c r="H1181" t="s">
        <v>459</v>
      </c>
    </row>
    <row r="1182" spans="4:12" x14ac:dyDescent="0.2">
      <c r="H1182" t="s">
        <v>370</v>
      </c>
      <c r="I1182">
        <v>8</v>
      </c>
    </row>
    <row r="1183" spans="4:12" x14ac:dyDescent="0.2">
      <c r="F1183" s="1"/>
      <c r="G1183" s="1"/>
      <c r="H1183" t="s">
        <v>371</v>
      </c>
      <c r="I1183">
        <v>0</v>
      </c>
    </row>
    <row r="1184" spans="4:12" x14ac:dyDescent="0.2">
      <c r="F1184" s="1"/>
      <c r="G1184" s="1"/>
      <c r="H1184" t="s">
        <v>372</v>
      </c>
      <c r="I1184">
        <v>0</v>
      </c>
    </row>
    <row r="1185" spans="4:12" x14ac:dyDescent="0.2">
      <c r="H1185" t="s">
        <v>373</v>
      </c>
      <c r="I1185">
        <v>8</v>
      </c>
    </row>
    <row r="1186" spans="4:12" x14ac:dyDescent="0.2">
      <c r="H1186" t="s">
        <v>374</v>
      </c>
    </row>
    <row r="1187" spans="4:12" x14ac:dyDescent="0.2">
      <c r="D1187" t="s">
        <v>526</v>
      </c>
      <c r="F1187" t="s">
        <v>69</v>
      </c>
      <c r="H1187" t="s">
        <v>69</v>
      </c>
      <c r="K1187" t="s">
        <v>43</v>
      </c>
      <c r="L1187" t="s">
        <v>366</v>
      </c>
    </row>
    <row r="1188" spans="4:12" x14ac:dyDescent="0.2">
      <c r="D1188" t="s">
        <v>527</v>
      </c>
      <c r="H1188" t="s">
        <v>368</v>
      </c>
      <c r="L1188" t="s">
        <v>45</v>
      </c>
    </row>
    <row r="1189" spans="4:12" x14ac:dyDescent="0.2">
      <c r="H1189" t="s">
        <v>369</v>
      </c>
    </row>
    <row r="1190" spans="4:12" x14ac:dyDescent="0.2">
      <c r="H1190" t="s">
        <v>388</v>
      </c>
    </row>
    <row r="1191" spans="4:12" x14ac:dyDescent="0.2">
      <c r="H1191" t="s">
        <v>370</v>
      </c>
      <c r="I1191">
        <v>2</v>
      </c>
    </row>
    <row r="1192" spans="4:12" x14ac:dyDescent="0.2">
      <c r="F1192" s="1"/>
      <c r="G1192" s="1"/>
      <c r="H1192" t="s">
        <v>371</v>
      </c>
      <c r="I1192">
        <v>0</v>
      </c>
    </row>
    <row r="1193" spans="4:12" x14ac:dyDescent="0.2">
      <c r="F1193" s="1"/>
      <c r="G1193" s="1"/>
      <c r="H1193" t="s">
        <v>372</v>
      </c>
      <c r="I1193">
        <v>4</v>
      </c>
    </row>
    <row r="1194" spans="4:12" x14ac:dyDescent="0.2">
      <c r="H1194" t="s">
        <v>373</v>
      </c>
      <c r="I1194">
        <v>6</v>
      </c>
    </row>
    <row r="1195" spans="4:12" x14ac:dyDescent="0.2">
      <c r="H1195" t="s">
        <v>374</v>
      </c>
    </row>
    <row r="1196" spans="4:12" x14ac:dyDescent="0.2">
      <c r="F1196" s="1"/>
      <c r="G1196" s="1"/>
      <c r="H1196" t="s">
        <v>44</v>
      </c>
    </row>
    <row r="1197" spans="4:12" x14ac:dyDescent="0.2">
      <c r="D1197" t="s">
        <v>893</v>
      </c>
      <c r="F1197" t="s">
        <v>49</v>
      </c>
      <c r="H1197" t="s">
        <v>49</v>
      </c>
      <c r="K1197" t="s">
        <v>43</v>
      </c>
      <c r="L1197" t="s">
        <v>366</v>
      </c>
    </row>
    <row r="1198" spans="4:12" x14ac:dyDescent="0.2">
      <c r="D1198" t="s">
        <v>894</v>
      </c>
      <c r="H1198" t="s">
        <v>368</v>
      </c>
      <c r="L1198" t="s">
        <v>45</v>
      </c>
    </row>
    <row r="1199" spans="4:12" x14ac:dyDescent="0.2">
      <c r="H1199" t="s">
        <v>1124</v>
      </c>
    </row>
    <row r="1200" spans="4:12" x14ac:dyDescent="0.2">
      <c r="H1200" t="s">
        <v>379</v>
      </c>
    </row>
    <row r="1201" spans="4:12" x14ac:dyDescent="0.2">
      <c r="F1201" s="1"/>
      <c r="G1201" s="1"/>
      <c r="H1201" t="s">
        <v>370</v>
      </c>
      <c r="I1201">
        <v>3</v>
      </c>
    </row>
    <row r="1202" spans="4:12" x14ac:dyDescent="0.2">
      <c r="F1202" s="1"/>
      <c r="G1202" s="1"/>
      <c r="H1202" t="s">
        <v>371</v>
      </c>
      <c r="I1202">
        <v>0</v>
      </c>
    </row>
    <row r="1203" spans="4:12" x14ac:dyDescent="0.2">
      <c r="H1203" t="s">
        <v>372</v>
      </c>
      <c r="I1203">
        <v>0</v>
      </c>
    </row>
    <row r="1204" spans="4:12" x14ac:dyDescent="0.2">
      <c r="H1204" t="s">
        <v>373</v>
      </c>
      <c r="I1204">
        <v>3</v>
      </c>
    </row>
    <row r="1205" spans="4:12" x14ac:dyDescent="0.2">
      <c r="F1205" s="1"/>
      <c r="G1205" s="1"/>
      <c r="H1205" t="s">
        <v>374</v>
      </c>
    </row>
    <row r="1206" spans="4:12" x14ac:dyDescent="0.2">
      <c r="H1206" t="s">
        <v>44</v>
      </c>
    </row>
    <row r="1207" spans="4:12" x14ac:dyDescent="0.2">
      <c r="D1207" t="s">
        <v>574</v>
      </c>
      <c r="F1207" t="s">
        <v>60</v>
      </c>
      <c r="H1207" t="s">
        <v>54</v>
      </c>
      <c r="K1207" t="s">
        <v>43</v>
      </c>
      <c r="L1207" t="s">
        <v>366</v>
      </c>
    </row>
    <row r="1208" spans="4:12" x14ac:dyDescent="0.2">
      <c r="D1208" t="s">
        <v>575</v>
      </c>
      <c r="H1208" t="s">
        <v>368</v>
      </c>
      <c r="L1208" t="s">
        <v>45</v>
      </c>
    </row>
    <row r="1209" spans="4:12" x14ac:dyDescent="0.2">
      <c r="H1209" t="s">
        <v>426</v>
      </c>
    </row>
    <row r="1210" spans="4:12" x14ac:dyDescent="0.2">
      <c r="F1210" s="1"/>
      <c r="G1210" s="1"/>
      <c r="H1210" t="s">
        <v>427</v>
      </c>
    </row>
    <row r="1211" spans="4:12" x14ac:dyDescent="0.2">
      <c r="H1211" t="s">
        <v>370</v>
      </c>
      <c r="I1211">
        <v>0</v>
      </c>
    </row>
    <row r="1212" spans="4:12" x14ac:dyDescent="0.2">
      <c r="H1212" t="s">
        <v>371</v>
      </c>
      <c r="I1212">
        <v>0</v>
      </c>
    </row>
    <row r="1213" spans="4:12" x14ac:dyDescent="0.2">
      <c r="H1213" t="s">
        <v>372</v>
      </c>
      <c r="I1213">
        <v>0</v>
      </c>
    </row>
    <row r="1214" spans="4:12" x14ac:dyDescent="0.2">
      <c r="F1214" s="1"/>
      <c r="G1214" s="1"/>
      <c r="H1214" t="s">
        <v>373</v>
      </c>
      <c r="I1214">
        <v>0</v>
      </c>
    </row>
    <row r="1215" spans="4:12" x14ac:dyDescent="0.2">
      <c r="H1215" t="s">
        <v>374</v>
      </c>
    </row>
    <row r="1216" spans="4:12" x14ac:dyDescent="0.2">
      <c r="H1216" t="s">
        <v>55</v>
      </c>
    </row>
    <row r="1217" spans="4:12" x14ac:dyDescent="0.2">
      <c r="D1217" t="s">
        <v>124</v>
      </c>
      <c r="F1217" t="s">
        <v>60</v>
      </c>
      <c r="H1217" t="s">
        <v>54</v>
      </c>
      <c r="K1217" t="s">
        <v>43</v>
      </c>
      <c r="L1217" t="s">
        <v>366</v>
      </c>
    </row>
    <row r="1218" spans="4:12" x14ac:dyDescent="0.2">
      <c r="D1218" t="s">
        <v>600</v>
      </c>
      <c r="F1218" s="1"/>
      <c r="G1218" s="1"/>
      <c r="H1218" t="s">
        <v>368</v>
      </c>
      <c r="L1218" t="s">
        <v>45</v>
      </c>
    </row>
    <row r="1219" spans="4:12" x14ac:dyDescent="0.2">
      <c r="H1219" t="s">
        <v>426</v>
      </c>
    </row>
    <row r="1220" spans="4:12" x14ac:dyDescent="0.2">
      <c r="H1220" t="s">
        <v>427</v>
      </c>
    </row>
    <row r="1221" spans="4:12" x14ac:dyDescent="0.2">
      <c r="H1221" t="s">
        <v>370</v>
      </c>
      <c r="I1221">
        <v>0</v>
      </c>
    </row>
    <row r="1222" spans="4:12" x14ac:dyDescent="0.2">
      <c r="F1222" s="1"/>
      <c r="G1222" s="1"/>
      <c r="H1222" t="s">
        <v>371</v>
      </c>
      <c r="I1222">
        <v>0</v>
      </c>
    </row>
    <row r="1223" spans="4:12" x14ac:dyDescent="0.2">
      <c r="H1223" t="s">
        <v>372</v>
      </c>
      <c r="I1223">
        <v>0</v>
      </c>
    </row>
    <row r="1224" spans="4:12" x14ac:dyDescent="0.2">
      <c r="H1224" t="s">
        <v>373</v>
      </c>
      <c r="I1224">
        <v>0</v>
      </c>
    </row>
    <row r="1225" spans="4:12" x14ac:dyDescent="0.2">
      <c r="H1225" t="s">
        <v>374</v>
      </c>
    </row>
    <row r="1226" spans="4:12" x14ac:dyDescent="0.2">
      <c r="H1226" t="s">
        <v>55</v>
      </c>
    </row>
    <row r="1227" spans="4:12" x14ac:dyDescent="0.2">
      <c r="D1227" t="s">
        <v>582</v>
      </c>
      <c r="F1227" s="1" t="s">
        <v>60</v>
      </c>
      <c r="G1227" s="1"/>
      <c r="H1227" t="s">
        <v>54</v>
      </c>
      <c r="K1227" t="s">
        <v>43</v>
      </c>
      <c r="L1227" t="s">
        <v>366</v>
      </c>
    </row>
    <row r="1228" spans="4:12" x14ac:dyDescent="0.2">
      <c r="D1228" t="s">
        <v>582</v>
      </c>
      <c r="H1228" t="s">
        <v>368</v>
      </c>
      <c r="L1228" t="s">
        <v>45</v>
      </c>
    </row>
    <row r="1229" spans="4:12" x14ac:dyDescent="0.2">
      <c r="H1229" t="s">
        <v>426</v>
      </c>
    </row>
    <row r="1230" spans="4:12" x14ac:dyDescent="0.2">
      <c r="H1230" t="s">
        <v>427</v>
      </c>
    </row>
    <row r="1231" spans="4:12" x14ac:dyDescent="0.2">
      <c r="H1231" t="s">
        <v>370</v>
      </c>
      <c r="I1231">
        <v>0</v>
      </c>
    </row>
    <row r="1232" spans="4:12" x14ac:dyDescent="0.2">
      <c r="H1232" t="s">
        <v>371</v>
      </c>
      <c r="I1232">
        <v>0</v>
      </c>
    </row>
    <row r="1233" spans="4:12" x14ac:dyDescent="0.2">
      <c r="H1233" t="s">
        <v>372</v>
      </c>
      <c r="I1233">
        <v>0</v>
      </c>
    </row>
    <row r="1234" spans="4:12" x14ac:dyDescent="0.2">
      <c r="H1234" t="s">
        <v>373</v>
      </c>
      <c r="I1234">
        <v>0</v>
      </c>
    </row>
    <row r="1235" spans="4:12" x14ac:dyDescent="0.2">
      <c r="H1235" t="s">
        <v>374</v>
      </c>
    </row>
    <row r="1236" spans="4:12" x14ac:dyDescent="0.2">
      <c r="H1236" t="s">
        <v>55</v>
      </c>
    </row>
    <row r="1237" spans="4:12" x14ac:dyDescent="0.2">
      <c r="D1237" t="s">
        <v>138</v>
      </c>
      <c r="F1237" t="s">
        <v>69</v>
      </c>
      <c r="H1237" t="s">
        <v>66</v>
      </c>
      <c r="K1237" t="s">
        <v>43</v>
      </c>
      <c r="L1237" t="s">
        <v>366</v>
      </c>
    </row>
    <row r="1238" spans="4:12" x14ac:dyDescent="0.2">
      <c r="D1238" t="s">
        <v>584</v>
      </c>
      <c r="H1238" t="s">
        <v>368</v>
      </c>
      <c r="L1238" t="s">
        <v>45</v>
      </c>
    </row>
    <row r="1239" spans="4:12" x14ac:dyDescent="0.2">
      <c r="H1239" t="s">
        <v>826</v>
      </c>
    </row>
    <row r="1240" spans="4:12" x14ac:dyDescent="0.2">
      <c r="H1240" t="s">
        <v>429</v>
      </c>
    </row>
    <row r="1241" spans="4:12" x14ac:dyDescent="0.2">
      <c r="F1241" s="1"/>
      <c r="G1241" s="1"/>
      <c r="H1241" t="s">
        <v>370</v>
      </c>
      <c r="I1241">
        <v>0</v>
      </c>
    </row>
    <row r="1242" spans="4:12" x14ac:dyDescent="0.2">
      <c r="F1242" s="1"/>
      <c r="G1242" s="1"/>
      <c r="H1242" t="s">
        <v>371</v>
      </c>
      <c r="I1242">
        <v>0</v>
      </c>
    </row>
    <row r="1243" spans="4:12" x14ac:dyDescent="0.2">
      <c r="H1243" t="s">
        <v>372</v>
      </c>
      <c r="I1243">
        <v>1</v>
      </c>
    </row>
    <row r="1244" spans="4:12" x14ac:dyDescent="0.2">
      <c r="H1244" t="s">
        <v>373</v>
      </c>
      <c r="I1244">
        <v>1</v>
      </c>
    </row>
    <row r="1245" spans="4:12" x14ac:dyDescent="0.2">
      <c r="H1245" t="s">
        <v>374</v>
      </c>
    </row>
    <row r="1246" spans="4:12" x14ac:dyDescent="0.2">
      <c r="H1246" t="s">
        <v>44</v>
      </c>
    </row>
    <row r="1247" spans="4:12" x14ac:dyDescent="0.2">
      <c r="D1247" t="s">
        <v>1155</v>
      </c>
      <c r="F1247" t="s">
        <v>49</v>
      </c>
      <c r="H1247" t="s">
        <v>51</v>
      </c>
      <c r="K1247" t="s">
        <v>43</v>
      </c>
      <c r="L1247" t="s">
        <v>366</v>
      </c>
    </row>
    <row r="1248" spans="4:12" x14ac:dyDescent="0.2">
      <c r="D1248" t="s">
        <v>1156</v>
      </c>
      <c r="H1248" t="s">
        <v>368</v>
      </c>
      <c r="L1248" t="s">
        <v>45</v>
      </c>
    </row>
    <row r="1249" spans="4:12" x14ac:dyDescent="0.2">
      <c r="F1249" s="1"/>
      <c r="G1249" s="1"/>
      <c r="H1249" t="s">
        <v>1157</v>
      </c>
    </row>
    <row r="1250" spans="4:12" x14ac:dyDescent="0.2">
      <c r="F1250" s="1"/>
      <c r="G1250" s="1"/>
      <c r="H1250" t="s">
        <v>410</v>
      </c>
    </row>
    <row r="1251" spans="4:12" x14ac:dyDescent="0.2">
      <c r="H1251" t="s">
        <v>370</v>
      </c>
      <c r="I1251">
        <v>7</v>
      </c>
    </row>
    <row r="1252" spans="4:12" x14ac:dyDescent="0.2">
      <c r="H1252" t="s">
        <v>371</v>
      </c>
      <c r="I1252">
        <v>0</v>
      </c>
    </row>
    <row r="1253" spans="4:12" x14ac:dyDescent="0.2">
      <c r="H1253" t="s">
        <v>372</v>
      </c>
      <c r="I1253">
        <v>0</v>
      </c>
    </row>
    <row r="1254" spans="4:12" x14ac:dyDescent="0.2">
      <c r="H1254" t="s">
        <v>373</v>
      </c>
      <c r="I1254">
        <v>7</v>
      </c>
    </row>
    <row r="1255" spans="4:12" x14ac:dyDescent="0.2">
      <c r="H1255" t="s">
        <v>374</v>
      </c>
    </row>
    <row r="1256" spans="4:12" x14ac:dyDescent="0.2">
      <c r="D1256" t="s">
        <v>534</v>
      </c>
      <c r="F1256" t="s">
        <v>60</v>
      </c>
      <c r="H1256" t="s">
        <v>54</v>
      </c>
      <c r="K1256" t="s">
        <v>43</v>
      </c>
      <c r="L1256" t="s">
        <v>366</v>
      </c>
    </row>
    <row r="1257" spans="4:12" x14ac:dyDescent="0.2">
      <c r="D1257" t="s">
        <v>535</v>
      </c>
      <c r="H1257" t="s">
        <v>368</v>
      </c>
      <c r="L1257" t="s">
        <v>45</v>
      </c>
    </row>
    <row r="1258" spans="4:12" x14ac:dyDescent="0.2">
      <c r="F1258" s="1"/>
      <c r="G1258" s="1"/>
      <c r="H1258" t="s">
        <v>426</v>
      </c>
    </row>
    <row r="1259" spans="4:12" x14ac:dyDescent="0.2">
      <c r="F1259" s="1"/>
      <c r="G1259" s="1"/>
      <c r="H1259" t="s">
        <v>427</v>
      </c>
    </row>
    <row r="1260" spans="4:12" x14ac:dyDescent="0.2">
      <c r="H1260" t="s">
        <v>370</v>
      </c>
      <c r="I1260">
        <v>0</v>
      </c>
    </row>
    <row r="1261" spans="4:12" x14ac:dyDescent="0.2">
      <c r="H1261" t="s">
        <v>371</v>
      </c>
      <c r="I1261">
        <v>0</v>
      </c>
    </row>
    <row r="1262" spans="4:12" x14ac:dyDescent="0.2">
      <c r="H1262" t="s">
        <v>372</v>
      </c>
      <c r="I1262">
        <v>0</v>
      </c>
    </row>
    <row r="1263" spans="4:12" x14ac:dyDescent="0.2">
      <c r="H1263" t="s">
        <v>373</v>
      </c>
      <c r="I1263">
        <v>0</v>
      </c>
    </row>
    <row r="1264" spans="4:12" x14ac:dyDescent="0.2">
      <c r="H1264" t="s">
        <v>374</v>
      </c>
    </row>
    <row r="1265" spans="4:12" x14ac:dyDescent="0.2">
      <c r="H1265" t="s">
        <v>55</v>
      </c>
    </row>
    <row r="1266" spans="4:12" x14ac:dyDescent="0.2">
      <c r="D1266" t="s">
        <v>563</v>
      </c>
      <c r="F1266" s="1" t="s">
        <v>60</v>
      </c>
      <c r="G1266" s="1"/>
      <c r="H1266" t="s">
        <v>54</v>
      </c>
      <c r="K1266" t="s">
        <v>43</v>
      </c>
      <c r="L1266" t="s">
        <v>366</v>
      </c>
    </row>
    <row r="1267" spans="4:12" x14ac:dyDescent="0.2">
      <c r="D1267" t="s">
        <v>564</v>
      </c>
      <c r="H1267" t="s">
        <v>368</v>
      </c>
      <c r="L1267" t="s">
        <v>45</v>
      </c>
    </row>
    <row r="1268" spans="4:12" x14ac:dyDescent="0.2">
      <c r="F1268" s="1"/>
      <c r="G1268" s="1"/>
      <c r="H1268" t="s">
        <v>426</v>
      </c>
    </row>
    <row r="1269" spans="4:12" x14ac:dyDescent="0.2">
      <c r="F1269" s="1"/>
      <c r="G1269" s="1"/>
      <c r="H1269" t="s">
        <v>427</v>
      </c>
    </row>
    <row r="1270" spans="4:12" x14ac:dyDescent="0.2">
      <c r="H1270" t="s">
        <v>370</v>
      </c>
      <c r="I1270">
        <v>0</v>
      </c>
    </row>
    <row r="1271" spans="4:12" x14ac:dyDescent="0.2">
      <c r="H1271" t="s">
        <v>371</v>
      </c>
      <c r="I1271">
        <v>0</v>
      </c>
    </row>
    <row r="1272" spans="4:12" x14ac:dyDescent="0.2">
      <c r="H1272" t="s">
        <v>372</v>
      </c>
      <c r="I1272">
        <v>0</v>
      </c>
    </row>
    <row r="1273" spans="4:12" x14ac:dyDescent="0.2">
      <c r="H1273" t="s">
        <v>373</v>
      </c>
      <c r="I1273">
        <v>0</v>
      </c>
    </row>
    <row r="1274" spans="4:12" x14ac:dyDescent="0.2">
      <c r="H1274" t="s">
        <v>374</v>
      </c>
    </row>
    <row r="1275" spans="4:12" x14ac:dyDescent="0.2">
      <c r="H1275" t="s">
        <v>55</v>
      </c>
    </row>
    <row r="1276" spans="4:12" x14ac:dyDescent="0.2">
      <c r="D1276" t="s">
        <v>595</v>
      </c>
      <c r="F1276" s="1" t="s">
        <v>63</v>
      </c>
      <c r="G1276" s="1"/>
      <c r="H1276" t="s">
        <v>54</v>
      </c>
      <c r="K1276" t="s">
        <v>43</v>
      </c>
      <c r="L1276" t="s">
        <v>366</v>
      </c>
    </row>
    <row r="1277" spans="4:12" x14ac:dyDescent="0.2">
      <c r="D1277" t="s">
        <v>596</v>
      </c>
      <c r="H1277" t="s">
        <v>368</v>
      </c>
      <c r="L1277" t="s">
        <v>45</v>
      </c>
    </row>
    <row r="1278" spans="4:12" x14ac:dyDescent="0.2">
      <c r="F1278" s="1"/>
      <c r="G1278" s="1"/>
      <c r="H1278" t="s">
        <v>426</v>
      </c>
    </row>
    <row r="1279" spans="4:12" x14ac:dyDescent="0.2">
      <c r="H1279" t="s">
        <v>427</v>
      </c>
    </row>
    <row r="1280" spans="4:12" x14ac:dyDescent="0.2">
      <c r="H1280" t="s">
        <v>370</v>
      </c>
      <c r="I1280">
        <v>0</v>
      </c>
    </row>
    <row r="1281" spans="4:12" x14ac:dyDescent="0.2">
      <c r="H1281" t="s">
        <v>371</v>
      </c>
      <c r="I1281">
        <v>0</v>
      </c>
    </row>
    <row r="1282" spans="4:12" x14ac:dyDescent="0.2">
      <c r="H1282" t="s">
        <v>372</v>
      </c>
      <c r="I1282">
        <v>0</v>
      </c>
    </row>
    <row r="1283" spans="4:12" x14ac:dyDescent="0.2">
      <c r="H1283" t="s">
        <v>373</v>
      </c>
      <c r="I1283">
        <v>0</v>
      </c>
    </row>
    <row r="1284" spans="4:12" x14ac:dyDescent="0.2">
      <c r="H1284" t="s">
        <v>374</v>
      </c>
    </row>
    <row r="1285" spans="4:12" x14ac:dyDescent="0.2">
      <c r="F1285" s="1"/>
      <c r="G1285" s="1"/>
      <c r="H1285" t="s">
        <v>55</v>
      </c>
    </row>
    <row r="1286" spans="4:12" x14ac:dyDescent="0.2">
      <c r="D1286" t="s">
        <v>598</v>
      </c>
      <c r="F1286" t="s">
        <v>63</v>
      </c>
      <c r="H1286" t="s">
        <v>54</v>
      </c>
      <c r="K1286" t="s">
        <v>43</v>
      </c>
      <c r="L1286" t="s">
        <v>366</v>
      </c>
    </row>
    <row r="1287" spans="4:12" x14ac:dyDescent="0.2">
      <c r="D1287" t="s">
        <v>599</v>
      </c>
      <c r="F1287" s="1"/>
      <c r="G1287" s="1"/>
      <c r="H1287" t="s">
        <v>368</v>
      </c>
      <c r="L1287" t="s">
        <v>45</v>
      </c>
    </row>
    <row r="1288" spans="4:12" x14ac:dyDescent="0.2">
      <c r="H1288" t="s">
        <v>426</v>
      </c>
    </row>
    <row r="1289" spans="4:12" x14ac:dyDescent="0.2">
      <c r="H1289" t="s">
        <v>427</v>
      </c>
    </row>
    <row r="1290" spans="4:12" x14ac:dyDescent="0.2">
      <c r="H1290" t="s">
        <v>370</v>
      </c>
      <c r="I1290">
        <v>0</v>
      </c>
    </row>
    <row r="1291" spans="4:12" x14ac:dyDescent="0.2">
      <c r="H1291" t="s">
        <v>371</v>
      </c>
      <c r="I1291">
        <v>0</v>
      </c>
    </row>
    <row r="1292" spans="4:12" x14ac:dyDescent="0.2">
      <c r="H1292" t="s">
        <v>372</v>
      </c>
      <c r="I1292">
        <v>0</v>
      </c>
    </row>
    <row r="1293" spans="4:12" x14ac:dyDescent="0.2">
      <c r="H1293" t="s">
        <v>373</v>
      </c>
      <c r="I1293">
        <v>0</v>
      </c>
    </row>
    <row r="1294" spans="4:12" x14ac:dyDescent="0.2">
      <c r="F1294" s="1"/>
      <c r="G1294" s="1"/>
      <c r="H1294" t="s">
        <v>374</v>
      </c>
    </row>
    <row r="1295" spans="4:12" x14ac:dyDescent="0.2">
      <c r="F1295" s="1"/>
      <c r="G1295" s="1"/>
      <c r="H1295" t="s">
        <v>55</v>
      </c>
    </row>
    <row r="1296" spans="4:12" x14ac:dyDescent="0.2">
      <c r="D1296" t="s">
        <v>105</v>
      </c>
      <c r="F1296" t="s">
        <v>95</v>
      </c>
      <c r="H1296" t="s">
        <v>49</v>
      </c>
      <c r="K1296" t="s">
        <v>43</v>
      </c>
      <c r="L1296" t="s">
        <v>366</v>
      </c>
    </row>
    <row r="1297" spans="4:12" x14ac:dyDescent="0.2">
      <c r="D1297" t="s">
        <v>601</v>
      </c>
      <c r="H1297" t="s">
        <v>368</v>
      </c>
      <c r="L1297" t="s">
        <v>45</v>
      </c>
    </row>
    <row r="1298" spans="4:12" x14ac:dyDescent="0.2">
      <c r="H1298" t="s">
        <v>900</v>
      </c>
    </row>
    <row r="1299" spans="4:12" x14ac:dyDescent="0.2">
      <c r="H1299" t="s">
        <v>379</v>
      </c>
    </row>
    <row r="1300" spans="4:12" x14ac:dyDescent="0.2">
      <c r="H1300" t="s">
        <v>370</v>
      </c>
      <c r="I1300">
        <v>0</v>
      </c>
    </row>
    <row r="1301" spans="4:12" x14ac:dyDescent="0.2">
      <c r="H1301" t="s">
        <v>371</v>
      </c>
      <c r="I1301">
        <v>0</v>
      </c>
    </row>
    <row r="1302" spans="4:12" x14ac:dyDescent="0.2">
      <c r="F1302" s="1"/>
      <c r="G1302" s="1"/>
      <c r="H1302" t="s">
        <v>372</v>
      </c>
      <c r="I1302">
        <v>3</v>
      </c>
    </row>
    <row r="1303" spans="4:12" x14ac:dyDescent="0.2">
      <c r="F1303" s="1"/>
      <c r="G1303" s="1"/>
      <c r="H1303" t="s">
        <v>373</v>
      </c>
      <c r="I1303">
        <v>3</v>
      </c>
    </row>
    <row r="1304" spans="4:12" x14ac:dyDescent="0.2">
      <c r="H1304" t="s">
        <v>374</v>
      </c>
    </row>
    <row r="1305" spans="4:12" x14ac:dyDescent="0.2">
      <c r="H1305" t="s">
        <v>44</v>
      </c>
    </row>
    <row r="1306" spans="4:12" x14ac:dyDescent="0.2">
      <c r="D1306" t="s">
        <v>1161</v>
      </c>
      <c r="F1306" t="s">
        <v>69</v>
      </c>
      <c r="H1306" t="s">
        <v>95</v>
      </c>
      <c r="K1306" t="s">
        <v>43</v>
      </c>
      <c r="L1306" t="s">
        <v>366</v>
      </c>
    </row>
    <row r="1307" spans="4:12" x14ac:dyDescent="0.2">
      <c r="D1307" t="s">
        <v>1162</v>
      </c>
      <c r="H1307" t="s">
        <v>368</v>
      </c>
      <c r="L1307" t="s">
        <v>45</v>
      </c>
    </row>
    <row r="1308" spans="4:12" x14ac:dyDescent="0.2">
      <c r="H1308" t="s">
        <v>825</v>
      </c>
    </row>
    <row r="1309" spans="4:12" x14ac:dyDescent="0.2">
      <c r="H1309" t="s">
        <v>445</v>
      </c>
    </row>
    <row r="1310" spans="4:12" x14ac:dyDescent="0.2">
      <c r="F1310" s="1"/>
      <c r="G1310" s="1"/>
      <c r="H1310" t="s">
        <v>370</v>
      </c>
      <c r="I1310">
        <v>1</v>
      </c>
    </row>
    <row r="1311" spans="4:12" x14ac:dyDescent="0.2">
      <c r="H1311" t="s">
        <v>371</v>
      </c>
      <c r="I1311">
        <v>0</v>
      </c>
    </row>
    <row r="1312" spans="4:12" x14ac:dyDescent="0.2">
      <c r="F1312" s="1"/>
      <c r="G1312" s="1"/>
      <c r="H1312" t="s">
        <v>372</v>
      </c>
      <c r="I1312">
        <v>1</v>
      </c>
    </row>
    <row r="1313" spans="4:12" x14ac:dyDescent="0.2">
      <c r="H1313" t="s">
        <v>373</v>
      </c>
      <c r="I1313">
        <v>2</v>
      </c>
    </row>
    <row r="1314" spans="4:12" x14ac:dyDescent="0.2">
      <c r="H1314" t="s">
        <v>374</v>
      </c>
    </row>
    <row r="1315" spans="4:12" x14ac:dyDescent="0.2">
      <c r="H1315" t="s">
        <v>44</v>
      </c>
    </row>
    <row r="1316" spans="4:12" x14ac:dyDescent="0.2">
      <c r="D1316" t="s">
        <v>606</v>
      </c>
      <c r="F1316" t="s">
        <v>66</v>
      </c>
      <c r="H1316" t="s">
        <v>49</v>
      </c>
      <c r="K1316" t="s">
        <v>43</v>
      </c>
      <c r="L1316" t="s">
        <v>366</v>
      </c>
    </row>
    <row r="1317" spans="4:12" x14ac:dyDescent="0.2">
      <c r="D1317" t="s">
        <v>607</v>
      </c>
      <c r="H1317" t="s">
        <v>368</v>
      </c>
      <c r="L1317" t="s">
        <v>45</v>
      </c>
    </row>
    <row r="1318" spans="4:12" x14ac:dyDescent="0.2">
      <c r="H1318" t="s">
        <v>1163</v>
      </c>
    </row>
    <row r="1319" spans="4:12" x14ac:dyDescent="0.2">
      <c r="F1319" s="1"/>
      <c r="G1319" s="1"/>
      <c r="H1319" t="s">
        <v>379</v>
      </c>
    </row>
    <row r="1320" spans="4:12" x14ac:dyDescent="0.2">
      <c r="H1320" t="s">
        <v>370</v>
      </c>
      <c r="I1320">
        <v>2</v>
      </c>
    </row>
    <row r="1321" spans="4:12" x14ac:dyDescent="0.2">
      <c r="F1321" s="1"/>
      <c r="G1321" s="1"/>
      <c r="H1321" t="s">
        <v>371</v>
      </c>
      <c r="I1321">
        <v>0</v>
      </c>
    </row>
    <row r="1322" spans="4:12" x14ac:dyDescent="0.2">
      <c r="H1322" t="s">
        <v>372</v>
      </c>
      <c r="I1322">
        <v>1</v>
      </c>
    </row>
    <row r="1323" spans="4:12" x14ac:dyDescent="0.2">
      <c r="H1323" t="s">
        <v>373</v>
      </c>
      <c r="I1323">
        <v>3</v>
      </c>
    </row>
    <row r="1324" spans="4:12" x14ac:dyDescent="0.2">
      <c r="H1324" t="s">
        <v>374</v>
      </c>
    </row>
    <row r="1325" spans="4:12" x14ac:dyDescent="0.2">
      <c r="D1325" t="s">
        <v>610</v>
      </c>
      <c r="F1325" t="s">
        <v>95</v>
      </c>
      <c r="H1325" t="s">
        <v>54</v>
      </c>
      <c r="K1325" t="s">
        <v>43</v>
      </c>
      <c r="L1325" t="s">
        <v>366</v>
      </c>
    </row>
    <row r="1326" spans="4:12" x14ac:dyDescent="0.2">
      <c r="D1326" t="s">
        <v>611</v>
      </c>
      <c r="H1326" t="s">
        <v>368</v>
      </c>
      <c r="L1326" t="s">
        <v>45</v>
      </c>
    </row>
    <row r="1327" spans="4:12" x14ac:dyDescent="0.2">
      <c r="H1327" t="s">
        <v>426</v>
      </c>
    </row>
    <row r="1328" spans="4:12" x14ac:dyDescent="0.2">
      <c r="F1328" s="1"/>
      <c r="G1328" s="1"/>
      <c r="H1328" t="s">
        <v>427</v>
      </c>
    </row>
    <row r="1329" spans="4:12" x14ac:dyDescent="0.2">
      <c r="F1329" s="1"/>
      <c r="G1329" s="1"/>
      <c r="H1329" t="s">
        <v>370</v>
      </c>
      <c r="I1329">
        <v>0</v>
      </c>
    </row>
    <row r="1330" spans="4:12" x14ac:dyDescent="0.2">
      <c r="H1330" t="s">
        <v>371</v>
      </c>
      <c r="I1330">
        <v>0</v>
      </c>
    </row>
    <row r="1331" spans="4:12" x14ac:dyDescent="0.2">
      <c r="H1331" t="s">
        <v>372</v>
      </c>
      <c r="I1331">
        <v>0</v>
      </c>
    </row>
    <row r="1332" spans="4:12" x14ac:dyDescent="0.2">
      <c r="H1332" t="s">
        <v>373</v>
      </c>
      <c r="I1332">
        <v>0</v>
      </c>
    </row>
    <row r="1333" spans="4:12" x14ac:dyDescent="0.2">
      <c r="H1333" t="s">
        <v>374</v>
      </c>
    </row>
    <row r="1334" spans="4:12" x14ac:dyDescent="0.2">
      <c r="H1334" t="s">
        <v>55</v>
      </c>
    </row>
    <row r="1335" spans="4:12" x14ac:dyDescent="0.2">
      <c r="D1335" t="s">
        <v>1167</v>
      </c>
      <c r="F1335" t="s">
        <v>69</v>
      </c>
      <c r="H1335" t="s">
        <v>60</v>
      </c>
      <c r="K1335" t="s">
        <v>43</v>
      </c>
      <c r="L1335" t="s">
        <v>366</v>
      </c>
    </row>
    <row r="1336" spans="4:12" x14ac:dyDescent="0.2">
      <c r="D1336" t="s">
        <v>1168</v>
      </c>
      <c r="F1336" s="1"/>
      <c r="G1336" s="1"/>
      <c r="H1336" t="s">
        <v>368</v>
      </c>
      <c r="L1336" t="s">
        <v>45</v>
      </c>
    </row>
    <row r="1337" spans="4:12" x14ac:dyDescent="0.2">
      <c r="H1337" t="s">
        <v>818</v>
      </c>
    </row>
    <row r="1338" spans="4:12" x14ac:dyDescent="0.2">
      <c r="F1338" s="1"/>
      <c r="G1338" s="1"/>
      <c r="H1338" t="s">
        <v>397</v>
      </c>
    </row>
    <row r="1339" spans="4:12" x14ac:dyDescent="0.2">
      <c r="H1339" t="s">
        <v>370</v>
      </c>
      <c r="I1339">
        <v>0</v>
      </c>
    </row>
    <row r="1340" spans="4:12" x14ac:dyDescent="0.2">
      <c r="F1340" s="1"/>
      <c r="G1340" s="1"/>
      <c r="H1340" t="s">
        <v>371</v>
      </c>
      <c r="I1340">
        <v>4</v>
      </c>
    </row>
    <row r="1341" spans="4:12" x14ac:dyDescent="0.2">
      <c r="H1341" t="s">
        <v>372</v>
      </c>
      <c r="I1341">
        <v>0</v>
      </c>
    </row>
    <row r="1342" spans="4:12" x14ac:dyDescent="0.2">
      <c r="H1342" t="s">
        <v>373</v>
      </c>
      <c r="I1342">
        <v>4</v>
      </c>
    </row>
    <row r="1343" spans="4:12" x14ac:dyDescent="0.2">
      <c r="H1343" t="s">
        <v>374</v>
      </c>
    </row>
    <row r="1344" spans="4:12" x14ac:dyDescent="0.2">
      <c r="H1344" t="s">
        <v>44</v>
      </c>
    </row>
    <row r="1345" spans="4:12" x14ac:dyDescent="0.2">
      <c r="D1345" t="s">
        <v>633</v>
      </c>
      <c r="F1345" s="1" t="s">
        <v>49</v>
      </c>
      <c r="G1345" s="1"/>
      <c r="H1345" t="s">
        <v>54</v>
      </c>
      <c r="K1345" t="s">
        <v>43</v>
      </c>
      <c r="L1345" t="s">
        <v>366</v>
      </c>
    </row>
    <row r="1346" spans="4:12" x14ac:dyDescent="0.2">
      <c r="D1346" t="s">
        <v>634</v>
      </c>
      <c r="H1346" t="s">
        <v>368</v>
      </c>
      <c r="L1346" t="s">
        <v>45</v>
      </c>
    </row>
    <row r="1347" spans="4:12" x14ac:dyDescent="0.2">
      <c r="F1347" s="1"/>
      <c r="G1347" s="1"/>
      <c r="H1347" t="s">
        <v>426</v>
      </c>
    </row>
    <row r="1348" spans="4:12" x14ac:dyDescent="0.2">
      <c r="H1348" t="s">
        <v>427</v>
      </c>
    </row>
    <row r="1349" spans="4:12" x14ac:dyDescent="0.2">
      <c r="F1349" s="1"/>
      <c r="G1349" s="1"/>
      <c r="H1349" t="s">
        <v>370</v>
      </c>
      <c r="I1349">
        <v>0</v>
      </c>
    </row>
    <row r="1350" spans="4:12" x14ac:dyDescent="0.2">
      <c r="H1350" t="s">
        <v>371</v>
      </c>
      <c r="I1350">
        <v>0</v>
      </c>
    </row>
    <row r="1351" spans="4:12" x14ac:dyDescent="0.2">
      <c r="H1351" t="s">
        <v>372</v>
      </c>
      <c r="I1351">
        <v>0</v>
      </c>
    </row>
    <row r="1352" spans="4:12" x14ac:dyDescent="0.2">
      <c r="H1352" t="s">
        <v>373</v>
      </c>
      <c r="I1352">
        <v>0</v>
      </c>
    </row>
    <row r="1353" spans="4:12" x14ac:dyDescent="0.2">
      <c r="H1353" t="s">
        <v>374</v>
      </c>
    </row>
    <row r="1354" spans="4:12" x14ac:dyDescent="0.2">
      <c r="H1354" t="s">
        <v>55</v>
      </c>
    </row>
    <row r="1355" spans="4:12" x14ac:dyDescent="0.2">
      <c r="D1355" t="s">
        <v>649</v>
      </c>
      <c r="F1355" t="s">
        <v>95</v>
      </c>
      <c r="H1355" t="s">
        <v>66</v>
      </c>
      <c r="K1355" t="s">
        <v>43</v>
      </c>
      <c r="L1355" t="s">
        <v>366</v>
      </c>
    </row>
    <row r="1356" spans="4:12" x14ac:dyDescent="0.2">
      <c r="D1356" t="s">
        <v>650</v>
      </c>
      <c r="F1356" s="1"/>
      <c r="G1356" s="1"/>
      <c r="H1356" t="s">
        <v>368</v>
      </c>
      <c r="L1356" t="s">
        <v>45</v>
      </c>
    </row>
    <row r="1357" spans="4:12" x14ac:dyDescent="0.2">
      <c r="H1357" t="s">
        <v>496</v>
      </c>
    </row>
    <row r="1358" spans="4:12" x14ac:dyDescent="0.2">
      <c r="F1358" s="1"/>
      <c r="G1358" s="1"/>
      <c r="H1358" t="s">
        <v>429</v>
      </c>
    </row>
    <row r="1359" spans="4:12" x14ac:dyDescent="0.2">
      <c r="H1359" t="s">
        <v>370</v>
      </c>
      <c r="I1359">
        <v>1</v>
      </c>
    </row>
    <row r="1360" spans="4:12" x14ac:dyDescent="0.2">
      <c r="H1360" t="s">
        <v>371</v>
      </c>
      <c r="I1360">
        <v>0</v>
      </c>
    </row>
    <row r="1361" spans="4:12" x14ac:dyDescent="0.2">
      <c r="H1361" t="s">
        <v>372</v>
      </c>
      <c r="I1361">
        <v>0</v>
      </c>
    </row>
    <row r="1362" spans="4:12" x14ac:dyDescent="0.2">
      <c r="H1362" t="s">
        <v>373</v>
      </c>
      <c r="I1362">
        <v>1</v>
      </c>
    </row>
    <row r="1363" spans="4:12" x14ac:dyDescent="0.2">
      <c r="H1363" t="s">
        <v>374</v>
      </c>
    </row>
    <row r="1364" spans="4:12" x14ac:dyDescent="0.2">
      <c r="F1364" s="1"/>
      <c r="G1364" s="1"/>
      <c r="H1364" t="s">
        <v>44</v>
      </c>
    </row>
    <row r="1365" spans="4:12" x14ac:dyDescent="0.2">
      <c r="D1365" t="s">
        <v>613</v>
      </c>
      <c r="F1365" s="1" t="s">
        <v>66</v>
      </c>
      <c r="G1365" s="1"/>
      <c r="H1365" t="s">
        <v>66</v>
      </c>
      <c r="K1365" t="s">
        <v>43</v>
      </c>
      <c r="L1365" t="s">
        <v>366</v>
      </c>
    </row>
    <row r="1366" spans="4:12" x14ac:dyDescent="0.2">
      <c r="D1366" t="s">
        <v>614</v>
      </c>
      <c r="H1366" t="s">
        <v>368</v>
      </c>
      <c r="L1366" t="s">
        <v>45</v>
      </c>
    </row>
    <row r="1367" spans="4:12" x14ac:dyDescent="0.2">
      <c r="F1367" s="1"/>
      <c r="G1367" s="1"/>
      <c r="H1367" t="s">
        <v>572</v>
      </c>
    </row>
    <row r="1368" spans="4:12" x14ac:dyDescent="0.2">
      <c r="H1368" t="s">
        <v>429</v>
      </c>
    </row>
    <row r="1369" spans="4:12" x14ac:dyDescent="0.2">
      <c r="H1369" t="s">
        <v>370</v>
      </c>
      <c r="I1369">
        <v>1</v>
      </c>
    </row>
    <row r="1370" spans="4:12" x14ac:dyDescent="0.2">
      <c r="H1370" t="s">
        <v>371</v>
      </c>
      <c r="I1370">
        <v>0</v>
      </c>
    </row>
    <row r="1371" spans="4:12" x14ac:dyDescent="0.2">
      <c r="H1371" t="s">
        <v>372</v>
      </c>
      <c r="I1371">
        <v>0</v>
      </c>
    </row>
    <row r="1372" spans="4:12" x14ac:dyDescent="0.2">
      <c r="F1372" s="1"/>
      <c r="G1372" s="1"/>
      <c r="H1372" t="s">
        <v>373</v>
      </c>
      <c r="I1372">
        <v>1</v>
      </c>
    </row>
    <row r="1373" spans="4:12" x14ac:dyDescent="0.2">
      <c r="H1373" t="s">
        <v>374</v>
      </c>
    </row>
    <row r="1374" spans="4:12" x14ac:dyDescent="0.2">
      <c r="F1374" s="1"/>
      <c r="G1374" s="1"/>
      <c r="H1374" t="s">
        <v>44</v>
      </c>
    </row>
    <row r="1375" spans="4:12" x14ac:dyDescent="0.2">
      <c r="D1375" t="s">
        <v>909</v>
      </c>
      <c r="F1375" t="s">
        <v>63</v>
      </c>
      <c r="H1375" t="s">
        <v>63</v>
      </c>
      <c r="K1375" t="s">
        <v>43</v>
      </c>
      <c r="L1375" t="s">
        <v>366</v>
      </c>
    </row>
    <row r="1376" spans="4:12" x14ac:dyDescent="0.2">
      <c r="D1376" t="s">
        <v>910</v>
      </c>
      <c r="F1376" s="1"/>
      <c r="G1376" s="1"/>
      <c r="H1376" t="s">
        <v>368</v>
      </c>
      <c r="L1376" t="s">
        <v>45</v>
      </c>
    </row>
    <row r="1377" spans="4:12" x14ac:dyDescent="0.2">
      <c r="H1377" t="s">
        <v>1112</v>
      </c>
    </row>
    <row r="1378" spans="4:12" x14ac:dyDescent="0.2">
      <c r="H1378" t="s">
        <v>453</v>
      </c>
    </row>
    <row r="1379" spans="4:12" x14ac:dyDescent="0.2">
      <c r="H1379" t="s">
        <v>370</v>
      </c>
      <c r="I1379">
        <v>5</v>
      </c>
    </row>
    <row r="1380" spans="4:12" x14ac:dyDescent="0.2">
      <c r="H1380" t="s">
        <v>371</v>
      </c>
      <c r="I1380">
        <v>0</v>
      </c>
    </row>
    <row r="1381" spans="4:12" x14ac:dyDescent="0.2">
      <c r="F1381" s="1"/>
      <c r="G1381" s="1"/>
      <c r="H1381" t="s">
        <v>372</v>
      </c>
      <c r="I1381">
        <v>0</v>
      </c>
    </row>
    <row r="1382" spans="4:12" x14ac:dyDescent="0.2">
      <c r="F1382" s="1"/>
      <c r="G1382" s="1"/>
      <c r="H1382" t="s">
        <v>373</v>
      </c>
      <c r="I1382">
        <v>5</v>
      </c>
    </row>
    <row r="1383" spans="4:12" x14ac:dyDescent="0.2">
      <c r="H1383" t="s">
        <v>374</v>
      </c>
    </row>
    <row r="1384" spans="4:12" x14ac:dyDescent="0.2">
      <c r="D1384" t="s">
        <v>698</v>
      </c>
      <c r="F1384" t="s">
        <v>49</v>
      </c>
      <c r="H1384" t="s">
        <v>54</v>
      </c>
      <c r="K1384" t="s">
        <v>43</v>
      </c>
      <c r="L1384" t="s">
        <v>366</v>
      </c>
    </row>
    <row r="1385" spans="4:12" x14ac:dyDescent="0.2">
      <c r="D1385" t="s">
        <v>699</v>
      </c>
      <c r="F1385" s="1"/>
      <c r="G1385" s="1"/>
      <c r="H1385" t="s">
        <v>368</v>
      </c>
      <c r="L1385" t="s">
        <v>45</v>
      </c>
    </row>
    <row r="1386" spans="4:12" x14ac:dyDescent="0.2">
      <c r="H1386" t="s">
        <v>426</v>
      </c>
    </row>
    <row r="1387" spans="4:12" x14ac:dyDescent="0.2">
      <c r="H1387" t="s">
        <v>427</v>
      </c>
    </row>
    <row r="1388" spans="4:12" x14ac:dyDescent="0.2">
      <c r="H1388" t="s">
        <v>370</v>
      </c>
      <c r="I1388">
        <v>0</v>
      </c>
    </row>
    <row r="1389" spans="4:12" x14ac:dyDescent="0.2">
      <c r="F1389" s="1"/>
      <c r="G1389" s="1"/>
      <c r="H1389" t="s">
        <v>371</v>
      </c>
      <c r="I1389">
        <v>0</v>
      </c>
    </row>
    <row r="1390" spans="4:12" x14ac:dyDescent="0.2">
      <c r="H1390" t="s">
        <v>372</v>
      </c>
      <c r="I1390">
        <v>0</v>
      </c>
    </row>
    <row r="1391" spans="4:12" x14ac:dyDescent="0.2">
      <c r="F1391" s="1"/>
      <c r="G1391" s="1"/>
      <c r="H1391" t="s">
        <v>373</v>
      </c>
      <c r="I1391">
        <v>0</v>
      </c>
    </row>
    <row r="1392" spans="4:12" x14ac:dyDescent="0.2">
      <c r="H1392" t="s">
        <v>374</v>
      </c>
    </row>
    <row r="1393" spans="4:12" x14ac:dyDescent="0.2">
      <c r="H1393" t="s">
        <v>55</v>
      </c>
    </row>
    <row r="1394" spans="4:12" x14ac:dyDescent="0.2">
      <c r="D1394" t="s">
        <v>515</v>
      </c>
      <c r="F1394" s="1" t="s">
        <v>95</v>
      </c>
      <c r="G1394" s="1"/>
      <c r="H1394" t="s">
        <v>63</v>
      </c>
      <c r="K1394" t="s">
        <v>43</v>
      </c>
      <c r="L1394" t="s">
        <v>366</v>
      </c>
    </row>
    <row r="1395" spans="4:12" x14ac:dyDescent="0.2">
      <c r="D1395" t="s">
        <v>516</v>
      </c>
      <c r="H1395" t="s">
        <v>368</v>
      </c>
      <c r="L1395" t="s">
        <v>45</v>
      </c>
    </row>
    <row r="1396" spans="4:12" x14ac:dyDescent="0.2">
      <c r="H1396" t="s">
        <v>476</v>
      </c>
    </row>
    <row r="1397" spans="4:12" x14ac:dyDescent="0.2">
      <c r="H1397" t="s">
        <v>453</v>
      </c>
    </row>
    <row r="1398" spans="4:12" x14ac:dyDescent="0.2">
      <c r="F1398" s="1"/>
      <c r="G1398" s="1"/>
      <c r="H1398" t="s">
        <v>370</v>
      </c>
      <c r="I1398">
        <v>1</v>
      </c>
    </row>
    <row r="1399" spans="4:12" x14ac:dyDescent="0.2">
      <c r="H1399" t="s">
        <v>371</v>
      </c>
      <c r="I1399">
        <v>4</v>
      </c>
    </row>
    <row r="1400" spans="4:12" x14ac:dyDescent="0.2">
      <c r="F1400" s="1"/>
      <c r="G1400" s="1"/>
      <c r="H1400" t="s">
        <v>372</v>
      </c>
      <c r="I1400">
        <v>0</v>
      </c>
    </row>
    <row r="1401" spans="4:12" x14ac:dyDescent="0.2">
      <c r="H1401" t="s">
        <v>373</v>
      </c>
      <c r="I1401">
        <v>5</v>
      </c>
    </row>
    <row r="1402" spans="4:12" x14ac:dyDescent="0.2">
      <c r="H1402" t="s">
        <v>374</v>
      </c>
    </row>
    <row r="1403" spans="4:12" x14ac:dyDescent="0.2">
      <c r="D1403" t="s">
        <v>898</v>
      </c>
      <c r="F1403" s="1" t="s">
        <v>60</v>
      </c>
      <c r="G1403" s="1"/>
      <c r="H1403" t="s">
        <v>60</v>
      </c>
      <c r="K1403" t="s">
        <v>43</v>
      </c>
      <c r="L1403" t="s">
        <v>366</v>
      </c>
    </row>
    <row r="1404" spans="4:12" x14ac:dyDescent="0.2">
      <c r="D1404" t="s">
        <v>899</v>
      </c>
      <c r="H1404" t="s">
        <v>368</v>
      </c>
      <c r="L1404" t="s">
        <v>45</v>
      </c>
    </row>
    <row r="1405" spans="4:12" x14ac:dyDescent="0.2">
      <c r="H1405" t="s">
        <v>889</v>
      </c>
    </row>
    <row r="1406" spans="4:12" x14ac:dyDescent="0.2">
      <c r="H1406" t="s">
        <v>397</v>
      </c>
    </row>
    <row r="1407" spans="4:12" x14ac:dyDescent="0.2">
      <c r="F1407" s="1"/>
      <c r="G1407" s="1"/>
      <c r="H1407" t="s">
        <v>370</v>
      </c>
      <c r="I1407">
        <v>4</v>
      </c>
    </row>
    <row r="1408" spans="4:12" x14ac:dyDescent="0.2">
      <c r="H1408" t="s">
        <v>371</v>
      </c>
      <c r="I1408">
        <v>0</v>
      </c>
    </row>
    <row r="1409" spans="4:12" x14ac:dyDescent="0.2">
      <c r="F1409" s="1"/>
      <c r="G1409" s="1"/>
      <c r="H1409" t="s">
        <v>372</v>
      </c>
      <c r="I1409">
        <v>0</v>
      </c>
    </row>
    <row r="1410" spans="4:12" x14ac:dyDescent="0.2">
      <c r="H1410" t="s">
        <v>373</v>
      </c>
      <c r="I1410">
        <v>4</v>
      </c>
    </row>
    <row r="1411" spans="4:12" x14ac:dyDescent="0.2">
      <c r="H1411" t="s">
        <v>374</v>
      </c>
    </row>
    <row r="1412" spans="4:12" x14ac:dyDescent="0.2">
      <c r="D1412" t="s">
        <v>904</v>
      </c>
      <c r="F1412" t="s">
        <v>63</v>
      </c>
      <c r="H1412" t="s">
        <v>54</v>
      </c>
      <c r="K1412" t="s">
        <v>43</v>
      </c>
      <c r="L1412" t="s">
        <v>366</v>
      </c>
    </row>
    <row r="1413" spans="4:12" x14ac:dyDescent="0.2">
      <c r="D1413" t="s">
        <v>905</v>
      </c>
      <c r="H1413" t="s">
        <v>368</v>
      </c>
      <c r="L1413" t="s">
        <v>45</v>
      </c>
    </row>
    <row r="1414" spans="4:12" x14ac:dyDescent="0.2">
      <c r="H1414" t="s">
        <v>426</v>
      </c>
    </row>
    <row r="1415" spans="4:12" x14ac:dyDescent="0.2">
      <c r="H1415" t="s">
        <v>427</v>
      </c>
    </row>
    <row r="1416" spans="4:12" x14ac:dyDescent="0.2">
      <c r="F1416" s="1"/>
      <c r="G1416" s="1"/>
      <c r="H1416" t="s">
        <v>370</v>
      </c>
      <c r="I1416">
        <v>0</v>
      </c>
    </row>
    <row r="1417" spans="4:12" x14ac:dyDescent="0.2">
      <c r="F1417" s="1"/>
      <c r="G1417" s="1"/>
      <c r="H1417" t="s">
        <v>371</v>
      </c>
      <c r="I1417">
        <v>0</v>
      </c>
    </row>
    <row r="1418" spans="4:12" x14ac:dyDescent="0.2">
      <c r="H1418" t="s">
        <v>372</v>
      </c>
      <c r="I1418">
        <v>0</v>
      </c>
    </row>
    <row r="1419" spans="4:12" x14ac:dyDescent="0.2">
      <c r="H1419" t="s">
        <v>373</v>
      </c>
      <c r="I1419">
        <v>0</v>
      </c>
    </row>
    <row r="1420" spans="4:12" x14ac:dyDescent="0.2">
      <c r="F1420" s="1"/>
      <c r="G1420" s="1"/>
      <c r="H1420" t="s">
        <v>374</v>
      </c>
    </row>
    <row r="1421" spans="4:12" x14ac:dyDescent="0.2">
      <c r="H1421" t="s">
        <v>55</v>
      </c>
    </row>
    <row r="1422" spans="4:12" x14ac:dyDescent="0.2">
      <c r="D1422" t="s">
        <v>113</v>
      </c>
      <c r="F1422" t="s">
        <v>66</v>
      </c>
      <c r="H1422" t="s">
        <v>54</v>
      </c>
      <c r="K1422" t="s">
        <v>43</v>
      </c>
      <c r="L1422" t="s">
        <v>366</v>
      </c>
    </row>
    <row r="1423" spans="4:12" x14ac:dyDescent="0.2">
      <c r="D1423" t="s">
        <v>546</v>
      </c>
      <c r="H1423" t="s">
        <v>368</v>
      </c>
      <c r="L1423" t="s">
        <v>45</v>
      </c>
    </row>
    <row r="1424" spans="4:12" x14ac:dyDescent="0.2">
      <c r="H1424" t="s">
        <v>426</v>
      </c>
    </row>
    <row r="1425" spans="4:12" x14ac:dyDescent="0.2">
      <c r="F1425" s="1"/>
      <c r="G1425" s="1"/>
      <c r="H1425" t="s">
        <v>427</v>
      </c>
    </row>
    <row r="1426" spans="4:12" x14ac:dyDescent="0.2">
      <c r="F1426" s="1"/>
      <c r="G1426" s="1"/>
      <c r="H1426" t="s">
        <v>370</v>
      </c>
      <c r="I1426">
        <v>0</v>
      </c>
    </row>
    <row r="1427" spans="4:12" x14ac:dyDescent="0.2">
      <c r="H1427" t="s">
        <v>371</v>
      </c>
      <c r="I1427">
        <v>0</v>
      </c>
    </row>
    <row r="1428" spans="4:12" x14ac:dyDescent="0.2">
      <c r="H1428" t="s">
        <v>372</v>
      </c>
      <c r="I1428">
        <v>0</v>
      </c>
    </row>
    <row r="1429" spans="4:12" x14ac:dyDescent="0.2">
      <c r="F1429" s="1"/>
      <c r="G1429" s="1"/>
      <c r="H1429" t="s">
        <v>373</v>
      </c>
      <c r="I1429">
        <v>0</v>
      </c>
    </row>
    <row r="1430" spans="4:12" x14ac:dyDescent="0.2">
      <c r="H1430" t="s">
        <v>374</v>
      </c>
    </row>
    <row r="1431" spans="4:12" x14ac:dyDescent="0.2">
      <c r="H1431" t="s">
        <v>55</v>
      </c>
    </row>
    <row r="1432" spans="4:12" x14ac:dyDescent="0.2">
      <c r="D1432" t="s">
        <v>924</v>
      </c>
      <c r="F1432" t="s">
        <v>95</v>
      </c>
      <c r="H1432" t="s">
        <v>54</v>
      </c>
      <c r="K1432" t="s">
        <v>43</v>
      </c>
      <c r="L1432" t="s">
        <v>366</v>
      </c>
    </row>
    <row r="1433" spans="4:12" x14ac:dyDescent="0.2">
      <c r="D1433" t="s">
        <v>925</v>
      </c>
      <c r="H1433" t="s">
        <v>368</v>
      </c>
      <c r="L1433" t="s">
        <v>45</v>
      </c>
    </row>
    <row r="1434" spans="4:12" x14ac:dyDescent="0.2">
      <c r="F1434" s="1"/>
      <c r="G1434" s="1"/>
      <c r="H1434" t="s">
        <v>426</v>
      </c>
    </row>
    <row r="1435" spans="4:12" x14ac:dyDescent="0.2">
      <c r="F1435" s="1"/>
      <c r="G1435" s="1"/>
      <c r="H1435" t="s">
        <v>427</v>
      </c>
    </row>
    <row r="1436" spans="4:12" x14ac:dyDescent="0.2">
      <c r="H1436" t="s">
        <v>370</v>
      </c>
      <c r="I1436">
        <v>0</v>
      </c>
    </row>
    <row r="1437" spans="4:12" x14ac:dyDescent="0.2">
      <c r="F1437" s="1"/>
      <c r="G1437" s="1"/>
      <c r="H1437" t="s">
        <v>371</v>
      </c>
      <c r="I1437">
        <v>0</v>
      </c>
    </row>
    <row r="1438" spans="4:12" x14ac:dyDescent="0.2">
      <c r="H1438" t="s">
        <v>372</v>
      </c>
      <c r="I1438">
        <v>0</v>
      </c>
    </row>
    <row r="1439" spans="4:12" x14ac:dyDescent="0.2">
      <c r="H1439" t="s">
        <v>373</v>
      </c>
      <c r="I1439">
        <v>0</v>
      </c>
    </row>
    <row r="1440" spans="4:12" x14ac:dyDescent="0.2">
      <c r="H1440" t="s">
        <v>374</v>
      </c>
    </row>
    <row r="1441" spans="4:12" x14ac:dyDescent="0.2">
      <c r="H1441" t="s">
        <v>55</v>
      </c>
    </row>
    <row r="1442" spans="4:12" x14ac:dyDescent="0.2">
      <c r="D1442" t="s">
        <v>663</v>
      </c>
      <c r="F1442" t="s">
        <v>95</v>
      </c>
      <c r="H1442" t="s">
        <v>49</v>
      </c>
      <c r="K1442" t="s">
        <v>43</v>
      </c>
      <c r="L1442" t="s">
        <v>366</v>
      </c>
    </row>
    <row r="1443" spans="4:12" x14ac:dyDescent="0.2">
      <c r="D1443" t="s">
        <v>664</v>
      </c>
      <c r="F1443" s="1"/>
      <c r="G1443" s="1"/>
      <c r="H1443" t="s">
        <v>368</v>
      </c>
      <c r="L1443" t="s">
        <v>45</v>
      </c>
    </row>
    <row r="1444" spans="4:12" x14ac:dyDescent="0.2">
      <c r="H1444" t="s">
        <v>1141</v>
      </c>
    </row>
    <row r="1445" spans="4:12" x14ac:dyDescent="0.2">
      <c r="H1445" t="s">
        <v>379</v>
      </c>
    </row>
    <row r="1446" spans="4:12" x14ac:dyDescent="0.2">
      <c r="F1446" s="1"/>
      <c r="G1446" s="1"/>
      <c r="H1446" t="s">
        <v>370</v>
      </c>
      <c r="I1446">
        <v>0</v>
      </c>
    </row>
    <row r="1447" spans="4:12" x14ac:dyDescent="0.2">
      <c r="H1447" t="s">
        <v>371</v>
      </c>
      <c r="I1447">
        <v>0</v>
      </c>
    </row>
    <row r="1448" spans="4:12" x14ac:dyDescent="0.2">
      <c r="H1448" t="s">
        <v>372</v>
      </c>
      <c r="I1448">
        <v>3</v>
      </c>
    </row>
    <row r="1449" spans="4:12" x14ac:dyDescent="0.2">
      <c r="H1449" t="s">
        <v>373</v>
      </c>
      <c r="I1449">
        <v>3</v>
      </c>
    </row>
    <row r="1450" spans="4:12" x14ac:dyDescent="0.2">
      <c r="H1450" t="s">
        <v>374</v>
      </c>
    </row>
    <row r="1451" spans="4:12" x14ac:dyDescent="0.2">
      <c r="D1451" t="s">
        <v>627</v>
      </c>
      <c r="F1451" s="1" t="s">
        <v>60</v>
      </c>
      <c r="G1451" s="1"/>
      <c r="H1451" t="s">
        <v>63</v>
      </c>
      <c r="K1451" t="s">
        <v>43</v>
      </c>
      <c r="L1451" t="s">
        <v>366</v>
      </c>
    </row>
    <row r="1452" spans="4:12" x14ac:dyDescent="0.2">
      <c r="D1452" t="s">
        <v>628</v>
      </c>
      <c r="F1452" s="1"/>
      <c r="G1452" s="1"/>
      <c r="H1452" t="s">
        <v>368</v>
      </c>
      <c r="L1452" t="s">
        <v>45</v>
      </c>
    </row>
    <row r="1453" spans="4:12" x14ac:dyDescent="0.2">
      <c r="H1453" t="s">
        <v>576</v>
      </c>
    </row>
    <row r="1454" spans="4:12" x14ac:dyDescent="0.2">
      <c r="H1454" t="s">
        <v>453</v>
      </c>
    </row>
    <row r="1455" spans="4:12" x14ac:dyDescent="0.2">
      <c r="F1455" s="1"/>
      <c r="G1455" s="1"/>
      <c r="H1455" t="s">
        <v>370</v>
      </c>
      <c r="I1455">
        <v>0</v>
      </c>
    </row>
    <row r="1456" spans="4:12" x14ac:dyDescent="0.2">
      <c r="H1456" t="s">
        <v>371</v>
      </c>
      <c r="I1456">
        <v>5</v>
      </c>
    </row>
    <row r="1457" spans="4:12" x14ac:dyDescent="0.2">
      <c r="H1457" t="s">
        <v>372</v>
      </c>
      <c r="I1457">
        <v>0</v>
      </c>
    </row>
    <row r="1458" spans="4:12" x14ac:dyDescent="0.2">
      <c r="H1458" t="s">
        <v>373</v>
      </c>
      <c r="I1458">
        <v>5</v>
      </c>
    </row>
    <row r="1459" spans="4:12" x14ac:dyDescent="0.2">
      <c r="H1459" t="s">
        <v>374</v>
      </c>
    </row>
    <row r="1460" spans="4:12" x14ac:dyDescent="0.2">
      <c r="D1460" t="s">
        <v>914</v>
      </c>
      <c r="F1460" s="1" t="s">
        <v>66</v>
      </c>
      <c r="G1460" s="1"/>
      <c r="H1460" t="s">
        <v>95</v>
      </c>
      <c r="K1460" t="s">
        <v>43</v>
      </c>
      <c r="L1460" t="s">
        <v>366</v>
      </c>
    </row>
    <row r="1461" spans="4:12" x14ac:dyDescent="0.2">
      <c r="D1461" t="s">
        <v>915</v>
      </c>
      <c r="F1461" s="1"/>
      <c r="G1461" s="1"/>
      <c r="H1461" t="s">
        <v>368</v>
      </c>
      <c r="L1461" t="s">
        <v>45</v>
      </c>
    </row>
    <row r="1462" spans="4:12" x14ac:dyDescent="0.2">
      <c r="H1462" t="s">
        <v>1169</v>
      </c>
    </row>
    <row r="1463" spans="4:12" x14ac:dyDescent="0.2">
      <c r="H1463" t="s">
        <v>445</v>
      </c>
    </row>
    <row r="1464" spans="4:12" x14ac:dyDescent="0.2">
      <c r="F1464" s="1"/>
      <c r="G1464" s="1"/>
      <c r="H1464" t="s">
        <v>370</v>
      </c>
      <c r="I1464">
        <v>2</v>
      </c>
    </row>
    <row r="1465" spans="4:12" x14ac:dyDescent="0.2">
      <c r="H1465" t="s">
        <v>371</v>
      </c>
      <c r="I1465">
        <v>0</v>
      </c>
    </row>
    <row r="1466" spans="4:12" x14ac:dyDescent="0.2">
      <c r="H1466" t="s">
        <v>372</v>
      </c>
      <c r="I1466">
        <v>0</v>
      </c>
    </row>
    <row r="1467" spans="4:12" x14ac:dyDescent="0.2">
      <c r="H1467" t="s">
        <v>373</v>
      </c>
      <c r="I1467">
        <v>2</v>
      </c>
    </row>
    <row r="1468" spans="4:12" x14ac:dyDescent="0.2">
      <c r="H1468" t="s">
        <v>374</v>
      </c>
    </row>
    <row r="1469" spans="4:12" x14ac:dyDescent="0.2">
      <c r="D1469" t="s">
        <v>134</v>
      </c>
      <c r="F1469" s="1" t="s">
        <v>49</v>
      </c>
      <c r="G1469" s="1"/>
      <c r="H1469" t="s">
        <v>66</v>
      </c>
      <c r="K1469" t="s">
        <v>43</v>
      </c>
      <c r="L1469" t="s">
        <v>366</v>
      </c>
    </row>
    <row r="1470" spans="4:12" x14ac:dyDescent="0.2">
      <c r="D1470" t="s">
        <v>616</v>
      </c>
      <c r="F1470" s="1"/>
      <c r="G1470" s="1"/>
      <c r="H1470" t="s">
        <v>368</v>
      </c>
      <c r="L1470" t="s">
        <v>45</v>
      </c>
    </row>
    <row r="1471" spans="4:12" x14ac:dyDescent="0.2">
      <c r="H1471" t="s">
        <v>455</v>
      </c>
    </row>
    <row r="1472" spans="4:12" x14ac:dyDescent="0.2">
      <c r="H1472" t="s">
        <v>429</v>
      </c>
    </row>
    <row r="1473" spans="4:12" x14ac:dyDescent="0.2">
      <c r="F1473" s="1"/>
      <c r="G1473" s="1"/>
      <c r="H1473" t="s">
        <v>370</v>
      </c>
      <c r="I1473">
        <v>1</v>
      </c>
    </row>
    <row r="1474" spans="4:12" x14ac:dyDescent="0.2">
      <c r="H1474" t="s">
        <v>371</v>
      </c>
      <c r="I1474">
        <v>0</v>
      </c>
    </row>
    <row r="1475" spans="4:12" x14ac:dyDescent="0.2">
      <c r="H1475" t="s">
        <v>372</v>
      </c>
      <c r="I1475">
        <v>0</v>
      </c>
    </row>
    <row r="1476" spans="4:12" x14ac:dyDescent="0.2">
      <c r="H1476" t="s">
        <v>373</v>
      </c>
      <c r="I1476">
        <v>1</v>
      </c>
    </row>
    <row r="1477" spans="4:12" x14ac:dyDescent="0.2">
      <c r="H1477" t="s">
        <v>374</v>
      </c>
    </row>
    <row r="1478" spans="4:12" x14ac:dyDescent="0.2">
      <c r="H1478" t="s">
        <v>44</v>
      </c>
    </row>
    <row r="1479" spans="4:12" x14ac:dyDescent="0.2">
      <c r="D1479" t="s">
        <v>919</v>
      </c>
      <c r="F1479" s="1" t="s">
        <v>66</v>
      </c>
      <c r="G1479" s="1"/>
      <c r="H1479" t="s">
        <v>95</v>
      </c>
      <c r="K1479" t="s">
        <v>43</v>
      </c>
      <c r="L1479" t="s">
        <v>366</v>
      </c>
    </row>
    <row r="1480" spans="4:12" x14ac:dyDescent="0.2">
      <c r="D1480" t="s">
        <v>920</v>
      </c>
      <c r="H1480" t="s">
        <v>368</v>
      </c>
      <c r="L1480" t="s">
        <v>45</v>
      </c>
    </row>
    <row r="1481" spans="4:12" x14ac:dyDescent="0.2">
      <c r="F1481" s="1"/>
      <c r="G1481" s="1"/>
      <c r="H1481" t="s">
        <v>401</v>
      </c>
    </row>
    <row r="1482" spans="4:12" x14ac:dyDescent="0.2">
      <c r="H1482" t="s">
        <v>445</v>
      </c>
    </row>
    <row r="1483" spans="4:12" x14ac:dyDescent="0.2">
      <c r="H1483" t="s">
        <v>370</v>
      </c>
      <c r="I1483">
        <v>2</v>
      </c>
    </row>
    <row r="1484" spans="4:12" x14ac:dyDescent="0.2">
      <c r="H1484" t="s">
        <v>371</v>
      </c>
      <c r="I1484">
        <v>0</v>
      </c>
    </row>
    <row r="1485" spans="4:12" x14ac:dyDescent="0.2">
      <c r="H1485" t="s">
        <v>372</v>
      </c>
      <c r="I1485">
        <v>0</v>
      </c>
    </row>
    <row r="1486" spans="4:12" x14ac:dyDescent="0.2">
      <c r="H1486" t="s">
        <v>373</v>
      </c>
      <c r="I1486">
        <v>2</v>
      </c>
    </row>
    <row r="1487" spans="4:12" x14ac:dyDescent="0.2">
      <c r="H1487" t="s">
        <v>374</v>
      </c>
    </row>
    <row r="1488" spans="4:12" x14ac:dyDescent="0.2">
      <c r="F1488" s="1"/>
      <c r="G1488" s="1"/>
      <c r="H1488" t="s">
        <v>44</v>
      </c>
    </row>
    <row r="1489" spans="4:12" x14ac:dyDescent="0.2">
      <c r="D1489" t="s">
        <v>120</v>
      </c>
      <c r="F1489" t="s">
        <v>49</v>
      </c>
      <c r="H1489" t="s">
        <v>60</v>
      </c>
      <c r="K1489" t="s">
        <v>43</v>
      </c>
      <c r="L1489" t="s">
        <v>366</v>
      </c>
    </row>
    <row r="1490" spans="4:12" x14ac:dyDescent="0.2">
      <c r="D1490" t="s">
        <v>1171</v>
      </c>
      <c r="F1490" s="1"/>
      <c r="G1490" s="1"/>
      <c r="H1490" t="s">
        <v>368</v>
      </c>
      <c r="L1490" t="s">
        <v>45</v>
      </c>
    </row>
    <row r="1491" spans="4:12" x14ac:dyDescent="0.2">
      <c r="H1491" t="s">
        <v>576</v>
      </c>
    </row>
    <row r="1492" spans="4:12" x14ac:dyDescent="0.2">
      <c r="H1492" t="s">
        <v>397</v>
      </c>
    </row>
    <row r="1493" spans="4:12" x14ac:dyDescent="0.2">
      <c r="H1493" t="s">
        <v>370</v>
      </c>
      <c r="I1493">
        <v>4</v>
      </c>
    </row>
    <row r="1494" spans="4:12" x14ac:dyDescent="0.2">
      <c r="H1494" t="s">
        <v>371</v>
      </c>
      <c r="I1494">
        <v>0</v>
      </c>
    </row>
    <row r="1495" spans="4:12" x14ac:dyDescent="0.2">
      <c r="H1495" t="s">
        <v>372</v>
      </c>
      <c r="I1495">
        <v>0</v>
      </c>
    </row>
    <row r="1496" spans="4:12" x14ac:dyDescent="0.2">
      <c r="F1496" s="1"/>
      <c r="G1496" s="1"/>
      <c r="H1496" t="s">
        <v>373</v>
      </c>
      <c r="I1496">
        <v>4</v>
      </c>
    </row>
    <row r="1497" spans="4:12" x14ac:dyDescent="0.2">
      <c r="H1497" t="s">
        <v>374</v>
      </c>
    </row>
    <row r="1498" spans="4:12" x14ac:dyDescent="0.2">
      <c r="D1498" t="s">
        <v>589</v>
      </c>
      <c r="F1498" t="s">
        <v>66</v>
      </c>
      <c r="H1498" t="s">
        <v>54</v>
      </c>
      <c r="K1498" t="s">
        <v>43</v>
      </c>
      <c r="L1498" t="s">
        <v>366</v>
      </c>
    </row>
    <row r="1499" spans="4:12" x14ac:dyDescent="0.2">
      <c r="D1499" t="s">
        <v>590</v>
      </c>
      <c r="F1499" s="1"/>
      <c r="G1499" s="1"/>
      <c r="H1499" t="s">
        <v>368</v>
      </c>
      <c r="L1499" t="s">
        <v>45</v>
      </c>
    </row>
    <row r="1500" spans="4:12" x14ac:dyDescent="0.2">
      <c r="H1500" t="s">
        <v>426</v>
      </c>
    </row>
    <row r="1501" spans="4:12" x14ac:dyDescent="0.2">
      <c r="H1501" t="s">
        <v>427</v>
      </c>
    </row>
    <row r="1502" spans="4:12" x14ac:dyDescent="0.2">
      <c r="H1502" t="s">
        <v>370</v>
      </c>
      <c r="I1502">
        <v>0</v>
      </c>
    </row>
    <row r="1503" spans="4:12" x14ac:dyDescent="0.2">
      <c r="H1503" t="s">
        <v>371</v>
      </c>
      <c r="I1503">
        <v>0</v>
      </c>
    </row>
    <row r="1504" spans="4:12" x14ac:dyDescent="0.2">
      <c r="H1504" t="s">
        <v>372</v>
      </c>
      <c r="I1504">
        <v>0</v>
      </c>
    </row>
    <row r="1505" spans="4:12" x14ac:dyDescent="0.2">
      <c r="F1505" s="1"/>
      <c r="G1505" s="1"/>
      <c r="H1505" t="s">
        <v>373</v>
      </c>
      <c r="I1505">
        <v>0</v>
      </c>
    </row>
    <row r="1506" spans="4:12" x14ac:dyDescent="0.2">
      <c r="H1506" t="s">
        <v>374</v>
      </c>
    </row>
    <row r="1507" spans="4:12" x14ac:dyDescent="0.2">
      <c r="H1507" t="s">
        <v>55</v>
      </c>
    </row>
    <row r="1508" spans="4:12" x14ac:dyDescent="0.2">
      <c r="D1508" t="s">
        <v>639</v>
      </c>
      <c r="F1508" s="1" t="s">
        <v>95</v>
      </c>
      <c r="G1508" s="1"/>
      <c r="H1508" t="s">
        <v>54</v>
      </c>
      <c r="K1508" t="s">
        <v>43</v>
      </c>
      <c r="L1508" t="s">
        <v>366</v>
      </c>
    </row>
    <row r="1509" spans="4:12" x14ac:dyDescent="0.2">
      <c r="D1509" t="s">
        <v>640</v>
      </c>
      <c r="H1509" t="s">
        <v>368</v>
      </c>
      <c r="L1509" t="s">
        <v>45</v>
      </c>
    </row>
    <row r="1510" spans="4:12" x14ac:dyDescent="0.2">
      <c r="H1510" t="s">
        <v>426</v>
      </c>
    </row>
    <row r="1511" spans="4:12" x14ac:dyDescent="0.2">
      <c r="H1511" t="s">
        <v>427</v>
      </c>
    </row>
    <row r="1512" spans="4:12" x14ac:dyDescent="0.2">
      <c r="H1512" t="s">
        <v>370</v>
      </c>
      <c r="I1512">
        <v>0</v>
      </c>
    </row>
    <row r="1513" spans="4:12" x14ac:dyDescent="0.2">
      <c r="H1513" t="s">
        <v>371</v>
      </c>
      <c r="I1513">
        <v>0</v>
      </c>
    </row>
    <row r="1514" spans="4:12" x14ac:dyDescent="0.2">
      <c r="F1514" s="1"/>
      <c r="G1514" s="1"/>
      <c r="H1514" t="s">
        <v>372</v>
      </c>
      <c r="I1514">
        <v>0</v>
      </c>
    </row>
    <row r="1515" spans="4:12" x14ac:dyDescent="0.2">
      <c r="F1515" s="1"/>
      <c r="G1515" s="1"/>
      <c r="H1515" t="s">
        <v>373</v>
      </c>
      <c r="I1515">
        <v>0</v>
      </c>
    </row>
    <row r="1516" spans="4:12" x14ac:dyDescent="0.2">
      <c r="H1516" t="s">
        <v>374</v>
      </c>
    </row>
    <row r="1517" spans="4:12" x14ac:dyDescent="0.2">
      <c r="F1517" s="1"/>
      <c r="G1517" s="1"/>
      <c r="H1517" t="s">
        <v>55</v>
      </c>
    </row>
    <row r="1518" spans="4:12" x14ac:dyDescent="0.2">
      <c r="D1518" t="s">
        <v>1175</v>
      </c>
      <c r="F1518" t="s">
        <v>66</v>
      </c>
      <c r="H1518" t="s">
        <v>54</v>
      </c>
      <c r="K1518" t="s">
        <v>43</v>
      </c>
      <c r="L1518" t="s">
        <v>366</v>
      </c>
    </row>
    <row r="1519" spans="4:12" x14ac:dyDescent="0.2">
      <c r="D1519" t="s">
        <v>1176</v>
      </c>
      <c r="H1519" t="s">
        <v>368</v>
      </c>
      <c r="L1519" t="s">
        <v>45</v>
      </c>
    </row>
    <row r="1520" spans="4:12" x14ac:dyDescent="0.2">
      <c r="H1520" t="s">
        <v>426</v>
      </c>
    </row>
    <row r="1521" spans="4:12" x14ac:dyDescent="0.2">
      <c r="H1521" t="s">
        <v>427</v>
      </c>
    </row>
    <row r="1522" spans="4:12" x14ac:dyDescent="0.2">
      <c r="H1522" t="s">
        <v>370</v>
      </c>
      <c r="I1522">
        <v>0</v>
      </c>
    </row>
    <row r="1523" spans="4:12" x14ac:dyDescent="0.2">
      <c r="F1523" s="1"/>
      <c r="G1523" s="1"/>
      <c r="H1523" t="s">
        <v>371</v>
      </c>
      <c r="I1523">
        <v>0</v>
      </c>
    </row>
    <row r="1524" spans="4:12" x14ac:dyDescent="0.2">
      <c r="F1524" s="1"/>
      <c r="G1524" s="1"/>
      <c r="H1524" t="s">
        <v>372</v>
      </c>
      <c r="I1524">
        <v>0</v>
      </c>
    </row>
    <row r="1525" spans="4:12" x14ac:dyDescent="0.2">
      <c r="H1525" t="s">
        <v>373</v>
      </c>
      <c r="I1525">
        <v>0</v>
      </c>
    </row>
    <row r="1526" spans="4:12" x14ac:dyDescent="0.2">
      <c r="F1526" s="1"/>
      <c r="G1526" s="1"/>
      <c r="H1526" t="s">
        <v>374</v>
      </c>
    </row>
    <row r="1527" spans="4:12" x14ac:dyDescent="0.2">
      <c r="H1527" t="s">
        <v>55</v>
      </c>
    </row>
    <row r="1528" spans="4:12" x14ac:dyDescent="0.2">
      <c r="D1528" t="s">
        <v>939</v>
      </c>
      <c r="F1528" t="s">
        <v>95</v>
      </c>
      <c r="H1528" t="s">
        <v>54</v>
      </c>
      <c r="K1528" t="s">
        <v>43</v>
      </c>
      <c r="L1528" t="s">
        <v>366</v>
      </c>
    </row>
    <row r="1529" spans="4:12" x14ac:dyDescent="0.2">
      <c r="D1529" t="s">
        <v>940</v>
      </c>
      <c r="H1529" t="s">
        <v>368</v>
      </c>
      <c r="L1529" t="s">
        <v>45</v>
      </c>
    </row>
    <row r="1530" spans="4:12" x14ac:dyDescent="0.2">
      <c r="H1530" t="s">
        <v>426</v>
      </c>
    </row>
    <row r="1531" spans="4:12" x14ac:dyDescent="0.2">
      <c r="H1531" t="s">
        <v>427</v>
      </c>
    </row>
    <row r="1532" spans="4:12" x14ac:dyDescent="0.2">
      <c r="F1532" s="1"/>
      <c r="G1532" s="1"/>
      <c r="H1532" t="s">
        <v>370</v>
      </c>
      <c r="I1532">
        <v>0</v>
      </c>
    </row>
    <row r="1533" spans="4:12" x14ac:dyDescent="0.2">
      <c r="H1533" t="s">
        <v>371</v>
      </c>
      <c r="I1533">
        <v>0</v>
      </c>
    </row>
    <row r="1534" spans="4:12" x14ac:dyDescent="0.2">
      <c r="H1534" t="s">
        <v>372</v>
      </c>
      <c r="I1534">
        <v>0</v>
      </c>
    </row>
    <row r="1535" spans="4:12" x14ac:dyDescent="0.2">
      <c r="F1535" s="1"/>
      <c r="G1535" s="1"/>
      <c r="H1535" t="s">
        <v>373</v>
      </c>
      <c r="I1535">
        <v>0</v>
      </c>
    </row>
    <row r="1536" spans="4:12" x14ac:dyDescent="0.2">
      <c r="H1536" t="s">
        <v>374</v>
      </c>
    </row>
    <row r="1537" spans="4:12" x14ac:dyDescent="0.2">
      <c r="H1537" t="s">
        <v>55</v>
      </c>
    </row>
    <row r="1538" spans="4:12" x14ac:dyDescent="0.2">
      <c r="D1538" t="s">
        <v>618</v>
      </c>
      <c r="F1538" t="s">
        <v>95</v>
      </c>
      <c r="H1538" t="s">
        <v>95</v>
      </c>
      <c r="K1538" t="s">
        <v>43</v>
      </c>
      <c r="L1538" t="s">
        <v>366</v>
      </c>
    </row>
    <row r="1539" spans="4:12" x14ac:dyDescent="0.2">
      <c r="D1539" t="s">
        <v>619</v>
      </c>
      <c r="H1539" t="s">
        <v>368</v>
      </c>
      <c r="L1539" t="s">
        <v>45</v>
      </c>
    </row>
    <row r="1540" spans="4:12" x14ac:dyDescent="0.2">
      <c r="H1540" t="s">
        <v>409</v>
      </c>
    </row>
    <row r="1541" spans="4:12" x14ac:dyDescent="0.2">
      <c r="F1541" s="1"/>
      <c r="G1541" s="1"/>
      <c r="H1541" t="s">
        <v>445</v>
      </c>
    </row>
    <row r="1542" spans="4:12" x14ac:dyDescent="0.2">
      <c r="H1542" t="s">
        <v>370</v>
      </c>
      <c r="I1542">
        <v>2</v>
      </c>
    </row>
    <row r="1543" spans="4:12" x14ac:dyDescent="0.2">
      <c r="F1543" s="1"/>
      <c r="G1543" s="1"/>
      <c r="H1543" t="s">
        <v>371</v>
      </c>
      <c r="I1543">
        <v>0</v>
      </c>
    </row>
    <row r="1544" spans="4:12" x14ac:dyDescent="0.2">
      <c r="H1544" t="s">
        <v>372</v>
      </c>
      <c r="I1544">
        <v>0</v>
      </c>
    </row>
    <row r="1545" spans="4:12" x14ac:dyDescent="0.2">
      <c r="H1545" t="s">
        <v>373</v>
      </c>
      <c r="I1545">
        <v>2</v>
      </c>
    </row>
    <row r="1546" spans="4:12" x14ac:dyDescent="0.2">
      <c r="H1546" t="s">
        <v>374</v>
      </c>
    </row>
    <row r="1547" spans="4:12" x14ac:dyDescent="0.2">
      <c r="H1547" t="s">
        <v>44</v>
      </c>
    </row>
    <row r="1548" spans="4:12" x14ac:dyDescent="0.2">
      <c r="D1548" t="s">
        <v>1180</v>
      </c>
      <c r="F1548" t="s">
        <v>95</v>
      </c>
      <c r="H1548" t="s">
        <v>54</v>
      </c>
      <c r="K1548" t="s">
        <v>43</v>
      </c>
      <c r="L1548" t="s">
        <v>366</v>
      </c>
    </row>
    <row r="1549" spans="4:12" x14ac:dyDescent="0.2">
      <c r="D1549" t="s">
        <v>1181</v>
      </c>
      <c r="F1549" s="1"/>
      <c r="G1549" s="1"/>
      <c r="H1549" t="s">
        <v>368</v>
      </c>
      <c r="L1549" t="s">
        <v>45</v>
      </c>
    </row>
    <row r="1550" spans="4:12" x14ac:dyDescent="0.2">
      <c r="H1550" t="s">
        <v>426</v>
      </c>
    </row>
    <row r="1551" spans="4:12" x14ac:dyDescent="0.2">
      <c r="F1551" s="1"/>
      <c r="G1551" s="1"/>
      <c r="H1551" t="s">
        <v>427</v>
      </c>
    </row>
    <row r="1552" spans="4:12" x14ac:dyDescent="0.2">
      <c r="H1552" t="s">
        <v>370</v>
      </c>
      <c r="I1552">
        <v>0</v>
      </c>
    </row>
    <row r="1553" spans="4:12" x14ac:dyDescent="0.2">
      <c r="H1553" t="s">
        <v>371</v>
      </c>
      <c r="I1553">
        <v>0</v>
      </c>
    </row>
    <row r="1554" spans="4:12" x14ac:dyDescent="0.2">
      <c r="H1554" t="s">
        <v>372</v>
      </c>
      <c r="I1554">
        <v>0</v>
      </c>
    </row>
    <row r="1555" spans="4:12" x14ac:dyDescent="0.2">
      <c r="H1555" t="s">
        <v>373</v>
      </c>
      <c r="I1555">
        <v>0</v>
      </c>
    </row>
    <row r="1556" spans="4:12" x14ac:dyDescent="0.2">
      <c r="H1556" t="s">
        <v>374</v>
      </c>
    </row>
    <row r="1557" spans="4:12" x14ac:dyDescent="0.2">
      <c r="H1557" t="s">
        <v>55</v>
      </c>
    </row>
    <row r="1558" spans="4:12" x14ac:dyDescent="0.2">
      <c r="D1558" t="s">
        <v>143</v>
      </c>
      <c r="F1558" s="1" t="s">
        <v>95</v>
      </c>
      <c r="G1558" s="1"/>
      <c r="H1558" t="s">
        <v>54</v>
      </c>
      <c r="K1558" t="s">
        <v>43</v>
      </c>
      <c r="L1558" t="s">
        <v>366</v>
      </c>
    </row>
    <row r="1559" spans="4:12" x14ac:dyDescent="0.2">
      <c r="D1559" t="s">
        <v>1183</v>
      </c>
      <c r="H1559" t="s">
        <v>368</v>
      </c>
      <c r="L1559" t="s">
        <v>45</v>
      </c>
    </row>
    <row r="1560" spans="4:12" x14ac:dyDescent="0.2">
      <c r="F1560" s="1"/>
      <c r="G1560" s="1"/>
      <c r="H1560" t="s">
        <v>426</v>
      </c>
    </row>
    <row r="1561" spans="4:12" x14ac:dyDescent="0.2">
      <c r="H1561" t="s">
        <v>427</v>
      </c>
    </row>
    <row r="1562" spans="4:12" x14ac:dyDescent="0.2">
      <c r="H1562" t="s">
        <v>370</v>
      </c>
      <c r="I1562">
        <v>0</v>
      </c>
    </row>
    <row r="1563" spans="4:12" x14ac:dyDescent="0.2">
      <c r="H1563" t="s">
        <v>371</v>
      </c>
      <c r="I1563">
        <v>0</v>
      </c>
    </row>
    <row r="1564" spans="4:12" x14ac:dyDescent="0.2">
      <c r="H1564" t="s">
        <v>372</v>
      </c>
      <c r="I1564">
        <v>0</v>
      </c>
    </row>
    <row r="1565" spans="4:12" x14ac:dyDescent="0.2">
      <c r="H1565" t="s">
        <v>373</v>
      </c>
      <c r="I1565">
        <v>0</v>
      </c>
    </row>
    <row r="1566" spans="4:12" x14ac:dyDescent="0.2">
      <c r="H1566" t="s">
        <v>374</v>
      </c>
    </row>
    <row r="1567" spans="4:12" x14ac:dyDescent="0.2">
      <c r="F1567" s="1"/>
      <c r="G1567" s="1"/>
      <c r="H1567" t="s">
        <v>55</v>
      </c>
    </row>
    <row r="1568" spans="4:12" x14ac:dyDescent="0.2">
      <c r="D1568" t="s">
        <v>929</v>
      </c>
      <c r="F1568" t="s">
        <v>66</v>
      </c>
      <c r="H1568" t="s">
        <v>54</v>
      </c>
      <c r="K1568" t="s">
        <v>43</v>
      </c>
      <c r="L1568" t="s">
        <v>366</v>
      </c>
    </row>
    <row r="1569" spans="4:12" x14ac:dyDescent="0.2">
      <c r="D1569" t="s">
        <v>930</v>
      </c>
      <c r="F1569" s="1"/>
      <c r="G1569" s="1"/>
      <c r="H1569" t="s">
        <v>368</v>
      </c>
      <c r="L1569" t="s">
        <v>45</v>
      </c>
    </row>
    <row r="1570" spans="4:12" x14ac:dyDescent="0.2">
      <c r="H1570" t="s">
        <v>426</v>
      </c>
    </row>
    <row r="1571" spans="4:12" x14ac:dyDescent="0.2">
      <c r="H1571" t="s">
        <v>427</v>
      </c>
    </row>
    <row r="1572" spans="4:12" x14ac:dyDescent="0.2">
      <c r="H1572" t="s">
        <v>370</v>
      </c>
      <c r="I1572">
        <v>0</v>
      </c>
    </row>
    <row r="1573" spans="4:12" x14ac:dyDescent="0.2">
      <c r="H1573" t="s">
        <v>371</v>
      </c>
      <c r="I1573">
        <v>0</v>
      </c>
    </row>
    <row r="1574" spans="4:12" x14ac:dyDescent="0.2">
      <c r="H1574" t="s">
        <v>372</v>
      </c>
      <c r="I1574">
        <v>0</v>
      </c>
    </row>
    <row r="1575" spans="4:12" x14ac:dyDescent="0.2">
      <c r="H1575" t="s">
        <v>373</v>
      </c>
      <c r="I1575">
        <v>0</v>
      </c>
    </row>
    <row r="1576" spans="4:12" x14ac:dyDescent="0.2">
      <c r="H1576" t="s">
        <v>374</v>
      </c>
    </row>
    <row r="1577" spans="4:12" x14ac:dyDescent="0.2">
      <c r="F1577" s="1"/>
      <c r="G1577" s="1"/>
      <c r="H1577" t="s">
        <v>55</v>
      </c>
    </row>
    <row r="1578" spans="4:12" x14ac:dyDescent="0.2">
      <c r="D1578" t="s">
        <v>670</v>
      </c>
      <c r="F1578" s="1" t="s">
        <v>66</v>
      </c>
      <c r="G1578" s="1"/>
      <c r="H1578" t="s">
        <v>54</v>
      </c>
      <c r="K1578" t="s">
        <v>43</v>
      </c>
      <c r="L1578" t="s">
        <v>366</v>
      </c>
    </row>
    <row r="1579" spans="4:12" x14ac:dyDescent="0.2">
      <c r="D1579" t="s">
        <v>671</v>
      </c>
      <c r="H1579" t="s">
        <v>368</v>
      </c>
      <c r="L1579" t="s">
        <v>45</v>
      </c>
    </row>
    <row r="1580" spans="4:12" x14ac:dyDescent="0.2">
      <c r="H1580" t="s">
        <v>426</v>
      </c>
    </row>
    <row r="1581" spans="4:12" x14ac:dyDescent="0.2">
      <c r="H1581" t="s">
        <v>427</v>
      </c>
    </row>
    <row r="1582" spans="4:12" x14ac:dyDescent="0.2">
      <c r="H1582" t="s">
        <v>370</v>
      </c>
      <c r="I1582">
        <v>0</v>
      </c>
    </row>
    <row r="1583" spans="4:12" x14ac:dyDescent="0.2">
      <c r="H1583" t="s">
        <v>371</v>
      </c>
      <c r="I1583">
        <v>0</v>
      </c>
    </row>
    <row r="1584" spans="4:12" x14ac:dyDescent="0.2">
      <c r="H1584" t="s">
        <v>372</v>
      </c>
      <c r="I1584">
        <v>0</v>
      </c>
    </row>
    <row r="1585" spans="4:12" x14ac:dyDescent="0.2">
      <c r="F1585" s="1"/>
      <c r="G1585" s="1"/>
      <c r="H1585" t="s">
        <v>373</v>
      </c>
      <c r="I1585">
        <v>0</v>
      </c>
    </row>
    <row r="1586" spans="4:12" x14ac:dyDescent="0.2">
      <c r="H1586" t="s">
        <v>374</v>
      </c>
    </row>
    <row r="1587" spans="4:12" x14ac:dyDescent="0.2">
      <c r="F1587" s="1"/>
      <c r="G1587" s="1"/>
      <c r="H1587" t="s">
        <v>55</v>
      </c>
    </row>
    <row r="1588" spans="4:12" x14ac:dyDescent="0.2">
      <c r="D1588" t="s">
        <v>673</v>
      </c>
      <c r="F1588" t="s">
        <v>95</v>
      </c>
      <c r="H1588" t="s">
        <v>54</v>
      </c>
      <c r="K1588" t="s">
        <v>43</v>
      </c>
      <c r="L1588" t="s">
        <v>366</v>
      </c>
    </row>
    <row r="1589" spans="4:12" x14ac:dyDescent="0.2">
      <c r="D1589" t="s">
        <v>674</v>
      </c>
      <c r="H1589" t="s">
        <v>368</v>
      </c>
      <c r="L1589" t="s">
        <v>45</v>
      </c>
    </row>
    <row r="1590" spans="4:12" x14ac:dyDescent="0.2">
      <c r="H1590" t="s">
        <v>426</v>
      </c>
    </row>
    <row r="1591" spans="4:12" x14ac:dyDescent="0.2">
      <c r="H1591" t="s">
        <v>427</v>
      </c>
    </row>
    <row r="1592" spans="4:12" x14ac:dyDescent="0.2">
      <c r="H1592" t="s">
        <v>370</v>
      </c>
      <c r="I1592">
        <v>0</v>
      </c>
    </row>
    <row r="1593" spans="4:12" x14ac:dyDescent="0.2">
      <c r="F1593" s="1"/>
      <c r="G1593" s="1"/>
      <c r="H1593" t="s">
        <v>371</v>
      </c>
      <c r="I1593">
        <v>0</v>
      </c>
    </row>
    <row r="1594" spans="4:12" x14ac:dyDescent="0.2">
      <c r="F1594" s="1"/>
      <c r="G1594" s="1"/>
      <c r="H1594" t="s">
        <v>372</v>
      </c>
      <c r="I1594">
        <v>0</v>
      </c>
    </row>
    <row r="1595" spans="4:12" x14ac:dyDescent="0.2">
      <c r="H1595" t="s">
        <v>373</v>
      </c>
      <c r="I1595">
        <v>0</v>
      </c>
    </row>
    <row r="1596" spans="4:12" x14ac:dyDescent="0.2">
      <c r="F1596" s="1"/>
      <c r="G1596" s="1"/>
      <c r="H1596" t="s">
        <v>374</v>
      </c>
    </row>
    <row r="1597" spans="4:12" x14ac:dyDescent="0.2">
      <c r="H1597" t="s">
        <v>55</v>
      </c>
    </row>
    <row r="1598" spans="4:12" x14ac:dyDescent="0.2">
      <c r="D1598" t="s">
        <v>1187</v>
      </c>
      <c r="F1598" t="s">
        <v>66</v>
      </c>
      <c r="H1598" t="s">
        <v>54</v>
      </c>
      <c r="K1598" t="s">
        <v>43</v>
      </c>
      <c r="L1598" t="s">
        <v>366</v>
      </c>
    </row>
    <row r="1599" spans="4:12" x14ac:dyDescent="0.2">
      <c r="D1599" t="s">
        <v>1188</v>
      </c>
      <c r="H1599" t="s">
        <v>368</v>
      </c>
      <c r="L1599" t="s">
        <v>45</v>
      </c>
    </row>
    <row r="1600" spans="4:12" x14ac:dyDescent="0.2">
      <c r="H1600" t="s">
        <v>426</v>
      </c>
    </row>
    <row r="1601" spans="4:12" x14ac:dyDescent="0.2">
      <c r="F1601" s="1"/>
      <c r="G1601" s="1"/>
      <c r="H1601" t="s">
        <v>427</v>
      </c>
    </row>
    <row r="1602" spans="4:12" x14ac:dyDescent="0.2">
      <c r="H1602" t="s">
        <v>370</v>
      </c>
      <c r="I1602">
        <v>0</v>
      </c>
    </row>
    <row r="1603" spans="4:12" x14ac:dyDescent="0.2">
      <c r="F1603" s="1"/>
      <c r="G1603" s="1"/>
      <c r="H1603" t="s">
        <v>371</v>
      </c>
      <c r="I1603">
        <v>0</v>
      </c>
    </row>
    <row r="1604" spans="4:12" x14ac:dyDescent="0.2">
      <c r="H1604" t="s">
        <v>372</v>
      </c>
      <c r="I1604">
        <v>0</v>
      </c>
    </row>
    <row r="1605" spans="4:12" x14ac:dyDescent="0.2">
      <c r="F1605" s="1"/>
      <c r="G1605" s="1"/>
      <c r="H1605" t="s">
        <v>373</v>
      </c>
      <c r="I1605">
        <v>0</v>
      </c>
    </row>
    <row r="1606" spans="4:12" x14ac:dyDescent="0.2">
      <c r="H1606" t="s">
        <v>374</v>
      </c>
    </row>
    <row r="1607" spans="4:12" x14ac:dyDescent="0.2">
      <c r="H1607" t="s">
        <v>55</v>
      </c>
    </row>
    <row r="1608" spans="4:12" x14ac:dyDescent="0.2">
      <c r="D1608" t="s">
        <v>676</v>
      </c>
      <c r="F1608" t="s">
        <v>66</v>
      </c>
      <c r="H1608" t="s">
        <v>54</v>
      </c>
      <c r="K1608" t="s">
        <v>43</v>
      </c>
      <c r="L1608" t="s">
        <v>366</v>
      </c>
    </row>
    <row r="1609" spans="4:12" x14ac:dyDescent="0.2">
      <c r="D1609" t="s">
        <v>677</v>
      </c>
      <c r="H1609" t="s">
        <v>368</v>
      </c>
      <c r="L1609" t="s">
        <v>45</v>
      </c>
    </row>
    <row r="1610" spans="4:12" x14ac:dyDescent="0.2">
      <c r="F1610" s="1"/>
      <c r="G1610" s="1"/>
      <c r="H1610" t="s">
        <v>426</v>
      </c>
    </row>
    <row r="1611" spans="4:12" x14ac:dyDescent="0.2">
      <c r="H1611" t="s">
        <v>427</v>
      </c>
    </row>
    <row r="1612" spans="4:12" x14ac:dyDescent="0.2">
      <c r="F1612" s="1"/>
      <c r="G1612" s="1"/>
      <c r="H1612" t="s">
        <v>370</v>
      </c>
      <c r="I1612">
        <v>0</v>
      </c>
    </row>
    <row r="1613" spans="4:12" x14ac:dyDescent="0.2">
      <c r="H1613" t="s">
        <v>371</v>
      </c>
      <c r="I1613">
        <v>0</v>
      </c>
    </row>
    <row r="1614" spans="4:12" x14ac:dyDescent="0.2">
      <c r="F1614" s="1"/>
      <c r="G1614" s="1"/>
      <c r="H1614" t="s">
        <v>372</v>
      </c>
      <c r="I1614">
        <v>0</v>
      </c>
    </row>
    <row r="1615" spans="4:12" x14ac:dyDescent="0.2">
      <c r="H1615" t="s">
        <v>373</v>
      </c>
      <c r="I1615">
        <v>0</v>
      </c>
    </row>
    <row r="1616" spans="4:12" x14ac:dyDescent="0.2">
      <c r="H1616" t="s">
        <v>374</v>
      </c>
    </row>
    <row r="1617" spans="4:12" x14ac:dyDescent="0.2">
      <c r="H1617" t="s">
        <v>55</v>
      </c>
    </row>
    <row r="1618" spans="4:12" x14ac:dyDescent="0.2">
      <c r="D1618" t="s">
        <v>553</v>
      </c>
      <c r="F1618" t="s">
        <v>66</v>
      </c>
      <c r="H1618" t="s">
        <v>54</v>
      </c>
      <c r="K1618" t="s">
        <v>43</v>
      </c>
      <c r="L1618" t="s">
        <v>366</v>
      </c>
    </row>
    <row r="1619" spans="4:12" x14ac:dyDescent="0.2">
      <c r="D1619" t="s">
        <v>554</v>
      </c>
      <c r="F1619" s="1"/>
      <c r="G1619" s="1"/>
      <c r="H1619" t="s">
        <v>368</v>
      </c>
      <c r="L1619" t="s">
        <v>45</v>
      </c>
    </row>
    <row r="1620" spans="4:12" x14ac:dyDescent="0.2">
      <c r="H1620" t="s">
        <v>426</v>
      </c>
    </row>
    <row r="1621" spans="4:12" x14ac:dyDescent="0.2">
      <c r="F1621" s="1"/>
      <c r="G1621" s="1"/>
      <c r="H1621" t="s">
        <v>427</v>
      </c>
    </row>
    <row r="1622" spans="4:12" x14ac:dyDescent="0.2">
      <c r="H1622" t="s">
        <v>370</v>
      </c>
      <c r="I1622">
        <v>0</v>
      </c>
    </row>
    <row r="1623" spans="4:12" x14ac:dyDescent="0.2">
      <c r="F1623" s="1"/>
      <c r="G1623" s="1"/>
      <c r="H1623" t="s">
        <v>371</v>
      </c>
      <c r="I1623">
        <v>0</v>
      </c>
    </row>
    <row r="1624" spans="4:12" x14ac:dyDescent="0.2">
      <c r="H1624" t="s">
        <v>372</v>
      </c>
      <c r="I1624">
        <v>0</v>
      </c>
    </row>
    <row r="1625" spans="4:12" x14ac:dyDescent="0.2">
      <c r="H1625" t="s">
        <v>373</v>
      </c>
      <c r="I1625">
        <v>0</v>
      </c>
    </row>
    <row r="1626" spans="4:12" x14ac:dyDescent="0.2">
      <c r="H1626" t="s">
        <v>374</v>
      </c>
    </row>
    <row r="1627" spans="4:12" x14ac:dyDescent="0.2">
      <c r="H1627" t="s">
        <v>55</v>
      </c>
    </row>
    <row r="1628" spans="4:12" x14ac:dyDescent="0.2">
      <c r="D1628" t="s">
        <v>1063</v>
      </c>
      <c r="F1628" s="1" t="s">
        <v>49</v>
      </c>
      <c r="G1628" s="1"/>
      <c r="H1628" t="s">
        <v>95</v>
      </c>
      <c r="K1628" t="s">
        <v>43</v>
      </c>
      <c r="L1628" t="s">
        <v>366</v>
      </c>
    </row>
    <row r="1629" spans="4:12" x14ac:dyDescent="0.2">
      <c r="D1629" t="s">
        <v>1190</v>
      </c>
      <c r="H1629" t="s">
        <v>368</v>
      </c>
      <c r="L1629" t="s">
        <v>45</v>
      </c>
    </row>
    <row r="1630" spans="4:12" x14ac:dyDescent="0.2">
      <c r="H1630" t="s">
        <v>829</v>
      </c>
    </row>
    <row r="1631" spans="4:12" x14ac:dyDescent="0.2">
      <c r="H1631" t="s">
        <v>445</v>
      </c>
    </row>
    <row r="1632" spans="4:12" x14ac:dyDescent="0.2">
      <c r="F1632" s="1"/>
      <c r="G1632" s="1"/>
      <c r="H1632" t="s">
        <v>370</v>
      </c>
      <c r="I1632">
        <v>2</v>
      </c>
    </row>
    <row r="1633" spans="4:12" x14ac:dyDescent="0.2">
      <c r="H1633" t="s">
        <v>371</v>
      </c>
      <c r="I1633">
        <v>0</v>
      </c>
    </row>
    <row r="1634" spans="4:12" x14ac:dyDescent="0.2">
      <c r="H1634" t="s">
        <v>372</v>
      </c>
      <c r="I1634">
        <v>0</v>
      </c>
    </row>
    <row r="1635" spans="4:12" x14ac:dyDescent="0.2">
      <c r="H1635" t="s">
        <v>373</v>
      </c>
      <c r="I1635">
        <v>2</v>
      </c>
    </row>
    <row r="1636" spans="4:12" x14ac:dyDescent="0.2">
      <c r="H1636" t="s">
        <v>374</v>
      </c>
    </row>
    <row r="1637" spans="4:12" x14ac:dyDescent="0.2">
      <c r="H1637" t="s">
        <v>44</v>
      </c>
    </row>
    <row r="1638" spans="4:12" x14ac:dyDescent="0.2">
      <c r="D1638" t="s">
        <v>636</v>
      </c>
      <c r="F1638" s="1" t="s">
        <v>66</v>
      </c>
      <c r="G1638" s="1"/>
      <c r="H1638" t="s">
        <v>54</v>
      </c>
      <c r="K1638" t="s">
        <v>43</v>
      </c>
      <c r="L1638" t="s">
        <v>366</v>
      </c>
    </row>
    <row r="1639" spans="4:12" x14ac:dyDescent="0.2">
      <c r="D1639" t="s">
        <v>637</v>
      </c>
      <c r="H1639" t="s">
        <v>368</v>
      </c>
      <c r="L1639" t="s">
        <v>45</v>
      </c>
    </row>
    <row r="1640" spans="4:12" x14ac:dyDescent="0.2">
      <c r="H1640" t="s">
        <v>426</v>
      </c>
    </row>
    <row r="1641" spans="4:12" x14ac:dyDescent="0.2">
      <c r="F1641" s="1"/>
      <c r="G1641" s="1"/>
      <c r="H1641" t="s">
        <v>427</v>
      </c>
    </row>
    <row r="1642" spans="4:12" x14ac:dyDescent="0.2">
      <c r="H1642" t="s">
        <v>370</v>
      </c>
      <c r="I1642">
        <v>0</v>
      </c>
    </row>
    <row r="1643" spans="4:12" x14ac:dyDescent="0.2">
      <c r="H1643" t="s">
        <v>371</v>
      </c>
      <c r="I1643">
        <v>0</v>
      </c>
    </row>
    <row r="1644" spans="4:12" x14ac:dyDescent="0.2">
      <c r="H1644" t="s">
        <v>372</v>
      </c>
      <c r="I1644">
        <v>0</v>
      </c>
    </row>
    <row r="1645" spans="4:12" x14ac:dyDescent="0.2">
      <c r="H1645" t="s">
        <v>373</v>
      </c>
      <c r="I1645">
        <v>0</v>
      </c>
    </row>
    <row r="1646" spans="4:12" x14ac:dyDescent="0.2">
      <c r="H1646" t="s">
        <v>374</v>
      </c>
    </row>
    <row r="1647" spans="4:12" x14ac:dyDescent="0.2">
      <c r="F1647" s="1"/>
      <c r="G1647" s="1"/>
      <c r="H1647" t="s">
        <v>55</v>
      </c>
    </row>
    <row r="1648" spans="4:12" x14ac:dyDescent="0.2">
      <c r="D1648" t="s">
        <v>592</v>
      </c>
      <c r="F1648" t="s">
        <v>66</v>
      </c>
      <c r="H1648" t="s">
        <v>54</v>
      </c>
      <c r="K1648" t="s">
        <v>43</v>
      </c>
      <c r="L1648" t="s">
        <v>366</v>
      </c>
    </row>
    <row r="1649" spans="3:12" x14ac:dyDescent="0.2">
      <c r="D1649" t="s">
        <v>593</v>
      </c>
      <c r="F1649" s="1"/>
      <c r="G1649" s="1"/>
      <c r="H1649" t="s">
        <v>368</v>
      </c>
      <c r="L1649" t="s">
        <v>114</v>
      </c>
    </row>
    <row r="1650" spans="3:12" x14ac:dyDescent="0.2">
      <c r="H1650" t="s">
        <v>426</v>
      </c>
    </row>
    <row r="1651" spans="3:12" x14ac:dyDescent="0.2">
      <c r="H1651" t="s">
        <v>427</v>
      </c>
    </row>
    <row r="1652" spans="3:12" x14ac:dyDescent="0.2">
      <c r="H1652" t="s">
        <v>370</v>
      </c>
      <c r="I1652">
        <v>0</v>
      </c>
    </row>
    <row r="1653" spans="3:12" x14ac:dyDescent="0.2">
      <c r="H1653" t="s">
        <v>371</v>
      </c>
      <c r="I1653">
        <v>0</v>
      </c>
    </row>
    <row r="1654" spans="3:12" x14ac:dyDescent="0.2">
      <c r="H1654" t="s">
        <v>372</v>
      </c>
      <c r="I1654">
        <v>0</v>
      </c>
    </row>
    <row r="1655" spans="3:12" x14ac:dyDescent="0.2">
      <c r="F1655" s="1"/>
      <c r="G1655" s="1"/>
      <c r="H1655" t="s">
        <v>373</v>
      </c>
      <c r="I1655">
        <v>0</v>
      </c>
    </row>
    <row r="1656" spans="3:12" x14ac:dyDescent="0.2">
      <c r="H1656" t="s">
        <v>374</v>
      </c>
    </row>
    <row r="1657" spans="3:12" x14ac:dyDescent="0.2">
      <c r="F1657" s="1"/>
      <c r="G1657" s="1"/>
      <c r="H1657" t="s">
        <v>55</v>
      </c>
    </row>
    <row r="1658" spans="3:12" x14ac:dyDescent="0.2">
      <c r="C1658" t="s">
        <v>1041</v>
      </c>
      <c r="D1658" t="s">
        <v>1042</v>
      </c>
      <c r="E1658" t="s">
        <v>1045</v>
      </c>
      <c r="F1658" s="1" t="s">
        <v>1046</v>
      </c>
      <c r="G1658" s="1" t="s">
        <v>1048</v>
      </c>
      <c r="H1658" t="s">
        <v>1049</v>
      </c>
      <c r="J1658" t="s">
        <v>1051</v>
      </c>
      <c r="K1658" t="s">
        <v>1052</v>
      </c>
      <c r="L1658" t="s">
        <v>1053</v>
      </c>
    </row>
    <row r="1659" spans="3:12" x14ac:dyDescent="0.2">
      <c r="D1659" t="s">
        <v>1043</v>
      </c>
      <c r="F1659" t="s">
        <v>1047</v>
      </c>
      <c r="H1659" t="s">
        <v>1050</v>
      </c>
    </row>
    <row r="1660" spans="3:12" x14ac:dyDescent="0.2">
      <c r="D1660" t="s">
        <v>1044</v>
      </c>
    </row>
    <row r="1661" spans="3:12" x14ac:dyDescent="0.2">
      <c r="D1661" t="s">
        <v>145</v>
      </c>
      <c r="F1661" t="s">
        <v>66</v>
      </c>
      <c r="H1661" t="s">
        <v>66</v>
      </c>
      <c r="K1661" t="s">
        <v>43</v>
      </c>
      <c r="L1661" t="s">
        <v>366</v>
      </c>
    </row>
    <row r="1662" spans="3:12" x14ac:dyDescent="0.2">
      <c r="D1662" t="s">
        <v>684</v>
      </c>
      <c r="H1662" t="s">
        <v>368</v>
      </c>
      <c r="L1662" t="s">
        <v>45</v>
      </c>
    </row>
    <row r="1663" spans="3:12" x14ac:dyDescent="0.2">
      <c r="E1663" s="1"/>
      <c r="F1663" s="1"/>
      <c r="G1663" s="1"/>
      <c r="H1663" t="s">
        <v>387</v>
      </c>
    </row>
    <row r="1664" spans="3:12" x14ac:dyDescent="0.2">
      <c r="H1664" t="s">
        <v>429</v>
      </c>
    </row>
    <row r="1665" spans="4:12" x14ac:dyDescent="0.2">
      <c r="H1665" t="s">
        <v>370</v>
      </c>
      <c r="I1665">
        <v>0</v>
      </c>
    </row>
    <row r="1666" spans="4:12" x14ac:dyDescent="0.2">
      <c r="H1666" t="s">
        <v>371</v>
      </c>
      <c r="I1666">
        <v>1</v>
      </c>
    </row>
    <row r="1667" spans="4:12" x14ac:dyDescent="0.2">
      <c r="F1667" s="1"/>
      <c r="G1667" s="1"/>
      <c r="H1667" t="s">
        <v>372</v>
      </c>
      <c r="I1667">
        <v>0</v>
      </c>
    </row>
    <row r="1668" spans="4:12" x14ac:dyDescent="0.2">
      <c r="H1668" t="s">
        <v>373</v>
      </c>
      <c r="I1668">
        <v>1</v>
      </c>
    </row>
    <row r="1669" spans="4:12" x14ac:dyDescent="0.2">
      <c r="H1669" t="s">
        <v>374</v>
      </c>
    </row>
    <row r="1670" spans="4:12" x14ac:dyDescent="0.2">
      <c r="E1670" s="1"/>
      <c r="F1670" s="1"/>
      <c r="G1670" s="1"/>
      <c r="H1670" t="s">
        <v>44</v>
      </c>
    </row>
    <row r="1671" spans="4:12" x14ac:dyDescent="0.2">
      <c r="D1671" t="s">
        <v>934</v>
      </c>
      <c r="F1671" t="s">
        <v>66</v>
      </c>
      <c r="H1671" t="s">
        <v>54</v>
      </c>
      <c r="K1671" t="s">
        <v>43</v>
      </c>
      <c r="L1671" t="s">
        <v>366</v>
      </c>
    </row>
    <row r="1672" spans="4:12" x14ac:dyDescent="0.2">
      <c r="D1672" t="s">
        <v>935</v>
      </c>
      <c r="H1672" t="s">
        <v>368</v>
      </c>
      <c r="L1672" t="s">
        <v>45</v>
      </c>
    </row>
    <row r="1673" spans="4:12" x14ac:dyDescent="0.2">
      <c r="H1673" t="s">
        <v>426</v>
      </c>
    </row>
    <row r="1674" spans="4:12" x14ac:dyDescent="0.2">
      <c r="H1674" t="s">
        <v>427</v>
      </c>
    </row>
    <row r="1675" spans="4:12" x14ac:dyDescent="0.2">
      <c r="H1675" t="s">
        <v>370</v>
      </c>
      <c r="I1675">
        <v>0</v>
      </c>
    </row>
    <row r="1676" spans="4:12" x14ac:dyDescent="0.2">
      <c r="E1676" s="1"/>
      <c r="F1676" s="1"/>
      <c r="G1676" s="1"/>
      <c r="H1676" t="s">
        <v>371</v>
      </c>
      <c r="I1676">
        <v>0</v>
      </c>
    </row>
    <row r="1677" spans="4:12" x14ac:dyDescent="0.2">
      <c r="H1677" t="s">
        <v>372</v>
      </c>
      <c r="I1677">
        <v>0</v>
      </c>
    </row>
    <row r="1678" spans="4:12" x14ac:dyDescent="0.2">
      <c r="H1678" t="s">
        <v>373</v>
      </c>
      <c r="I1678">
        <v>0</v>
      </c>
    </row>
    <row r="1679" spans="4:12" x14ac:dyDescent="0.2">
      <c r="H1679" t="s">
        <v>374</v>
      </c>
    </row>
    <row r="1680" spans="4:12" x14ac:dyDescent="0.2">
      <c r="H1680" t="s">
        <v>55</v>
      </c>
    </row>
    <row r="1681" spans="4:12" x14ac:dyDescent="0.2">
      <c r="D1681" t="s">
        <v>712</v>
      </c>
      <c r="F1681" t="s">
        <v>66</v>
      </c>
      <c r="H1681" t="s">
        <v>51</v>
      </c>
      <c r="K1681" t="s">
        <v>43</v>
      </c>
      <c r="L1681" t="s">
        <v>366</v>
      </c>
    </row>
    <row r="1682" spans="4:12" x14ac:dyDescent="0.2">
      <c r="D1682" t="s">
        <v>713</v>
      </c>
      <c r="H1682" t="s">
        <v>368</v>
      </c>
      <c r="L1682" t="s">
        <v>45</v>
      </c>
    </row>
    <row r="1683" spans="4:12" x14ac:dyDescent="0.2">
      <c r="H1683" t="s">
        <v>862</v>
      </c>
    </row>
    <row r="1684" spans="4:12" x14ac:dyDescent="0.2">
      <c r="H1684" t="s">
        <v>410</v>
      </c>
    </row>
    <row r="1685" spans="4:12" x14ac:dyDescent="0.2">
      <c r="E1685" s="1"/>
      <c r="F1685" s="1"/>
      <c r="G1685" s="1"/>
      <c r="H1685" t="s">
        <v>370</v>
      </c>
      <c r="I1685">
        <v>4</v>
      </c>
    </row>
    <row r="1686" spans="4:12" x14ac:dyDescent="0.2">
      <c r="H1686" t="s">
        <v>371</v>
      </c>
      <c r="I1686">
        <v>0</v>
      </c>
    </row>
    <row r="1687" spans="4:12" x14ac:dyDescent="0.2">
      <c r="H1687" t="s">
        <v>372</v>
      </c>
      <c r="I1687">
        <v>3</v>
      </c>
    </row>
    <row r="1688" spans="4:12" x14ac:dyDescent="0.2">
      <c r="H1688" t="s">
        <v>373</v>
      </c>
      <c r="I1688">
        <v>7</v>
      </c>
    </row>
    <row r="1689" spans="4:12" x14ac:dyDescent="0.2">
      <c r="H1689" t="s">
        <v>374</v>
      </c>
    </row>
    <row r="1690" spans="4:12" x14ac:dyDescent="0.2">
      <c r="D1690" t="s">
        <v>682</v>
      </c>
      <c r="F1690" t="s">
        <v>66</v>
      </c>
      <c r="H1690" t="s">
        <v>54</v>
      </c>
      <c r="K1690" t="s">
        <v>43</v>
      </c>
      <c r="L1690" t="s">
        <v>366</v>
      </c>
    </row>
    <row r="1691" spans="4:12" x14ac:dyDescent="0.2">
      <c r="D1691" t="s">
        <v>683</v>
      </c>
      <c r="F1691" s="1"/>
      <c r="G1691" s="1"/>
      <c r="H1691" t="s">
        <v>368</v>
      </c>
      <c r="L1691" t="s">
        <v>45</v>
      </c>
    </row>
    <row r="1692" spans="4:12" x14ac:dyDescent="0.2">
      <c r="H1692" t="s">
        <v>426</v>
      </c>
    </row>
    <row r="1693" spans="4:12" x14ac:dyDescent="0.2">
      <c r="H1693" t="s">
        <v>427</v>
      </c>
    </row>
    <row r="1694" spans="4:12" x14ac:dyDescent="0.2">
      <c r="E1694" s="1"/>
      <c r="F1694" s="1"/>
      <c r="G1694" s="1"/>
      <c r="H1694" t="s">
        <v>370</v>
      </c>
      <c r="I1694">
        <v>0</v>
      </c>
    </row>
    <row r="1695" spans="4:12" x14ac:dyDescent="0.2">
      <c r="H1695" t="s">
        <v>371</v>
      </c>
      <c r="I1695">
        <v>0</v>
      </c>
    </row>
    <row r="1696" spans="4:12" x14ac:dyDescent="0.2">
      <c r="H1696" t="s">
        <v>372</v>
      </c>
      <c r="I1696">
        <v>0</v>
      </c>
    </row>
    <row r="1697" spans="4:12" x14ac:dyDescent="0.2">
      <c r="H1697" t="s">
        <v>373</v>
      </c>
      <c r="I1697">
        <v>0</v>
      </c>
    </row>
    <row r="1698" spans="4:12" x14ac:dyDescent="0.2">
      <c r="H1698" t="s">
        <v>374</v>
      </c>
    </row>
    <row r="1699" spans="4:12" x14ac:dyDescent="0.2">
      <c r="H1699" t="s">
        <v>55</v>
      </c>
    </row>
    <row r="1700" spans="4:12" x14ac:dyDescent="0.2">
      <c r="D1700" t="s">
        <v>1194</v>
      </c>
      <c r="F1700" t="s">
        <v>66</v>
      </c>
      <c r="H1700" t="s">
        <v>95</v>
      </c>
      <c r="K1700" t="s">
        <v>43</v>
      </c>
      <c r="L1700" t="s">
        <v>366</v>
      </c>
    </row>
    <row r="1701" spans="4:12" x14ac:dyDescent="0.2">
      <c r="D1701" t="s">
        <v>1195</v>
      </c>
      <c r="H1701" t="s">
        <v>368</v>
      </c>
      <c r="L1701" t="s">
        <v>45</v>
      </c>
    </row>
    <row r="1702" spans="4:12" x14ac:dyDescent="0.2">
      <c r="H1702" t="s">
        <v>1141</v>
      </c>
    </row>
    <row r="1703" spans="4:12" x14ac:dyDescent="0.2">
      <c r="E1703" s="1"/>
      <c r="F1703" s="1"/>
      <c r="G1703" s="1"/>
      <c r="H1703" t="s">
        <v>445</v>
      </c>
    </row>
    <row r="1704" spans="4:12" x14ac:dyDescent="0.2">
      <c r="H1704" t="s">
        <v>370</v>
      </c>
      <c r="I1704">
        <v>2</v>
      </c>
    </row>
    <row r="1705" spans="4:12" x14ac:dyDescent="0.2">
      <c r="H1705" t="s">
        <v>371</v>
      </c>
      <c r="I1705">
        <v>0</v>
      </c>
    </row>
    <row r="1706" spans="4:12" x14ac:dyDescent="0.2">
      <c r="H1706" t="s">
        <v>372</v>
      </c>
      <c r="I1706">
        <v>0</v>
      </c>
    </row>
    <row r="1707" spans="4:12" x14ac:dyDescent="0.2">
      <c r="H1707" t="s">
        <v>373</v>
      </c>
      <c r="I1707">
        <v>2</v>
      </c>
    </row>
    <row r="1708" spans="4:12" x14ac:dyDescent="0.2">
      <c r="H1708" t="s">
        <v>374</v>
      </c>
    </row>
    <row r="1709" spans="4:12" x14ac:dyDescent="0.2">
      <c r="D1709" t="s">
        <v>118</v>
      </c>
      <c r="F1709" t="s">
        <v>66</v>
      </c>
      <c r="H1709" t="s">
        <v>54</v>
      </c>
      <c r="K1709" t="s">
        <v>43</v>
      </c>
      <c r="L1709" t="s">
        <v>366</v>
      </c>
    </row>
    <row r="1710" spans="4:12" x14ac:dyDescent="0.2">
      <c r="D1710" t="s">
        <v>658</v>
      </c>
      <c r="H1710" t="s">
        <v>368</v>
      </c>
      <c r="L1710" t="s">
        <v>45</v>
      </c>
    </row>
    <row r="1711" spans="4:12" x14ac:dyDescent="0.2">
      <c r="H1711" t="s">
        <v>426</v>
      </c>
    </row>
    <row r="1712" spans="4:12" x14ac:dyDescent="0.2">
      <c r="E1712" s="1"/>
      <c r="F1712" s="1"/>
      <c r="G1712" s="1"/>
      <c r="H1712" t="s">
        <v>427</v>
      </c>
    </row>
    <row r="1713" spans="4:12" x14ac:dyDescent="0.2">
      <c r="H1713" t="s">
        <v>370</v>
      </c>
      <c r="I1713">
        <v>0</v>
      </c>
    </row>
    <row r="1714" spans="4:12" x14ac:dyDescent="0.2">
      <c r="H1714" t="s">
        <v>371</v>
      </c>
      <c r="I1714">
        <v>0</v>
      </c>
    </row>
    <row r="1715" spans="4:12" x14ac:dyDescent="0.2">
      <c r="H1715" t="s">
        <v>372</v>
      </c>
      <c r="I1715">
        <v>0</v>
      </c>
    </row>
    <row r="1716" spans="4:12" x14ac:dyDescent="0.2">
      <c r="H1716" t="s">
        <v>373</v>
      </c>
      <c r="I1716">
        <v>0</v>
      </c>
    </row>
    <row r="1717" spans="4:12" x14ac:dyDescent="0.2">
      <c r="H1717" t="s">
        <v>374</v>
      </c>
    </row>
    <row r="1718" spans="4:12" x14ac:dyDescent="0.2">
      <c r="H1718" t="s">
        <v>55</v>
      </c>
    </row>
    <row r="1719" spans="4:12" x14ac:dyDescent="0.2">
      <c r="D1719" t="s">
        <v>130</v>
      </c>
      <c r="F1719" t="s">
        <v>66</v>
      </c>
      <c r="H1719" t="s">
        <v>54</v>
      </c>
      <c r="K1719" t="s">
        <v>43</v>
      </c>
      <c r="L1719" t="s">
        <v>366</v>
      </c>
    </row>
    <row r="1720" spans="4:12" x14ac:dyDescent="0.2">
      <c r="D1720" t="s">
        <v>545</v>
      </c>
      <c r="H1720" t="s">
        <v>368</v>
      </c>
      <c r="L1720" t="s">
        <v>45</v>
      </c>
    </row>
    <row r="1721" spans="4:12" x14ac:dyDescent="0.2">
      <c r="E1721" s="1"/>
      <c r="F1721" s="1"/>
      <c r="G1721" s="1"/>
      <c r="H1721" t="s">
        <v>426</v>
      </c>
    </row>
    <row r="1722" spans="4:12" x14ac:dyDescent="0.2">
      <c r="H1722" t="s">
        <v>427</v>
      </c>
    </row>
    <row r="1723" spans="4:12" x14ac:dyDescent="0.2">
      <c r="H1723" t="s">
        <v>370</v>
      </c>
      <c r="I1723">
        <v>0</v>
      </c>
    </row>
    <row r="1724" spans="4:12" x14ac:dyDescent="0.2">
      <c r="H1724" t="s">
        <v>371</v>
      </c>
      <c r="I1724">
        <v>0</v>
      </c>
    </row>
    <row r="1725" spans="4:12" x14ac:dyDescent="0.2">
      <c r="H1725" t="s">
        <v>372</v>
      </c>
      <c r="I1725">
        <v>0</v>
      </c>
    </row>
    <row r="1726" spans="4:12" x14ac:dyDescent="0.2">
      <c r="H1726" t="s">
        <v>373</v>
      </c>
      <c r="I1726">
        <v>0</v>
      </c>
    </row>
    <row r="1727" spans="4:12" x14ac:dyDescent="0.2">
      <c r="F1727" s="1"/>
      <c r="G1727" s="1"/>
      <c r="H1727" t="s">
        <v>374</v>
      </c>
    </row>
    <row r="1728" spans="4:12" x14ac:dyDescent="0.2">
      <c r="H1728" t="s">
        <v>55</v>
      </c>
    </row>
    <row r="1729" spans="4:12" x14ac:dyDescent="0.2">
      <c r="D1729" t="s">
        <v>944</v>
      </c>
      <c r="E1729" s="1"/>
      <c r="F1729" s="1" t="s">
        <v>66</v>
      </c>
      <c r="H1729" t="s">
        <v>54</v>
      </c>
      <c r="K1729" t="s">
        <v>43</v>
      </c>
      <c r="L1729" t="s">
        <v>366</v>
      </c>
    </row>
    <row r="1730" spans="4:12" x14ac:dyDescent="0.2">
      <c r="D1730" t="s">
        <v>945</v>
      </c>
      <c r="F1730" s="1"/>
      <c r="G1730" s="1"/>
      <c r="H1730" t="s">
        <v>368</v>
      </c>
      <c r="L1730" t="s">
        <v>45</v>
      </c>
    </row>
    <row r="1731" spans="4:12" x14ac:dyDescent="0.2">
      <c r="H1731" t="s">
        <v>426</v>
      </c>
    </row>
    <row r="1732" spans="4:12" x14ac:dyDescent="0.2">
      <c r="H1732" t="s">
        <v>427</v>
      </c>
    </row>
    <row r="1733" spans="4:12" x14ac:dyDescent="0.2">
      <c r="H1733" t="s">
        <v>370</v>
      </c>
      <c r="I1733">
        <v>0</v>
      </c>
    </row>
    <row r="1734" spans="4:12" x14ac:dyDescent="0.2">
      <c r="H1734" t="s">
        <v>371</v>
      </c>
      <c r="I1734">
        <v>0</v>
      </c>
    </row>
    <row r="1735" spans="4:12" x14ac:dyDescent="0.2">
      <c r="H1735" t="s">
        <v>372</v>
      </c>
      <c r="I1735">
        <v>0</v>
      </c>
    </row>
    <row r="1736" spans="4:12" x14ac:dyDescent="0.2">
      <c r="F1736" s="1"/>
      <c r="G1736" s="1"/>
      <c r="H1736" t="s">
        <v>373</v>
      </c>
      <c r="I1736">
        <v>0</v>
      </c>
    </row>
    <row r="1737" spans="4:12" x14ac:dyDescent="0.2">
      <c r="H1737" t="s">
        <v>374</v>
      </c>
    </row>
    <row r="1738" spans="4:12" x14ac:dyDescent="0.2">
      <c r="H1738" t="s">
        <v>55</v>
      </c>
    </row>
    <row r="1739" spans="4:12" x14ac:dyDescent="0.2">
      <c r="D1739" t="s">
        <v>1199</v>
      </c>
      <c r="F1739" s="1" t="s">
        <v>54</v>
      </c>
      <c r="G1739" s="1"/>
      <c r="H1739" t="s">
        <v>95</v>
      </c>
      <c r="K1739" t="s">
        <v>43</v>
      </c>
      <c r="L1739" t="s">
        <v>366</v>
      </c>
    </row>
    <row r="1740" spans="4:12" x14ac:dyDescent="0.2">
      <c r="D1740" t="s">
        <v>1200</v>
      </c>
      <c r="H1740" t="s">
        <v>368</v>
      </c>
      <c r="L1740" t="s">
        <v>45</v>
      </c>
    </row>
    <row r="1741" spans="4:12" x14ac:dyDescent="0.2">
      <c r="H1741" t="s">
        <v>501</v>
      </c>
    </row>
    <row r="1742" spans="4:12" x14ac:dyDescent="0.2">
      <c r="H1742" t="s">
        <v>445</v>
      </c>
    </row>
    <row r="1743" spans="4:12" x14ac:dyDescent="0.2">
      <c r="H1743" t="s">
        <v>370</v>
      </c>
      <c r="I1743">
        <v>2</v>
      </c>
    </row>
    <row r="1744" spans="4:12" x14ac:dyDescent="0.2">
      <c r="H1744" t="s">
        <v>371</v>
      </c>
      <c r="I1744">
        <v>0</v>
      </c>
    </row>
    <row r="1745" spans="4:12" x14ac:dyDescent="0.2">
      <c r="F1745" s="1"/>
      <c r="G1745" s="1"/>
      <c r="H1745" t="s">
        <v>372</v>
      </c>
      <c r="I1745">
        <v>0</v>
      </c>
    </row>
    <row r="1746" spans="4:12" x14ac:dyDescent="0.2">
      <c r="H1746" t="s">
        <v>373</v>
      </c>
      <c r="I1746">
        <v>2</v>
      </c>
    </row>
    <row r="1747" spans="4:12" x14ac:dyDescent="0.2">
      <c r="H1747" t="s">
        <v>374</v>
      </c>
    </row>
    <row r="1748" spans="4:12" x14ac:dyDescent="0.2">
      <c r="E1748" s="1"/>
      <c r="F1748" s="1"/>
      <c r="H1748" t="s">
        <v>44</v>
      </c>
    </row>
    <row r="1749" spans="4:12" x14ac:dyDescent="0.2">
      <c r="D1749" t="s">
        <v>646</v>
      </c>
      <c r="F1749" t="s">
        <v>54</v>
      </c>
      <c r="H1749" t="s">
        <v>54</v>
      </c>
      <c r="K1749" t="s">
        <v>43</v>
      </c>
      <c r="L1749" t="s">
        <v>366</v>
      </c>
    </row>
    <row r="1750" spans="4:12" x14ac:dyDescent="0.2">
      <c r="D1750" t="s">
        <v>647</v>
      </c>
      <c r="H1750" t="s">
        <v>368</v>
      </c>
      <c r="L1750" t="s">
        <v>45</v>
      </c>
    </row>
    <row r="1751" spans="4:12" x14ac:dyDescent="0.2">
      <c r="H1751" t="s">
        <v>426</v>
      </c>
    </row>
    <row r="1752" spans="4:12" x14ac:dyDescent="0.2">
      <c r="H1752" t="s">
        <v>427</v>
      </c>
    </row>
    <row r="1753" spans="4:12" x14ac:dyDescent="0.2">
      <c r="H1753" t="s">
        <v>370</v>
      </c>
      <c r="I1753">
        <v>0</v>
      </c>
    </row>
    <row r="1754" spans="4:12" x14ac:dyDescent="0.2">
      <c r="F1754" s="1"/>
      <c r="G1754" s="1"/>
      <c r="H1754" t="s">
        <v>371</v>
      </c>
      <c r="I1754">
        <v>0</v>
      </c>
    </row>
    <row r="1755" spans="4:12" x14ac:dyDescent="0.2">
      <c r="H1755" t="s">
        <v>372</v>
      </c>
      <c r="I1755">
        <v>0</v>
      </c>
    </row>
    <row r="1756" spans="4:12" x14ac:dyDescent="0.2">
      <c r="H1756" t="s">
        <v>373</v>
      </c>
      <c r="I1756">
        <v>0</v>
      </c>
    </row>
    <row r="1757" spans="4:12" x14ac:dyDescent="0.2">
      <c r="E1757" s="1"/>
      <c r="F1757" s="1"/>
      <c r="H1757" t="s">
        <v>374</v>
      </c>
    </row>
    <row r="1758" spans="4:12" x14ac:dyDescent="0.2">
      <c r="F1758" s="1"/>
      <c r="G1758" s="1"/>
      <c r="H1758" t="s">
        <v>55</v>
      </c>
    </row>
    <row r="1759" spans="4:12" x14ac:dyDescent="0.2">
      <c r="D1759" t="s">
        <v>1204</v>
      </c>
      <c r="F1759" t="s">
        <v>54</v>
      </c>
      <c r="H1759" t="s">
        <v>54</v>
      </c>
      <c r="K1759" t="s">
        <v>43</v>
      </c>
      <c r="L1759" t="s">
        <v>366</v>
      </c>
    </row>
    <row r="1760" spans="4:12" x14ac:dyDescent="0.2">
      <c r="D1760" t="s">
        <v>1205</v>
      </c>
      <c r="H1760" t="s">
        <v>368</v>
      </c>
      <c r="L1760" t="s">
        <v>45</v>
      </c>
    </row>
    <row r="1761" spans="4:12" x14ac:dyDescent="0.2">
      <c r="H1761" t="s">
        <v>426</v>
      </c>
    </row>
    <row r="1762" spans="4:12" x14ac:dyDescent="0.2">
      <c r="H1762" t="s">
        <v>427</v>
      </c>
    </row>
    <row r="1763" spans="4:12" x14ac:dyDescent="0.2">
      <c r="F1763" s="1"/>
      <c r="G1763" s="1"/>
      <c r="H1763" t="s">
        <v>370</v>
      </c>
      <c r="I1763">
        <v>0</v>
      </c>
    </row>
    <row r="1764" spans="4:12" x14ac:dyDescent="0.2">
      <c r="H1764" t="s">
        <v>371</v>
      </c>
      <c r="I1764">
        <v>0</v>
      </c>
    </row>
    <row r="1765" spans="4:12" x14ac:dyDescent="0.2">
      <c r="H1765" t="s">
        <v>372</v>
      </c>
      <c r="I1765">
        <v>0</v>
      </c>
    </row>
    <row r="1766" spans="4:12" x14ac:dyDescent="0.2">
      <c r="E1766" s="1"/>
      <c r="F1766" s="1"/>
      <c r="H1766" t="s">
        <v>373</v>
      </c>
      <c r="I1766">
        <v>0</v>
      </c>
    </row>
    <row r="1767" spans="4:12" x14ac:dyDescent="0.2">
      <c r="F1767" s="1"/>
      <c r="G1767" s="1"/>
      <c r="H1767" t="s">
        <v>374</v>
      </c>
    </row>
    <row r="1768" spans="4:12" x14ac:dyDescent="0.2">
      <c r="H1768" t="s">
        <v>55</v>
      </c>
    </row>
    <row r="1769" spans="4:12" x14ac:dyDescent="0.2">
      <c r="D1769" t="s">
        <v>655</v>
      </c>
      <c r="F1769" t="s">
        <v>54</v>
      </c>
      <c r="H1769" t="s">
        <v>54</v>
      </c>
      <c r="K1769" t="s">
        <v>43</v>
      </c>
      <c r="L1769" t="s">
        <v>366</v>
      </c>
    </row>
    <row r="1770" spans="4:12" x14ac:dyDescent="0.2">
      <c r="D1770" t="s">
        <v>656</v>
      </c>
      <c r="H1770" t="s">
        <v>368</v>
      </c>
      <c r="L1770" t="s">
        <v>45</v>
      </c>
    </row>
    <row r="1771" spans="4:12" x14ac:dyDescent="0.2">
      <c r="H1771" t="s">
        <v>426</v>
      </c>
    </row>
    <row r="1772" spans="4:12" x14ac:dyDescent="0.2">
      <c r="F1772" s="1"/>
      <c r="G1772" s="1"/>
      <c r="H1772" t="s">
        <v>427</v>
      </c>
    </row>
    <row r="1773" spans="4:12" x14ac:dyDescent="0.2">
      <c r="H1773" t="s">
        <v>370</v>
      </c>
      <c r="I1773">
        <v>0</v>
      </c>
    </row>
    <row r="1774" spans="4:12" x14ac:dyDescent="0.2">
      <c r="H1774" t="s">
        <v>371</v>
      </c>
      <c r="I1774">
        <v>0</v>
      </c>
    </row>
    <row r="1775" spans="4:12" x14ac:dyDescent="0.2">
      <c r="E1775" s="1"/>
      <c r="F1775" s="1"/>
      <c r="H1775" t="s">
        <v>372</v>
      </c>
      <c r="I1775">
        <v>0</v>
      </c>
    </row>
    <row r="1776" spans="4:12" x14ac:dyDescent="0.2">
      <c r="F1776" s="1"/>
      <c r="G1776" s="1"/>
      <c r="H1776" t="s">
        <v>373</v>
      </c>
      <c r="I1776">
        <v>0</v>
      </c>
    </row>
    <row r="1777" spans="4:12" x14ac:dyDescent="0.2">
      <c r="H1777" t="s">
        <v>374</v>
      </c>
    </row>
    <row r="1778" spans="4:12" x14ac:dyDescent="0.2">
      <c r="H1778" t="s">
        <v>55</v>
      </c>
    </row>
    <row r="1779" spans="4:12" x14ac:dyDescent="0.2">
      <c r="D1779" t="s">
        <v>136</v>
      </c>
      <c r="F1779" t="s">
        <v>54</v>
      </c>
      <c r="H1779" t="s">
        <v>54</v>
      </c>
      <c r="K1779" t="s">
        <v>43</v>
      </c>
      <c r="L1779" t="s">
        <v>366</v>
      </c>
    </row>
    <row r="1780" spans="4:12" x14ac:dyDescent="0.2">
      <c r="D1780" t="s">
        <v>685</v>
      </c>
      <c r="F1780" s="1"/>
      <c r="G1780" s="1"/>
      <c r="H1780" t="s">
        <v>368</v>
      </c>
      <c r="L1780" t="s">
        <v>45</v>
      </c>
    </row>
    <row r="1781" spans="4:12" x14ac:dyDescent="0.2">
      <c r="H1781" t="s">
        <v>426</v>
      </c>
    </row>
    <row r="1782" spans="4:12" x14ac:dyDescent="0.2">
      <c r="H1782" t="s">
        <v>427</v>
      </c>
    </row>
    <row r="1783" spans="4:12" x14ac:dyDescent="0.2">
      <c r="H1783" t="s">
        <v>370</v>
      </c>
      <c r="I1783">
        <v>0</v>
      </c>
    </row>
    <row r="1784" spans="4:12" x14ac:dyDescent="0.2">
      <c r="H1784" t="s">
        <v>371</v>
      </c>
      <c r="I1784">
        <v>0</v>
      </c>
    </row>
    <row r="1785" spans="4:12" x14ac:dyDescent="0.2">
      <c r="H1785" t="s">
        <v>372</v>
      </c>
      <c r="I1785">
        <v>0</v>
      </c>
    </row>
    <row r="1786" spans="4:12" x14ac:dyDescent="0.2">
      <c r="H1786" t="s">
        <v>373</v>
      </c>
      <c r="I1786">
        <v>0</v>
      </c>
    </row>
    <row r="1787" spans="4:12" x14ac:dyDescent="0.2">
      <c r="H1787" t="s">
        <v>374</v>
      </c>
    </row>
    <row r="1788" spans="4:12" x14ac:dyDescent="0.2">
      <c r="H1788" t="s">
        <v>55</v>
      </c>
    </row>
    <row r="1789" spans="4:12" x14ac:dyDescent="0.2">
      <c r="D1789" t="s">
        <v>624</v>
      </c>
      <c r="F1789" s="1" t="s">
        <v>54</v>
      </c>
      <c r="G1789" s="1"/>
      <c r="H1789" t="s">
        <v>66</v>
      </c>
      <c r="K1789" t="s">
        <v>43</v>
      </c>
      <c r="L1789" t="s">
        <v>366</v>
      </c>
    </row>
    <row r="1790" spans="4:12" x14ac:dyDescent="0.2">
      <c r="D1790" t="s">
        <v>625</v>
      </c>
      <c r="H1790" t="s">
        <v>368</v>
      </c>
      <c r="L1790" t="s">
        <v>45</v>
      </c>
    </row>
    <row r="1791" spans="4:12" x14ac:dyDescent="0.2">
      <c r="H1791" t="s">
        <v>862</v>
      </c>
    </row>
    <row r="1792" spans="4:12" x14ac:dyDescent="0.2">
      <c r="H1792" t="s">
        <v>429</v>
      </c>
    </row>
    <row r="1793" spans="4:12" x14ac:dyDescent="0.2">
      <c r="H1793" t="s">
        <v>370</v>
      </c>
      <c r="I1793">
        <v>0</v>
      </c>
    </row>
    <row r="1794" spans="4:12" x14ac:dyDescent="0.2">
      <c r="H1794" t="s">
        <v>371</v>
      </c>
      <c r="I1794">
        <v>0</v>
      </c>
    </row>
    <row r="1795" spans="4:12" x14ac:dyDescent="0.2">
      <c r="H1795" t="s">
        <v>372</v>
      </c>
      <c r="I1795">
        <v>1</v>
      </c>
    </row>
    <row r="1796" spans="4:12" x14ac:dyDescent="0.2">
      <c r="H1796" t="s">
        <v>373</v>
      </c>
      <c r="I1796">
        <v>1</v>
      </c>
    </row>
    <row r="1797" spans="4:12" x14ac:dyDescent="0.2">
      <c r="H1797" t="s">
        <v>374</v>
      </c>
    </row>
    <row r="1798" spans="4:12" x14ac:dyDescent="0.2">
      <c r="D1798" t="s">
        <v>949</v>
      </c>
      <c r="F1798" s="1" t="s">
        <v>54</v>
      </c>
      <c r="G1798" s="1"/>
      <c r="H1798" t="s">
        <v>54</v>
      </c>
      <c r="K1798" t="s">
        <v>43</v>
      </c>
      <c r="L1798" t="s">
        <v>366</v>
      </c>
    </row>
    <row r="1799" spans="4:12" x14ac:dyDescent="0.2">
      <c r="D1799" t="s">
        <v>950</v>
      </c>
      <c r="H1799" t="s">
        <v>368</v>
      </c>
      <c r="L1799" t="s">
        <v>45</v>
      </c>
    </row>
    <row r="1800" spans="4:12" x14ac:dyDescent="0.2">
      <c r="H1800" t="s">
        <v>426</v>
      </c>
    </row>
    <row r="1801" spans="4:12" x14ac:dyDescent="0.2">
      <c r="H1801" t="s">
        <v>427</v>
      </c>
    </row>
    <row r="1802" spans="4:12" x14ac:dyDescent="0.2">
      <c r="H1802" t="s">
        <v>370</v>
      </c>
      <c r="I1802">
        <v>0</v>
      </c>
    </row>
    <row r="1803" spans="4:12" x14ac:dyDescent="0.2">
      <c r="H1803" t="s">
        <v>371</v>
      </c>
      <c r="I1803">
        <v>0</v>
      </c>
    </row>
    <row r="1804" spans="4:12" x14ac:dyDescent="0.2">
      <c r="H1804" t="s">
        <v>372</v>
      </c>
      <c r="I1804">
        <v>0</v>
      </c>
    </row>
    <row r="1805" spans="4:12" x14ac:dyDescent="0.2">
      <c r="H1805" t="s">
        <v>373</v>
      </c>
      <c r="I1805">
        <v>0</v>
      </c>
    </row>
    <row r="1806" spans="4:12" x14ac:dyDescent="0.2">
      <c r="H1806" t="s">
        <v>374</v>
      </c>
    </row>
    <row r="1807" spans="4:12" x14ac:dyDescent="0.2">
      <c r="H1807" t="s">
        <v>55</v>
      </c>
    </row>
    <row r="1808" spans="4:12" x14ac:dyDescent="0.2">
      <c r="D1808" t="s">
        <v>687</v>
      </c>
      <c r="F1808" t="s">
        <v>54</v>
      </c>
      <c r="H1808" t="s">
        <v>54</v>
      </c>
      <c r="K1808" t="s">
        <v>43</v>
      </c>
      <c r="L1808" t="s">
        <v>366</v>
      </c>
    </row>
    <row r="1809" spans="4:12" x14ac:dyDescent="0.2">
      <c r="D1809" t="s">
        <v>688</v>
      </c>
      <c r="H1809" t="s">
        <v>368</v>
      </c>
      <c r="L1809" t="s">
        <v>45</v>
      </c>
    </row>
    <row r="1810" spans="4:12" x14ac:dyDescent="0.2">
      <c r="H1810" t="s">
        <v>426</v>
      </c>
    </row>
    <row r="1811" spans="4:12" x14ac:dyDescent="0.2">
      <c r="H1811" t="s">
        <v>427</v>
      </c>
    </row>
    <row r="1812" spans="4:12" x14ac:dyDescent="0.2">
      <c r="H1812" t="s">
        <v>370</v>
      </c>
      <c r="I1812">
        <v>0</v>
      </c>
    </row>
    <row r="1813" spans="4:12" x14ac:dyDescent="0.2">
      <c r="H1813" t="s">
        <v>371</v>
      </c>
      <c r="I1813">
        <v>0</v>
      </c>
    </row>
    <row r="1814" spans="4:12" x14ac:dyDescent="0.2">
      <c r="H1814" t="s">
        <v>372</v>
      </c>
      <c r="I1814">
        <v>0</v>
      </c>
    </row>
    <row r="1815" spans="4:12" x14ac:dyDescent="0.2">
      <c r="H1815" t="s">
        <v>373</v>
      </c>
      <c r="I1815">
        <v>0</v>
      </c>
    </row>
    <row r="1816" spans="4:12" x14ac:dyDescent="0.2">
      <c r="H1816" t="s">
        <v>374</v>
      </c>
    </row>
    <row r="1817" spans="4:12" x14ac:dyDescent="0.2">
      <c r="F1817" s="1"/>
      <c r="G1817" s="1"/>
      <c r="H1817" t="s">
        <v>55</v>
      </c>
    </row>
    <row r="1818" spans="4:12" x14ac:dyDescent="0.2">
      <c r="D1818" t="s">
        <v>1209</v>
      </c>
      <c r="F1818" t="s">
        <v>54</v>
      </c>
      <c r="H1818" t="s">
        <v>54</v>
      </c>
      <c r="K1818" t="s">
        <v>43</v>
      </c>
      <c r="L1818" t="s">
        <v>366</v>
      </c>
    </row>
    <row r="1819" spans="4:12" x14ac:dyDescent="0.2">
      <c r="D1819" t="s">
        <v>1210</v>
      </c>
      <c r="H1819" t="s">
        <v>368</v>
      </c>
      <c r="L1819" t="s">
        <v>45</v>
      </c>
    </row>
    <row r="1820" spans="4:12" x14ac:dyDescent="0.2">
      <c r="H1820" t="s">
        <v>426</v>
      </c>
    </row>
    <row r="1821" spans="4:12" x14ac:dyDescent="0.2">
      <c r="H1821" t="s">
        <v>427</v>
      </c>
    </row>
    <row r="1822" spans="4:12" x14ac:dyDescent="0.2">
      <c r="H1822" t="s">
        <v>370</v>
      </c>
      <c r="I1822">
        <v>0</v>
      </c>
    </row>
    <row r="1823" spans="4:12" x14ac:dyDescent="0.2">
      <c r="H1823" t="s">
        <v>371</v>
      </c>
      <c r="I1823">
        <v>0</v>
      </c>
    </row>
    <row r="1824" spans="4:12" x14ac:dyDescent="0.2">
      <c r="H1824" t="s">
        <v>372</v>
      </c>
      <c r="I1824">
        <v>0</v>
      </c>
    </row>
    <row r="1825" spans="4:12" x14ac:dyDescent="0.2">
      <c r="H1825" t="s">
        <v>373</v>
      </c>
      <c r="I1825">
        <v>0</v>
      </c>
    </row>
    <row r="1826" spans="4:12" x14ac:dyDescent="0.2">
      <c r="F1826" s="1"/>
      <c r="G1826" s="1"/>
      <c r="H1826" t="s">
        <v>374</v>
      </c>
    </row>
    <row r="1827" spans="4:12" x14ac:dyDescent="0.2">
      <c r="H1827" t="s">
        <v>55</v>
      </c>
    </row>
    <row r="1828" spans="4:12" x14ac:dyDescent="0.2">
      <c r="D1828" t="s">
        <v>667</v>
      </c>
      <c r="F1828" t="s">
        <v>54</v>
      </c>
      <c r="H1828" t="s">
        <v>54</v>
      </c>
      <c r="K1828" t="s">
        <v>43</v>
      </c>
      <c r="L1828" t="s">
        <v>366</v>
      </c>
    </row>
    <row r="1829" spans="4:12" x14ac:dyDescent="0.2">
      <c r="D1829" t="s">
        <v>668</v>
      </c>
      <c r="H1829" t="s">
        <v>368</v>
      </c>
      <c r="L1829" t="s">
        <v>45</v>
      </c>
    </row>
    <row r="1830" spans="4:12" x14ac:dyDescent="0.2">
      <c r="H1830" t="s">
        <v>426</v>
      </c>
    </row>
    <row r="1831" spans="4:12" x14ac:dyDescent="0.2">
      <c r="H1831" t="s">
        <v>427</v>
      </c>
    </row>
    <row r="1832" spans="4:12" x14ac:dyDescent="0.2">
      <c r="H1832" t="s">
        <v>370</v>
      </c>
      <c r="I1832">
        <v>0</v>
      </c>
    </row>
    <row r="1833" spans="4:12" x14ac:dyDescent="0.2">
      <c r="H1833" t="s">
        <v>371</v>
      </c>
      <c r="I1833">
        <v>0</v>
      </c>
    </row>
    <row r="1834" spans="4:12" x14ac:dyDescent="0.2">
      <c r="H1834" t="s">
        <v>372</v>
      </c>
      <c r="I1834">
        <v>0</v>
      </c>
    </row>
    <row r="1835" spans="4:12" x14ac:dyDescent="0.2">
      <c r="F1835" s="1"/>
      <c r="G1835" s="1"/>
      <c r="H1835" t="s">
        <v>373</v>
      </c>
      <c r="I1835">
        <v>0</v>
      </c>
    </row>
    <row r="1836" spans="4:12" x14ac:dyDescent="0.2">
      <c r="H1836" t="s">
        <v>374</v>
      </c>
    </row>
    <row r="1837" spans="4:12" x14ac:dyDescent="0.2">
      <c r="H1837" t="s">
        <v>55</v>
      </c>
    </row>
    <row r="1838" spans="4:12" x14ac:dyDescent="0.2">
      <c r="D1838" t="s">
        <v>652</v>
      </c>
      <c r="F1838" t="s">
        <v>54</v>
      </c>
      <c r="H1838" t="s">
        <v>54</v>
      </c>
      <c r="K1838" t="s">
        <v>43</v>
      </c>
      <c r="L1838" t="s">
        <v>366</v>
      </c>
    </row>
    <row r="1839" spans="4:12" x14ac:dyDescent="0.2">
      <c r="D1839" t="s">
        <v>653</v>
      </c>
      <c r="H1839" t="s">
        <v>368</v>
      </c>
      <c r="L1839" t="s">
        <v>45</v>
      </c>
    </row>
    <row r="1840" spans="4:12" x14ac:dyDescent="0.2">
      <c r="H1840" t="s">
        <v>426</v>
      </c>
    </row>
    <row r="1841" spans="4:12" x14ac:dyDescent="0.2">
      <c r="H1841" t="s">
        <v>427</v>
      </c>
    </row>
    <row r="1842" spans="4:12" x14ac:dyDescent="0.2">
      <c r="H1842" t="s">
        <v>370</v>
      </c>
      <c r="I1842">
        <v>0</v>
      </c>
    </row>
    <row r="1843" spans="4:12" x14ac:dyDescent="0.2">
      <c r="H1843" t="s">
        <v>371</v>
      </c>
      <c r="I1843">
        <v>0</v>
      </c>
    </row>
    <row r="1844" spans="4:12" x14ac:dyDescent="0.2">
      <c r="F1844" s="1"/>
      <c r="G1844" s="1"/>
      <c r="H1844" t="s">
        <v>372</v>
      </c>
      <c r="I1844">
        <v>0</v>
      </c>
    </row>
    <row r="1845" spans="4:12" x14ac:dyDescent="0.2">
      <c r="H1845" t="s">
        <v>373</v>
      </c>
      <c r="I1845">
        <v>0</v>
      </c>
    </row>
    <row r="1846" spans="4:12" x14ac:dyDescent="0.2">
      <c r="H1846" t="s">
        <v>374</v>
      </c>
    </row>
    <row r="1847" spans="4:12" x14ac:dyDescent="0.2">
      <c r="H1847" t="s">
        <v>55</v>
      </c>
    </row>
    <row r="1848" spans="4:12" x14ac:dyDescent="0.2">
      <c r="D1848" t="s">
        <v>1214</v>
      </c>
      <c r="F1848" t="s">
        <v>54</v>
      </c>
      <c r="H1848" t="s">
        <v>95</v>
      </c>
      <c r="K1848" t="s">
        <v>43</v>
      </c>
      <c r="L1848" t="s">
        <v>366</v>
      </c>
    </row>
    <row r="1849" spans="4:12" x14ac:dyDescent="0.2">
      <c r="D1849" t="s">
        <v>1215</v>
      </c>
      <c r="H1849" t="s">
        <v>368</v>
      </c>
      <c r="L1849" t="s">
        <v>45</v>
      </c>
    </row>
    <row r="1850" spans="4:12" x14ac:dyDescent="0.2">
      <c r="H1850" t="s">
        <v>825</v>
      </c>
    </row>
    <row r="1851" spans="4:12" x14ac:dyDescent="0.2">
      <c r="H1851" t="s">
        <v>445</v>
      </c>
    </row>
    <row r="1852" spans="4:12" x14ac:dyDescent="0.2">
      <c r="H1852" t="s">
        <v>370</v>
      </c>
      <c r="I1852">
        <v>0</v>
      </c>
    </row>
    <row r="1853" spans="4:12" x14ac:dyDescent="0.2">
      <c r="F1853" s="1"/>
      <c r="G1853" s="1"/>
      <c r="H1853" t="s">
        <v>371</v>
      </c>
      <c r="I1853">
        <v>0</v>
      </c>
    </row>
    <row r="1854" spans="4:12" x14ac:dyDescent="0.2">
      <c r="H1854" t="s">
        <v>372</v>
      </c>
      <c r="I1854">
        <v>2</v>
      </c>
    </row>
    <row r="1855" spans="4:12" x14ac:dyDescent="0.2">
      <c r="H1855" t="s">
        <v>373</v>
      </c>
      <c r="I1855">
        <v>2</v>
      </c>
    </row>
    <row r="1856" spans="4:12" x14ac:dyDescent="0.2">
      <c r="H1856" t="s">
        <v>374</v>
      </c>
    </row>
    <row r="1857" spans="4:12" x14ac:dyDescent="0.2">
      <c r="H1857" t="s">
        <v>44</v>
      </c>
    </row>
    <row r="1858" spans="4:12" x14ac:dyDescent="0.2">
      <c r="D1858" t="s">
        <v>679</v>
      </c>
      <c r="F1858" t="s">
        <v>54</v>
      </c>
      <c r="H1858" t="s">
        <v>54</v>
      </c>
      <c r="K1858" t="s">
        <v>43</v>
      </c>
      <c r="L1858" t="s">
        <v>366</v>
      </c>
    </row>
    <row r="1859" spans="4:12" x14ac:dyDescent="0.2">
      <c r="D1859" t="s">
        <v>680</v>
      </c>
      <c r="H1859" t="s">
        <v>368</v>
      </c>
      <c r="L1859" t="s">
        <v>45</v>
      </c>
    </row>
    <row r="1860" spans="4:12" x14ac:dyDescent="0.2">
      <c r="H1860" t="s">
        <v>426</v>
      </c>
    </row>
    <row r="1861" spans="4:12" x14ac:dyDescent="0.2">
      <c r="H1861" t="s">
        <v>427</v>
      </c>
    </row>
    <row r="1862" spans="4:12" x14ac:dyDescent="0.2">
      <c r="F1862" s="1"/>
      <c r="G1862" s="1"/>
      <c r="H1862" t="s">
        <v>370</v>
      </c>
      <c r="I1862">
        <v>0</v>
      </c>
    </row>
    <row r="1863" spans="4:12" x14ac:dyDescent="0.2">
      <c r="H1863" t="s">
        <v>371</v>
      </c>
      <c r="I1863">
        <v>0</v>
      </c>
    </row>
    <row r="1864" spans="4:12" x14ac:dyDescent="0.2">
      <c r="H1864" t="s">
        <v>372</v>
      </c>
      <c r="I1864">
        <v>0</v>
      </c>
    </row>
    <row r="1865" spans="4:12" x14ac:dyDescent="0.2">
      <c r="H1865" t="s">
        <v>373</v>
      </c>
      <c r="I1865">
        <v>0</v>
      </c>
    </row>
    <row r="1866" spans="4:12" x14ac:dyDescent="0.2">
      <c r="H1866" t="s">
        <v>374</v>
      </c>
    </row>
    <row r="1867" spans="4:12" x14ac:dyDescent="0.2">
      <c r="H1867" t="s">
        <v>55</v>
      </c>
    </row>
    <row r="1868" spans="4:12" x14ac:dyDescent="0.2">
      <c r="D1868" t="s">
        <v>128</v>
      </c>
      <c r="F1868" t="s">
        <v>54</v>
      </c>
      <c r="H1868" t="s">
        <v>54</v>
      </c>
      <c r="K1868" t="s">
        <v>43</v>
      </c>
      <c r="L1868" t="s">
        <v>366</v>
      </c>
    </row>
    <row r="1869" spans="4:12" x14ac:dyDescent="0.2">
      <c r="D1869" t="s">
        <v>696</v>
      </c>
      <c r="H1869" t="s">
        <v>368</v>
      </c>
      <c r="L1869" t="s">
        <v>45</v>
      </c>
    </row>
    <row r="1870" spans="4:12" x14ac:dyDescent="0.2">
      <c r="H1870" t="s">
        <v>426</v>
      </c>
    </row>
    <row r="1871" spans="4:12" x14ac:dyDescent="0.2">
      <c r="F1871" s="1"/>
      <c r="G1871" s="1"/>
      <c r="H1871" t="s">
        <v>427</v>
      </c>
    </row>
    <row r="1872" spans="4:12" x14ac:dyDescent="0.2">
      <c r="H1872" t="s">
        <v>370</v>
      </c>
      <c r="I1872">
        <v>0</v>
      </c>
    </row>
    <row r="1873" spans="4:12" x14ac:dyDescent="0.2">
      <c r="H1873" t="s">
        <v>371</v>
      </c>
      <c r="I1873">
        <v>0</v>
      </c>
    </row>
    <row r="1874" spans="4:12" x14ac:dyDescent="0.2">
      <c r="H1874" t="s">
        <v>372</v>
      </c>
      <c r="I1874">
        <v>0</v>
      </c>
    </row>
    <row r="1875" spans="4:12" x14ac:dyDescent="0.2">
      <c r="H1875" t="s">
        <v>373</v>
      </c>
      <c r="I1875">
        <v>0</v>
      </c>
    </row>
    <row r="1876" spans="4:12" x14ac:dyDescent="0.2">
      <c r="H1876" t="s">
        <v>374</v>
      </c>
    </row>
    <row r="1877" spans="4:12" x14ac:dyDescent="0.2">
      <c r="H1877" t="s">
        <v>55</v>
      </c>
    </row>
    <row r="1878" spans="4:12" x14ac:dyDescent="0.2">
      <c r="D1878" t="s">
        <v>660</v>
      </c>
      <c r="F1878" t="s">
        <v>54</v>
      </c>
      <c r="H1878" t="s">
        <v>54</v>
      </c>
      <c r="K1878" t="s">
        <v>43</v>
      </c>
      <c r="L1878" t="s">
        <v>366</v>
      </c>
    </row>
    <row r="1879" spans="4:12" x14ac:dyDescent="0.2">
      <c r="D1879" t="s">
        <v>661</v>
      </c>
      <c r="H1879" t="s">
        <v>368</v>
      </c>
      <c r="L1879" t="s">
        <v>45</v>
      </c>
    </row>
    <row r="1880" spans="4:12" x14ac:dyDescent="0.2">
      <c r="H1880" t="s">
        <v>426</v>
      </c>
    </row>
    <row r="1881" spans="4:12" x14ac:dyDescent="0.2">
      <c r="H1881" t="s">
        <v>427</v>
      </c>
    </row>
    <row r="1882" spans="4:12" x14ac:dyDescent="0.2">
      <c r="H1882" t="s">
        <v>370</v>
      </c>
      <c r="I1882">
        <v>0</v>
      </c>
    </row>
    <row r="1883" spans="4:12" x14ac:dyDescent="0.2">
      <c r="H1883" t="s">
        <v>371</v>
      </c>
      <c r="I1883">
        <v>0</v>
      </c>
    </row>
    <row r="1884" spans="4:12" x14ac:dyDescent="0.2">
      <c r="H1884" t="s">
        <v>372</v>
      </c>
      <c r="I1884">
        <v>0</v>
      </c>
    </row>
    <row r="1885" spans="4:12" x14ac:dyDescent="0.2">
      <c r="H1885" t="s">
        <v>373</v>
      </c>
      <c r="I1885">
        <v>0</v>
      </c>
    </row>
    <row r="1886" spans="4:12" x14ac:dyDescent="0.2">
      <c r="H1886" t="s">
        <v>374</v>
      </c>
    </row>
    <row r="1887" spans="4:12" x14ac:dyDescent="0.2">
      <c r="H1887" t="s">
        <v>55</v>
      </c>
    </row>
    <row r="1888" spans="4:12" x14ac:dyDescent="0.2">
      <c r="D1888" t="s">
        <v>701</v>
      </c>
      <c r="F1888" t="s">
        <v>54</v>
      </c>
      <c r="H1888" t="s">
        <v>54</v>
      </c>
      <c r="K1888" t="s">
        <v>43</v>
      </c>
      <c r="L1888" t="s">
        <v>366</v>
      </c>
    </row>
    <row r="1889" spans="4:12" x14ac:dyDescent="0.2">
      <c r="D1889" t="s">
        <v>702</v>
      </c>
      <c r="H1889" t="s">
        <v>368</v>
      </c>
      <c r="L1889" t="s">
        <v>45</v>
      </c>
    </row>
    <row r="1890" spans="4:12" x14ac:dyDescent="0.2">
      <c r="H1890" t="s">
        <v>426</v>
      </c>
    </row>
    <row r="1891" spans="4:12" x14ac:dyDescent="0.2">
      <c r="H1891" t="s">
        <v>427</v>
      </c>
    </row>
    <row r="1892" spans="4:12" x14ac:dyDescent="0.2">
      <c r="H1892" t="s">
        <v>370</v>
      </c>
      <c r="I1892">
        <v>0</v>
      </c>
    </row>
    <row r="1893" spans="4:12" x14ac:dyDescent="0.2">
      <c r="H1893" t="s">
        <v>371</v>
      </c>
      <c r="I1893">
        <v>0</v>
      </c>
    </row>
    <row r="1894" spans="4:12" x14ac:dyDescent="0.2">
      <c r="H1894" t="s">
        <v>372</v>
      </c>
      <c r="I1894">
        <v>0</v>
      </c>
    </row>
    <row r="1895" spans="4:12" x14ac:dyDescent="0.2">
      <c r="H1895" t="s">
        <v>373</v>
      </c>
      <c r="I1895">
        <v>0</v>
      </c>
    </row>
    <row r="1896" spans="4:12" x14ac:dyDescent="0.2">
      <c r="H1896" t="s">
        <v>374</v>
      </c>
    </row>
    <row r="1897" spans="4:12" x14ac:dyDescent="0.2">
      <c r="H1897" t="s">
        <v>55</v>
      </c>
    </row>
    <row r="1898" spans="4:12" x14ac:dyDescent="0.2">
      <c r="D1898" t="s">
        <v>94</v>
      </c>
      <c r="F1898" t="s">
        <v>54</v>
      </c>
      <c r="H1898" t="s">
        <v>54</v>
      </c>
      <c r="K1898" t="s">
        <v>43</v>
      </c>
      <c r="L1898" t="s">
        <v>366</v>
      </c>
    </row>
    <row r="1899" spans="4:12" x14ac:dyDescent="0.2">
      <c r="D1899" t="s">
        <v>657</v>
      </c>
      <c r="H1899" t="s">
        <v>368</v>
      </c>
      <c r="L1899" t="s">
        <v>45</v>
      </c>
    </row>
    <row r="1900" spans="4:12" x14ac:dyDescent="0.2">
      <c r="H1900" t="s">
        <v>426</v>
      </c>
    </row>
    <row r="1901" spans="4:12" x14ac:dyDescent="0.2">
      <c r="H1901" t="s">
        <v>427</v>
      </c>
    </row>
    <row r="1902" spans="4:12" x14ac:dyDescent="0.2">
      <c r="H1902" t="s">
        <v>370</v>
      </c>
      <c r="I1902">
        <v>0</v>
      </c>
    </row>
    <row r="1903" spans="4:12" x14ac:dyDescent="0.2">
      <c r="H1903" t="s">
        <v>371</v>
      </c>
      <c r="I1903">
        <v>0</v>
      </c>
    </row>
    <row r="1904" spans="4:12" x14ac:dyDescent="0.2">
      <c r="H1904" t="s">
        <v>372</v>
      </c>
      <c r="I1904">
        <v>0</v>
      </c>
    </row>
    <row r="1905" spans="4:12" x14ac:dyDescent="0.2">
      <c r="H1905" t="s">
        <v>373</v>
      </c>
      <c r="I1905">
        <v>0</v>
      </c>
    </row>
    <row r="1906" spans="4:12" x14ac:dyDescent="0.2">
      <c r="H1906" t="s">
        <v>374</v>
      </c>
    </row>
    <row r="1907" spans="4:12" x14ac:dyDescent="0.2">
      <c r="H1907" t="s">
        <v>55</v>
      </c>
    </row>
    <row r="1908" spans="4:12" x14ac:dyDescent="0.2">
      <c r="D1908" t="s">
        <v>704</v>
      </c>
      <c r="F1908" t="s">
        <v>54</v>
      </c>
      <c r="H1908" t="s">
        <v>54</v>
      </c>
      <c r="K1908" t="s">
        <v>43</v>
      </c>
      <c r="L1908" t="s">
        <v>366</v>
      </c>
    </row>
    <row r="1909" spans="4:12" x14ac:dyDescent="0.2">
      <c r="D1909" t="s">
        <v>705</v>
      </c>
      <c r="H1909" t="s">
        <v>368</v>
      </c>
      <c r="L1909" t="s">
        <v>45</v>
      </c>
    </row>
    <row r="1910" spans="4:12" x14ac:dyDescent="0.2">
      <c r="H1910" t="s">
        <v>426</v>
      </c>
    </row>
    <row r="1911" spans="4:12" x14ac:dyDescent="0.2">
      <c r="H1911" t="s">
        <v>427</v>
      </c>
    </row>
    <row r="1912" spans="4:12" x14ac:dyDescent="0.2">
      <c r="H1912" t="s">
        <v>370</v>
      </c>
      <c r="I1912">
        <v>0</v>
      </c>
    </row>
    <row r="1913" spans="4:12" x14ac:dyDescent="0.2">
      <c r="H1913" t="s">
        <v>371</v>
      </c>
      <c r="I1913">
        <v>0</v>
      </c>
    </row>
    <row r="1914" spans="4:12" x14ac:dyDescent="0.2">
      <c r="H1914" t="s">
        <v>372</v>
      </c>
      <c r="I1914">
        <v>0</v>
      </c>
    </row>
    <row r="1915" spans="4:12" x14ac:dyDescent="0.2">
      <c r="H1915" t="s">
        <v>373</v>
      </c>
      <c r="I1915">
        <v>0</v>
      </c>
    </row>
    <row r="1916" spans="4:12" x14ac:dyDescent="0.2">
      <c r="H1916" t="s">
        <v>374</v>
      </c>
    </row>
    <row r="1917" spans="4:12" x14ac:dyDescent="0.2">
      <c r="H1917" t="s">
        <v>55</v>
      </c>
    </row>
    <row r="1918" spans="4:12" x14ac:dyDescent="0.2">
      <c r="D1918" t="s">
        <v>954</v>
      </c>
      <c r="F1918" t="s">
        <v>54</v>
      </c>
      <c r="H1918" t="s">
        <v>54</v>
      </c>
      <c r="K1918" t="s">
        <v>43</v>
      </c>
      <c r="L1918" t="s">
        <v>366</v>
      </c>
    </row>
    <row r="1919" spans="4:12" x14ac:dyDescent="0.2">
      <c r="D1919" t="s">
        <v>955</v>
      </c>
      <c r="H1919" t="s">
        <v>368</v>
      </c>
      <c r="L1919" t="s">
        <v>45</v>
      </c>
    </row>
    <row r="1920" spans="4:12" x14ac:dyDescent="0.2">
      <c r="H1920" t="s">
        <v>426</v>
      </c>
    </row>
    <row r="1921" spans="4:12" x14ac:dyDescent="0.2">
      <c r="H1921" t="s">
        <v>427</v>
      </c>
    </row>
    <row r="1922" spans="4:12" x14ac:dyDescent="0.2">
      <c r="H1922" t="s">
        <v>370</v>
      </c>
      <c r="I1922">
        <v>0</v>
      </c>
    </row>
    <row r="1923" spans="4:12" x14ac:dyDescent="0.2">
      <c r="H1923" t="s">
        <v>371</v>
      </c>
      <c r="I1923">
        <v>0</v>
      </c>
    </row>
    <row r="1924" spans="4:12" x14ac:dyDescent="0.2">
      <c r="H1924" t="s">
        <v>372</v>
      </c>
      <c r="I1924">
        <v>0</v>
      </c>
    </row>
    <row r="1925" spans="4:12" x14ac:dyDescent="0.2">
      <c r="H1925" t="s">
        <v>373</v>
      </c>
      <c r="I1925">
        <v>0</v>
      </c>
    </row>
    <row r="1926" spans="4:12" x14ac:dyDescent="0.2">
      <c r="H1926" t="s">
        <v>374</v>
      </c>
    </row>
    <row r="1927" spans="4:12" x14ac:dyDescent="0.2">
      <c r="H1927" t="s">
        <v>55</v>
      </c>
    </row>
    <row r="1928" spans="4:12" x14ac:dyDescent="0.2">
      <c r="D1928" t="s">
        <v>959</v>
      </c>
      <c r="F1928" t="s">
        <v>54</v>
      </c>
      <c r="H1928" t="s">
        <v>60</v>
      </c>
      <c r="K1928" t="s">
        <v>43</v>
      </c>
      <c r="L1928" t="s">
        <v>366</v>
      </c>
    </row>
    <row r="1929" spans="4:12" x14ac:dyDescent="0.2">
      <c r="D1929" t="s">
        <v>960</v>
      </c>
      <c r="H1929" t="s">
        <v>368</v>
      </c>
      <c r="L1929" t="s">
        <v>45</v>
      </c>
    </row>
    <row r="1930" spans="4:12" x14ac:dyDescent="0.2">
      <c r="H1930" t="s">
        <v>615</v>
      </c>
    </row>
    <row r="1931" spans="4:12" x14ac:dyDescent="0.2">
      <c r="H1931" t="s">
        <v>397</v>
      </c>
    </row>
    <row r="1932" spans="4:12" x14ac:dyDescent="0.2">
      <c r="H1932" t="s">
        <v>370</v>
      </c>
      <c r="I1932">
        <v>3</v>
      </c>
    </row>
    <row r="1933" spans="4:12" x14ac:dyDescent="0.2">
      <c r="H1933" t="s">
        <v>371</v>
      </c>
      <c r="I1933">
        <v>0</v>
      </c>
    </row>
    <row r="1934" spans="4:12" x14ac:dyDescent="0.2">
      <c r="H1934" t="s">
        <v>372</v>
      </c>
      <c r="I1934">
        <v>1</v>
      </c>
    </row>
    <row r="1935" spans="4:12" x14ac:dyDescent="0.2">
      <c r="H1935" t="s">
        <v>373</v>
      </c>
      <c r="I1935">
        <v>4</v>
      </c>
    </row>
    <row r="1936" spans="4:12" x14ac:dyDescent="0.2">
      <c r="H1936" t="s">
        <v>374</v>
      </c>
    </row>
    <row r="1937" spans="4:12" x14ac:dyDescent="0.2">
      <c r="D1937" t="s">
        <v>147</v>
      </c>
      <c r="F1937" t="s">
        <v>54</v>
      </c>
      <c r="H1937" t="s">
        <v>60</v>
      </c>
      <c r="K1937" t="s">
        <v>43</v>
      </c>
      <c r="L1937" t="s">
        <v>366</v>
      </c>
    </row>
    <row r="1938" spans="4:12" x14ac:dyDescent="0.2">
      <c r="D1938" t="s">
        <v>962</v>
      </c>
      <c r="H1938" t="s">
        <v>368</v>
      </c>
      <c r="L1938" t="s">
        <v>45</v>
      </c>
    </row>
    <row r="1939" spans="4:12" x14ac:dyDescent="0.2">
      <c r="H1939" t="s">
        <v>1124</v>
      </c>
    </row>
    <row r="1940" spans="4:12" x14ac:dyDescent="0.2">
      <c r="H1940" t="s">
        <v>397</v>
      </c>
    </row>
    <row r="1941" spans="4:12" x14ac:dyDescent="0.2">
      <c r="H1941" t="s">
        <v>370</v>
      </c>
      <c r="I1941">
        <v>3</v>
      </c>
    </row>
    <row r="1942" spans="4:12" x14ac:dyDescent="0.2">
      <c r="H1942" t="s">
        <v>371</v>
      </c>
      <c r="I1942">
        <v>0</v>
      </c>
    </row>
    <row r="1943" spans="4:12" x14ac:dyDescent="0.2">
      <c r="H1943" t="s">
        <v>372</v>
      </c>
      <c r="I1943">
        <v>1</v>
      </c>
    </row>
    <row r="1944" spans="4:12" x14ac:dyDescent="0.2">
      <c r="H1944" t="s">
        <v>373</v>
      </c>
      <c r="I1944">
        <v>4</v>
      </c>
    </row>
    <row r="1945" spans="4:12" x14ac:dyDescent="0.2">
      <c r="H1945" t="s">
        <v>374</v>
      </c>
    </row>
    <row r="1946" spans="4:12" x14ac:dyDescent="0.2">
      <c r="H1946" t="s">
        <v>44</v>
      </c>
    </row>
    <row r="1947" spans="4:12" x14ac:dyDescent="0.2">
      <c r="D1947" t="s">
        <v>707</v>
      </c>
      <c r="F1947" t="s">
        <v>54</v>
      </c>
      <c r="H1947" t="s">
        <v>54</v>
      </c>
      <c r="K1947" t="s">
        <v>43</v>
      </c>
      <c r="L1947" t="s">
        <v>366</v>
      </c>
    </row>
    <row r="1948" spans="4:12" x14ac:dyDescent="0.2">
      <c r="D1948" t="s">
        <v>708</v>
      </c>
      <c r="H1948" t="s">
        <v>368</v>
      </c>
      <c r="L1948" t="s">
        <v>45</v>
      </c>
    </row>
    <row r="1949" spans="4:12" x14ac:dyDescent="0.2">
      <c r="H1949" t="s">
        <v>426</v>
      </c>
    </row>
    <row r="1950" spans="4:12" x14ac:dyDescent="0.2">
      <c r="H1950" t="s">
        <v>427</v>
      </c>
    </row>
    <row r="1951" spans="4:12" x14ac:dyDescent="0.2">
      <c r="H1951" t="s">
        <v>370</v>
      </c>
      <c r="I1951">
        <v>0</v>
      </c>
    </row>
    <row r="1952" spans="4:12" x14ac:dyDescent="0.2">
      <c r="H1952" t="s">
        <v>371</v>
      </c>
      <c r="I1952">
        <v>0</v>
      </c>
    </row>
    <row r="1953" spans="4:12" x14ac:dyDescent="0.2">
      <c r="H1953" t="s">
        <v>372</v>
      </c>
      <c r="I1953">
        <v>0</v>
      </c>
    </row>
    <row r="1954" spans="4:12" x14ac:dyDescent="0.2">
      <c r="H1954" t="s">
        <v>373</v>
      </c>
      <c r="I1954">
        <v>0</v>
      </c>
    </row>
    <row r="1955" spans="4:12" x14ac:dyDescent="0.2">
      <c r="H1955" t="s">
        <v>374</v>
      </c>
    </row>
    <row r="1956" spans="4:12" x14ac:dyDescent="0.2">
      <c r="H1956" t="s">
        <v>55</v>
      </c>
    </row>
    <row r="1957" spans="4:12" x14ac:dyDescent="0.2">
      <c r="D1957" t="s">
        <v>132</v>
      </c>
      <c r="F1957" t="s">
        <v>54</v>
      </c>
      <c r="H1957" t="s">
        <v>54</v>
      </c>
      <c r="K1957" t="s">
        <v>43</v>
      </c>
      <c r="L1957" t="s">
        <v>366</v>
      </c>
    </row>
    <row r="1958" spans="4:12" x14ac:dyDescent="0.2">
      <c r="D1958" t="s">
        <v>709</v>
      </c>
      <c r="H1958" t="s">
        <v>368</v>
      </c>
      <c r="L1958" t="s">
        <v>45</v>
      </c>
    </row>
    <row r="1959" spans="4:12" x14ac:dyDescent="0.2">
      <c r="H1959" t="s">
        <v>426</v>
      </c>
    </row>
    <row r="1960" spans="4:12" x14ac:dyDescent="0.2">
      <c r="H1960" t="s">
        <v>427</v>
      </c>
    </row>
    <row r="1961" spans="4:12" x14ac:dyDescent="0.2">
      <c r="H1961" t="s">
        <v>370</v>
      </c>
      <c r="I1961">
        <v>0</v>
      </c>
    </row>
    <row r="1962" spans="4:12" x14ac:dyDescent="0.2">
      <c r="H1962" t="s">
        <v>371</v>
      </c>
      <c r="I1962">
        <v>0</v>
      </c>
    </row>
    <row r="1963" spans="4:12" x14ac:dyDescent="0.2">
      <c r="H1963" t="s">
        <v>372</v>
      </c>
      <c r="I1963">
        <v>0</v>
      </c>
    </row>
    <row r="1964" spans="4:12" x14ac:dyDescent="0.2">
      <c r="H1964" t="s">
        <v>373</v>
      </c>
      <c r="I1964">
        <v>0</v>
      </c>
    </row>
    <row r="1965" spans="4:12" x14ac:dyDescent="0.2">
      <c r="H1965" t="s">
        <v>374</v>
      </c>
    </row>
    <row r="1966" spans="4:12" x14ac:dyDescent="0.2">
      <c r="H1966" t="s">
        <v>55</v>
      </c>
    </row>
    <row r="1967" spans="4:12" x14ac:dyDescent="0.2">
      <c r="D1967" t="s">
        <v>711</v>
      </c>
      <c r="F1967" t="s">
        <v>54</v>
      </c>
      <c r="H1967" t="s">
        <v>49</v>
      </c>
      <c r="K1967" t="s">
        <v>43</v>
      </c>
      <c r="L1967" t="s">
        <v>366</v>
      </c>
    </row>
    <row r="1968" spans="4:12" x14ac:dyDescent="0.2">
      <c r="D1968" t="s">
        <v>711</v>
      </c>
      <c r="H1968" t="s">
        <v>368</v>
      </c>
      <c r="L1968" t="s">
        <v>114</v>
      </c>
    </row>
    <row r="1969" spans="8:9" x14ac:dyDescent="0.2">
      <c r="H1969" t="s">
        <v>547</v>
      </c>
    </row>
    <row r="1970" spans="8:9" x14ac:dyDescent="0.2">
      <c r="H1970" t="s">
        <v>379</v>
      </c>
    </row>
    <row r="1971" spans="8:9" x14ac:dyDescent="0.2">
      <c r="H1971" t="s">
        <v>370</v>
      </c>
      <c r="I1971">
        <v>3</v>
      </c>
    </row>
    <row r="1972" spans="8:9" x14ac:dyDescent="0.2">
      <c r="H1972" t="s">
        <v>371</v>
      </c>
      <c r="I1972">
        <v>0</v>
      </c>
    </row>
    <row r="1973" spans="8:9" x14ac:dyDescent="0.2">
      <c r="H1973" t="s">
        <v>372</v>
      </c>
      <c r="I1973">
        <v>0</v>
      </c>
    </row>
    <row r="1974" spans="8:9" x14ac:dyDescent="0.2">
      <c r="H1974" t="s">
        <v>373</v>
      </c>
      <c r="I1974">
        <v>3</v>
      </c>
    </row>
    <row r="1975" spans="8:9" x14ac:dyDescent="0.2">
      <c r="H1975" t="s">
        <v>374</v>
      </c>
    </row>
    <row r="1976" spans="8:9" x14ac:dyDescent="0.2">
      <c r="H1976" t="s">
        <v>44</v>
      </c>
    </row>
  </sheetData>
  <sortState xmlns:xlrd2="http://schemas.microsoft.com/office/spreadsheetml/2017/richdata2" ref="A2:L1976">
    <sortCondition ref="B2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5"/>
  <sheetViews>
    <sheetView workbookViewId="0">
      <pane xSplit="3" ySplit="1" topLeftCell="D25" activePane="bottomRight" state="frozen"/>
      <selection pane="topRight" activeCell="D1" sqref="D1"/>
      <selection pane="bottomLeft" activeCell="A2" sqref="A2"/>
      <selection pane="bottomRight" activeCell="C28" sqref="C28"/>
    </sheetView>
  </sheetViews>
  <sheetFormatPr baseColWidth="10" defaultColWidth="8.6640625" defaultRowHeight="14" x14ac:dyDescent="0.2"/>
  <cols>
    <col min="1" max="1" width="11.83203125" style="20" customWidth="1"/>
    <col min="2" max="2" width="10.5" style="32" customWidth="1"/>
    <col min="3" max="3" width="70" style="20" customWidth="1"/>
    <col min="4" max="4" width="4.5" style="20" customWidth="1"/>
    <col min="5" max="5" width="3" style="32" customWidth="1"/>
    <col min="6" max="6" width="6.1640625" style="33" customWidth="1"/>
    <col min="7" max="9" width="6.5" style="34" customWidth="1"/>
    <col min="10" max="10" width="6.5" style="33" customWidth="1"/>
    <col min="11" max="11" width="6.83203125" style="33" customWidth="1"/>
    <col min="12" max="12" width="6.83203125" style="34" customWidth="1"/>
    <col min="13" max="13" width="9.33203125" style="34" customWidth="1"/>
    <col min="14" max="14" width="6.83203125" style="42" customWidth="1"/>
    <col min="15" max="15" width="5.5" style="20" customWidth="1"/>
    <col min="16" max="16384" width="8.6640625" style="20"/>
  </cols>
  <sheetData>
    <row r="1" spans="1:16" ht="30.5" customHeight="1" x14ac:dyDescent="0.2">
      <c r="A1" s="36" t="s">
        <v>780</v>
      </c>
      <c r="B1" s="17" t="s">
        <v>714</v>
      </c>
      <c r="C1" s="17" t="s">
        <v>812</v>
      </c>
      <c r="D1" s="17" t="s">
        <v>715</v>
      </c>
      <c r="E1" s="17" t="s">
        <v>716</v>
      </c>
      <c r="F1" s="18" t="s">
        <v>718</v>
      </c>
      <c r="G1" s="19" t="s">
        <v>717</v>
      </c>
      <c r="H1" s="19" t="s">
        <v>719</v>
      </c>
      <c r="I1" s="19" t="s">
        <v>720</v>
      </c>
      <c r="J1" s="18" t="s">
        <v>721</v>
      </c>
      <c r="K1" s="18" t="s">
        <v>756</v>
      </c>
      <c r="L1" s="19" t="s">
        <v>722</v>
      </c>
      <c r="M1" s="19" t="s">
        <v>723</v>
      </c>
      <c r="N1" s="40" t="s">
        <v>755</v>
      </c>
      <c r="O1" s="35" t="s">
        <v>759</v>
      </c>
      <c r="P1" s="35" t="s">
        <v>760</v>
      </c>
    </row>
    <row r="2" spans="1:16" ht="30.5" customHeight="1" x14ac:dyDescent="0.2">
      <c r="A2" s="37" t="s">
        <v>816</v>
      </c>
      <c r="B2" s="21" t="s">
        <v>724</v>
      </c>
      <c r="C2" s="22" t="s">
        <v>802</v>
      </c>
      <c r="D2" s="22">
        <v>33</v>
      </c>
      <c r="E2" s="21">
        <v>1</v>
      </c>
      <c r="F2" s="23">
        <v>27.5</v>
      </c>
      <c r="G2" s="24">
        <f t="shared" ref="G2:G65" si="0">IF(E2="","",F2*E2)</f>
        <v>27.5</v>
      </c>
      <c r="H2" s="24">
        <f t="shared" ref="H2:H65" si="1">IF(E2="","",1.23)</f>
        <v>1.23</v>
      </c>
      <c r="I2" s="24">
        <f t="shared" ref="I2:I65" si="2">IF(E2="","",F2*H2)</f>
        <v>33.825000000000003</v>
      </c>
      <c r="J2" s="23">
        <v>59.01</v>
      </c>
      <c r="K2" s="23">
        <v>13.61</v>
      </c>
      <c r="L2" s="24">
        <f>IF(E2="","",J2-K2)</f>
        <v>45.4</v>
      </c>
      <c r="M2" s="24">
        <f>IF(E2="","",L2-I2)</f>
        <v>11.574999999999996</v>
      </c>
      <c r="N2" s="41">
        <f t="shared" ref="N2:N65" si="3">IF(E2="","",ROUND(M2/J2*100,1))</f>
        <v>19.600000000000001</v>
      </c>
      <c r="O2" s="20">
        <v>3.48</v>
      </c>
    </row>
    <row r="3" spans="1:16" ht="30.5" customHeight="1" x14ac:dyDescent="0.2">
      <c r="A3" s="46" t="s">
        <v>784</v>
      </c>
      <c r="B3" s="21" t="s">
        <v>783</v>
      </c>
      <c r="C3" s="22" t="s">
        <v>809</v>
      </c>
      <c r="D3" s="22">
        <v>23</v>
      </c>
      <c r="E3" s="21">
        <v>1</v>
      </c>
      <c r="F3" s="23">
        <v>18.8</v>
      </c>
      <c r="G3" s="24">
        <f t="shared" si="0"/>
        <v>18.8</v>
      </c>
      <c r="H3" s="24">
        <f t="shared" si="1"/>
        <v>1.23</v>
      </c>
      <c r="I3" s="24">
        <f t="shared" si="2"/>
        <v>23.123999999999999</v>
      </c>
      <c r="J3" s="23">
        <v>43.99</v>
      </c>
      <c r="K3" s="23">
        <v>10.47</v>
      </c>
      <c r="L3" s="24">
        <f>IF(E3="","",J3-K3)</f>
        <v>33.520000000000003</v>
      </c>
      <c r="M3" s="24">
        <f>IF(E3="","",L3-I3)</f>
        <v>10.396000000000004</v>
      </c>
      <c r="N3" s="41">
        <f t="shared" si="3"/>
        <v>23.6</v>
      </c>
      <c r="P3" s="20" t="s">
        <v>804</v>
      </c>
    </row>
    <row r="4" spans="1:16" ht="30.5" customHeight="1" x14ac:dyDescent="0.2">
      <c r="A4" s="37" t="s">
        <v>761</v>
      </c>
      <c r="B4" s="21" t="s">
        <v>725</v>
      </c>
      <c r="C4" s="22" t="s">
        <v>726</v>
      </c>
      <c r="D4" s="22">
        <v>30</v>
      </c>
      <c r="E4" s="21">
        <v>1</v>
      </c>
      <c r="F4" s="23">
        <v>25</v>
      </c>
      <c r="G4" s="24">
        <f t="shared" si="0"/>
        <v>25</v>
      </c>
      <c r="H4" s="24">
        <f t="shared" si="1"/>
        <v>1.23</v>
      </c>
      <c r="I4" s="24">
        <f t="shared" si="2"/>
        <v>30.75</v>
      </c>
      <c r="J4" s="23">
        <v>63.8</v>
      </c>
      <c r="K4" s="23">
        <v>12.85</v>
      </c>
      <c r="L4" s="24">
        <f>IF(F4="","",J4-K4)</f>
        <v>50.949999999999996</v>
      </c>
      <c r="M4" s="24">
        <f>IF(F4="","",L4-I4)</f>
        <v>20.199999999999996</v>
      </c>
      <c r="N4" s="41">
        <f t="shared" si="3"/>
        <v>31.7</v>
      </c>
      <c r="O4" s="20">
        <v>85.8</v>
      </c>
      <c r="P4" s="20" t="s">
        <v>757</v>
      </c>
    </row>
    <row r="5" spans="1:16" ht="30.5" customHeight="1" x14ac:dyDescent="0.2">
      <c r="A5" s="37" t="s">
        <v>770</v>
      </c>
      <c r="B5" s="21" t="s">
        <v>727</v>
      </c>
      <c r="C5" s="22" t="s">
        <v>728</v>
      </c>
      <c r="D5" s="22">
        <v>70</v>
      </c>
      <c r="E5" s="21">
        <v>1</v>
      </c>
      <c r="F5" s="23">
        <v>58.33</v>
      </c>
      <c r="G5" s="24">
        <f t="shared" si="0"/>
        <v>58.33</v>
      </c>
      <c r="H5" s="24">
        <f t="shared" si="1"/>
        <v>1.23</v>
      </c>
      <c r="I5" s="24">
        <f t="shared" si="2"/>
        <v>71.745899999999992</v>
      </c>
      <c r="J5" s="23">
        <v>105.5</v>
      </c>
      <c r="K5" s="23">
        <v>15.83</v>
      </c>
      <c r="L5" s="24">
        <f t="shared" ref="L5:L11" si="4">IF(E5="","",J5-K5)</f>
        <v>89.67</v>
      </c>
      <c r="M5" s="24">
        <f t="shared" ref="M5:M11" si="5">IF(E5="","",L5-I5)</f>
        <v>17.92410000000001</v>
      </c>
      <c r="N5" s="41">
        <f t="shared" si="3"/>
        <v>17</v>
      </c>
      <c r="O5" s="20">
        <v>31.9</v>
      </c>
    </row>
    <row r="6" spans="1:16" ht="30.5" customHeight="1" x14ac:dyDescent="0.2">
      <c r="A6" s="37" t="s">
        <v>811</v>
      </c>
      <c r="B6" s="21" t="s">
        <v>813</v>
      </c>
      <c r="C6" s="22" t="s">
        <v>808</v>
      </c>
      <c r="D6" s="22">
        <v>32</v>
      </c>
      <c r="E6" s="21">
        <v>1</v>
      </c>
      <c r="F6" s="23">
        <v>26.69</v>
      </c>
      <c r="G6" s="24">
        <f t="shared" si="0"/>
        <v>26.69</v>
      </c>
      <c r="H6" s="24">
        <f t="shared" si="1"/>
        <v>1.23</v>
      </c>
      <c r="I6" s="24">
        <f t="shared" si="2"/>
        <v>32.828699999999998</v>
      </c>
      <c r="J6" s="23">
        <v>59</v>
      </c>
      <c r="K6" s="23">
        <v>12.04</v>
      </c>
      <c r="L6" s="24">
        <f t="shared" si="4"/>
        <v>46.96</v>
      </c>
      <c r="M6" s="24">
        <f t="shared" si="5"/>
        <v>14.131300000000003</v>
      </c>
      <c r="N6" s="41">
        <f t="shared" si="3"/>
        <v>24</v>
      </c>
    </row>
    <row r="7" spans="1:16" ht="30.5" customHeight="1" x14ac:dyDescent="0.2">
      <c r="A7" s="37" t="s">
        <v>763</v>
      </c>
      <c r="B7" s="21" t="s">
        <v>729</v>
      </c>
      <c r="C7" s="22" t="s">
        <v>730</v>
      </c>
      <c r="D7" s="22">
        <v>98</v>
      </c>
      <c r="E7" s="21">
        <v>1</v>
      </c>
      <c r="F7" s="23">
        <v>81.67</v>
      </c>
      <c r="G7" s="24">
        <f t="shared" si="0"/>
        <v>81.67</v>
      </c>
      <c r="H7" s="24">
        <f t="shared" si="1"/>
        <v>1.23</v>
      </c>
      <c r="I7" s="24">
        <f t="shared" si="2"/>
        <v>100.4541</v>
      </c>
      <c r="J7" s="23">
        <v>129</v>
      </c>
      <c r="K7" s="23">
        <v>24.26</v>
      </c>
      <c r="L7" s="24">
        <f t="shared" si="4"/>
        <v>104.74</v>
      </c>
      <c r="M7" s="24">
        <f t="shared" si="5"/>
        <v>4.285899999999998</v>
      </c>
      <c r="N7" s="41">
        <f t="shared" si="3"/>
        <v>3.3</v>
      </c>
      <c r="O7" s="20">
        <v>51.4</v>
      </c>
      <c r="P7" s="20" t="s">
        <v>758</v>
      </c>
    </row>
    <row r="8" spans="1:16" ht="30.5" customHeight="1" x14ac:dyDescent="0.2">
      <c r="A8" s="37" t="s">
        <v>791</v>
      </c>
      <c r="B8" s="21" t="s">
        <v>731</v>
      </c>
      <c r="C8" s="22" t="s">
        <v>801</v>
      </c>
      <c r="D8" s="22">
        <v>62</v>
      </c>
      <c r="E8" s="21">
        <v>1</v>
      </c>
      <c r="F8" s="23">
        <v>51.67</v>
      </c>
      <c r="G8" s="24">
        <f t="shared" si="0"/>
        <v>51.67</v>
      </c>
      <c r="H8" s="24">
        <f t="shared" si="1"/>
        <v>1.23</v>
      </c>
      <c r="I8" s="24">
        <f t="shared" si="2"/>
        <v>63.554099999999998</v>
      </c>
      <c r="J8" s="23">
        <v>124.97</v>
      </c>
      <c r="K8" s="23">
        <v>24.01</v>
      </c>
      <c r="L8" s="24">
        <f t="shared" si="4"/>
        <v>100.96</v>
      </c>
      <c r="M8" s="24">
        <f t="shared" si="5"/>
        <v>37.405899999999995</v>
      </c>
      <c r="N8" s="41">
        <f t="shared" si="3"/>
        <v>29.9</v>
      </c>
      <c r="O8" s="20">
        <v>5.0999999999999996</v>
      </c>
    </row>
    <row r="9" spans="1:16" ht="30.5" customHeight="1" x14ac:dyDescent="0.2">
      <c r="A9" s="37" t="s">
        <v>779</v>
      </c>
      <c r="B9" s="21" t="s">
        <v>778</v>
      </c>
      <c r="C9" s="22" t="s">
        <v>810</v>
      </c>
      <c r="D9" s="22">
        <v>47</v>
      </c>
      <c r="E9" s="21">
        <v>1</v>
      </c>
      <c r="F9" s="23">
        <v>39.85</v>
      </c>
      <c r="G9" s="24">
        <f t="shared" si="0"/>
        <v>39.85</v>
      </c>
      <c r="H9" s="24">
        <f t="shared" si="1"/>
        <v>1.23</v>
      </c>
      <c r="I9" s="24">
        <f t="shared" si="2"/>
        <v>49.015500000000003</v>
      </c>
      <c r="J9" s="23">
        <v>84</v>
      </c>
      <c r="K9" s="23">
        <v>17</v>
      </c>
      <c r="L9" s="24">
        <f t="shared" si="4"/>
        <v>67</v>
      </c>
      <c r="M9" s="24">
        <f t="shared" si="5"/>
        <v>17.984499999999997</v>
      </c>
      <c r="N9" s="41">
        <f t="shared" si="3"/>
        <v>21.4</v>
      </c>
      <c r="O9" s="20">
        <v>9.8000000000000007</v>
      </c>
      <c r="P9" s="20" t="s">
        <v>804</v>
      </c>
    </row>
    <row r="10" spans="1:16" ht="30.5" customHeight="1" x14ac:dyDescent="0.2">
      <c r="A10" s="46" t="s">
        <v>781</v>
      </c>
      <c r="B10" s="21" t="s">
        <v>782</v>
      </c>
      <c r="C10" s="22" t="s">
        <v>800</v>
      </c>
      <c r="D10" s="22">
        <v>47</v>
      </c>
      <c r="E10" s="21">
        <v>1</v>
      </c>
      <c r="F10" s="23">
        <v>39.17</v>
      </c>
      <c r="G10" s="24">
        <f t="shared" si="0"/>
        <v>39.17</v>
      </c>
      <c r="H10" s="24">
        <f t="shared" si="1"/>
        <v>1.23</v>
      </c>
      <c r="I10" s="24">
        <f t="shared" si="2"/>
        <v>48.179099999999998</v>
      </c>
      <c r="J10" s="23">
        <v>91.89</v>
      </c>
      <c r="K10" s="23">
        <v>16.14</v>
      </c>
      <c r="L10" s="24">
        <f t="shared" si="4"/>
        <v>75.75</v>
      </c>
      <c r="M10" s="24">
        <f t="shared" si="5"/>
        <v>27.570900000000002</v>
      </c>
      <c r="N10" s="41">
        <f t="shared" si="3"/>
        <v>30</v>
      </c>
      <c r="O10" s="20">
        <v>5.09</v>
      </c>
    </row>
    <row r="11" spans="1:16" ht="30.5" customHeight="1" x14ac:dyDescent="0.2">
      <c r="A11" s="37" t="s">
        <v>762</v>
      </c>
      <c r="B11" s="21" t="s">
        <v>732</v>
      </c>
      <c r="C11" s="22" t="s">
        <v>792</v>
      </c>
      <c r="D11" s="22">
        <v>32</v>
      </c>
      <c r="E11" s="21">
        <v>1</v>
      </c>
      <c r="F11" s="23">
        <v>26.67</v>
      </c>
      <c r="G11" s="24">
        <f t="shared" si="0"/>
        <v>26.67</v>
      </c>
      <c r="H11" s="24">
        <f t="shared" si="1"/>
        <v>1.23</v>
      </c>
      <c r="I11" s="24">
        <f t="shared" si="2"/>
        <v>32.804099999999998</v>
      </c>
      <c r="J11" s="23">
        <v>65.989999999999995</v>
      </c>
      <c r="K11" s="23">
        <v>15.16</v>
      </c>
      <c r="L11" s="24">
        <f t="shared" si="4"/>
        <v>50.83</v>
      </c>
      <c r="M11" s="24">
        <f t="shared" si="5"/>
        <v>18.0259</v>
      </c>
      <c r="N11" s="41">
        <f t="shared" si="3"/>
        <v>27.3</v>
      </c>
      <c r="O11" s="20">
        <v>84.1</v>
      </c>
    </row>
    <row r="12" spans="1:16" ht="30.5" customHeight="1" x14ac:dyDescent="0.2">
      <c r="A12" s="37" t="s">
        <v>771</v>
      </c>
      <c r="B12" s="21" t="s">
        <v>733</v>
      </c>
      <c r="C12" s="22" t="s">
        <v>734</v>
      </c>
      <c r="D12" s="22">
        <v>54</v>
      </c>
      <c r="E12" s="21">
        <v>1</v>
      </c>
      <c r="F12" s="23">
        <v>45</v>
      </c>
      <c r="G12" s="24">
        <f t="shared" si="0"/>
        <v>45</v>
      </c>
      <c r="H12" s="24">
        <f t="shared" si="1"/>
        <v>1.23</v>
      </c>
      <c r="I12" s="24">
        <f t="shared" si="2"/>
        <v>55.35</v>
      </c>
      <c r="J12" s="23">
        <v>111.58</v>
      </c>
      <c r="K12" s="23">
        <v>21.5</v>
      </c>
      <c r="L12" s="24">
        <f>IF(F12="","",J12-K12)</f>
        <v>90.08</v>
      </c>
      <c r="M12" s="24">
        <f>IF(F12="","",L12-I12)</f>
        <v>34.729999999999997</v>
      </c>
      <c r="N12" s="41">
        <f t="shared" si="3"/>
        <v>31.1</v>
      </c>
      <c r="O12" s="20">
        <v>87.6</v>
      </c>
      <c r="P12" s="20" t="s">
        <v>757</v>
      </c>
    </row>
    <row r="13" spans="1:16" ht="30.5" customHeight="1" x14ac:dyDescent="0.2">
      <c r="A13" s="37" t="s">
        <v>772</v>
      </c>
      <c r="B13" s="21" t="s">
        <v>735</v>
      </c>
      <c r="C13" s="22" t="s">
        <v>736</v>
      </c>
      <c r="D13" s="22">
        <v>54</v>
      </c>
      <c r="E13" s="21">
        <v>1</v>
      </c>
      <c r="F13" s="23">
        <v>45</v>
      </c>
      <c r="G13" s="24">
        <f t="shared" si="0"/>
        <v>45</v>
      </c>
      <c r="H13" s="24">
        <f t="shared" si="1"/>
        <v>1.23</v>
      </c>
      <c r="I13" s="24">
        <f t="shared" si="2"/>
        <v>55.35</v>
      </c>
      <c r="J13" s="23">
        <v>101.75</v>
      </c>
      <c r="K13" s="23">
        <v>20.2</v>
      </c>
      <c r="L13" s="24">
        <f t="shared" ref="L13:L76" si="6">IF(E13="","",J13-K13)</f>
        <v>81.55</v>
      </c>
      <c r="M13" s="24">
        <f t="shared" ref="M13:M76" si="7">IF(E13="","",L13-I13)</f>
        <v>26.199999999999996</v>
      </c>
      <c r="N13" s="41">
        <f t="shared" si="3"/>
        <v>25.7</v>
      </c>
      <c r="O13" s="20">
        <v>76.099999999999994</v>
      </c>
      <c r="P13" s="20" t="s">
        <v>757</v>
      </c>
    </row>
    <row r="14" spans="1:16" ht="30.5" customHeight="1" x14ac:dyDescent="0.2">
      <c r="A14" s="37" t="s">
        <v>773</v>
      </c>
      <c r="B14" s="21" t="s">
        <v>737</v>
      </c>
      <c r="C14" s="22" t="s">
        <v>799</v>
      </c>
      <c r="D14" s="22">
        <v>48</v>
      </c>
      <c r="E14" s="21">
        <v>1</v>
      </c>
      <c r="F14" s="23">
        <v>40</v>
      </c>
      <c r="G14" s="24">
        <f t="shared" si="0"/>
        <v>40</v>
      </c>
      <c r="H14" s="24">
        <f t="shared" si="1"/>
        <v>1.23</v>
      </c>
      <c r="I14" s="24">
        <f t="shared" si="2"/>
        <v>49.2</v>
      </c>
      <c r="J14" s="23">
        <v>82.89</v>
      </c>
      <c r="K14" s="23">
        <v>17.190000000000001</v>
      </c>
      <c r="L14" s="24">
        <f t="shared" si="6"/>
        <v>65.7</v>
      </c>
      <c r="M14" s="24">
        <f t="shared" si="7"/>
        <v>16.5</v>
      </c>
      <c r="N14" s="41">
        <f t="shared" si="3"/>
        <v>19.899999999999999</v>
      </c>
      <c r="O14" s="20">
        <v>46.6</v>
      </c>
      <c r="P14" s="20" t="s">
        <v>757</v>
      </c>
    </row>
    <row r="15" spans="1:16" ht="30.5" customHeight="1" x14ac:dyDescent="0.2">
      <c r="A15" s="37" t="s">
        <v>774</v>
      </c>
      <c r="B15" s="25" t="s">
        <v>738</v>
      </c>
      <c r="C15" s="26" t="s">
        <v>803</v>
      </c>
      <c r="D15" s="22">
        <v>32</v>
      </c>
      <c r="E15" s="21">
        <v>1</v>
      </c>
      <c r="F15" s="23">
        <v>26.67</v>
      </c>
      <c r="G15" s="24">
        <f t="shared" si="0"/>
        <v>26.67</v>
      </c>
      <c r="H15" s="24">
        <f t="shared" si="1"/>
        <v>1.23</v>
      </c>
      <c r="I15" s="24">
        <f t="shared" si="2"/>
        <v>32.804099999999998</v>
      </c>
      <c r="J15" s="23">
        <v>53.15</v>
      </c>
      <c r="K15" s="23">
        <v>11.25</v>
      </c>
      <c r="L15" s="24">
        <f t="shared" si="6"/>
        <v>41.9</v>
      </c>
      <c r="M15" s="24">
        <f t="shared" si="7"/>
        <v>9.0959000000000003</v>
      </c>
      <c r="N15" s="41">
        <f t="shared" si="3"/>
        <v>17.100000000000001</v>
      </c>
      <c r="O15" s="20">
        <v>7.9</v>
      </c>
      <c r="P15" s="20" t="s">
        <v>757</v>
      </c>
    </row>
    <row r="16" spans="1:16" ht="30.5" customHeight="1" x14ac:dyDescent="0.2">
      <c r="A16" s="37" t="s">
        <v>775</v>
      </c>
      <c r="B16" s="21" t="s">
        <v>739</v>
      </c>
      <c r="C16" s="22" t="s">
        <v>793</v>
      </c>
      <c r="D16" s="22">
        <v>32</v>
      </c>
      <c r="E16" s="21">
        <v>1</v>
      </c>
      <c r="F16" s="23">
        <v>26.67</v>
      </c>
      <c r="G16" s="24">
        <f t="shared" si="0"/>
        <v>26.67</v>
      </c>
      <c r="H16" s="24">
        <f t="shared" si="1"/>
        <v>1.23</v>
      </c>
      <c r="I16" s="24">
        <f t="shared" si="2"/>
        <v>32.804099999999998</v>
      </c>
      <c r="J16" s="23">
        <v>89.97</v>
      </c>
      <c r="K16" s="23">
        <v>18.760000000000002</v>
      </c>
      <c r="L16" s="24">
        <f t="shared" si="6"/>
        <v>71.209999999999994</v>
      </c>
      <c r="M16" s="24">
        <f t="shared" si="7"/>
        <v>38.405899999999995</v>
      </c>
      <c r="N16" s="41">
        <f t="shared" si="3"/>
        <v>42.7</v>
      </c>
      <c r="O16" s="20">
        <v>0.89</v>
      </c>
      <c r="P16" s="20" t="s">
        <v>757</v>
      </c>
    </row>
    <row r="17" spans="1:16" ht="30.5" customHeight="1" x14ac:dyDescent="0.2">
      <c r="A17" s="37" t="s">
        <v>776</v>
      </c>
      <c r="B17" s="21" t="s">
        <v>740</v>
      </c>
      <c r="C17" s="22" t="s">
        <v>741</v>
      </c>
      <c r="D17" s="22">
        <v>23</v>
      </c>
      <c r="E17" s="21">
        <v>1</v>
      </c>
      <c r="F17" s="23">
        <v>19.170000000000002</v>
      </c>
      <c r="G17" s="24">
        <f t="shared" si="0"/>
        <v>19.170000000000002</v>
      </c>
      <c r="H17" s="24">
        <f t="shared" si="1"/>
        <v>1.23</v>
      </c>
      <c r="I17" s="24">
        <f t="shared" si="2"/>
        <v>23.5791</v>
      </c>
      <c r="J17" s="23">
        <v>40.619999999999997</v>
      </c>
      <c r="K17" s="23">
        <v>9.34</v>
      </c>
      <c r="L17" s="24">
        <f t="shared" si="6"/>
        <v>31.279999999999998</v>
      </c>
      <c r="M17" s="24">
        <f t="shared" si="7"/>
        <v>7.7008999999999972</v>
      </c>
      <c r="N17" s="41">
        <f t="shared" si="3"/>
        <v>19</v>
      </c>
      <c r="O17" s="20">
        <v>69.849999999999994</v>
      </c>
      <c r="P17" s="20" t="s">
        <v>757</v>
      </c>
    </row>
    <row r="18" spans="1:16" ht="30.5" customHeight="1" x14ac:dyDescent="0.2">
      <c r="A18" s="37" t="s">
        <v>796</v>
      </c>
      <c r="B18" s="21" t="s">
        <v>797</v>
      </c>
      <c r="C18" s="22" t="s">
        <v>798</v>
      </c>
      <c r="D18" s="22">
        <v>48</v>
      </c>
      <c r="E18" s="21">
        <v>1</v>
      </c>
      <c r="F18" s="23">
        <v>40</v>
      </c>
      <c r="G18" s="24">
        <f t="shared" si="0"/>
        <v>40</v>
      </c>
      <c r="H18" s="24">
        <f t="shared" si="1"/>
        <v>1.23</v>
      </c>
      <c r="I18" s="24">
        <f t="shared" si="2"/>
        <v>49.2</v>
      </c>
      <c r="J18" s="23">
        <v>78.75</v>
      </c>
      <c r="K18" s="23">
        <v>16.25</v>
      </c>
      <c r="L18" s="24">
        <f t="shared" si="6"/>
        <v>62.5</v>
      </c>
      <c r="M18" s="24">
        <f t="shared" si="7"/>
        <v>13.299999999999997</v>
      </c>
      <c r="N18" s="41">
        <f t="shared" si="3"/>
        <v>16.899999999999999</v>
      </c>
      <c r="O18" s="20">
        <v>27.27</v>
      </c>
    </row>
    <row r="19" spans="1:16" ht="30.5" customHeight="1" x14ac:dyDescent="0.2">
      <c r="A19" s="22" t="s">
        <v>764</v>
      </c>
      <c r="B19" s="25" t="s">
        <v>742</v>
      </c>
      <c r="C19" s="26" t="s">
        <v>743</v>
      </c>
      <c r="D19" s="22">
        <v>48</v>
      </c>
      <c r="E19" s="21">
        <v>1</v>
      </c>
      <c r="F19" s="23">
        <v>40</v>
      </c>
      <c r="G19" s="24">
        <f t="shared" si="0"/>
        <v>40</v>
      </c>
      <c r="H19" s="24">
        <f t="shared" si="1"/>
        <v>1.23</v>
      </c>
      <c r="I19" s="24">
        <f t="shared" si="2"/>
        <v>49.2</v>
      </c>
      <c r="J19" s="23">
        <v>78.75</v>
      </c>
      <c r="K19" s="23">
        <v>15.26</v>
      </c>
      <c r="L19" s="24">
        <f t="shared" si="6"/>
        <v>63.49</v>
      </c>
      <c r="M19" s="24">
        <f t="shared" si="7"/>
        <v>14.29</v>
      </c>
      <c r="N19" s="41">
        <f t="shared" si="3"/>
        <v>18.100000000000001</v>
      </c>
      <c r="O19" s="20">
        <v>27.85</v>
      </c>
      <c r="P19" s="20" t="s">
        <v>757</v>
      </c>
    </row>
    <row r="20" spans="1:16" ht="30.5" customHeight="1" x14ac:dyDescent="0.2">
      <c r="A20" s="22" t="s">
        <v>765</v>
      </c>
      <c r="B20" s="27" t="s">
        <v>754</v>
      </c>
      <c r="C20" s="22" t="s">
        <v>744</v>
      </c>
      <c r="D20" s="22">
        <v>54</v>
      </c>
      <c r="E20" s="21">
        <v>1</v>
      </c>
      <c r="F20" s="23">
        <v>45</v>
      </c>
      <c r="G20" s="24">
        <f t="shared" si="0"/>
        <v>45</v>
      </c>
      <c r="H20" s="24">
        <f t="shared" si="1"/>
        <v>1.23</v>
      </c>
      <c r="I20" s="24">
        <f t="shared" si="2"/>
        <v>55.35</v>
      </c>
      <c r="J20" s="23">
        <v>98.9</v>
      </c>
      <c r="K20" s="23">
        <v>21.08</v>
      </c>
      <c r="L20" s="24">
        <f t="shared" si="6"/>
        <v>77.820000000000007</v>
      </c>
      <c r="M20" s="24">
        <f t="shared" si="7"/>
        <v>22.470000000000006</v>
      </c>
      <c r="N20" s="41">
        <f t="shared" si="3"/>
        <v>22.7</v>
      </c>
      <c r="O20" s="20">
        <v>49.62</v>
      </c>
      <c r="P20" s="20" t="s">
        <v>757</v>
      </c>
    </row>
    <row r="21" spans="1:16" ht="30.5" customHeight="1" x14ac:dyDescent="0.2">
      <c r="A21" s="37" t="s">
        <v>766</v>
      </c>
      <c r="B21" s="27" t="s">
        <v>745</v>
      </c>
      <c r="C21" s="26" t="s">
        <v>805</v>
      </c>
      <c r="D21" s="22">
        <v>48</v>
      </c>
      <c r="E21" s="21">
        <v>1</v>
      </c>
      <c r="F21" s="23">
        <v>40</v>
      </c>
      <c r="G21" s="24">
        <f t="shared" si="0"/>
        <v>40</v>
      </c>
      <c r="H21" s="24">
        <f t="shared" si="1"/>
        <v>1.23</v>
      </c>
      <c r="I21" s="24">
        <f t="shared" si="2"/>
        <v>49.2</v>
      </c>
      <c r="J21" s="23">
        <v>114.95</v>
      </c>
      <c r="K21" s="23">
        <v>20.91</v>
      </c>
      <c r="L21" s="24">
        <f t="shared" si="6"/>
        <v>94.04</v>
      </c>
      <c r="M21" s="24">
        <f t="shared" si="7"/>
        <v>44.84</v>
      </c>
      <c r="N21" s="41">
        <f t="shared" si="3"/>
        <v>39</v>
      </c>
      <c r="O21" s="20">
        <v>84.35</v>
      </c>
      <c r="P21" s="20" t="s">
        <v>757</v>
      </c>
    </row>
    <row r="22" spans="1:16" ht="30.5" customHeight="1" x14ac:dyDescent="0.2">
      <c r="A22" s="37" t="s">
        <v>767</v>
      </c>
      <c r="B22" s="21" t="s">
        <v>746</v>
      </c>
      <c r="C22" s="22" t="s">
        <v>747</v>
      </c>
      <c r="D22" s="22">
        <v>355</v>
      </c>
      <c r="E22" s="21">
        <v>1</v>
      </c>
      <c r="F22" s="23">
        <v>295.83</v>
      </c>
      <c r="G22" s="24">
        <f t="shared" si="0"/>
        <v>295.83</v>
      </c>
      <c r="H22" s="24">
        <f t="shared" si="1"/>
        <v>1.23</v>
      </c>
      <c r="I22" s="24">
        <f t="shared" si="2"/>
        <v>363.87089999999995</v>
      </c>
      <c r="J22" s="23">
        <v>538.99</v>
      </c>
      <c r="K22" s="23">
        <v>85.61</v>
      </c>
      <c r="L22" s="24">
        <f t="shared" si="6"/>
        <v>453.38</v>
      </c>
      <c r="M22" s="24">
        <f t="shared" si="7"/>
        <v>89.509100000000046</v>
      </c>
      <c r="N22" s="41">
        <f t="shared" si="3"/>
        <v>16.600000000000001</v>
      </c>
      <c r="O22" s="20">
        <v>39.799999999999997</v>
      </c>
    </row>
    <row r="23" spans="1:16" ht="30.5" customHeight="1" x14ac:dyDescent="0.2">
      <c r="A23" s="22" t="s">
        <v>815</v>
      </c>
      <c r="B23" s="21" t="s">
        <v>814</v>
      </c>
      <c r="C23" s="22" t="s">
        <v>1004</v>
      </c>
      <c r="D23" s="22">
        <v>125</v>
      </c>
      <c r="E23" s="21">
        <v>1</v>
      </c>
      <c r="F23" s="23">
        <v>104.17</v>
      </c>
      <c r="G23" s="24">
        <f t="shared" si="0"/>
        <v>104.17</v>
      </c>
      <c r="H23" s="24">
        <f t="shared" si="1"/>
        <v>1.23</v>
      </c>
      <c r="I23" s="24">
        <f t="shared" si="2"/>
        <v>128.12909999999999</v>
      </c>
      <c r="J23" s="23">
        <v>199.99</v>
      </c>
      <c r="K23" s="23">
        <v>33.380000000000003</v>
      </c>
      <c r="L23" s="24">
        <f t="shared" si="6"/>
        <v>166.61</v>
      </c>
      <c r="M23" s="24">
        <f t="shared" si="7"/>
        <v>38.48090000000002</v>
      </c>
      <c r="N23" s="41">
        <f t="shared" si="3"/>
        <v>19.2</v>
      </c>
    </row>
    <row r="24" spans="1:16" ht="30.5" customHeight="1" x14ac:dyDescent="0.2">
      <c r="A24" s="37" t="s">
        <v>786</v>
      </c>
      <c r="B24" s="21" t="s">
        <v>787</v>
      </c>
      <c r="C24" s="22" t="s">
        <v>785</v>
      </c>
      <c r="D24" s="22">
        <v>125</v>
      </c>
      <c r="E24" s="21">
        <v>1</v>
      </c>
      <c r="F24" s="23">
        <v>104.17</v>
      </c>
      <c r="G24" s="24">
        <f t="shared" si="0"/>
        <v>104.17</v>
      </c>
      <c r="H24" s="24">
        <f t="shared" si="1"/>
        <v>1.23</v>
      </c>
      <c r="I24" s="24">
        <f t="shared" si="2"/>
        <v>128.12909999999999</v>
      </c>
      <c r="J24" s="23">
        <v>199.99</v>
      </c>
      <c r="K24" s="23">
        <v>33.28</v>
      </c>
      <c r="L24" s="24">
        <f t="shared" si="6"/>
        <v>166.71</v>
      </c>
      <c r="M24" s="24">
        <f t="shared" si="7"/>
        <v>38.580900000000014</v>
      </c>
      <c r="N24" s="41">
        <f t="shared" si="3"/>
        <v>19.3</v>
      </c>
    </row>
    <row r="25" spans="1:16" ht="30.5" customHeight="1" x14ac:dyDescent="0.2">
      <c r="A25" s="37" t="s">
        <v>1005</v>
      </c>
      <c r="B25" s="21" t="s">
        <v>1006</v>
      </c>
      <c r="C25" s="22" t="s">
        <v>1011</v>
      </c>
      <c r="D25" s="22">
        <v>230</v>
      </c>
      <c r="E25" s="21">
        <v>1</v>
      </c>
      <c r="F25" s="23">
        <v>191.66</v>
      </c>
      <c r="G25" s="24">
        <f t="shared" si="0"/>
        <v>191.66</v>
      </c>
      <c r="H25" s="24">
        <f t="shared" si="1"/>
        <v>1.23</v>
      </c>
      <c r="I25" s="24">
        <f t="shared" si="2"/>
        <v>235.74179999999998</v>
      </c>
      <c r="J25" s="23">
        <v>339.99</v>
      </c>
      <c r="K25" s="23">
        <v>54.28</v>
      </c>
      <c r="L25" s="24">
        <f t="shared" si="6"/>
        <v>285.71000000000004</v>
      </c>
      <c r="M25" s="24">
        <f t="shared" si="7"/>
        <v>49.968200000000053</v>
      </c>
      <c r="N25" s="41">
        <f t="shared" si="3"/>
        <v>14.7</v>
      </c>
    </row>
    <row r="26" spans="1:16" ht="30.5" customHeight="1" x14ac:dyDescent="0.2">
      <c r="A26" s="37" t="s">
        <v>806</v>
      </c>
      <c r="B26" s="21" t="s">
        <v>807</v>
      </c>
      <c r="C26" s="22" t="s">
        <v>1010</v>
      </c>
      <c r="D26" s="22">
        <v>355</v>
      </c>
      <c r="E26" s="21">
        <v>1</v>
      </c>
      <c r="F26" s="23">
        <v>296.99</v>
      </c>
      <c r="G26" s="24">
        <f t="shared" si="0"/>
        <v>296.99</v>
      </c>
      <c r="H26" s="24">
        <f t="shared" si="1"/>
        <v>1.23</v>
      </c>
      <c r="I26" s="24">
        <f t="shared" si="2"/>
        <v>365.29770000000002</v>
      </c>
      <c r="J26" s="23">
        <v>538.99</v>
      </c>
      <c r="K26" s="23">
        <v>85.61</v>
      </c>
      <c r="L26" s="24">
        <f t="shared" si="6"/>
        <v>453.38</v>
      </c>
      <c r="M26" s="24">
        <f t="shared" si="7"/>
        <v>88.082299999999975</v>
      </c>
      <c r="N26" s="41">
        <f t="shared" si="3"/>
        <v>16.3</v>
      </c>
    </row>
    <row r="27" spans="1:16" ht="30.5" customHeight="1" x14ac:dyDescent="0.2">
      <c r="A27" s="37" t="s">
        <v>768</v>
      </c>
      <c r="B27" s="28" t="s">
        <v>748</v>
      </c>
      <c r="C27" s="22" t="s">
        <v>749</v>
      </c>
      <c r="D27" s="22">
        <v>72</v>
      </c>
      <c r="E27" s="21">
        <v>1</v>
      </c>
      <c r="F27" s="23">
        <v>60</v>
      </c>
      <c r="G27" s="24">
        <f t="shared" si="0"/>
        <v>60</v>
      </c>
      <c r="H27" s="24">
        <f t="shared" si="1"/>
        <v>1.23</v>
      </c>
      <c r="I27" s="24">
        <f t="shared" si="2"/>
        <v>73.8</v>
      </c>
      <c r="J27" s="23">
        <v>114.2</v>
      </c>
      <c r="K27" s="23">
        <v>20.41</v>
      </c>
      <c r="L27" s="24">
        <f t="shared" si="6"/>
        <v>93.79</v>
      </c>
      <c r="M27" s="24">
        <f t="shared" si="7"/>
        <v>19.990000000000009</v>
      </c>
      <c r="N27" s="41">
        <f t="shared" si="3"/>
        <v>17.5</v>
      </c>
      <c r="O27" s="20">
        <v>8.6999999999999993</v>
      </c>
    </row>
    <row r="28" spans="1:16" ht="30.5" customHeight="1" x14ac:dyDescent="0.2">
      <c r="A28" s="37" t="s">
        <v>789</v>
      </c>
      <c r="B28" s="21" t="s">
        <v>790</v>
      </c>
      <c r="C28" s="22" t="s">
        <v>788</v>
      </c>
      <c r="D28" s="22">
        <v>125</v>
      </c>
      <c r="E28" s="21">
        <v>1</v>
      </c>
      <c r="F28" s="23">
        <v>104.17</v>
      </c>
      <c r="G28" s="24">
        <f t="shared" si="0"/>
        <v>104.17</v>
      </c>
      <c r="H28" s="24">
        <f t="shared" si="1"/>
        <v>1.23</v>
      </c>
      <c r="I28" s="24">
        <f t="shared" si="2"/>
        <v>128.12909999999999</v>
      </c>
      <c r="J28" s="23">
        <v>182.99</v>
      </c>
      <c r="K28" s="23">
        <v>30.64</v>
      </c>
      <c r="L28" s="24">
        <f t="shared" si="6"/>
        <v>152.35000000000002</v>
      </c>
      <c r="M28" s="24">
        <f t="shared" si="7"/>
        <v>24.220900000000029</v>
      </c>
      <c r="N28" s="41">
        <f t="shared" si="3"/>
        <v>13.2</v>
      </c>
    </row>
    <row r="29" spans="1:16" ht="30.5" customHeight="1" x14ac:dyDescent="0.2">
      <c r="A29" s="37" t="s">
        <v>769</v>
      </c>
      <c r="B29" s="28" t="s">
        <v>750</v>
      </c>
      <c r="C29" s="26" t="s">
        <v>751</v>
      </c>
      <c r="D29" s="22">
        <v>65</v>
      </c>
      <c r="E29" s="21">
        <v>1</v>
      </c>
      <c r="F29" s="23">
        <v>54.17</v>
      </c>
      <c r="G29" s="24">
        <f t="shared" si="0"/>
        <v>54.17</v>
      </c>
      <c r="H29" s="24">
        <f t="shared" si="1"/>
        <v>1.23</v>
      </c>
      <c r="I29" s="24">
        <f t="shared" si="2"/>
        <v>66.629100000000008</v>
      </c>
      <c r="J29" s="23">
        <v>100</v>
      </c>
      <c r="K29" s="23">
        <v>18.190000000000001</v>
      </c>
      <c r="L29" s="24">
        <f t="shared" si="6"/>
        <v>81.81</v>
      </c>
      <c r="M29" s="24">
        <f t="shared" si="7"/>
        <v>15.180899999999994</v>
      </c>
      <c r="N29" s="41">
        <f t="shared" si="3"/>
        <v>15.2</v>
      </c>
      <c r="O29" s="20">
        <v>4.3899999999999997</v>
      </c>
    </row>
    <row r="30" spans="1:16" ht="30.5" customHeight="1" x14ac:dyDescent="0.2">
      <c r="A30" s="47" t="s">
        <v>300</v>
      </c>
      <c r="B30" s="21" t="s">
        <v>795</v>
      </c>
      <c r="C30" s="22" t="s">
        <v>794</v>
      </c>
      <c r="D30" s="22">
        <v>65</v>
      </c>
      <c r="E30" s="21">
        <v>1</v>
      </c>
      <c r="F30" s="23">
        <v>54</v>
      </c>
      <c r="G30" s="24">
        <f t="shared" si="0"/>
        <v>54</v>
      </c>
      <c r="H30" s="24">
        <f t="shared" si="1"/>
        <v>1.23</v>
      </c>
      <c r="I30" s="24">
        <f t="shared" si="2"/>
        <v>66.42</v>
      </c>
      <c r="J30" s="23">
        <v>100</v>
      </c>
      <c r="K30" s="23">
        <v>18.190000000000001</v>
      </c>
      <c r="L30" s="24">
        <f t="shared" si="6"/>
        <v>81.81</v>
      </c>
      <c r="M30" s="24">
        <f t="shared" si="7"/>
        <v>15.39</v>
      </c>
      <c r="N30" s="41">
        <f t="shared" si="3"/>
        <v>15.4</v>
      </c>
    </row>
    <row r="31" spans="1:16" ht="30.5" customHeight="1" x14ac:dyDescent="0.2">
      <c r="A31" s="37" t="s">
        <v>777</v>
      </c>
      <c r="B31" s="28" t="s">
        <v>752</v>
      </c>
      <c r="C31" s="22" t="s">
        <v>753</v>
      </c>
      <c r="D31" s="22">
        <v>95</v>
      </c>
      <c r="E31" s="21">
        <v>1</v>
      </c>
      <c r="F31" s="23">
        <v>79.17</v>
      </c>
      <c r="G31" s="24">
        <f t="shared" si="0"/>
        <v>79.17</v>
      </c>
      <c r="H31" s="24">
        <f t="shared" si="1"/>
        <v>1.23</v>
      </c>
      <c r="I31" s="24">
        <f t="shared" si="2"/>
        <v>97.379099999999994</v>
      </c>
      <c r="J31" s="23">
        <v>152.99</v>
      </c>
      <c r="K31" s="23">
        <v>26.14</v>
      </c>
      <c r="L31" s="24">
        <f t="shared" si="6"/>
        <v>126.85000000000001</v>
      </c>
      <c r="M31" s="24">
        <f t="shared" si="7"/>
        <v>29.470900000000015</v>
      </c>
      <c r="N31" s="41">
        <f t="shared" si="3"/>
        <v>19.3</v>
      </c>
      <c r="O31" s="20">
        <v>22.5</v>
      </c>
    </row>
    <row r="32" spans="1:16" ht="30.5" customHeight="1" x14ac:dyDescent="0.2">
      <c r="A32" s="70" t="s">
        <v>1008</v>
      </c>
      <c r="B32" s="71" t="s">
        <v>1009</v>
      </c>
      <c r="C32" s="72" t="s">
        <v>1012</v>
      </c>
      <c r="D32" s="22"/>
      <c r="E32" s="21"/>
      <c r="F32" s="23"/>
      <c r="G32" s="24" t="str">
        <f t="shared" si="0"/>
        <v/>
      </c>
      <c r="H32" s="24" t="str">
        <f t="shared" si="1"/>
        <v/>
      </c>
      <c r="I32" s="24" t="str">
        <f t="shared" si="2"/>
        <v/>
      </c>
      <c r="J32" s="23"/>
      <c r="K32" s="23"/>
      <c r="L32" s="24" t="str">
        <f t="shared" si="6"/>
        <v/>
      </c>
      <c r="M32" s="24" t="str">
        <f t="shared" si="7"/>
        <v/>
      </c>
      <c r="N32" s="41" t="str">
        <f t="shared" si="3"/>
        <v/>
      </c>
      <c r="O32" s="20">
        <v>25</v>
      </c>
    </row>
    <row r="33" spans="1:14" ht="30.5" customHeight="1" x14ac:dyDescent="0.2">
      <c r="A33" s="37"/>
      <c r="B33" s="21"/>
      <c r="C33" s="22"/>
      <c r="D33" s="22"/>
      <c r="E33" s="21"/>
      <c r="F33" s="23"/>
      <c r="G33" s="24" t="str">
        <f t="shared" si="0"/>
        <v/>
      </c>
      <c r="H33" s="24" t="str">
        <f t="shared" si="1"/>
        <v/>
      </c>
      <c r="I33" s="24" t="str">
        <f t="shared" si="2"/>
        <v/>
      </c>
      <c r="J33" s="23"/>
      <c r="K33" s="23"/>
      <c r="L33" s="24" t="str">
        <f t="shared" si="6"/>
        <v/>
      </c>
      <c r="M33" s="24" t="str">
        <f t="shared" si="7"/>
        <v/>
      </c>
      <c r="N33" s="41" t="str">
        <f t="shared" si="3"/>
        <v/>
      </c>
    </row>
    <row r="34" spans="1:14" ht="30.5" customHeight="1" x14ac:dyDescent="0.2">
      <c r="A34" s="37"/>
      <c r="B34" s="21"/>
      <c r="C34" s="22"/>
      <c r="D34" s="22"/>
      <c r="E34" s="21"/>
      <c r="F34" s="23"/>
      <c r="G34" s="24" t="str">
        <f t="shared" si="0"/>
        <v/>
      </c>
      <c r="H34" s="24" t="str">
        <f t="shared" si="1"/>
        <v/>
      </c>
      <c r="I34" s="24" t="str">
        <f t="shared" si="2"/>
        <v/>
      </c>
      <c r="J34" s="23"/>
      <c r="K34" s="23"/>
      <c r="L34" s="24" t="str">
        <f t="shared" si="6"/>
        <v/>
      </c>
      <c r="M34" s="24" t="str">
        <f t="shared" si="7"/>
        <v/>
      </c>
      <c r="N34" s="41" t="str">
        <f t="shared" si="3"/>
        <v/>
      </c>
    </row>
    <row r="35" spans="1:14" ht="30.5" customHeight="1" x14ac:dyDescent="0.2">
      <c r="A35" s="37"/>
      <c r="B35" s="21"/>
      <c r="C35" s="22"/>
      <c r="D35" s="22"/>
      <c r="E35" s="21"/>
      <c r="F35" s="23"/>
      <c r="G35" s="24" t="str">
        <f t="shared" si="0"/>
        <v/>
      </c>
      <c r="H35" s="24" t="str">
        <f t="shared" si="1"/>
        <v/>
      </c>
      <c r="I35" s="24" t="str">
        <f t="shared" si="2"/>
        <v/>
      </c>
      <c r="J35" s="23"/>
      <c r="K35" s="23"/>
      <c r="L35" s="24" t="str">
        <f t="shared" si="6"/>
        <v/>
      </c>
      <c r="M35" s="24" t="str">
        <f t="shared" si="7"/>
        <v/>
      </c>
      <c r="N35" s="41" t="str">
        <f t="shared" si="3"/>
        <v/>
      </c>
    </row>
    <row r="36" spans="1:14" ht="30.5" customHeight="1" x14ac:dyDescent="0.2">
      <c r="A36" s="37"/>
      <c r="B36" s="21"/>
      <c r="C36" s="22"/>
      <c r="D36" s="22"/>
      <c r="E36" s="21"/>
      <c r="F36" s="23"/>
      <c r="G36" s="24" t="str">
        <f t="shared" si="0"/>
        <v/>
      </c>
      <c r="H36" s="24" t="str">
        <f t="shared" si="1"/>
        <v/>
      </c>
      <c r="I36" s="24" t="str">
        <f t="shared" si="2"/>
        <v/>
      </c>
      <c r="J36" s="23"/>
      <c r="K36" s="23"/>
      <c r="L36" s="24" t="str">
        <f t="shared" si="6"/>
        <v/>
      </c>
      <c r="M36" s="24" t="str">
        <f t="shared" si="7"/>
        <v/>
      </c>
      <c r="N36" s="41" t="str">
        <f t="shared" si="3"/>
        <v/>
      </c>
    </row>
    <row r="37" spans="1:14" ht="30.5" customHeight="1" x14ac:dyDescent="0.2">
      <c r="A37" s="37"/>
      <c r="B37" s="21"/>
      <c r="C37" s="22"/>
      <c r="D37" s="22"/>
      <c r="E37" s="21"/>
      <c r="F37" s="23"/>
      <c r="G37" s="24" t="str">
        <f t="shared" si="0"/>
        <v/>
      </c>
      <c r="H37" s="24" t="str">
        <f t="shared" si="1"/>
        <v/>
      </c>
      <c r="I37" s="24" t="str">
        <f t="shared" si="2"/>
        <v/>
      </c>
      <c r="J37" s="23"/>
      <c r="K37" s="23"/>
      <c r="L37" s="24" t="str">
        <f t="shared" si="6"/>
        <v/>
      </c>
      <c r="M37" s="24" t="str">
        <f t="shared" si="7"/>
        <v/>
      </c>
      <c r="N37" s="41" t="str">
        <f t="shared" si="3"/>
        <v/>
      </c>
    </row>
    <row r="38" spans="1:14" ht="30.5" customHeight="1" x14ac:dyDescent="0.2">
      <c r="A38" s="37"/>
      <c r="B38" s="21"/>
      <c r="C38" s="22"/>
      <c r="D38" s="22"/>
      <c r="E38" s="21"/>
      <c r="F38" s="23"/>
      <c r="G38" s="24" t="str">
        <f t="shared" si="0"/>
        <v/>
      </c>
      <c r="H38" s="24" t="str">
        <f t="shared" si="1"/>
        <v/>
      </c>
      <c r="I38" s="24" t="str">
        <f t="shared" si="2"/>
        <v/>
      </c>
      <c r="J38" s="23"/>
      <c r="K38" s="23"/>
      <c r="L38" s="24" t="str">
        <f t="shared" si="6"/>
        <v/>
      </c>
      <c r="M38" s="24" t="str">
        <f t="shared" si="7"/>
        <v/>
      </c>
      <c r="N38" s="41" t="str">
        <f t="shared" si="3"/>
        <v/>
      </c>
    </row>
    <row r="39" spans="1:14" ht="30.5" customHeight="1" x14ac:dyDescent="0.2">
      <c r="A39" s="37"/>
      <c r="B39" s="21"/>
      <c r="C39" s="22"/>
      <c r="D39" s="22"/>
      <c r="E39" s="21"/>
      <c r="F39" s="23"/>
      <c r="G39" s="24" t="str">
        <f t="shared" si="0"/>
        <v/>
      </c>
      <c r="H39" s="24" t="str">
        <f t="shared" si="1"/>
        <v/>
      </c>
      <c r="I39" s="24" t="str">
        <f t="shared" si="2"/>
        <v/>
      </c>
      <c r="J39" s="23"/>
      <c r="K39" s="23"/>
      <c r="L39" s="24" t="str">
        <f t="shared" si="6"/>
        <v/>
      </c>
      <c r="M39" s="24" t="str">
        <f t="shared" si="7"/>
        <v/>
      </c>
      <c r="N39" s="41" t="str">
        <f t="shared" si="3"/>
        <v/>
      </c>
    </row>
    <row r="40" spans="1:14" ht="30.5" customHeight="1" x14ac:dyDescent="0.2">
      <c r="A40" s="37"/>
      <c r="B40" s="21"/>
      <c r="C40" s="22"/>
      <c r="D40" s="22"/>
      <c r="E40" s="21"/>
      <c r="F40" s="23"/>
      <c r="G40" s="24" t="str">
        <f t="shared" si="0"/>
        <v/>
      </c>
      <c r="H40" s="24" t="str">
        <f t="shared" si="1"/>
        <v/>
      </c>
      <c r="I40" s="24" t="str">
        <f t="shared" si="2"/>
        <v/>
      </c>
      <c r="J40" s="23"/>
      <c r="K40" s="23"/>
      <c r="L40" s="24" t="str">
        <f t="shared" si="6"/>
        <v/>
      </c>
      <c r="M40" s="24" t="str">
        <f t="shared" si="7"/>
        <v/>
      </c>
      <c r="N40" s="41" t="str">
        <f t="shared" si="3"/>
        <v/>
      </c>
    </row>
    <row r="41" spans="1:14" ht="30.5" customHeight="1" x14ac:dyDescent="0.2">
      <c r="A41" s="37"/>
      <c r="B41" s="21"/>
      <c r="C41" s="22"/>
      <c r="D41" s="22"/>
      <c r="E41" s="21"/>
      <c r="F41" s="23"/>
      <c r="G41" s="24" t="str">
        <f t="shared" si="0"/>
        <v/>
      </c>
      <c r="H41" s="24" t="str">
        <f t="shared" si="1"/>
        <v/>
      </c>
      <c r="I41" s="24" t="str">
        <f t="shared" si="2"/>
        <v/>
      </c>
      <c r="J41" s="23"/>
      <c r="K41" s="23"/>
      <c r="L41" s="24" t="str">
        <f t="shared" si="6"/>
        <v/>
      </c>
      <c r="M41" s="24" t="str">
        <f t="shared" si="7"/>
        <v/>
      </c>
      <c r="N41" s="41" t="str">
        <f t="shared" si="3"/>
        <v/>
      </c>
    </row>
    <row r="42" spans="1:14" ht="30.5" customHeight="1" x14ac:dyDescent="0.2">
      <c r="A42" s="37"/>
      <c r="B42" s="21"/>
      <c r="C42" s="22"/>
      <c r="D42" s="22"/>
      <c r="E42" s="21"/>
      <c r="F42" s="23"/>
      <c r="G42" s="24" t="str">
        <f t="shared" si="0"/>
        <v/>
      </c>
      <c r="H42" s="24" t="str">
        <f t="shared" si="1"/>
        <v/>
      </c>
      <c r="I42" s="24" t="str">
        <f t="shared" si="2"/>
        <v/>
      </c>
      <c r="J42" s="23"/>
      <c r="K42" s="23"/>
      <c r="L42" s="24" t="str">
        <f t="shared" si="6"/>
        <v/>
      </c>
      <c r="M42" s="24" t="str">
        <f t="shared" si="7"/>
        <v/>
      </c>
      <c r="N42" s="41" t="str">
        <f t="shared" si="3"/>
        <v/>
      </c>
    </row>
    <row r="43" spans="1:14" ht="30.5" customHeight="1" x14ac:dyDescent="0.2">
      <c r="A43" s="37"/>
      <c r="B43" s="21"/>
      <c r="C43" s="22"/>
      <c r="D43" s="22"/>
      <c r="E43" s="21"/>
      <c r="F43" s="23"/>
      <c r="G43" s="24" t="str">
        <f t="shared" si="0"/>
        <v/>
      </c>
      <c r="H43" s="24" t="str">
        <f t="shared" si="1"/>
        <v/>
      </c>
      <c r="I43" s="24" t="str">
        <f t="shared" si="2"/>
        <v/>
      </c>
      <c r="J43" s="23"/>
      <c r="K43" s="23"/>
      <c r="L43" s="24" t="str">
        <f t="shared" si="6"/>
        <v/>
      </c>
      <c r="M43" s="24" t="str">
        <f t="shared" si="7"/>
        <v/>
      </c>
      <c r="N43" s="41" t="str">
        <f t="shared" si="3"/>
        <v/>
      </c>
    </row>
    <row r="44" spans="1:14" ht="30.5" customHeight="1" x14ac:dyDescent="0.2">
      <c r="A44" s="37"/>
      <c r="B44" s="21"/>
      <c r="C44" s="22"/>
      <c r="D44" s="22"/>
      <c r="E44" s="21"/>
      <c r="F44" s="23"/>
      <c r="G44" s="24" t="str">
        <f t="shared" si="0"/>
        <v/>
      </c>
      <c r="H44" s="24" t="str">
        <f t="shared" si="1"/>
        <v/>
      </c>
      <c r="I44" s="24" t="str">
        <f t="shared" si="2"/>
        <v/>
      </c>
      <c r="J44" s="23"/>
      <c r="K44" s="23"/>
      <c r="L44" s="24" t="str">
        <f t="shared" si="6"/>
        <v/>
      </c>
      <c r="M44" s="24" t="str">
        <f t="shared" si="7"/>
        <v/>
      </c>
      <c r="N44" s="41" t="str">
        <f t="shared" si="3"/>
        <v/>
      </c>
    </row>
    <row r="45" spans="1:14" ht="30.5" customHeight="1" x14ac:dyDescent="0.2">
      <c r="A45" s="37"/>
      <c r="B45" s="21"/>
      <c r="C45" s="22"/>
      <c r="D45" s="22"/>
      <c r="E45" s="21"/>
      <c r="F45" s="23"/>
      <c r="G45" s="24" t="str">
        <f t="shared" si="0"/>
        <v/>
      </c>
      <c r="H45" s="24" t="str">
        <f t="shared" si="1"/>
        <v/>
      </c>
      <c r="I45" s="24" t="str">
        <f t="shared" si="2"/>
        <v/>
      </c>
      <c r="J45" s="23"/>
      <c r="K45" s="23"/>
      <c r="L45" s="24" t="str">
        <f t="shared" si="6"/>
        <v/>
      </c>
      <c r="M45" s="24" t="str">
        <f t="shared" si="7"/>
        <v/>
      </c>
      <c r="N45" s="41" t="str">
        <f t="shared" si="3"/>
        <v/>
      </c>
    </row>
    <row r="46" spans="1:14" ht="30.5" customHeight="1" x14ac:dyDescent="0.2">
      <c r="A46" s="37"/>
      <c r="B46" s="21"/>
      <c r="C46" s="22"/>
      <c r="D46" s="22"/>
      <c r="E46" s="21"/>
      <c r="F46" s="23"/>
      <c r="G46" s="24" t="str">
        <f t="shared" si="0"/>
        <v/>
      </c>
      <c r="H46" s="24" t="str">
        <f t="shared" si="1"/>
        <v/>
      </c>
      <c r="I46" s="24" t="str">
        <f t="shared" si="2"/>
        <v/>
      </c>
      <c r="J46" s="23"/>
      <c r="K46" s="23"/>
      <c r="L46" s="24" t="str">
        <f t="shared" si="6"/>
        <v/>
      </c>
      <c r="M46" s="24" t="str">
        <f t="shared" si="7"/>
        <v/>
      </c>
      <c r="N46" s="41" t="str">
        <f t="shared" si="3"/>
        <v/>
      </c>
    </row>
    <row r="47" spans="1:14" ht="30.5" customHeight="1" x14ac:dyDescent="0.2">
      <c r="A47" s="37"/>
      <c r="B47" s="21"/>
      <c r="C47" s="22"/>
      <c r="D47" s="22"/>
      <c r="E47" s="21"/>
      <c r="F47" s="23"/>
      <c r="G47" s="24" t="str">
        <f t="shared" si="0"/>
        <v/>
      </c>
      <c r="H47" s="24" t="str">
        <f t="shared" si="1"/>
        <v/>
      </c>
      <c r="I47" s="24" t="str">
        <f t="shared" si="2"/>
        <v/>
      </c>
      <c r="J47" s="23"/>
      <c r="K47" s="23"/>
      <c r="L47" s="24" t="str">
        <f t="shared" si="6"/>
        <v/>
      </c>
      <c r="M47" s="24" t="str">
        <f t="shared" si="7"/>
        <v/>
      </c>
      <c r="N47" s="41" t="str">
        <f t="shared" si="3"/>
        <v/>
      </c>
    </row>
    <row r="48" spans="1:14" ht="30.5" customHeight="1" x14ac:dyDescent="0.2">
      <c r="A48" s="37"/>
      <c r="B48" s="21"/>
      <c r="C48" s="22"/>
      <c r="D48" s="22"/>
      <c r="E48" s="21"/>
      <c r="F48" s="23"/>
      <c r="G48" s="24" t="str">
        <f t="shared" si="0"/>
        <v/>
      </c>
      <c r="H48" s="24" t="str">
        <f t="shared" si="1"/>
        <v/>
      </c>
      <c r="I48" s="24" t="str">
        <f t="shared" si="2"/>
        <v/>
      </c>
      <c r="J48" s="23"/>
      <c r="K48" s="23"/>
      <c r="L48" s="24" t="str">
        <f t="shared" si="6"/>
        <v/>
      </c>
      <c r="M48" s="24" t="str">
        <f t="shared" si="7"/>
        <v/>
      </c>
      <c r="N48" s="41" t="str">
        <f t="shared" si="3"/>
        <v/>
      </c>
    </row>
    <row r="49" spans="1:14" ht="30.5" customHeight="1" x14ac:dyDescent="0.2">
      <c r="A49" s="37"/>
      <c r="B49" s="21"/>
      <c r="C49" s="22"/>
      <c r="D49" s="22"/>
      <c r="E49" s="21"/>
      <c r="F49" s="23"/>
      <c r="G49" s="24" t="str">
        <f t="shared" si="0"/>
        <v/>
      </c>
      <c r="H49" s="24" t="str">
        <f t="shared" si="1"/>
        <v/>
      </c>
      <c r="I49" s="24" t="str">
        <f t="shared" si="2"/>
        <v/>
      </c>
      <c r="J49" s="23"/>
      <c r="K49" s="23"/>
      <c r="L49" s="24" t="str">
        <f t="shared" si="6"/>
        <v/>
      </c>
      <c r="M49" s="24" t="str">
        <f t="shared" si="7"/>
        <v/>
      </c>
      <c r="N49" s="41" t="str">
        <f t="shared" si="3"/>
        <v/>
      </c>
    </row>
    <row r="50" spans="1:14" ht="30.5" customHeight="1" x14ac:dyDescent="0.2">
      <c r="A50" s="37"/>
      <c r="B50" s="21"/>
      <c r="C50" s="22"/>
      <c r="D50" s="22"/>
      <c r="E50" s="21"/>
      <c r="F50" s="23"/>
      <c r="G50" s="24" t="str">
        <f t="shared" si="0"/>
        <v/>
      </c>
      <c r="H50" s="24" t="str">
        <f t="shared" si="1"/>
        <v/>
      </c>
      <c r="I50" s="24" t="str">
        <f t="shared" si="2"/>
        <v/>
      </c>
      <c r="J50" s="23"/>
      <c r="K50" s="23"/>
      <c r="L50" s="24" t="str">
        <f t="shared" si="6"/>
        <v/>
      </c>
      <c r="M50" s="24" t="str">
        <f t="shared" si="7"/>
        <v/>
      </c>
      <c r="N50" s="41" t="str">
        <f t="shared" si="3"/>
        <v/>
      </c>
    </row>
    <row r="51" spans="1:14" ht="30.5" customHeight="1" x14ac:dyDescent="0.2">
      <c r="A51" s="37"/>
      <c r="B51" s="21"/>
      <c r="C51" s="22"/>
      <c r="D51" s="22"/>
      <c r="E51" s="21"/>
      <c r="F51" s="23"/>
      <c r="G51" s="24" t="str">
        <f t="shared" si="0"/>
        <v/>
      </c>
      <c r="H51" s="24" t="str">
        <f t="shared" si="1"/>
        <v/>
      </c>
      <c r="I51" s="24" t="str">
        <f t="shared" si="2"/>
        <v/>
      </c>
      <c r="J51" s="23"/>
      <c r="K51" s="23"/>
      <c r="L51" s="24" t="str">
        <f t="shared" si="6"/>
        <v/>
      </c>
      <c r="M51" s="24" t="str">
        <f t="shared" si="7"/>
        <v/>
      </c>
      <c r="N51" s="41" t="str">
        <f t="shared" si="3"/>
        <v/>
      </c>
    </row>
    <row r="52" spans="1:14" ht="30.5" customHeight="1" x14ac:dyDescent="0.2">
      <c r="A52" s="37"/>
      <c r="B52" s="21"/>
      <c r="C52" s="22"/>
      <c r="D52" s="22"/>
      <c r="E52" s="21"/>
      <c r="F52" s="23"/>
      <c r="G52" s="24" t="str">
        <f t="shared" si="0"/>
        <v/>
      </c>
      <c r="H52" s="24" t="str">
        <f t="shared" si="1"/>
        <v/>
      </c>
      <c r="I52" s="24" t="str">
        <f t="shared" si="2"/>
        <v/>
      </c>
      <c r="J52" s="23"/>
      <c r="K52" s="23"/>
      <c r="L52" s="24" t="str">
        <f t="shared" si="6"/>
        <v/>
      </c>
      <c r="M52" s="24" t="str">
        <f t="shared" si="7"/>
        <v/>
      </c>
      <c r="N52" s="41" t="str">
        <f t="shared" si="3"/>
        <v/>
      </c>
    </row>
    <row r="53" spans="1:14" ht="30.5" customHeight="1" x14ac:dyDescent="0.2">
      <c r="A53" s="37"/>
      <c r="B53" s="21"/>
      <c r="C53" s="22"/>
      <c r="D53" s="22"/>
      <c r="E53" s="21"/>
      <c r="F53" s="23"/>
      <c r="G53" s="24" t="str">
        <f t="shared" si="0"/>
        <v/>
      </c>
      <c r="H53" s="24" t="str">
        <f t="shared" si="1"/>
        <v/>
      </c>
      <c r="I53" s="24" t="str">
        <f t="shared" si="2"/>
        <v/>
      </c>
      <c r="J53" s="23"/>
      <c r="K53" s="23"/>
      <c r="L53" s="24" t="str">
        <f t="shared" si="6"/>
        <v/>
      </c>
      <c r="M53" s="24" t="str">
        <f t="shared" si="7"/>
        <v/>
      </c>
      <c r="N53" s="41" t="str">
        <f t="shared" si="3"/>
        <v/>
      </c>
    </row>
    <row r="54" spans="1:14" ht="30.5" customHeight="1" x14ac:dyDescent="0.2">
      <c r="A54" s="37"/>
      <c r="B54" s="21"/>
      <c r="C54" s="22"/>
      <c r="D54" s="22"/>
      <c r="E54" s="21"/>
      <c r="F54" s="23"/>
      <c r="G54" s="24" t="str">
        <f t="shared" si="0"/>
        <v/>
      </c>
      <c r="H54" s="24" t="str">
        <f t="shared" si="1"/>
        <v/>
      </c>
      <c r="I54" s="24" t="str">
        <f t="shared" si="2"/>
        <v/>
      </c>
      <c r="J54" s="23"/>
      <c r="K54" s="23"/>
      <c r="L54" s="24" t="str">
        <f t="shared" si="6"/>
        <v/>
      </c>
      <c r="M54" s="24" t="str">
        <f t="shared" si="7"/>
        <v/>
      </c>
      <c r="N54" s="41" t="str">
        <f t="shared" si="3"/>
        <v/>
      </c>
    </row>
    <row r="55" spans="1:14" ht="30.5" customHeight="1" x14ac:dyDescent="0.2">
      <c r="A55" s="37"/>
      <c r="B55" s="21"/>
      <c r="C55" s="22"/>
      <c r="D55" s="22"/>
      <c r="E55" s="21"/>
      <c r="F55" s="23"/>
      <c r="G55" s="24" t="str">
        <f t="shared" si="0"/>
        <v/>
      </c>
      <c r="H55" s="24" t="str">
        <f t="shared" si="1"/>
        <v/>
      </c>
      <c r="I55" s="24" t="str">
        <f t="shared" si="2"/>
        <v/>
      </c>
      <c r="J55" s="23"/>
      <c r="K55" s="23"/>
      <c r="L55" s="24" t="str">
        <f t="shared" si="6"/>
        <v/>
      </c>
      <c r="M55" s="24" t="str">
        <f t="shared" si="7"/>
        <v/>
      </c>
      <c r="N55" s="41" t="str">
        <f t="shared" si="3"/>
        <v/>
      </c>
    </row>
    <row r="56" spans="1:14" ht="30.5" customHeight="1" x14ac:dyDescent="0.2">
      <c r="A56" s="37"/>
      <c r="B56" s="21"/>
      <c r="C56" s="22"/>
      <c r="D56" s="22"/>
      <c r="E56" s="21"/>
      <c r="F56" s="23"/>
      <c r="G56" s="24" t="str">
        <f t="shared" si="0"/>
        <v/>
      </c>
      <c r="H56" s="24" t="str">
        <f t="shared" si="1"/>
        <v/>
      </c>
      <c r="I56" s="24" t="str">
        <f t="shared" si="2"/>
        <v/>
      </c>
      <c r="J56" s="23"/>
      <c r="K56" s="23"/>
      <c r="L56" s="24" t="str">
        <f t="shared" si="6"/>
        <v/>
      </c>
      <c r="M56" s="24" t="str">
        <f t="shared" si="7"/>
        <v/>
      </c>
      <c r="N56" s="41" t="str">
        <f t="shared" si="3"/>
        <v/>
      </c>
    </row>
    <row r="57" spans="1:14" ht="30.5" customHeight="1" x14ac:dyDescent="0.2">
      <c r="A57" s="37"/>
      <c r="B57" s="21"/>
      <c r="C57" s="22"/>
      <c r="D57" s="22"/>
      <c r="E57" s="21"/>
      <c r="F57" s="23"/>
      <c r="G57" s="24" t="str">
        <f t="shared" si="0"/>
        <v/>
      </c>
      <c r="H57" s="24" t="str">
        <f t="shared" si="1"/>
        <v/>
      </c>
      <c r="I57" s="24" t="str">
        <f t="shared" si="2"/>
        <v/>
      </c>
      <c r="J57" s="23"/>
      <c r="K57" s="23"/>
      <c r="L57" s="24" t="str">
        <f t="shared" si="6"/>
        <v/>
      </c>
      <c r="M57" s="24" t="str">
        <f t="shared" si="7"/>
        <v/>
      </c>
      <c r="N57" s="41" t="str">
        <f t="shared" si="3"/>
        <v/>
      </c>
    </row>
    <row r="58" spans="1:14" ht="30.5" customHeight="1" x14ac:dyDescent="0.2">
      <c r="A58" s="37"/>
      <c r="B58" s="21"/>
      <c r="C58" s="22"/>
      <c r="D58" s="22"/>
      <c r="E58" s="21"/>
      <c r="F58" s="23"/>
      <c r="G58" s="24" t="str">
        <f t="shared" si="0"/>
        <v/>
      </c>
      <c r="H58" s="24" t="str">
        <f t="shared" si="1"/>
        <v/>
      </c>
      <c r="I58" s="24" t="str">
        <f t="shared" si="2"/>
        <v/>
      </c>
      <c r="J58" s="23"/>
      <c r="K58" s="23"/>
      <c r="L58" s="24" t="str">
        <f t="shared" si="6"/>
        <v/>
      </c>
      <c r="M58" s="24" t="str">
        <f t="shared" si="7"/>
        <v/>
      </c>
      <c r="N58" s="41" t="str">
        <f t="shared" si="3"/>
        <v/>
      </c>
    </row>
    <row r="59" spans="1:14" ht="30.5" customHeight="1" x14ac:dyDescent="0.2">
      <c r="A59" s="37"/>
      <c r="B59" s="21"/>
      <c r="C59" s="22"/>
      <c r="D59" s="22"/>
      <c r="E59" s="21"/>
      <c r="F59" s="23"/>
      <c r="G59" s="24" t="str">
        <f t="shared" si="0"/>
        <v/>
      </c>
      <c r="H59" s="24" t="str">
        <f t="shared" si="1"/>
        <v/>
      </c>
      <c r="I59" s="24" t="str">
        <f t="shared" si="2"/>
        <v/>
      </c>
      <c r="J59" s="23"/>
      <c r="K59" s="23"/>
      <c r="L59" s="24" t="str">
        <f t="shared" si="6"/>
        <v/>
      </c>
      <c r="M59" s="24" t="str">
        <f t="shared" si="7"/>
        <v/>
      </c>
      <c r="N59" s="41" t="str">
        <f t="shared" si="3"/>
        <v/>
      </c>
    </row>
    <row r="60" spans="1:14" ht="30.5" customHeight="1" x14ac:dyDescent="0.2">
      <c r="A60" s="37"/>
      <c r="B60" s="21"/>
      <c r="C60" s="22"/>
      <c r="D60" s="22"/>
      <c r="E60" s="21"/>
      <c r="F60" s="23"/>
      <c r="G60" s="24" t="str">
        <f t="shared" si="0"/>
        <v/>
      </c>
      <c r="H60" s="24" t="str">
        <f t="shared" si="1"/>
        <v/>
      </c>
      <c r="I60" s="24" t="str">
        <f t="shared" si="2"/>
        <v/>
      </c>
      <c r="J60" s="23"/>
      <c r="K60" s="23"/>
      <c r="L60" s="24" t="str">
        <f t="shared" si="6"/>
        <v/>
      </c>
      <c r="M60" s="24" t="str">
        <f t="shared" si="7"/>
        <v/>
      </c>
      <c r="N60" s="41" t="str">
        <f t="shared" si="3"/>
        <v/>
      </c>
    </row>
    <row r="61" spans="1:14" ht="30.5" customHeight="1" x14ac:dyDescent="0.2">
      <c r="A61" s="37"/>
      <c r="B61" s="21"/>
      <c r="C61" s="22"/>
      <c r="D61" s="22"/>
      <c r="E61" s="21"/>
      <c r="F61" s="23"/>
      <c r="G61" s="24" t="str">
        <f t="shared" si="0"/>
        <v/>
      </c>
      <c r="H61" s="24" t="str">
        <f t="shared" si="1"/>
        <v/>
      </c>
      <c r="I61" s="24" t="str">
        <f t="shared" si="2"/>
        <v/>
      </c>
      <c r="J61" s="23"/>
      <c r="K61" s="23"/>
      <c r="L61" s="24" t="str">
        <f t="shared" si="6"/>
        <v/>
      </c>
      <c r="M61" s="24" t="str">
        <f t="shared" si="7"/>
        <v/>
      </c>
      <c r="N61" s="41" t="str">
        <f t="shared" si="3"/>
        <v/>
      </c>
    </row>
    <row r="62" spans="1:14" ht="30.5" customHeight="1" x14ac:dyDescent="0.2">
      <c r="A62" s="37"/>
      <c r="B62" s="21"/>
      <c r="C62" s="22"/>
      <c r="D62" s="22"/>
      <c r="E62" s="21"/>
      <c r="F62" s="23"/>
      <c r="G62" s="24" t="str">
        <f t="shared" si="0"/>
        <v/>
      </c>
      <c r="H62" s="24" t="str">
        <f t="shared" si="1"/>
        <v/>
      </c>
      <c r="I62" s="24" t="str">
        <f t="shared" si="2"/>
        <v/>
      </c>
      <c r="J62" s="23"/>
      <c r="K62" s="23"/>
      <c r="L62" s="24" t="str">
        <f t="shared" si="6"/>
        <v/>
      </c>
      <c r="M62" s="24" t="str">
        <f t="shared" si="7"/>
        <v/>
      </c>
      <c r="N62" s="41" t="str">
        <f t="shared" si="3"/>
        <v/>
      </c>
    </row>
    <row r="63" spans="1:14" ht="30.5" customHeight="1" x14ac:dyDescent="0.2">
      <c r="A63" s="37"/>
      <c r="B63" s="21"/>
      <c r="C63" s="22"/>
      <c r="D63" s="22"/>
      <c r="E63" s="21"/>
      <c r="F63" s="23"/>
      <c r="G63" s="24" t="str">
        <f t="shared" si="0"/>
        <v/>
      </c>
      <c r="H63" s="24" t="str">
        <f t="shared" si="1"/>
        <v/>
      </c>
      <c r="I63" s="24" t="str">
        <f t="shared" si="2"/>
        <v/>
      </c>
      <c r="J63" s="23"/>
      <c r="K63" s="23"/>
      <c r="L63" s="24" t="str">
        <f t="shared" si="6"/>
        <v/>
      </c>
      <c r="M63" s="24" t="str">
        <f t="shared" si="7"/>
        <v/>
      </c>
      <c r="N63" s="41" t="str">
        <f t="shared" si="3"/>
        <v/>
      </c>
    </row>
    <row r="64" spans="1:14" ht="30.5" customHeight="1" x14ac:dyDescent="0.2">
      <c r="A64" s="37"/>
      <c r="B64" s="21"/>
      <c r="C64" s="22"/>
      <c r="D64" s="22"/>
      <c r="E64" s="21"/>
      <c r="F64" s="23"/>
      <c r="G64" s="24" t="str">
        <f t="shared" si="0"/>
        <v/>
      </c>
      <c r="H64" s="24" t="str">
        <f t="shared" si="1"/>
        <v/>
      </c>
      <c r="I64" s="24" t="str">
        <f t="shared" si="2"/>
        <v/>
      </c>
      <c r="J64" s="23"/>
      <c r="K64" s="23"/>
      <c r="L64" s="24" t="str">
        <f t="shared" si="6"/>
        <v/>
      </c>
      <c r="M64" s="24" t="str">
        <f t="shared" si="7"/>
        <v/>
      </c>
      <c r="N64" s="41" t="str">
        <f t="shared" si="3"/>
        <v/>
      </c>
    </row>
    <row r="65" spans="1:14" ht="30.5" customHeight="1" x14ac:dyDescent="0.2">
      <c r="A65" s="37"/>
      <c r="B65" s="21"/>
      <c r="C65" s="22"/>
      <c r="D65" s="22"/>
      <c r="E65" s="21"/>
      <c r="F65" s="23"/>
      <c r="G65" s="24" t="str">
        <f t="shared" si="0"/>
        <v/>
      </c>
      <c r="H65" s="24" t="str">
        <f t="shared" si="1"/>
        <v/>
      </c>
      <c r="I65" s="24" t="str">
        <f t="shared" si="2"/>
        <v/>
      </c>
      <c r="J65" s="23"/>
      <c r="K65" s="23"/>
      <c r="L65" s="24" t="str">
        <f t="shared" si="6"/>
        <v/>
      </c>
      <c r="M65" s="24" t="str">
        <f t="shared" si="7"/>
        <v/>
      </c>
      <c r="N65" s="41" t="str">
        <f t="shared" si="3"/>
        <v/>
      </c>
    </row>
    <row r="66" spans="1:14" ht="30.5" customHeight="1" x14ac:dyDescent="0.2">
      <c r="A66" s="37"/>
      <c r="B66" s="21"/>
      <c r="C66" s="22"/>
      <c r="D66" s="22"/>
      <c r="E66" s="21"/>
      <c r="F66" s="23"/>
      <c r="G66" s="24" t="str">
        <f t="shared" ref="G66:G129" si="8">IF(E66="","",F66*E66)</f>
        <v/>
      </c>
      <c r="H66" s="24" t="str">
        <f t="shared" ref="H66:H129" si="9">IF(E66="","",1.23)</f>
        <v/>
      </c>
      <c r="I66" s="24" t="str">
        <f t="shared" ref="I66:I129" si="10">IF(E66="","",F66*H66)</f>
        <v/>
      </c>
      <c r="J66" s="23"/>
      <c r="K66" s="23"/>
      <c r="L66" s="24" t="str">
        <f t="shared" si="6"/>
        <v/>
      </c>
      <c r="M66" s="24" t="str">
        <f t="shared" si="7"/>
        <v/>
      </c>
      <c r="N66" s="41" t="str">
        <f t="shared" ref="N66:N129" si="11">IF(E66="","",ROUND(M66/J66*100,1))</f>
        <v/>
      </c>
    </row>
    <row r="67" spans="1:14" ht="30.5" customHeight="1" x14ac:dyDescent="0.2">
      <c r="A67" s="37"/>
      <c r="B67" s="21"/>
      <c r="C67" s="22"/>
      <c r="D67" s="22"/>
      <c r="E67" s="21"/>
      <c r="F67" s="23"/>
      <c r="G67" s="24" t="str">
        <f t="shared" si="8"/>
        <v/>
      </c>
      <c r="H67" s="24" t="str">
        <f t="shared" si="9"/>
        <v/>
      </c>
      <c r="I67" s="24" t="str">
        <f t="shared" si="10"/>
        <v/>
      </c>
      <c r="J67" s="23"/>
      <c r="K67" s="23"/>
      <c r="L67" s="24" t="str">
        <f t="shared" si="6"/>
        <v/>
      </c>
      <c r="M67" s="24" t="str">
        <f t="shared" si="7"/>
        <v/>
      </c>
      <c r="N67" s="41" t="str">
        <f t="shared" si="11"/>
        <v/>
      </c>
    </row>
    <row r="68" spans="1:14" ht="30.5" customHeight="1" x14ac:dyDescent="0.2">
      <c r="A68" s="37"/>
      <c r="B68" s="21"/>
      <c r="C68" s="22"/>
      <c r="D68" s="22"/>
      <c r="E68" s="21"/>
      <c r="F68" s="23"/>
      <c r="G68" s="24" t="str">
        <f t="shared" si="8"/>
        <v/>
      </c>
      <c r="H68" s="24" t="str">
        <f t="shared" si="9"/>
        <v/>
      </c>
      <c r="I68" s="24" t="str">
        <f t="shared" si="10"/>
        <v/>
      </c>
      <c r="J68" s="23"/>
      <c r="K68" s="23"/>
      <c r="L68" s="24" t="str">
        <f t="shared" si="6"/>
        <v/>
      </c>
      <c r="M68" s="24" t="str">
        <f t="shared" si="7"/>
        <v/>
      </c>
      <c r="N68" s="41" t="str">
        <f t="shared" si="11"/>
        <v/>
      </c>
    </row>
    <row r="69" spans="1:14" ht="30.5" customHeight="1" x14ac:dyDescent="0.2">
      <c r="A69" s="37"/>
      <c r="B69" s="21"/>
      <c r="C69" s="22"/>
      <c r="D69" s="22"/>
      <c r="E69" s="21"/>
      <c r="F69" s="23"/>
      <c r="G69" s="24" t="str">
        <f t="shared" si="8"/>
        <v/>
      </c>
      <c r="H69" s="24" t="str">
        <f t="shared" si="9"/>
        <v/>
      </c>
      <c r="I69" s="24" t="str">
        <f t="shared" si="10"/>
        <v/>
      </c>
      <c r="J69" s="23"/>
      <c r="K69" s="23"/>
      <c r="L69" s="24" t="str">
        <f t="shared" si="6"/>
        <v/>
      </c>
      <c r="M69" s="24" t="str">
        <f t="shared" si="7"/>
        <v/>
      </c>
      <c r="N69" s="41" t="str">
        <f t="shared" si="11"/>
        <v/>
      </c>
    </row>
    <row r="70" spans="1:14" ht="30.5" customHeight="1" x14ac:dyDescent="0.2">
      <c r="A70" s="37"/>
      <c r="B70" s="21"/>
      <c r="C70" s="22"/>
      <c r="D70" s="22"/>
      <c r="E70" s="21"/>
      <c r="F70" s="23"/>
      <c r="G70" s="24" t="str">
        <f t="shared" si="8"/>
        <v/>
      </c>
      <c r="H70" s="24" t="str">
        <f t="shared" si="9"/>
        <v/>
      </c>
      <c r="I70" s="24" t="str">
        <f t="shared" si="10"/>
        <v/>
      </c>
      <c r="J70" s="23"/>
      <c r="K70" s="23"/>
      <c r="L70" s="24" t="str">
        <f t="shared" si="6"/>
        <v/>
      </c>
      <c r="M70" s="24" t="str">
        <f t="shared" si="7"/>
        <v/>
      </c>
      <c r="N70" s="41" t="str">
        <f t="shared" si="11"/>
        <v/>
      </c>
    </row>
    <row r="71" spans="1:14" ht="30.5" customHeight="1" x14ac:dyDescent="0.2">
      <c r="A71" s="37"/>
      <c r="B71" s="21"/>
      <c r="C71" s="22"/>
      <c r="D71" s="22"/>
      <c r="E71" s="21"/>
      <c r="F71" s="23"/>
      <c r="G71" s="24" t="str">
        <f t="shared" si="8"/>
        <v/>
      </c>
      <c r="H71" s="24" t="str">
        <f t="shared" si="9"/>
        <v/>
      </c>
      <c r="I71" s="24" t="str">
        <f t="shared" si="10"/>
        <v/>
      </c>
      <c r="J71" s="23"/>
      <c r="K71" s="23"/>
      <c r="L71" s="24" t="str">
        <f t="shared" si="6"/>
        <v/>
      </c>
      <c r="M71" s="24" t="str">
        <f t="shared" si="7"/>
        <v/>
      </c>
      <c r="N71" s="41" t="str">
        <f t="shared" si="11"/>
        <v/>
      </c>
    </row>
    <row r="72" spans="1:14" ht="30.5" customHeight="1" x14ac:dyDescent="0.2">
      <c r="A72" s="37"/>
      <c r="B72" s="21"/>
      <c r="C72" s="22"/>
      <c r="D72" s="22"/>
      <c r="E72" s="21"/>
      <c r="F72" s="23"/>
      <c r="G72" s="24" t="str">
        <f t="shared" si="8"/>
        <v/>
      </c>
      <c r="H72" s="24" t="str">
        <f t="shared" si="9"/>
        <v/>
      </c>
      <c r="I72" s="24" t="str">
        <f t="shared" si="10"/>
        <v/>
      </c>
      <c r="J72" s="23"/>
      <c r="K72" s="23"/>
      <c r="L72" s="24" t="str">
        <f t="shared" si="6"/>
        <v/>
      </c>
      <c r="M72" s="24" t="str">
        <f t="shared" si="7"/>
        <v/>
      </c>
      <c r="N72" s="41" t="str">
        <f t="shared" si="11"/>
        <v/>
      </c>
    </row>
    <row r="73" spans="1:14" ht="30.5" customHeight="1" x14ac:dyDescent="0.2">
      <c r="A73" s="37"/>
      <c r="B73" s="21"/>
      <c r="C73" s="22"/>
      <c r="D73" s="22"/>
      <c r="E73" s="21"/>
      <c r="F73" s="23"/>
      <c r="G73" s="24" t="str">
        <f t="shared" si="8"/>
        <v/>
      </c>
      <c r="H73" s="24" t="str">
        <f t="shared" si="9"/>
        <v/>
      </c>
      <c r="I73" s="24" t="str">
        <f t="shared" si="10"/>
        <v/>
      </c>
      <c r="J73" s="23"/>
      <c r="K73" s="23"/>
      <c r="L73" s="24" t="str">
        <f t="shared" si="6"/>
        <v/>
      </c>
      <c r="M73" s="24" t="str">
        <f t="shared" si="7"/>
        <v/>
      </c>
      <c r="N73" s="41" t="str">
        <f t="shared" si="11"/>
        <v/>
      </c>
    </row>
    <row r="74" spans="1:14" ht="30.5" customHeight="1" x14ac:dyDescent="0.2">
      <c r="A74" s="37"/>
      <c r="B74" s="21"/>
      <c r="C74" s="22"/>
      <c r="D74" s="22"/>
      <c r="E74" s="21"/>
      <c r="F74" s="23"/>
      <c r="G74" s="24" t="str">
        <f t="shared" si="8"/>
        <v/>
      </c>
      <c r="H74" s="24" t="str">
        <f t="shared" si="9"/>
        <v/>
      </c>
      <c r="I74" s="24" t="str">
        <f t="shared" si="10"/>
        <v/>
      </c>
      <c r="J74" s="23"/>
      <c r="K74" s="23"/>
      <c r="L74" s="24" t="str">
        <f t="shared" si="6"/>
        <v/>
      </c>
      <c r="M74" s="24" t="str">
        <f t="shared" si="7"/>
        <v/>
      </c>
      <c r="N74" s="41" t="str">
        <f t="shared" si="11"/>
        <v/>
      </c>
    </row>
    <row r="75" spans="1:14" ht="30.5" customHeight="1" x14ac:dyDescent="0.2">
      <c r="A75" s="37"/>
      <c r="B75" s="21"/>
      <c r="C75" s="22"/>
      <c r="D75" s="22"/>
      <c r="E75" s="21"/>
      <c r="F75" s="23"/>
      <c r="G75" s="24" t="str">
        <f t="shared" si="8"/>
        <v/>
      </c>
      <c r="H75" s="24" t="str">
        <f t="shared" si="9"/>
        <v/>
      </c>
      <c r="I75" s="24" t="str">
        <f t="shared" si="10"/>
        <v/>
      </c>
      <c r="J75" s="23"/>
      <c r="K75" s="23"/>
      <c r="L75" s="24" t="str">
        <f t="shared" si="6"/>
        <v/>
      </c>
      <c r="M75" s="24" t="str">
        <f t="shared" si="7"/>
        <v/>
      </c>
      <c r="N75" s="41" t="str">
        <f t="shared" si="11"/>
        <v/>
      </c>
    </row>
    <row r="76" spans="1:14" ht="30.5" customHeight="1" x14ac:dyDescent="0.2">
      <c r="A76" s="37"/>
      <c r="B76" s="21"/>
      <c r="C76" s="22"/>
      <c r="D76" s="22"/>
      <c r="E76" s="21"/>
      <c r="F76" s="23"/>
      <c r="G76" s="24" t="str">
        <f t="shared" si="8"/>
        <v/>
      </c>
      <c r="H76" s="24" t="str">
        <f t="shared" si="9"/>
        <v/>
      </c>
      <c r="I76" s="24" t="str">
        <f t="shared" si="10"/>
        <v/>
      </c>
      <c r="J76" s="23"/>
      <c r="K76" s="23"/>
      <c r="L76" s="24" t="str">
        <f t="shared" si="6"/>
        <v/>
      </c>
      <c r="M76" s="24" t="str">
        <f t="shared" si="7"/>
        <v/>
      </c>
      <c r="N76" s="41" t="str">
        <f t="shared" si="11"/>
        <v/>
      </c>
    </row>
    <row r="77" spans="1:14" ht="30.5" customHeight="1" x14ac:dyDescent="0.2">
      <c r="A77" s="37"/>
      <c r="B77" s="21"/>
      <c r="C77" s="22"/>
      <c r="D77" s="22"/>
      <c r="E77" s="21"/>
      <c r="F77" s="23"/>
      <c r="G77" s="24" t="str">
        <f t="shared" si="8"/>
        <v/>
      </c>
      <c r="H77" s="24" t="str">
        <f t="shared" si="9"/>
        <v/>
      </c>
      <c r="I77" s="24" t="str">
        <f t="shared" si="10"/>
        <v/>
      </c>
      <c r="J77" s="23"/>
      <c r="K77" s="23"/>
      <c r="L77" s="24" t="str">
        <f t="shared" ref="L77:L140" si="12">IF(E77="","",J77-K77)</f>
        <v/>
      </c>
      <c r="M77" s="24" t="str">
        <f t="shared" ref="M77:M140" si="13">IF(E77="","",L77-I77)</f>
        <v/>
      </c>
      <c r="N77" s="41" t="str">
        <f t="shared" si="11"/>
        <v/>
      </c>
    </row>
    <row r="78" spans="1:14" ht="30.5" customHeight="1" x14ac:dyDescent="0.2">
      <c r="A78" s="37"/>
      <c r="B78" s="21"/>
      <c r="C78" s="22"/>
      <c r="D78" s="22"/>
      <c r="E78" s="21"/>
      <c r="F78" s="23"/>
      <c r="G78" s="24" t="str">
        <f t="shared" si="8"/>
        <v/>
      </c>
      <c r="H78" s="24" t="str">
        <f t="shared" si="9"/>
        <v/>
      </c>
      <c r="I78" s="24" t="str">
        <f t="shared" si="10"/>
        <v/>
      </c>
      <c r="J78" s="23"/>
      <c r="K78" s="23"/>
      <c r="L78" s="24" t="str">
        <f t="shared" si="12"/>
        <v/>
      </c>
      <c r="M78" s="24" t="str">
        <f t="shared" si="13"/>
        <v/>
      </c>
      <c r="N78" s="41" t="str">
        <f t="shared" si="11"/>
        <v/>
      </c>
    </row>
    <row r="79" spans="1:14" ht="30.5" customHeight="1" x14ac:dyDescent="0.2">
      <c r="A79" s="37"/>
      <c r="B79" s="21"/>
      <c r="C79" s="22"/>
      <c r="D79" s="22"/>
      <c r="E79" s="21"/>
      <c r="F79" s="23"/>
      <c r="G79" s="24" t="str">
        <f t="shared" si="8"/>
        <v/>
      </c>
      <c r="H79" s="24" t="str">
        <f t="shared" si="9"/>
        <v/>
      </c>
      <c r="I79" s="24" t="str">
        <f t="shared" si="10"/>
        <v/>
      </c>
      <c r="J79" s="23"/>
      <c r="K79" s="23"/>
      <c r="L79" s="24" t="str">
        <f t="shared" si="12"/>
        <v/>
      </c>
      <c r="M79" s="24" t="str">
        <f t="shared" si="13"/>
        <v/>
      </c>
      <c r="N79" s="41" t="str">
        <f t="shared" si="11"/>
        <v/>
      </c>
    </row>
    <row r="80" spans="1:14" ht="30.5" customHeight="1" x14ac:dyDescent="0.2">
      <c r="A80" s="37"/>
      <c r="B80" s="21"/>
      <c r="C80" s="22"/>
      <c r="D80" s="22"/>
      <c r="E80" s="21"/>
      <c r="F80" s="23"/>
      <c r="G80" s="24" t="str">
        <f t="shared" si="8"/>
        <v/>
      </c>
      <c r="H80" s="24" t="str">
        <f t="shared" si="9"/>
        <v/>
      </c>
      <c r="I80" s="24" t="str">
        <f t="shared" si="10"/>
        <v/>
      </c>
      <c r="J80" s="23"/>
      <c r="K80" s="23"/>
      <c r="L80" s="24" t="str">
        <f t="shared" si="12"/>
        <v/>
      </c>
      <c r="M80" s="24" t="str">
        <f t="shared" si="13"/>
        <v/>
      </c>
      <c r="N80" s="41" t="str">
        <f t="shared" si="11"/>
        <v/>
      </c>
    </row>
    <row r="81" spans="1:14" ht="30.5" customHeight="1" x14ac:dyDescent="0.2">
      <c r="A81" s="37"/>
      <c r="B81" s="21"/>
      <c r="C81" s="22"/>
      <c r="D81" s="22"/>
      <c r="E81" s="21"/>
      <c r="F81" s="23"/>
      <c r="G81" s="24" t="str">
        <f t="shared" si="8"/>
        <v/>
      </c>
      <c r="H81" s="24" t="str">
        <f t="shared" si="9"/>
        <v/>
      </c>
      <c r="I81" s="24" t="str">
        <f t="shared" si="10"/>
        <v/>
      </c>
      <c r="J81" s="23"/>
      <c r="K81" s="23"/>
      <c r="L81" s="24" t="str">
        <f t="shared" si="12"/>
        <v/>
      </c>
      <c r="M81" s="24" t="str">
        <f t="shared" si="13"/>
        <v/>
      </c>
      <c r="N81" s="41" t="str">
        <f t="shared" si="11"/>
        <v/>
      </c>
    </row>
    <row r="82" spans="1:14" ht="30.5" customHeight="1" x14ac:dyDescent="0.2">
      <c r="A82" s="37"/>
      <c r="B82" s="21"/>
      <c r="C82" s="22"/>
      <c r="D82" s="22"/>
      <c r="E82" s="21"/>
      <c r="F82" s="23"/>
      <c r="G82" s="24" t="str">
        <f t="shared" si="8"/>
        <v/>
      </c>
      <c r="H82" s="24" t="str">
        <f t="shared" si="9"/>
        <v/>
      </c>
      <c r="I82" s="24" t="str">
        <f t="shared" si="10"/>
        <v/>
      </c>
      <c r="J82" s="23"/>
      <c r="K82" s="23"/>
      <c r="L82" s="24" t="str">
        <f t="shared" si="12"/>
        <v/>
      </c>
      <c r="M82" s="24" t="str">
        <f t="shared" si="13"/>
        <v/>
      </c>
      <c r="N82" s="41" t="str">
        <f t="shared" si="11"/>
        <v/>
      </c>
    </row>
    <row r="83" spans="1:14" ht="30.5" customHeight="1" x14ac:dyDescent="0.2">
      <c r="A83" s="37"/>
      <c r="B83" s="21"/>
      <c r="C83" s="22"/>
      <c r="D83" s="22"/>
      <c r="E83" s="21"/>
      <c r="F83" s="23"/>
      <c r="G83" s="24" t="str">
        <f t="shared" si="8"/>
        <v/>
      </c>
      <c r="H83" s="24" t="str">
        <f t="shared" si="9"/>
        <v/>
      </c>
      <c r="I83" s="24" t="str">
        <f t="shared" si="10"/>
        <v/>
      </c>
      <c r="J83" s="23"/>
      <c r="K83" s="23"/>
      <c r="L83" s="24" t="str">
        <f t="shared" si="12"/>
        <v/>
      </c>
      <c r="M83" s="24" t="str">
        <f t="shared" si="13"/>
        <v/>
      </c>
      <c r="N83" s="41" t="str">
        <f t="shared" si="11"/>
        <v/>
      </c>
    </row>
    <row r="84" spans="1:14" ht="30.5" customHeight="1" x14ac:dyDescent="0.2">
      <c r="A84" s="37"/>
      <c r="B84" s="21"/>
      <c r="C84" s="22"/>
      <c r="D84" s="22"/>
      <c r="E84" s="21"/>
      <c r="F84" s="23"/>
      <c r="G84" s="24" t="str">
        <f t="shared" si="8"/>
        <v/>
      </c>
      <c r="H84" s="24" t="str">
        <f t="shared" si="9"/>
        <v/>
      </c>
      <c r="I84" s="24" t="str">
        <f t="shared" si="10"/>
        <v/>
      </c>
      <c r="J84" s="23"/>
      <c r="K84" s="23"/>
      <c r="L84" s="24" t="str">
        <f t="shared" si="12"/>
        <v/>
      </c>
      <c r="M84" s="24" t="str">
        <f t="shared" si="13"/>
        <v/>
      </c>
      <c r="N84" s="41" t="str">
        <f t="shared" si="11"/>
        <v/>
      </c>
    </row>
    <row r="85" spans="1:14" ht="30.5" customHeight="1" x14ac:dyDescent="0.2">
      <c r="A85" s="37"/>
      <c r="B85" s="21"/>
      <c r="C85" s="22"/>
      <c r="D85" s="22"/>
      <c r="E85" s="21"/>
      <c r="F85" s="23"/>
      <c r="G85" s="24" t="str">
        <f t="shared" si="8"/>
        <v/>
      </c>
      <c r="H85" s="24" t="str">
        <f t="shared" si="9"/>
        <v/>
      </c>
      <c r="I85" s="24" t="str">
        <f t="shared" si="10"/>
        <v/>
      </c>
      <c r="J85" s="23"/>
      <c r="K85" s="23"/>
      <c r="L85" s="24" t="str">
        <f t="shared" si="12"/>
        <v/>
      </c>
      <c r="M85" s="24" t="str">
        <f t="shared" si="13"/>
        <v/>
      </c>
      <c r="N85" s="41" t="str">
        <f t="shared" si="11"/>
        <v/>
      </c>
    </row>
    <row r="86" spans="1:14" ht="30.5" customHeight="1" x14ac:dyDescent="0.2">
      <c r="A86" s="37"/>
      <c r="B86" s="21"/>
      <c r="C86" s="22"/>
      <c r="D86" s="22"/>
      <c r="E86" s="21"/>
      <c r="F86" s="23"/>
      <c r="G86" s="24" t="str">
        <f t="shared" si="8"/>
        <v/>
      </c>
      <c r="H86" s="24" t="str">
        <f t="shared" si="9"/>
        <v/>
      </c>
      <c r="I86" s="24" t="str">
        <f t="shared" si="10"/>
        <v/>
      </c>
      <c r="J86" s="23"/>
      <c r="K86" s="23"/>
      <c r="L86" s="24" t="str">
        <f t="shared" si="12"/>
        <v/>
      </c>
      <c r="M86" s="24" t="str">
        <f t="shared" si="13"/>
        <v/>
      </c>
      <c r="N86" s="41" t="str">
        <f t="shared" si="11"/>
        <v/>
      </c>
    </row>
    <row r="87" spans="1:14" ht="30.5" customHeight="1" x14ac:dyDescent="0.2">
      <c r="A87" s="37"/>
      <c r="B87" s="21"/>
      <c r="C87" s="22"/>
      <c r="D87" s="22"/>
      <c r="E87" s="21"/>
      <c r="F87" s="23"/>
      <c r="G87" s="24" t="str">
        <f t="shared" si="8"/>
        <v/>
      </c>
      <c r="H87" s="24" t="str">
        <f t="shared" si="9"/>
        <v/>
      </c>
      <c r="I87" s="24" t="str">
        <f t="shared" si="10"/>
        <v/>
      </c>
      <c r="J87" s="23"/>
      <c r="K87" s="23"/>
      <c r="L87" s="24" t="str">
        <f t="shared" si="12"/>
        <v/>
      </c>
      <c r="M87" s="24" t="str">
        <f t="shared" si="13"/>
        <v/>
      </c>
      <c r="N87" s="41" t="str">
        <f t="shared" si="11"/>
        <v/>
      </c>
    </row>
    <row r="88" spans="1:14" ht="30.5" customHeight="1" x14ac:dyDescent="0.2">
      <c r="A88" s="37"/>
      <c r="B88" s="21"/>
      <c r="C88" s="22"/>
      <c r="D88" s="22"/>
      <c r="E88" s="21"/>
      <c r="F88" s="23"/>
      <c r="G88" s="24" t="str">
        <f t="shared" si="8"/>
        <v/>
      </c>
      <c r="H88" s="24" t="str">
        <f t="shared" si="9"/>
        <v/>
      </c>
      <c r="I88" s="24" t="str">
        <f t="shared" si="10"/>
        <v/>
      </c>
      <c r="J88" s="23"/>
      <c r="K88" s="23"/>
      <c r="L88" s="24" t="str">
        <f t="shared" si="12"/>
        <v/>
      </c>
      <c r="M88" s="24" t="str">
        <f t="shared" si="13"/>
        <v/>
      </c>
      <c r="N88" s="41" t="str">
        <f t="shared" si="11"/>
        <v/>
      </c>
    </row>
    <row r="89" spans="1:14" ht="30.5" customHeight="1" x14ac:dyDescent="0.2">
      <c r="A89" s="37"/>
      <c r="B89" s="21"/>
      <c r="C89" s="22"/>
      <c r="D89" s="22"/>
      <c r="E89" s="21"/>
      <c r="F89" s="23"/>
      <c r="G89" s="24" t="str">
        <f t="shared" si="8"/>
        <v/>
      </c>
      <c r="H89" s="24" t="str">
        <f t="shared" si="9"/>
        <v/>
      </c>
      <c r="I89" s="24" t="str">
        <f t="shared" si="10"/>
        <v/>
      </c>
      <c r="J89" s="23"/>
      <c r="K89" s="23"/>
      <c r="L89" s="24" t="str">
        <f t="shared" si="12"/>
        <v/>
      </c>
      <c r="M89" s="24" t="str">
        <f t="shared" si="13"/>
        <v/>
      </c>
      <c r="N89" s="41" t="str">
        <f t="shared" si="11"/>
        <v/>
      </c>
    </row>
    <row r="90" spans="1:14" ht="30.5" customHeight="1" x14ac:dyDescent="0.2">
      <c r="A90" s="37"/>
      <c r="B90" s="21"/>
      <c r="C90" s="22"/>
      <c r="D90" s="22"/>
      <c r="E90" s="21"/>
      <c r="F90" s="23"/>
      <c r="G90" s="24" t="str">
        <f t="shared" si="8"/>
        <v/>
      </c>
      <c r="H90" s="24" t="str">
        <f t="shared" si="9"/>
        <v/>
      </c>
      <c r="I90" s="24" t="str">
        <f t="shared" si="10"/>
        <v/>
      </c>
      <c r="J90" s="23"/>
      <c r="K90" s="23"/>
      <c r="L90" s="24" t="str">
        <f t="shared" si="12"/>
        <v/>
      </c>
      <c r="M90" s="24" t="str">
        <f t="shared" si="13"/>
        <v/>
      </c>
      <c r="N90" s="41" t="str">
        <f t="shared" si="11"/>
        <v/>
      </c>
    </row>
    <row r="91" spans="1:14" ht="30.5" customHeight="1" x14ac:dyDescent="0.2">
      <c r="A91" s="37"/>
      <c r="B91" s="21"/>
      <c r="C91" s="22"/>
      <c r="D91" s="22"/>
      <c r="E91" s="21"/>
      <c r="F91" s="23"/>
      <c r="G91" s="24" t="str">
        <f t="shared" si="8"/>
        <v/>
      </c>
      <c r="H91" s="24" t="str">
        <f t="shared" si="9"/>
        <v/>
      </c>
      <c r="I91" s="24" t="str">
        <f t="shared" si="10"/>
        <v/>
      </c>
      <c r="J91" s="23"/>
      <c r="K91" s="23"/>
      <c r="L91" s="24" t="str">
        <f t="shared" si="12"/>
        <v/>
      </c>
      <c r="M91" s="24" t="str">
        <f t="shared" si="13"/>
        <v/>
      </c>
      <c r="N91" s="41" t="str">
        <f t="shared" si="11"/>
        <v/>
      </c>
    </row>
    <row r="92" spans="1:14" ht="30.5" customHeight="1" x14ac:dyDescent="0.2">
      <c r="A92" s="37"/>
      <c r="B92" s="21"/>
      <c r="C92" s="22"/>
      <c r="D92" s="22"/>
      <c r="E92" s="21"/>
      <c r="F92" s="23"/>
      <c r="G92" s="24" t="str">
        <f t="shared" si="8"/>
        <v/>
      </c>
      <c r="H92" s="24" t="str">
        <f t="shared" si="9"/>
        <v/>
      </c>
      <c r="I92" s="24" t="str">
        <f t="shared" si="10"/>
        <v/>
      </c>
      <c r="J92" s="23"/>
      <c r="K92" s="23"/>
      <c r="L92" s="24" t="str">
        <f t="shared" si="12"/>
        <v/>
      </c>
      <c r="M92" s="24" t="str">
        <f t="shared" si="13"/>
        <v/>
      </c>
      <c r="N92" s="41" t="str">
        <f t="shared" si="11"/>
        <v/>
      </c>
    </row>
    <row r="93" spans="1:14" ht="30.5" customHeight="1" x14ac:dyDescent="0.2">
      <c r="A93" s="37"/>
      <c r="B93" s="21"/>
      <c r="C93" s="22"/>
      <c r="D93" s="22"/>
      <c r="E93" s="21"/>
      <c r="F93" s="23"/>
      <c r="G93" s="24" t="str">
        <f t="shared" si="8"/>
        <v/>
      </c>
      <c r="H93" s="24" t="str">
        <f t="shared" si="9"/>
        <v/>
      </c>
      <c r="I93" s="24" t="str">
        <f t="shared" si="10"/>
        <v/>
      </c>
      <c r="J93" s="23"/>
      <c r="K93" s="23"/>
      <c r="L93" s="24" t="str">
        <f t="shared" si="12"/>
        <v/>
      </c>
      <c r="M93" s="24" t="str">
        <f t="shared" si="13"/>
        <v/>
      </c>
      <c r="N93" s="41" t="str">
        <f t="shared" si="11"/>
        <v/>
      </c>
    </row>
    <row r="94" spans="1:14" ht="30.5" customHeight="1" x14ac:dyDescent="0.2">
      <c r="A94" s="37"/>
      <c r="B94" s="21"/>
      <c r="C94" s="22"/>
      <c r="D94" s="22"/>
      <c r="E94" s="21"/>
      <c r="F94" s="23"/>
      <c r="G94" s="24" t="str">
        <f t="shared" si="8"/>
        <v/>
      </c>
      <c r="H94" s="24" t="str">
        <f t="shared" si="9"/>
        <v/>
      </c>
      <c r="I94" s="24" t="str">
        <f t="shared" si="10"/>
        <v/>
      </c>
      <c r="J94" s="23"/>
      <c r="K94" s="23"/>
      <c r="L94" s="24" t="str">
        <f t="shared" si="12"/>
        <v/>
      </c>
      <c r="M94" s="24" t="str">
        <f t="shared" si="13"/>
        <v/>
      </c>
      <c r="N94" s="41" t="str">
        <f t="shared" si="11"/>
        <v/>
      </c>
    </row>
    <row r="95" spans="1:14" ht="30.5" customHeight="1" x14ac:dyDescent="0.2">
      <c r="A95" s="37"/>
      <c r="B95" s="21"/>
      <c r="C95" s="22"/>
      <c r="D95" s="22"/>
      <c r="E95" s="21"/>
      <c r="F95" s="23"/>
      <c r="G95" s="24" t="str">
        <f t="shared" si="8"/>
        <v/>
      </c>
      <c r="H95" s="24" t="str">
        <f t="shared" si="9"/>
        <v/>
      </c>
      <c r="I95" s="24" t="str">
        <f t="shared" si="10"/>
        <v/>
      </c>
      <c r="J95" s="23"/>
      <c r="K95" s="23"/>
      <c r="L95" s="24" t="str">
        <f t="shared" si="12"/>
        <v/>
      </c>
      <c r="M95" s="24" t="str">
        <f t="shared" si="13"/>
        <v/>
      </c>
      <c r="N95" s="41" t="str">
        <f t="shared" si="11"/>
        <v/>
      </c>
    </row>
    <row r="96" spans="1:14" ht="30.5" customHeight="1" x14ac:dyDescent="0.2">
      <c r="A96" s="37"/>
      <c r="B96" s="21"/>
      <c r="C96" s="22"/>
      <c r="D96" s="22"/>
      <c r="E96" s="21"/>
      <c r="F96" s="23"/>
      <c r="G96" s="24" t="str">
        <f t="shared" si="8"/>
        <v/>
      </c>
      <c r="H96" s="24" t="str">
        <f t="shared" si="9"/>
        <v/>
      </c>
      <c r="I96" s="24" t="str">
        <f t="shared" si="10"/>
        <v/>
      </c>
      <c r="J96" s="23"/>
      <c r="K96" s="23"/>
      <c r="L96" s="24" t="str">
        <f t="shared" si="12"/>
        <v/>
      </c>
      <c r="M96" s="24" t="str">
        <f t="shared" si="13"/>
        <v/>
      </c>
      <c r="N96" s="41" t="str">
        <f t="shared" si="11"/>
        <v/>
      </c>
    </row>
    <row r="97" spans="1:14" ht="30.5" customHeight="1" x14ac:dyDescent="0.2">
      <c r="A97" s="37"/>
      <c r="B97" s="21"/>
      <c r="C97" s="22"/>
      <c r="D97" s="22"/>
      <c r="E97" s="21"/>
      <c r="F97" s="23"/>
      <c r="G97" s="24" t="str">
        <f t="shared" si="8"/>
        <v/>
      </c>
      <c r="H97" s="24" t="str">
        <f t="shared" si="9"/>
        <v/>
      </c>
      <c r="I97" s="24" t="str">
        <f t="shared" si="10"/>
        <v/>
      </c>
      <c r="J97" s="23"/>
      <c r="K97" s="23"/>
      <c r="L97" s="24" t="str">
        <f t="shared" si="12"/>
        <v/>
      </c>
      <c r="M97" s="24" t="str">
        <f t="shared" si="13"/>
        <v/>
      </c>
      <c r="N97" s="41" t="str">
        <f t="shared" si="11"/>
        <v/>
      </c>
    </row>
    <row r="98" spans="1:14" ht="30.5" customHeight="1" x14ac:dyDescent="0.2">
      <c r="A98" s="37"/>
      <c r="B98" s="21"/>
      <c r="C98" s="22"/>
      <c r="D98" s="22"/>
      <c r="E98" s="21"/>
      <c r="F98" s="23"/>
      <c r="G98" s="24" t="str">
        <f t="shared" si="8"/>
        <v/>
      </c>
      <c r="H98" s="24" t="str">
        <f t="shared" si="9"/>
        <v/>
      </c>
      <c r="I98" s="24" t="str">
        <f t="shared" si="10"/>
        <v/>
      </c>
      <c r="J98" s="23"/>
      <c r="K98" s="23"/>
      <c r="L98" s="24" t="str">
        <f t="shared" si="12"/>
        <v/>
      </c>
      <c r="M98" s="24" t="str">
        <f t="shared" si="13"/>
        <v/>
      </c>
      <c r="N98" s="41" t="str">
        <f t="shared" si="11"/>
        <v/>
      </c>
    </row>
    <row r="99" spans="1:14" ht="30.5" customHeight="1" x14ac:dyDescent="0.2">
      <c r="A99" s="37"/>
      <c r="B99" s="21"/>
      <c r="C99" s="22"/>
      <c r="D99" s="22"/>
      <c r="E99" s="21"/>
      <c r="F99" s="23"/>
      <c r="G99" s="24" t="str">
        <f t="shared" si="8"/>
        <v/>
      </c>
      <c r="H99" s="24" t="str">
        <f t="shared" si="9"/>
        <v/>
      </c>
      <c r="I99" s="24" t="str">
        <f t="shared" si="10"/>
        <v/>
      </c>
      <c r="J99" s="23"/>
      <c r="K99" s="23"/>
      <c r="L99" s="24" t="str">
        <f t="shared" si="12"/>
        <v/>
      </c>
      <c r="M99" s="24" t="str">
        <f t="shared" si="13"/>
        <v/>
      </c>
      <c r="N99" s="41" t="str">
        <f t="shared" si="11"/>
        <v/>
      </c>
    </row>
    <row r="100" spans="1:14" ht="30.5" customHeight="1" x14ac:dyDescent="0.2">
      <c r="A100" s="37"/>
      <c r="B100" s="21"/>
      <c r="C100" s="22"/>
      <c r="D100" s="22"/>
      <c r="E100" s="21"/>
      <c r="F100" s="23"/>
      <c r="G100" s="24" t="str">
        <f t="shared" si="8"/>
        <v/>
      </c>
      <c r="H100" s="24" t="str">
        <f t="shared" si="9"/>
        <v/>
      </c>
      <c r="I100" s="24" t="str">
        <f t="shared" si="10"/>
        <v/>
      </c>
      <c r="J100" s="23"/>
      <c r="K100" s="23"/>
      <c r="L100" s="24" t="str">
        <f t="shared" si="12"/>
        <v/>
      </c>
      <c r="M100" s="24" t="str">
        <f t="shared" si="13"/>
        <v/>
      </c>
      <c r="N100" s="41" t="str">
        <f t="shared" si="11"/>
        <v/>
      </c>
    </row>
    <row r="101" spans="1:14" ht="30.5" customHeight="1" x14ac:dyDescent="0.2">
      <c r="A101" s="37"/>
      <c r="B101" s="21"/>
      <c r="C101" s="22"/>
      <c r="D101" s="22"/>
      <c r="E101" s="21"/>
      <c r="F101" s="23"/>
      <c r="G101" s="24" t="str">
        <f t="shared" si="8"/>
        <v/>
      </c>
      <c r="H101" s="24" t="str">
        <f t="shared" si="9"/>
        <v/>
      </c>
      <c r="I101" s="24" t="str">
        <f t="shared" si="10"/>
        <v/>
      </c>
      <c r="J101" s="23"/>
      <c r="K101" s="23"/>
      <c r="L101" s="24" t="str">
        <f t="shared" si="12"/>
        <v/>
      </c>
      <c r="M101" s="24" t="str">
        <f t="shared" si="13"/>
        <v/>
      </c>
      <c r="N101" s="41" t="str">
        <f t="shared" si="11"/>
        <v/>
      </c>
    </row>
    <row r="102" spans="1:14" ht="30.5" customHeight="1" x14ac:dyDescent="0.2">
      <c r="A102" s="37"/>
      <c r="B102" s="21"/>
      <c r="C102" s="22"/>
      <c r="D102" s="22"/>
      <c r="E102" s="21"/>
      <c r="F102" s="23"/>
      <c r="G102" s="24" t="str">
        <f t="shared" si="8"/>
        <v/>
      </c>
      <c r="H102" s="24" t="str">
        <f t="shared" si="9"/>
        <v/>
      </c>
      <c r="I102" s="24" t="str">
        <f t="shared" si="10"/>
        <v/>
      </c>
      <c r="J102" s="23"/>
      <c r="K102" s="23"/>
      <c r="L102" s="24" t="str">
        <f t="shared" si="12"/>
        <v/>
      </c>
      <c r="M102" s="24" t="str">
        <f t="shared" si="13"/>
        <v/>
      </c>
      <c r="N102" s="41" t="str">
        <f t="shared" si="11"/>
        <v/>
      </c>
    </row>
    <row r="103" spans="1:14" ht="30.5" customHeight="1" x14ac:dyDescent="0.2">
      <c r="A103" s="37"/>
      <c r="B103" s="21"/>
      <c r="C103" s="22"/>
      <c r="D103" s="22"/>
      <c r="E103" s="21"/>
      <c r="F103" s="23"/>
      <c r="G103" s="24" t="str">
        <f t="shared" si="8"/>
        <v/>
      </c>
      <c r="H103" s="24" t="str">
        <f t="shared" si="9"/>
        <v/>
      </c>
      <c r="I103" s="24" t="str">
        <f t="shared" si="10"/>
        <v/>
      </c>
      <c r="J103" s="23"/>
      <c r="K103" s="23"/>
      <c r="L103" s="24" t="str">
        <f t="shared" si="12"/>
        <v/>
      </c>
      <c r="M103" s="24" t="str">
        <f t="shared" si="13"/>
        <v/>
      </c>
      <c r="N103" s="41" t="str">
        <f t="shared" si="11"/>
        <v/>
      </c>
    </row>
    <row r="104" spans="1:14" ht="30.5" customHeight="1" x14ac:dyDescent="0.2">
      <c r="A104" s="37"/>
      <c r="B104" s="21"/>
      <c r="C104" s="22"/>
      <c r="D104" s="22"/>
      <c r="E104" s="21"/>
      <c r="F104" s="23"/>
      <c r="G104" s="24" t="str">
        <f t="shared" si="8"/>
        <v/>
      </c>
      <c r="H104" s="24" t="str">
        <f t="shared" si="9"/>
        <v/>
      </c>
      <c r="I104" s="24" t="str">
        <f t="shared" si="10"/>
        <v/>
      </c>
      <c r="J104" s="23"/>
      <c r="K104" s="23"/>
      <c r="L104" s="24" t="str">
        <f t="shared" si="12"/>
        <v/>
      </c>
      <c r="M104" s="24" t="str">
        <f t="shared" si="13"/>
        <v/>
      </c>
      <c r="N104" s="41" t="str">
        <f t="shared" si="11"/>
        <v/>
      </c>
    </row>
    <row r="105" spans="1:14" ht="30.5" customHeight="1" x14ac:dyDescent="0.2">
      <c r="A105" s="37"/>
      <c r="B105" s="21"/>
      <c r="C105" s="22"/>
      <c r="D105" s="22"/>
      <c r="E105" s="21"/>
      <c r="F105" s="23"/>
      <c r="G105" s="24" t="str">
        <f t="shared" si="8"/>
        <v/>
      </c>
      <c r="H105" s="24" t="str">
        <f t="shared" si="9"/>
        <v/>
      </c>
      <c r="I105" s="24" t="str">
        <f t="shared" si="10"/>
        <v/>
      </c>
      <c r="J105" s="23"/>
      <c r="K105" s="23"/>
      <c r="L105" s="24" t="str">
        <f t="shared" si="12"/>
        <v/>
      </c>
      <c r="M105" s="24" t="str">
        <f t="shared" si="13"/>
        <v/>
      </c>
      <c r="N105" s="41" t="str">
        <f t="shared" si="11"/>
        <v/>
      </c>
    </row>
    <row r="106" spans="1:14" ht="30.5" customHeight="1" x14ac:dyDescent="0.2">
      <c r="A106" s="37"/>
      <c r="B106" s="21"/>
      <c r="C106" s="22"/>
      <c r="D106" s="22"/>
      <c r="E106" s="21"/>
      <c r="F106" s="23"/>
      <c r="G106" s="24" t="str">
        <f t="shared" si="8"/>
        <v/>
      </c>
      <c r="H106" s="24" t="str">
        <f t="shared" si="9"/>
        <v/>
      </c>
      <c r="I106" s="24" t="str">
        <f t="shared" si="10"/>
        <v/>
      </c>
      <c r="J106" s="23"/>
      <c r="K106" s="23"/>
      <c r="L106" s="24" t="str">
        <f t="shared" si="12"/>
        <v/>
      </c>
      <c r="M106" s="24" t="str">
        <f t="shared" si="13"/>
        <v/>
      </c>
      <c r="N106" s="41" t="str">
        <f t="shared" si="11"/>
        <v/>
      </c>
    </row>
    <row r="107" spans="1:14" ht="30.5" customHeight="1" x14ac:dyDescent="0.2">
      <c r="A107" s="37"/>
      <c r="B107" s="21"/>
      <c r="C107" s="22"/>
      <c r="D107" s="22"/>
      <c r="E107" s="21"/>
      <c r="F107" s="23"/>
      <c r="G107" s="24" t="str">
        <f t="shared" si="8"/>
        <v/>
      </c>
      <c r="H107" s="24" t="str">
        <f t="shared" si="9"/>
        <v/>
      </c>
      <c r="I107" s="24" t="str">
        <f t="shared" si="10"/>
        <v/>
      </c>
      <c r="J107" s="23"/>
      <c r="K107" s="23"/>
      <c r="L107" s="24" t="str">
        <f t="shared" si="12"/>
        <v/>
      </c>
      <c r="M107" s="24" t="str">
        <f t="shared" si="13"/>
        <v/>
      </c>
      <c r="N107" s="41" t="str">
        <f t="shared" si="11"/>
        <v/>
      </c>
    </row>
    <row r="108" spans="1:14" ht="30.5" customHeight="1" x14ac:dyDescent="0.2">
      <c r="A108" s="37"/>
      <c r="B108" s="21"/>
      <c r="C108" s="22"/>
      <c r="D108" s="22"/>
      <c r="E108" s="21"/>
      <c r="F108" s="23"/>
      <c r="G108" s="24" t="str">
        <f t="shared" si="8"/>
        <v/>
      </c>
      <c r="H108" s="24" t="str">
        <f t="shared" si="9"/>
        <v/>
      </c>
      <c r="I108" s="24" t="str">
        <f t="shared" si="10"/>
        <v/>
      </c>
      <c r="J108" s="23"/>
      <c r="K108" s="23"/>
      <c r="L108" s="24" t="str">
        <f t="shared" si="12"/>
        <v/>
      </c>
      <c r="M108" s="24" t="str">
        <f t="shared" si="13"/>
        <v/>
      </c>
      <c r="N108" s="41" t="str">
        <f t="shared" si="11"/>
        <v/>
      </c>
    </row>
    <row r="109" spans="1:14" ht="30.5" customHeight="1" x14ac:dyDescent="0.2">
      <c r="A109" s="37"/>
      <c r="B109" s="21"/>
      <c r="C109" s="22"/>
      <c r="D109" s="22"/>
      <c r="E109" s="21"/>
      <c r="F109" s="23"/>
      <c r="G109" s="24" t="str">
        <f t="shared" si="8"/>
        <v/>
      </c>
      <c r="H109" s="24" t="str">
        <f t="shared" si="9"/>
        <v/>
      </c>
      <c r="I109" s="24" t="str">
        <f t="shared" si="10"/>
        <v/>
      </c>
      <c r="J109" s="23"/>
      <c r="K109" s="23"/>
      <c r="L109" s="24" t="str">
        <f t="shared" si="12"/>
        <v/>
      </c>
      <c r="M109" s="24" t="str">
        <f t="shared" si="13"/>
        <v/>
      </c>
      <c r="N109" s="41" t="str">
        <f t="shared" si="11"/>
        <v/>
      </c>
    </row>
    <row r="110" spans="1:14" ht="30.5" customHeight="1" x14ac:dyDescent="0.2">
      <c r="A110" s="37"/>
      <c r="B110" s="21"/>
      <c r="C110" s="22"/>
      <c r="D110" s="22"/>
      <c r="E110" s="21"/>
      <c r="F110" s="23"/>
      <c r="G110" s="24" t="str">
        <f t="shared" si="8"/>
        <v/>
      </c>
      <c r="H110" s="24" t="str">
        <f t="shared" si="9"/>
        <v/>
      </c>
      <c r="I110" s="24" t="str">
        <f t="shared" si="10"/>
        <v/>
      </c>
      <c r="J110" s="23"/>
      <c r="K110" s="23"/>
      <c r="L110" s="24" t="str">
        <f t="shared" si="12"/>
        <v/>
      </c>
      <c r="M110" s="24" t="str">
        <f t="shared" si="13"/>
        <v/>
      </c>
      <c r="N110" s="41" t="str">
        <f t="shared" si="11"/>
        <v/>
      </c>
    </row>
    <row r="111" spans="1:14" ht="30.5" customHeight="1" x14ac:dyDescent="0.2">
      <c r="A111" s="37"/>
      <c r="B111" s="21"/>
      <c r="C111" s="22"/>
      <c r="D111" s="22"/>
      <c r="E111" s="21"/>
      <c r="F111" s="23"/>
      <c r="G111" s="24" t="str">
        <f t="shared" si="8"/>
        <v/>
      </c>
      <c r="H111" s="24" t="str">
        <f t="shared" si="9"/>
        <v/>
      </c>
      <c r="I111" s="24" t="str">
        <f t="shared" si="10"/>
        <v/>
      </c>
      <c r="J111" s="23"/>
      <c r="K111" s="23"/>
      <c r="L111" s="24" t="str">
        <f t="shared" si="12"/>
        <v/>
      </c>
      <c r="M111" s="24" t="str">
        <f t="shared" si="13"/>
        <v/>
      </c>
      <c r="N111" s="41" t="str">
        <f t="shared" si="11"/>
        <v/>
      </c>
    </row>
    <row r="112" spans="1:14" ht="30.5" customHeight="1" x14ac:dyDescent="0.2">
      <c r="A112" s="37"/>
      <c r="B112" s="21"/>
      <c r="C112" s="22"/>
      <c r="D112" s="22"/>
      <c r="E112" s="21"/>
      <c r="F112" s="23"/>
      <c r="G112" s="24" t="str">
        <f t="shared" si="8"/>
        <v/>
      </c>
      <c r="H112" s="24" t="str">
        <f t="shared" si="9"/>
        <v/>
      </c>
      <c r="I112" s="24" t="str">
        <f t="shared" si="10"/>
        <v/>
      </c>
      <c r="J112" s="23"/>
      <c r="K112" s="23"/>
      <c r="L112" s="24" t="str">
        <f t="shared" si="12"/>
        <v/>
      </c>
      <c r="M112" s="24" t="str">
        <f t="shared" si="13"/>
        <v/>
      </c>
      <c r="N112" s="41" t="str">
        <f t="shared" si="11"/>
        <v/>
      </c>
    </row>
    <row r="113" spans="1:14" ht="30.5" customHeight="1" x14ac:dyDescent="0.2">
      <c r="A113" s="37"/>
      <c r="B113" s="21"/>
      <c r="C113" s="22"/>
      <c r="D113" s="22"/>
      <c r="E113" s="21"/>
      <c r="F113" s="23"/>
      <c r="G113" s="24" t="str">
        <f t="shared" si="8"/>
        <v/>
      </c>
      <c r="H113" s="24" t="str">
        <f t="shared" si="9"/>
        <v/>
      </c>
      <c r="I113" s="24" t="str">
        <f t="shared" si="10"/>
        <v/>
      </c>
      <c r="J113" s="23"/>
      <c r="K113" s="23"/>
      <c r="L113" s="24" t="str">
        <f t="shared" si="12"/>
        <v/>
      </c>
      <c r="M113" s="24" t="str">
        <f t="shared" si="13"/>
        <v/>
      </c>
      <c r="N113" s="41" t="str">
        <f t="shared" si="11"/>
        <v/>
      </c>
    </row>
    <row r="114" spans="1:14" ht="30.5" customHeight="1" x14ac:dyDescent="0.2">
      <c r="A114" s="37"/>
      <c r="B114" s="21"/>
      <c r="C114" s="22"/>
      <c r="D114" s="22"/>
      <c r="E114" s="21"/>
      <c r="F114" s="23"/>
      <c r="G114" s="24" t="str">
        <f t="shared" si="8"/>
        <v/>
      </c>
      <c r="H114" s="24" t="str">
        <f t="shared" si="9"/>
        <v/>
      </c>
      <c r="I114" s="24" t="str">
        <f t="shared" si="10"/>
        <v/>
      </c>
      <c r="J114" s="23"/>
      <c r="K114" s="23"/>
      <c r="L114" s="24" t="str">
        <f t="shared" si="12"/>
        <v/>
      </c>
      <c r="M114" s="24" t="str">
        <f t="shared" si="13"/>
        <v/>
      </c>
      <c r="N114" s="41" t="str">
        <f t="shared" si="11"/>
        <v/>
      </c>
    </row>
    <row r="115" spans="1:14" ht="30.5" customHeight="1" x14ac:dyDescent="0.2">
      <c r="A115" s="37"/>
      <c r="B115" s="21"/>
      <c r="C115" s="22"/>
      <c r="D115" s="22"/>
      <c r="E115" s="21"/>
      <c r="F115" s="23"/>
      <c r="G115" s="24" t="str">
        <f t="shared" si="8"/>
        <v/>
      </c>
      <c r="H115" s="24" t="str">
        <f t="shared" si="9"/>
        <v/>
      </c>
      <c r="I115" s="24" t="str">
        <f t="shared" si="10"/>
        <v/>
      </c>
      <c r="J115" s="23"/>
      <c r="K115" s="23"/>
      <c r="L115" s="24" t="str">
        <f t="shared" si="12"/>
        <v/>
      </c>
      <c r="M115" s="24" t="str">
        <f t="shared" si="13"/>
        <v/>
      </c>
      <c r="N115" s="41" t="str">
        <f t="shared" si="11"/>
        <v/>
      </c>
    </row>
    <row r="116" spans="1:14" ht="30.5" customHeight="1" x14ac:dyDescent="0.2">
      <c r="A116" s="37"/>
      <c r="B116" s="21"/>
      <c r="C116" s="22"/>
      <c r="D116" s="22"/>
      <c r="E116" s="21"/>
      <c r="F116" s="23"/>
      <c r="G116" s="24" t="str">
        <f t="shared" si="8"/>
        <v/>
      </c>
      <c r="H116" s="24" t="str">
        <f t="shared" si="9"/>
        <v/>
      </c>
      <c r="I116" s="24" t="str">
        <f t="shared" si="10"/>
        <v/>
      </c>
      <c r="J116" s="23"/>
      <c r="K116" s="23"/>
      <c r="L116" s="24" t="str">
        <f t="shared" si="12"/>
        <v/>
      </c>
      <c r="M116" s="24" t="str">
        <f t="shared" si="13"/>
        <v/>
      </c>
      <c r="N116" s="41" t="str">
        <f t="shared" si="11"/>
        <v/>
      </c>
    </row>
    <row r="117" spans="1:14" ht="30.5" customHeight="1" x14ac:dyDescent="0.2">
      <c r="A117" s="37"/>
      <c r="B117" s="21"/>
      <c r="C117" s="22"/>
      <c r="D117" s="22"/>
      <c r="E117" s="21"/>
      <c r="F117" s="23"/>
      <c r="G117" s="24" t="str">
        <f t="shared" si="8"/>
        <v/>
      </c>
      <c r="H117" s="24" t="str">
        <f t="shared" si="9"/>
        <v/>
      </c>
      <c r="I117" s="24" t="str">
        <f t="shared" si="10"/>
        <v/>
      </c>
      <c r="J117" s="23"/>
      <c r="K117" s="23"/>
      <c r="L117" s="24" t="str">
        <f t="shared" si="12"/>
        <v/>
      </c>
      <c r="M117" s="24" t="str">
        <f t="shared" si="13"/>
        <v/>
      </c>
      <c r="N117" s="41" t="str">
        <f t="shared" si="11"/>
        <v/>
      </c>
    </row>
    <row r="118" spans="1:14" ht="30.5" customHeight="1" x14ac:dyDescent="0.2">
      <c r="A118" s="37"/>
      <c r="B118" s="21"/>
      <c r="C118" s="22"/>
      <c r="D118" s="22"/>
      <c r="E118" s="21"/>
      <c r="F118" s="23"/>
      <c r="G118" s="24" t="str">
        <f t="shared" si="8"/>
        <v/>
      </c>
      <c r="H118" s="24" t="str">
        <f t="shared" si="9"/>
        <v/>
      </c>
      <c r="I118" s="24" t="str">
        <f t="shared" si="10"/>
        <v/>
      </c>
      <c r="J118" s="23"/>
      <c r="K118" s="23"/>
      <c r="L118" s="24" t="str">
        <f t="shared" si="12"/>
        <v/>
      </c>
      <c r="M118" s="24" t="str">
        <f t="shared" si="13"/>
        <v/>
      </c>
      <c r="N118" s="41" t="str">
        <f t="shared" si="11"/>
        <v/>
      </c>
    </row>
    <row r="119" spans="1:14" ht="30.5" customHeight="1" x14ac:dyDescent="0.2">
      <c r="A119" s="37"/>
      <c r="B119" s="21"/>
      <c r="C119" s="22"/>
      <c r="D119" s="22"/>
      <c r="E119" s="21"/>
      <c r="F119" s="23"/>
      <c r="G119" s="24" t="str">
        <f t="shared" si="8"/>
        <v/>
      </c>
      <c r="H119" s="24" t="str">
        <f t="shared" si="9"/>
        <v/>
      </c>
      <c r="I119" s="24" t="str">
        <f t="shared" si="10"/>
        <v/>
      </c>
      <c r="J119" s="23"/>
      <c r="K119" s="23"/>
      <c r="L119" s="24" t="str">
        <f t="shared" si="12"/>
        <v/>
      </c>
      <c r="M119" s="24" t="str">
        <f t="shared" si="13"/>
        <v/>
      </c>
      <c r="N119" s="41" t="str">
        <f t="shared" si="11"/>
        <v/>
      </c>
    </row>
    <row r="120" spans="1:14" ht="30.5" customHeight="1" x14ac:dyDescent="0.2">
      <c r="A120" s="37"/>
      <c r="B120" s="21"/>
      <c r="C120" s="22"/>
      <c r="D120" s="22"/>
      <c r="E120" s="21"/>
      <c r="F120" s="23"/>
      <c r="G120" s="24" t="str">
        <f t="shared" si="8"/>
        <v/>
      </c>
      <c r="H120" s="24" t="str">
        <f t="shared" si="9"/>
        <v/>
      </c>
      <c r="I120" s="24" t="str">
        <f t="shared" si="10"/>
        <v/>
      </c>
      <c r="J120" s="23"/>
      <c r="K120" s="23"/>
      <c r="L120" s="24" t="str">
        <f t="shared" si="12"/>
        <v/>
      </c>
      <c r="M120" s="24" t="str">
        <f t="shared" si="13"/>
        <v/>
      </c>
      <c r="N120" s="41" t="str">
        <f t="shared" si="11"/>
        <v/>
      </c>
    </row>
    <row r="121" spans="1:14" ht="30.5" customHeight="1" x14ac:dyDescent="0.2">
      <c r="A121" s="37"/>
      <c r="B121" s="21"/>
      <c r="C121" s="22"/>
      <c r="D121" s="22"/>
      <c r="E121" s="21"/>
      <c r="F121" s="23"/>
      <c r="G121" s="24" t="str">
        <f t="shared" si="8"/>
        <v/>
      </c>
      <c r="H121" s="24" t="str">
        <f t="shared" si="9"/>
        <v/>
      </c>
      <c r="I121" s="24" t="str">
        <f t="shared" si="10"/>
        <v/>
      </c>
      <c r="J121" s="23"/>
      <c r="K121" s="23"/>
      <c r="L121" s="24" t="str">
        <f t="shared" si="12"/>
        <v/>
      </c>
      <c r="M121" s="24" t="str">
        <f t="shared" si="13"/>
        <v/>
      </c>
      <c r="N121" s="41" t="str">
        <f t="shared" si="11"/>
        <v/>
      </c>
    </row>
    <row r="122" spans="1:14" ht="30.5" customHeight="1" x14ac:dyDescent="0.2">
      <c r="A122" s="37"/>
      <c r="B122" s="21"/>
      <c r="C122" s="22"/>
      <c r="D122" s="22"/>
      <c r="E122" s="21"/>
      <c r="F122" s="23"/>
      <c r="G122" s="24" t="str">
        <f t="shared" si="8"/>
        <v/>
      </c>
      <c r="H122" s="24" t="str">
        <f t="shared" si="9"/>
        <v/>
      </c>
      <c r="I122" s="24" t="str">
        <f t="shared" si="10"/>
        <v/>
      </c>
      <c r="J122" s="23"/>
      <c r="K122" s="23"/>
      <c r="L122" s="24" t="str">
        <f t="shared" si="12"/>
        <v/>
      </c>
      <c r="M122" s="24" t="str">
        <f t="shared" si="13"/>
        <v/>
      </c>
      <c r="N122" s="41" t="str">
        <f t="shared" si="11"/>
        <v/>
      </c>
    </row>
    <row r="123" spans="1:14" ht="30.5" customHeight="1" x14ac:dyDescent="0.2">
      <c r="A123" s="37"/>
      <c r="B123" s="21"/>
      <c r="C123" s="22"/>
      <c r="D123" s="22"/>
      <c r="E123" s="21"/>
      <c r="F123" s="23"/>
      <c r="G123" s="24" t="str">
        <f t="shared" si="8"/>
        <v/>
      </c>
      <c r="H123" s="24" t="str">
        <f t="shared" si="9"/>
        <v/>
      </c>
      <c r="I123" s="24" t="str">
        <f t="shared" si="10"/>
        <v/>
      </c>
      <c r="J123" s="23"/>
      <c r="K123" s="23"/>
      <c r="L123" s="24" t="str">
        <f t="shared" si="12"/>
        <v/>
      </c>
      <c r="M123" s="24" t="str">
        <f t="shared" si="13"/>
        <v/>
      </c>
      <c r="N123" s="41" t="str">
        <f t="shared" si="11"/>
        <v/>
      </c>
    </row>
    <row r="124" spans="1:14" ht="30.5" customHeight="1" x14ac:dyDescent="0.2">
      <c r="A124" s="37"/>
      <c r="B124" s="21"/>
      <c r="C124" s="22"/>
      <c r="D124" s="22"/>
      <c r="E124" s="21"/>
      <c r="F124" s="23"/>
      <c r="G124" s="24" t="str">
        <f t="shared" si="8"/>
        <v/>
      </c>
      <c r="H124" s="24" t="str">
        <f t="shared" si="9"/>
        <v/>
      </c>
      <c r="I124" s="24" t="str">
        <f t="shared" si="10"/>
        <v/>
      </c>
      <c r="J124" s="23"/>
      <c r="K124" s="23"/>
      <c r="L124" s="24" t="str">
        <f t="shared" si="12"/>
        <v/>
      </c>
      <c r="M124" s="24" t="str">
        <f t="shared" si="13"/>
        <v/>
      </c>
      <c r="N124" s="41" t="str">
        <f t="shared" si="11"/>
        <v/>
      </c>
    </row>
    <row r="125" spans="1:14" ht="30.5" customHeight="1" x14ac:dyDescent="0.2">
      <c r="A125" s="37"/>
      <c r="B125" s="21"/>
      <c r="C125" s="22"/>
      <c r="D125" s="22"/>
      <c r="E125" s="21"/>
      <c r="F125" s="23"/>
      <c r="G125" s="24" t="str">
        <f t="shared" si="8"/>
        <v/>
      </c>
      <c r="H125" s="24" t="str">
        <f t="shared" si="9"/>
        <v/>
      </c>
      <c r="I125" s="24" t="str">
        <f t="shared" si="10"/>
        <v/>
      </c>
      <c r="J125" s="23"/>
      <c r="K125" s="23"/>
      <c r="L125" s="24" t="str">
        <f t="shared" si="12"/>
        <v/>
      </c>
      <c r="M125" s="24" t="str">
        <f t="shared" si="13"/>
        <v/>
      </c>
      <c r="N125" s="41" t="str">
        <f t="shared" si="11"/>
        <v/>
      </c>
    </row>
    <row r="126" spans="1:14" ht="30.5" customHeight="1" x14ac:dyDescent="0.2">
      <c r="A126" s="37"/>
      <c r="B126" s="21"/>
      <c r="C126" s="22"/>
      <c r="D126" s="22"/>
      <c r="E126" s="21"/>
      <c r="F126" s="23"/>
      <c r="G126" s="24" t="str">
        <f t="shared" si="8"/>
        <v/>
      </c>
      <c r="H126" s="24" t="str">
        <f t="shared" si="9"/>
        <v/>
      </c>
      <c r="I126" s="24" t="str">
        <f t="shared" si="10"/>
        <v/>
      </c>
      <c r="J126" s="23"/>
      <c r="K126" s="23"/>
      <c r="L126" s="24" t="str">
        <f t="shared" si="12"/>
        <v/>
      </c>
      <c r="M126" s="24" t="str">
        <f t="shared" si="13"/>
        <v/>
      </c>
      <c r="N126" s="41" t="str">
        <f t="shared" si="11"/>
        <v/>
      </c>
    </row>
    <row r="127" spans="1:14" ht="30.5" customHeight="1" x14ac:dyDescent="0.2">
      <c r="A127" s="37"/>
      <c r="B127" s="21"/>
      <c r="C127" s="22"/>
      <c r="D127" s="22"/>
      <c r="E127" s="21"/>
      <c r="F127" s="23"/>
      <c r="G127" s="24" t="str">
        <f t="shared" si="8"/>
        <v/>
      </c>
      <c r="H127" s="24" t="str">
        <f t="shared" si="9"/>
        <v/>
      </c>
      <c r="I127" s="24" t="str">
        <f t="shared" si="10"/>
        <v/>
      </c>
      <c r="J127" s="23"/>
      <c r="K127" s="23"/>
      <c r="L127" s="24" t="str">
        <f t="shared" si="12"/>
        <v/>
      </c>
      <c r="M127" s="24" t="str">
        <f t="shared" si="13"/>
        <v/>
      </c>
      <c r="N127" s="41" t="str">
        <f t="shared" si="11"/>
        <v/>
      </c>
    </row>
    <row r="128" spans="1:14" ht="30.5" customHeight="1" x14ac:dyDescent="0.2">
      <c r="A128" s="37"/>
      <c r="B128" s="21"/>
      <c r="C128" s="22"/>
      <c r="D128" s="22"/>
      <c r="E128" s="21"/>
      <c r="F128" s="23"/>
      <c r="G128" s="24" t="str">
        <f t="shared" si="8"/>
        <v/>
      </c>
      <c r="H128" s="24" t="str">
        <f t="shared" si="9"/>
        <v/>
      </c>
      <c r="I128" s="24" t="str">
        <f t="shared" si="10"/>
        <v/>
      </c>
      <c r="J128" s="23"/>
      <c r="K128" s="23"/>
      <c r="L128" s="24" t="str">
        <f t="shared" si="12"/>
        <v/>
      </c>
      <c r="M128" s="24" t="str">
        <f t="shared" si="13"/>
        <v/>
      </c>
      <c r="N128" s="41" t="str">
        <f t="shared" si="11"/>
        <v/>
      </c>
    </row>
    <row r="129" spans="1:14" ht="30.5" customHeight="1" x14ac:dyDescent="0.2">
      <c r="A129" s="37"/>
      <c r="B129" s="21"/>
      <c r="C129" s="22"/>
      <c r="D129" s="22"/>
      <c r="E129" s="21"/>
      <c r="F129" s="23"/>
      <c r="G129" s="24" t="str">
        <f t="shared" si="8"/>
        <v/>
      </c>
      <c r="H129" s="24" t="str">
        <f t="shared" si="9"/>
        <v/>
      </c>
      <c r="I129" s="24" t="str">
        <f t="shared" si="10"/>
        <v/>
      </c>
      <c r="J129" s="23"/>
      <c r="K129" s="23"/>
      <c r="L129" s="24" t="str">
        <f t="shared" si="12"/>
        <v/>
      </c>
      <c r="M129" s="24" t="str">
        <f t="shared" si="13"/>
        <v/>
      </c>
      <c r="N129" s="41" t="str">
        <f t="shared" si="11"/>
        <v/>
      </c>
    </row>
    <row r="130" spans="1:14" ht="30.5" customHeight="1" x14ac:dyDescent="0.2">
      <c r="A130" s="37"/>
      <c r="B130" s="21"/>
      <c r="C130" s="22"/>
      <c r="D130" s="22"/>
      <c r="E130" s="21"/>
      <c r="F130" s="23"/>
      <c r="G130" s="24" t="str">
        <f t="shared" ref="G130:G193" si="14">IF(E130="","",F130*E130)</f>
        <v/>
      </c>
      <c r="H130" s="24" t="str">
        <f t="shared" ref="H130:H193" si="15">IF(E130="","",1.23)</f>
        <v/>
      </c>
      <c r="I130" s="24" t="str">
        <f t="shared" ref="I130:I193" si="16">IF(E130="","",F130*H130)</f>
        <v/>
      </c>
      <c r="J130" s="23"/>
      <c r="K130" s="23"/>
      <c r="L130" s="24" t="str">
        <f t="shared" si="12"/>
        <v/>
      </c>
      <c r="M130" s="24" t="str">
        <f t="shared" si="13"/>
        <v/>
      </c>
      <c r="N130" s="41" t="str">
        <f t="shared" ref="N130:N193" si="17">IF(E130="","",ROUND(M130/J130*100,1))</f>
        <v/>
      </c>
    </row>
    <row r="131" spans="1:14" ht="30.5" customHeight="1" x14ac:dyDescent="0.2">
      <c r="A131" s="37"/>
      <c r="B131" s="21"/>
      <c r="C131" s="22"/>
      <c r="D131" s="22"/>
      <c r="E131" s="21"/>
      <c r="F131" s="23"/>
      <c r="G131" s="24" t="str">
        <f t="shared" si="14"/>
        <v/>
      </c>
      <c r="H131" s="24" t="str">
        <f t="shared" si="15"/>
        <v/>
      </c>
      <c r="I131" s="24" t="str">
        <f t="shared" si="16"/>
        <v/>
      </c>
      <c r="J131" s="23"/>
      <c r="K131" s="23"/>
      <c r="L131" s="24" t="str">
        <f t="shared" si="12"/>
        <v/>
      </c>
      <c r="M131" s="24" t="str">
        <f t="shared" si="13"/>
        <v/>
      </c>
      <c r="N131" s="41" t="str">
        <f t="shared" si="17"/>
        <v/>
      </c>
    </row>
    <row r="132" spans="1:14" ht="30.5" customHeight="1" x14ac:dyDescent="0.2">
      <c r="A132" s="37"/>
      <c r="B132" s="21"/>
      <c r="C132" s="22"/>
      <c r="D132" s="22"/>
      <c r="E132" s="21"/>
      <c r="F132" s="23"/>
      <c r="G132" s="24" t="str">
        <f t="shared" si="14"/>
        <v/>
      </c>
      <c r="H132" s="24" t="str">
        <f t="shared" si="15"/>
        <v/>
      </c>
      <c r="I132" s="24" t="str">
        <f t="shared" si="16"/>
        <v/>
      </c>
      <c r="J132" s="23"/>
      <c r="K132" s="23"/>
      <c r="L132" s="24" t="str">
        <f t="shared" si="12"/>
        <v/>
      </c>
      <c r="M132" s="24" t="str">
        <f t="shared" si="13"/>
        <v/>
      </c>
      <c r="N132" s="41" t="str">
        <f t="shared" si="17"/>
        <v/>
      </c>
    </row>
    <row r="133" spans="1:14" ht="30.5" customHeight="1" x14ac:dyDescent="0.2">
      <c r="A133" s="37"/>
      <c r="B133" s="21"/>
      <c r="C133" s="22"/>
      <c r="D133" s="22"/>
      <c r="E133" s="21"/>
      <c r="F133" s="23"/>
      <c r="G133" s="24" t="str">
        <f t="shared" si="14"/>
        <v/>
      </c>
      <c r="H133" s="24" t="str">
        <f t="shared" si="15"/>
        <v/>
      </c>
      <c r="I133" s="24" t="str">
        <f t="shared" si="16"/>
        <v/>
      </c>
      <c r="J133" s="23"/>
      <c r="K133" s="23"/>
      <c r="L133" s="24" t="str">
        <f t="shared" si="12"/>
        <v/>
      </c>
      <c r="M133" s="24" t="str">
        <f t="shared" si="13"/>
        <v/>
      </c>
      <c r="N133" s="41" t="str">
        <f t="shared" si="17"/>
        <v/>
      </c>
    </row>
    <row r="134" spans="1:14" ht="30.5" customHeight="1" x14ac:dyDescent="0.2">
      <c r="A134" s="37"/>
      <c r="B134" s="21"/>
      <c r="C134" s="22"/>
      <c r="D134" s="22"/>
      <c r="E134" s="21"/>
      <c r="F134" s="23"/>
      <c r="G134" s="24" t="str">
        <f t="shared" si="14"/>
        <v/>
      </c>
      <c r="H134" s="24" t="str">
        <f t="shared" si="15"/>
        <v/>
      </c>
      <c r="I134" s="24" t="str">
        <f t="shared" si="16"/>
        <v/>
      </c>
      <c r="J134" s="23"/>
      <c r="K134" s="23"/>
      <c r="L134" s="24" t="str">
        <f t="shared" si="12"/>
        <v/>
      </c>
      <c r="M134" s="24" t="str">
        <f t="shared" si="13"/>
        <v/>
      </c>
      <c r="N134" s="41" t="str">
        <f t="shared" si="17"/>
        <v/>
      </c>
    </row>
    <row r="135" spans="1:14" ht="30.5" customHeight="1" x14ac:dyDescent="0.2">
      <c r="A135" s="37"/>
      <c r="B135" s="21"/>
      <c r="C135" s="22"/>
      <c r="D135" s="22"/>
      <c r="E135" s="21"/>
      <c r="F135" s="23"/>
      <c r="G135" s="24" t="str">
        <f t="shared" si="14"/>
        <v/>
      </c>
      <c r="H135" s="24" t="str">
        <f t="shared" si="15"/>
        <v/>
      </c>
      <c r="I135" s="24" t="str">
        <f t="shared" si="16"/>
        <v/>
      </c>
      <c r="J135" s="23"/>
      <c r="K135" s="23"/>
      <c r="L135" s="24" t="str">
        <f t="shared" si="12"/>
        <v/>
      </c>
      <c r="M135" s="24" t="str">
        <f t="shared" si="13"/>
        <v/>
      </c>
      <c r="N135" s="41" t="str">
        <f t="shared" si="17"/>
        <v/>
      </c>
    </row>
    <row r="136" spans="1:14" ht="30.5" customHeight="1" x14ac:dyDescent="0.2">
      <c r="A136" s="37"/>
      <c r="B136" s="21"/>
      <c r="C136" s="22"/>
      <c r="D136" s="22"/>
      <c r="E136" s="21"/>
      <c r="F136" s="23"/>
      <c r="G136" s="24" t="str">
        <f t="shared" si="14"/>
        <v/>
      </c>
      <c r="H136" s="24" t="str">
        <f t="shared" si="15"/>
        <v/>
      </c>
      <c r="I136" s="24" t="str">
        <f t="shared" si="16"/>
        <v/>
      </c>
      <c r="J136" s="23"/>
      <c r="K136" s="23"/>
      <c r="L136" s="24" t="str">
        <f t="shared" si="12"/>
        <v/>
      </c>
      <c r="M136" s="24" t="str">
        <f t="shared" si="13"/>
        <v/>
      </c>
      <c r="N136" s="41" t="str">
        <f t="shared" si="17"/>
        <v/>
      </c>
    </row>
    <row r="137" spans="1:14" ht="30.5" customHeight="1" x14ac:dyDescent="0.2">
      <c r="A137" s="37"/>
      <c r="B137" s="21"/>
      <c r="C137" s="22"/>
      <c r="D137" s="22"/>
      <c r="E137" s="21"/>
      <c r="F137" s="23"/>
      <c r="G137" s="24" t="str">
        <f t="shared" si="14"/>
        <v/>
      </c>
      <c r="H137" s="24" t="str">
        <f t="shared" si="15"/>
        <v/>
      </c>
      <c r="I137" s="24" t="str">
        <f t="shared" si="16"/>
        <v/>
      </c>
      <c r="J137" s="23"/>
      <c r="K137" s="23"/>
      <c r="L137" s="24" t="str">
        <f t="shared" si="12"/>
        <v/>
      </c>
      <c r="M137" s="24" t="str">
        <f t="shared" si="13"/>
        <v/>
      </c>
      <c r="N137" s="41" t="str">
        <f t="shared" si="17"/>
        <v/>
      </c>
    </row>
    <row r="138" spans="1:14" ht="30.5" customHeight="1" x14ac:dyDescent="0.2">
      <c r="A138" s="37"/>
      <c r="B138" s="21"/>
      <c r="C138" s="22"/>
      <c r="D138" s="22"/>
      <c r="E138" s="21"/>
      <c r="F138" s="23"/>
      <c r="G138" s="24" t="str">
        <f t="shared" si="14"/>
        <v/>
      </c>
      <c r="H138" s="24" t="str">
        <f t="shared" si="15"/>
        <v/>
      </c>
      <c r="I138" s="24" t="str">
        <f t="shared" si="16"/>
        <v/>
      </c>
      <c r="J138" s="23"/>
      <c r="K138" s="23"/>
      <c r="L138" s="24" t="str">
        <f t="shared" si="12"/>
        <v/>
      </c>
      <c r="M138" s="24" t="str">
        <f t="shared" si="13"/>
        <v/>
      </c>
      <c r="N138" s="41" t="str">
        <f t="shared" si="17"/>
        <v/>
      </c>
    </row>
    <row r="139" spans="1:14" ht="30.5" customHeight="1" x14ac:dyDescent="0.2">
      <c r="A139" s="37"/>
      <c r="B139" s="21"/>
      <c r="C139" s="22"/>
      <c r="D139" s="22"/>
      <c r="E139" s="21"/>
      <c r="F139" s="23"/>
      <c r="G139" s="24" t="str">
        <f t="shared" si="14"/>
        <v/>
      </c>
      <c r="H139" s="24" t="str">
        <f t="shared" si="15"/>
        <v/>
      </c>
      <c r="I139" s="24" t="str">
        <f t="shared" si="16"/>
        <v/>
      </c>
      <c r="J139" s="23"/>
      <c r="K139" s="23"/>
      <c r="L139" s="24" t="str">
        <f t="shared" si="12"/>
        <v/>
      </c>
      <c r="M139" s="24" t="str">
        <f t="shared" si="13"/>
        <v/>
      </c>
      <c r="N139" s="41" t="str">
        <f t="shared" si="17"/>
        <v/>
      </c>
    </row>
    <row r="140" spans="1:14" ht="30.5" customHeight="1" x14ac:dyDescent="0.2">
      <c r="A140" s="37"/>
      <c r="B140" s="21"/>
      <c r="C140" s="22"/>
      <c r="D140" s="22"/>
      <c r="E140" s="21"/>
      <c r="F140" s="23"/>
      <c r="G140" s="24" t="str">
        <f t="shared" si="14"/>
        <v/>
      </c>
      <c r="H140" s="24" t="str">
        <f t="shared" si="15"/>
        <v/>
      </c>
      <c r="I140" s="24" t="str">
        <f t="shared" si="16"/>
        <v/>
      </c>
      <c r="J140" s="23"/>
      <c r="K140" s="23"/>
      <c r="L140" s="24" t="str">
        <f t="shared" si="12"/>
        <v/>
      </c>
      <c r="M140" s="24" t="str">
        <f t="shared" si="13"/>
        <v/>
      </c>
      <c r="N140" s="41" t="str">
        <f t="shared" si="17"/>
        <v/>
      </c>
    </row>
    <row r="141" spans="1:14" ht="30.5" customHeight="1" x14ac:dyDescent="0.2">
      <c r="A141" s="37"/>
      <c r="B141" s="21"/>
      <c r="C141" s="22"/>
      <c r="D141" s="22"/>
      <c r="E141" s="21"/>
      <c r="F141" s="23"/>
      <c r="G141" s="24" t="str">
        <f t="shared" si="14"/>
        <v/>
      </c>
      <c r="H141" s="24" t="str">
        <f t="shared" si="15"/>
        <v/>
      </c>
      <c r="I141" s="24" t="str">
        <f t="shared" si="16"/>
        <v/>
      </c>
      <c r="J141" s="23"/>
      <c r="K141" s="23"/>
      <c r="L141" s="24" t="str">
        <f t="shared" ref="L141:L204" si="18">IF(E141="","",J141-K141)</f>
        <v/>
      </c>
      <c r="M141" s="24" t="str">
        <f t="shared" ref="M141:M204" si="19">IF(E141="","",L141-I141)</f>
        <v/>
      </c>
      <c r="N141" s="41" t="str">
        <f t="shared" si="17"/>
        <v/>
      </c>
    </row>
    <row r="142" spans="1:14" ht="30.5" customHeight="1" x14ac:dyDescent="0.2">
      <c r="A142" s="37"/>
      <c r="B142" s="21"/>
      <c r="C142" s="22"/>
      <c r="D142" s="22"/>
      <c r="E142" s="21"/>
      <c r="F142" s="23"/>
      <c r="G142" s="24" t="str">
        <f t="shared" si="14"/>
        <v/>
      </c>
      <c r="H142" s="24" t="str">
        <f t="shared" si="15"/>
        <v/>
      </c>
      <c r="I142" s="24" t="str">
        <f t="shared" si="16"/>
        <v/>
      </c>
      <c r="J142" s="23"/>
      <c r="K142" s="23"/>
      <c r="L142" s="24" t="str">
        <f t="shared" si="18"/>
        <v/>
      </c>
      <c r="M142" s="24" t="str">
        <f t="shared" si="19"/>
        <v/>
      </c>
      <c r="N142" s="41" t="str">
        <f t="shared" si="17"/>
        <v/>
      </c>
    </row>
    <row r="143" spans="1:14" ht="30.5" customHeight="1" x14ac:dyDescent="0.2">
      <c r="A143" s="37"/>
      <c r="B143" s="21"/>
      <c r="C143" s="22"/>
      <c r="D143" s="22"/>
      <c r="E143" s="21"/>
      <c r="F143" s="23"/>
      <c r="G143" s="24" t="str">
        <f t="shared" si="14"/>
        <v/>
      </c>
      <c r="H143" s="24" t="str">
        <f t="shared" si="15"/>
        <v/>
      </c>
      <c r="I143" s="24" t="str">
        <f t="shared" si="16"/>
        <v/>
      </c>
      <c r="J143" s="23"/>
      <c r="K143" s="23"/>
      <c r="L143" s="24" t="str">
        <f t="shared" si="18"/>
        <v/>
      </c>
      <c r="M143" s="24" t="str">
        <f t="shared" si="19"/>
        <v/>
      </c>
      <c r="N143" s="41" t="str">
        <f t="shared" si="17"/>
        <v/>
      </c>
    </row>
    <row r="144" spans="1:14" ht="30.5" customHeight="1" x14ac:dyDescent="0.2">
      <c r="A144" s="37"/>
      <c r="B144" s="21"/>
      <c r="C144" s="22"/>
      <c r="D144" s="22"/>
      <c r="E144" s="21"/>
      <c r="F144" s="23"/>
      <c r="G144" s="24" t="str">
        <f t="shared" si="14"/>
        <v/>
      </c>
      <c r="H144" s="24" t="str">
        <f t="shared" si="15"/>
        <v/>
      </c>
      <c r="I144" s="24" t="str">
        <f t="shared" si="16"/>
        <v/>
      </c>
      <c r="J144" s="23"/>
      <c r="K144" s="23"/>
      <c r="L144" s="24" t="str">
        <f t="shared" si="18"/>
        <v/>
      </c>
      <c r="M144" s="24" t="str">
        <f t="shared" si="19"/>
        <v/>
      </c>
      <c r="N144" s="41" t="str">
        <f t="shared" si="17"/>
        <v/>
      </c>
    </row>
    <row r="145" spans="1:14" ht="30.5" customHeight="1" x14ac:dyDescent="0.2">
      <c r="A145" s="37"/>
      <c r="B145" s="21"/>
      <c r="C145" s="22"/>
      <c r="D145" s="22"/>
      <c r="E145" s="21"/>
      <c r="F145" s="23"/>
      <c r="G145" s="24" t="str">
        <f t="shared" si="14"/>
        <v/>
      </c>
      <c r="H145" s="24" t="str">
        <f t="shared" si="15"/>
        <v/>
      </c>
      <c r="I145" s="24" t="str">
        <f t="shared" si="16"/>
        <v/>
      </c>
      <c r="J145" s="23"/>
      <c r="K145" s="23"/>
      <c r="L145" s="24" t="str">
        <f t="shared" si="18"/>
        <v/>
      </c>
      <c r="M145" s="24" t="str">
        <f t="shared" si="19"/>
        <v/>
      </c>
      <c r="N145" s="41" t="str">
        <f t="shared" si="17"/>
        <v/>
      </c>
    </row>
    <row r="146" spans="1:14" ht="30.5" customHeight="1" x14ac:dyDescent="0.2">
      <c r="A146" s="37"/>
      <c r="B146" s="21"/>
      <c r="C146" s="22"/>
      <c r="D146" s="22"/>
      <c r="E146" s="21"/>
      <c r="F146" s="23"/>
      <c r="G146" s="24" t="str">
        <f t="shared" si="14"/>
        <v/>
      </c>
      <c r="H146" s="24" t="str">
        <f t="shared" si="15"/>
        <v/>
      </c>
      <c r="I146" s="24" t="str">
        <f t="shared" si="16"/>
        <v/>
      </c>
      <c r="J146" s="23"/>
      <c r="K146" s="23"/>
      <c r="L146" s="24" t="str">
        <f t="shared" si="18"/>
        <v/>
      </c>
      <c r="M146" s="24" t="str">
        <f t="shared" si="19"/>
        <v/>
      </c>
      <c r="N146" s="41" t="str">
        <f t="shared" si="17"/>
        <v/>
      </c>
    </row>
    <row r="147" spans="1:14" ht="30.5" customHeight="1" x14ac:dyDescent="0.2">
      <c r="A147" s="37"/>
      <c r="B147" s="21"/>
      <c r="C147" s="22"/>
      <c r="D147" s="22"/>
      <c r="E147" s="21"/>
      <c r="F147" s="23"/>
      <c r="G147" s="24" t="str">
        <f t="shared" si="14"/>
        <v/>
      </c>
      <c r="H147" s="24" t="str">
        <f t="shared" si="15"/>
        <v/>
      </c>
      <c r="I147" s="24" t="str">
        <f t="shared" si="16"/>
        <v/>
      </c>
      <c r="J147" s="23"/>
      <c r="K147" s="23"/>
      <c r="L147" s="24" t="str">
        <f t="shared" si="18"/>
        <v/>
      </c>
      <c r="M147" s="24" t="str">
        <f t="shared" si="19"/>
        <v/>
      </c>
      <c r="N147" s="41" t="str">
        <f t="shared" si="17"/>
        <v/>
      </c>
    </row>
    <row r="148" spans="1:14" ht="30.5" customHeight="1" x14ac:dyDescent="0.2">
      <c r="A148" s="37"/>
      <c r="B148" s="21"/>
      <c r="C148" s="22"/>
      <c r="D148" s="22"/>
      <c r="E148" s="21"/>
      <c r="F148" s="23"/>
      <c r="G148" s="24" t="str">
        <f t="shared" si="14"/>
        <v/>
      </c>
      <c r="H148" s="24" t="str">
        <f t="shared" si="15"/>
        <v/>
      </c>
      <c r="I148" s="24" t="str">
        <f t="shared" si="16"/>
        <v/>
      </c>
      <c r="J148" s="23"/>
      <c r="K148" s="23"/>
      <c r="L148" s="24" t="str">
        <f t="shared" si="18"/>
        <v/>
      </c>
      <c r="M148" s="24" t="str">
        <f t="shared" si="19"/>
        <v/>
      </c>
      <c r="N148" s="41" t="str">
        <f t="shared" si="17"/>
        <v/>
      </c>
    </row>
    <row r="149" spans="1:14" ht="30.5" customHeight="1" x14ac:dyDescent="0.2">
      <c r="A149" s="37"/>
      <c r="B149" s="21"/>
      <c r="C149" s="22"/>
      <c r="D149" s="22"/>
      <c r="E149" s="21"/>
      <c r="F149" s="23"/>
      <c r="G149" s="24" t="str">
        <f t="shared" si="14"/>
        <v/>
      </c>
      <c r="H149" s="24" t="str">
        <f t="shared" si="15"/>
        <v/>
      </c>
      <c r="I149" s="24" t="str">
        <f t="shared" si="16"/>
        <v/>
      </c>
      <c r="J149" s="23"/>
      <c r="K149" s="23"/>
      <c r="L149" s="24" t="str">
        <f t="shared" si="18"/>
        <v/>
      </c>
      <c r="M149" s="24" t="str">
        <f t="shared" si="19"/>
        <v/>
      </c>
      <c r="N149" s="41" t="str">
        <f t="shared" si="17"/>
        <v/>
      </c>
    </row>
    <row r="150" spans="1:14" ht="30.5" customHeight="1" x14ac:dyDescent="0.2">
      <c r="A150" s="37"/>
      <c r="B150" s="21"/>
      <c r="C150" s="22"/>
      <c r="D150" s="22"/>
      <c r="E150" s="21"/>
      <c r="F150" s="23"/>
      <c r="G150" s="24" t="str">
        <f t="shared" si="14"/>
        <v/>
      </c>
      <c r="H150" s="24" t="str">
        <f t="shared" si="15"/>
        <v/>
      </c>
      <c r="I150" s="24" t="str">
        <f t="shared" si="16"/>
        <v/>
      </c>
      <c r="J150" s="23"/>
      <c r="K150" s="23"/>
      <c r="L150" s="24" t="str">
        <f t="shared" si="18"/>
        <v/>
      </c>
      <c r="M150" s="24" t="str">
        <f t="shared" si="19"/>
        <v/>
      </c>
      <c r="N150" s="41" t="str">
        <f t="shared" si="17"/>
        <v/>
      </c>
    </row>
    <row r="151" spans="1:14" ht="30.5" customHeight="1" x14ac:dyDescent="0.2">
      <c r="A151" s="37"/>
      <c r="B151" s="21"/>
      <c r="C151" s="22"/>
      <c r="D151" s="22"/>
      <c r="E151" s="21"/>
      <c r="F151" s="23"/>
      <c r="G151" s="24" t="str">
        <f t="shared" si="14"/>
        <v/>
      </c>
      <c r="H151" s="24" t="str">
        <f t="shared" si="15"/>
        <v/>
      </c>
      <c r="I151" s="24" t="str">
        <f t="shared" si="16"/>
        <v/>
      </c>
      <c r="J151" s="23"/>
      <c r="K151" s="23"/>
      <c r="L151" s="24" t="str">
        <f t="shared" si="18"/>
        <v/>
      </c>
      <c r="M151" s="24" t="str">
        <f t="shared" si="19"/>
        <v/>
      </c>
      <c r="N151" s="41" t="str">
        <f t="shared" si="17"/>
        <v/>
      </c>
    </row>
    <row r="152" spans="1:14" ht="30.5" customHeight="1" x14ac:dyDescent="0.2">
      <c r="A152" s="37"/>
      <c r="B152" s="21"/>
      <c r="C152" s="22"/>
      <c r="D152" s="22"/>
      <c r="E152" s="21"/>
      <c r="F152" s="23"/>
      <c r="G152" s="24" t="str">
        <f t="shared" si="14"/>
        <v/>
      </c>
      <c r="H152" s="24" t="str">
        <f t="shared" si="15"/>
        <v/>
      </c>
      <c r="I152" s="24" t="str">
        <f t="shared" si="16"/>
        <v/>
      </c>
      <c r="J152" s="23"/>
      <c r="K152" s="23"/>
      <c r="L152" s="24" t="str">
        <f t="shared" si="18"/>
        <v/>
      </c>
      <c r="M152" s="24" t="str">
        <f t="shared" si="19"/>
        <v/>
      </c>
      <c r="N152" s="41" t="str">
        <f t="shared" si="17"/>
        <v/>
      </c>
    </row>
    <row r="153" spans="1:14" ht="30.5" customHeight="1" x14ac:dyDescent="0.2">
      <c r="A153" s="37"/>
      <c r="B153" s="21"/>
      <c r="C153" s="22"/>
      <c r="D153" s="22"/>
      <c r="E153" s="21"/>
      <c r="F153" s="23"/>
      <c r="G153" s="24" t="str">
        <f t="shared" si="14"/>
        <v/>
      </c>
      <c r="H153" s="24" t="str">
        <f t="shared" si="15"/>
        <v/>
      </c>
      <c r="I153" s="24" t="str">
        <f t="shared" si="16"/>
        <v/>
      </c>
      <c r="J153" s="23"/>
      <c r="K153" s="23"/>
      <c r="L153" s="24" t="str">
        <f t="shared" si="18"/>
        <v/>
      </c>
      <c r="M153" s="24" t="str">
        <f t="shared" si="19"/>
        <v/>
      </c>
      <c r="N153" s="41" t="str">
        <f t="shared" si="17"/>
        <v/>
      </c>
    </row>
    <row r="154" spans="1:14" ht="30.5" customHeight="1" x14ac:dyDescent="0.2">
      <c r="A154" s="37"/>
      <c r="B154" s="21"/>
      <c r="C154" s="22"/>
      <c r="D154" s="22"/>
      <c r="E154" s="21"/>
      <c r="F154" s="23"/>
      <c r="G154" s="24" t="str">
        <f t="shared" si="14"/>
        <v/>
      </c>
      <c r="H154" s="24" t="str">
        <f t="shared" si="15"/>
        <v/>
      </c>
      <c r="I154" s="24" t="str">
        <f t="shared" si="16"/>
        <v/>
      </c>
      <c r="J154" s="23"/>
      <c r="K154" s="23"/>
      <c r="L154" s="24" t="str">
        <f t="shared" si="18"/>
        <v/>
      </c>
      <c r="M154" s="24" t="str">
        <f t="shared" si="19"/>
        <v/>
      </c>
      <c r="N154" s="41" t="str">
        <f t="shared" si="17"/>
        <v/>
      </c>
    </row>
    <row r="155" spans="1:14" ht="30.5" customHeight="1" x14ac:dyDescent="0.2">
      <c r="A155" s="37"/>
      <c r="B155" s="21"/>
      <c r="C155" s="22"/>
      <c r="D155" s="22"/>
      <c r="E155" s="21"/>
      <c r="F155" s="23"/>
      <c r="G155" s="24" t="str">
        <f t="shared" si="14"/>
        <v/>
      </c>
      <c r="H155" s="24" t="str">
        <f t="shared" si="15"/>
        <v/>
      </c>
      <c r="I155" s="24" t="str">
        <f t="shared" si="16"/>
        <v/>
      </c>
      <c r="J155" s="23"/>
      <c r="K155" s="23"/>
      <c r="L155" s="24" t="str">
        <f t="shared" si="18"/>
        <v/>
      </c>
      <c r="M155" s="24" t="str">
        <f t="shared" si="19"/>
        <v/>
      </c>
      <c r="N155" s="41" t="str">
        <f t="shared" si="17"/>
        <v/>
      </c>
    </row>
    <row r="156" spans="1:14" ht="30.5" customHeight="1" x14ac:dyDescent="0.2">
      <c r="A156" s="37"/>
      <c r="B156" s="21"/>
      <c r="C156" s="22"/>
      <c r="D156" s="22"/>
      <c r="E156" s="21"/>
      <c r="F156" s="23"/>
      <c r="G156" s="24" t="str">
        <f t="shared" si="14"/>
        <v/>
      </c>
      <c r="H156" s="24" t="str">
        <f t="shared" si="15"/>
        <v/>
      </c>
      <c r="I156" s="24" t="str">
        <f t="shared" si="16"/>
        <v/>
      </c>
      <c r="J156" s="23"/>
      <c r="K156" s="23"/>
      <c r="L156" s="24" t="str">
        <f t="shared" si="18"/>
        <v/>
      </c>
      <c r="M156" s="24" t="str">
        <f t="shared" si="19"/>
        <v/>
      </c>
      <c r="N156" s="41" t="str">
        <f t="shared" si="17"/>
        <v/>
      </c>
    </row>
    <row r="157" spans="1:14" ht="30.5" customHeight="1" x14ac:dyDescent="0.2">
      <c r="A157" s="37"/>
      <c r="B157" s="21"/>
      <c r="C157" s="22"/>
      <c r="D157" s="22"/>
      <c r="E157" s="21"/>
      <c r="F157" s="23"/>
      <c r="G157" s="24" t="str">
        <f t="shared" si="14"/>
        <v/>
      </c>
      <c r="H157" s="24" t="str">
        <f t="shared" si="15"/>
        <v/>
      </c>
      <c r="I157" s="24" t="str">
        <f t="shared" si="16"/>
        <v/>
      </c>
      <c r="J157" s="23"/>
      <c r="K157" s="23"/>
      <c r="L157" s="24" t="str">
        <f t="shared" si="18"/>
        <v/>
      </c>
      <c r="M157" s="24" t="str">
        <f t="shared" si="19"/>
        <v/>
      </c>
      <c r="N157" s="41" t="str">
        <f t="shared" si="17"/>
        <v/>
      </c>
    </row>
    <row r="158" spans="1:14" ht="30.5" customHeight="1" x14ac:dyDescent="0.2">
      <c r="A158" s="37"/>
      <c r="B158" s="21"/>
      <c r="C158" s="22"/>
      <c r="D158" s="22"/>
      <c r="E158" s="21"/>
      <c r="F158" s="23"/>
      <c r="G158" s="24" t="str">
        <f t="shared" si="14"/>
        <v/>
      </c>
      <c r="H158" s="24" t="str">
        <f t="shared" si="15"/>
        <v/>
      </c>
      <c r="I158" s="24" t="str">
        <f t="shared" si="16"/>
        <v/>
      </c>
      <c r="J158" s="23"/>
      <c r="K158" s="23"/>
      <c r="L158" s="24" t="str">
        <f t="shared" si="18"/>
        <v/>
      </c>
      <c r="M158" s="24" t="str">
        <f t="shared" si="19"/>
        <v/>
      </c>
      <c r="N158" s="41" t="str">
        <f t="shared" si="17"/>
        <v/>
      </c>
    </row>
    <row r="159" spans="1:14" ht="30.5" customHeight="1" x14ac:dyDescent="0.2">
      <c r="A159" s="37"/>
      <c r="B159" s="21"/>
      <c r="C159" s="22"/>
      <c r="D159" s="22"/>
      <c r="E159" s="21"/>
      <c r="F159" s="23"/>
      <c r="G159" s="24" t="str">
        <f t="shared" si="14"/>
        <v/>
      </c>
      <c r="H159" s="24" t="str">
        <f t="shared" si="15"/>
        <v/>
      </c>
      <c r="I159" s="24" t="str">
        <f t="shared" si="16"/>
        <v/>
      </c>
      <c r="J159" s="23"/>
      <c r="K159" s="23"/>
      <c r="L159" s="24" t="str">
        <f t="shared" si="18"/>
        <v/>
      </c>
      <c r="M159" s="24" t="str">
        <f t="shared" si="19"/>
        <v/>
      </c>
      <c r="N159" s="41" t="str">
        <f t="shared" si="17"/>
        <v/>
      </c>
    </row>
    <row r="160" spans="1:14" ht="30.5" customHeight="1" x14ac:dyDescent="0.2">
      <c r="A160" s="37"/>
      <c r="B160" s="21"/>
      <c r="C160" s="22"/>
      <c r="D160" s="22"/>
      <c r="E160" s="21"/>
      <c r="F160" s="23"/>
      <c r="G160" s="24" t="str">
        <f t="shared" si="14"/>
        <v/>
      </c>
      <c r="H160" s="24" t="str">
        <f t="shared" si="15"/>
        <v/>
      </c>
      <c r="I160" s="24" t="str">
        <f t="shared" si="16"/>
        <v/>
      </c>
      <c r="J160" s="23"/>
      <c r="K160" s="23"/>
      <c r="L160" s="24" t="str">
        <f t="shared" si="18"/>
        <v/>
      </c>
      <c r="M160" s="24" t="str">
        <f t="shared" si="19"/>
        <v/>
      </c>
      <c r="N160" s="41" t="str">
        <f t="shared" si="17"/>
        <v/>
      </c>
    </row>
    <row r="161" spans="1:14" ht="30.5" customHeight="1" x14ac:dyDescent="0.2">
      <c r="A161" s="37"/>
      <c r="B161" s="21"/>
      <c r="C161" s="22"/>
      <c r="D161" s="22"/>
      <c r="E161" s="21"/>
      <c r="F161" s="23"/>
      <c r="G161" s="24" t="str">
        <f t="shared" si="14"/>
        <v/>
      </c>
      <c r="H161" s="24" t="str">
        <f t="shared" si="15"/>
        <v/>
      </c>
      <c r="I161" s="24" t="str">
        <f t="shared" si="16"/>
        <v/>
      </c>
      <c r="J161" s="23"/>
      <c r="K161" s="23"/>
      <c r="L161" s="24" t="str">
        <f t="shared" si="18"/>
        <v/>
      </c>
      <c r="M161" s="24" t="str">
        <f t="shared" si="19"/>
        <v/>
      </c>
      <c r="N161" s="41" t="str">
        <f t="shared" si="17"/>
        <v/>
      </c>
    </row>
    <row r="162" spans="1:14" ht="30.5" customHeight="1" x14ac:dyDescent="0.2">
      <c r="A162" s="37"/>
      <c r="B162" s="21"/>
      <c r="C162" s="22"/>
      <c r="D162" s="22"/>
      <c r="E162" s="21"/>
      <c r="F162" s="23"/>
      <c r="G162" s="24" t="str">
        <f t="shared" si="14"/>
        <v/>
      </c>
      <c r="H162" s="24" t="str">
        <f t="shared" si="15"/>
        <v/>
      </c>
      <c r="I162" s="24" t="str">
        <f t="shared" si="16"/>
        <v/>
      </c>
      <c r="J162" s="23"/>
      <c r="K162" s="23"/>
      <c r="L162" s="24" t="str">
        <f t="shared" si="18"/>
        <v/>
      </c>
      <c r="M162" s="24" t="str">
        <f t="shared" si="19"/>
        <v/>
      </c>
      <c r="N162" s="41" t="str">
        <f t="shared" si="17"/>
        <v/>
      </c>
    </row>
    <row r="163" spans="1:14" ht="30.5" customHeight="1" x14ac:dyDescent="0.2">
      <c r="A163" s="37"/>
      <c r="B163" s="21"/>
      <c r="C163" s="22"/>
      <c r="D163" s="22"/>
      <c r="E163" s="21"/>
      <c r="F163" s="23"/>
      <c r="G163" s="24" t="str">
        <f t="shared" si="14"/>
        <v/>
      </c>
      <c r="H163" s="24" t="str">
        <f t="shared" si="15"/>
        <v/>
      </c>
      <c r="I163" s="24" t="str">
        <f t="shared" si="16"/>
        <v/>
      </c>
      <c r="J163" s="23"/>
      <c r="K163" s="23"/>
      <c r="L163" s="24" t="str">
        <f t="shared" si="18"/>
        <v/>
      </c>
      <c r="M163" s="24" t="str">
        <f t="shared" si="19"/>
        <v/>
      </c>
      <c r="N163" s="41" t="str">
        <f t="shared" si="17"/>
        <v/>
      </c>
    </row>
    <row r="164" spans="1:14" ht="30.5" customHeight="1" x14ac:dyDescent="0.2">
      <c r="A164" s="37"/>
      <c r="B164" s="21"/>
      <c r="C164" s="22"/>
      <c r="D164" s="22"/>
      <c r="E164" s="21"/>
      <c r="F164" s="23"/>
      <c r="G164" s="24" t="str">
        <f t="shared" si="14"/>
        <v/>
      </c>
      <c r="H164" s="24" t="str">
        <f t="shared" si="15"/>
        <v/>
      </c>
      <c r="I164" s="24" t="str">
        <f t="shared" si="16"/>
        <v/>
      </c>
      <c r="J164" s="23"/>
      <c r="K164" s="23"/>
      <c r="L164" s="24" t="str">
        <f t="shared" si="18"/>
        <v/>
      </c>
      <c r="M164" s="24" t="str">
        <f t="shared" si="19"/>
        <v/>
      </c>
      <c r="N164" s="41" t="str">
        <f t="shared" si="17"/>
        <v/>
      </c>
    </row>
    <row r="165" spans="1:14" ht="30.5" customHeight="1" x14ac:dyDescent="0.2">
      <c r="A165" s="37"/>
      <c r="B165" s="21"/>
      <c r="C165" s="22"/>
      <c r="D165" s="22"/>
      <c r="E165" s="21"/>
      <c r="F165" s="23"/>
      <c r="G165" s="24" t="str">
        <f t="shared" si="14"/>
        <v/>
      </c>
      <c r="H165" s="24" t="str">
        <f t="shared" si="15"/>
        <v/>
      </c>
      <c r="I165" s="24" t="str">
        <f t="shared" si="16"/>
        <v/>
      </c>
      <c r="J165" s="23"/>
      <c r="K165" s="23"/>
      <c r="L165" s="24" t="str">
        <f t="shared" si="18"/>
        <v/>
      </c>
      <c r="M165" s="24" t="str">
        <f t="shared" si="19"/>
        <v/>
      </c>
      <c r="N165" s="41" t="str">
        <f t="shared" si="17"/>
        <v/>
      </c>
    </row>
    <row r="166" spans="1:14" ht="30.5" customHeight="1" x14ac:dyDescent="0.2">
      <c r="A166" s="37"/>
      <c r="B166" s="21"/>
      <c r="C166" s="22"/>
      <c r="D166" s="22"/>
      <c r="E166" s="21"/>
      <c r="F166" s="23"/>
      <c r="G166" s="24" t="str">
        <f t="shared" si="14"/>
        <v/>
      </c>
      <c r="H166" s="24" t="str">
        <f t="shared" si="15"/>
        <v/>
      </c>
      <c r="I166" s="24" t="str">
        <f t="shared" si="16"/>
        <v/>
      </c>
      <c r="J166" s="23"/>
      <c r="K166" s="23"/>
      <c r="L166" s="24" t="str">
        <f t="shared" si="18"/>
        <v/>
      </c>
      <c r="M166" s="24" t="str">
        <f t="shared" si="19"/>
        <v/>
      </c>
      <c r="N166" s="41" t="str">
        <f t="shared" si="17"/>
        <v/>
      </c>
    </row>
    <row r="167" spans="1:14" ht="30.5" customHeight="1" x14ac:dyDescent="0.2">
      <c r="A167" s="37"/>
      <c r="B167" s="21"/>
      <c r="C167" s="22"/>
      <c r="D167" s="22"/>
      <c r="E167" s="21"/>
      <c r="F167" s="23"/>
      <c r="G167" s="24" t="str">
        <f t="shared" si="14"/>
        <v/>
      </c>
      <c r="H167" s="24" t="str">
        <f t="shared" si="15"/>
        <v/>
      </c>
      <c r="I167" s="24" t="str">
        <f t="shared" si="16"/>
        <v/>
      </c>
      <c r="J167" s="23"/>
      <c r="K167" s="23"/>
      <c r="L167" s="24" t="str">
        <f t="shared" si="18"/>
        <v/>
      </c>
      <c r="M167" s="24" t="str">
        <f t="shared" si="19"/>
        <v/>
      </c>
      <c r="N167" s="41" t="str">
        <f t="shared" si="17"/>
        <v/>
      </c>
    </row>
    <row r="168" spans="1:14" ht="30.5" customHeight="1" x14ac:dyDescent="0.2">
      <c r="A168" s="37"/>
      <c r="B168" s="21"/>
      <c r="C168" s="22"/>
      <c r="D168" s="22"/>
      <c r="E168" s="21"/>
      <c r="F168" s="23"/>
      <c r="G168" s="24" t="str">
        <f t="shared" si="14"/>
        <v/>
      </c>
      <c r="H168" s="24" t="str">
        <f t="shared" si="15"/>
        <v/>
      </c>
      <c r="I168" s="24" t="str">
        <f t="shared" si="16"/>
        <v/>
      </c>
      <c r="J168" s="23"/>
      <c r="K168" s="23"/>
      <c r="L168" s="24" t="str">
        <f t="shared" si="18"/>
        <v/>
      </c>
      <c r="M168" s="24" t="str">
        <f t="shared" si="19"/>
        <v/>
      </c>
      <c r="N168" s="41" t="str">
        <f t="shared" si="17"/>
        <v/>
      </c>
    </row>
    <row r="169" spans="1:14" ht="30.5" customHeight="1" x14ac:dyDescent="0.2">
      <c r="A169" s="37"/>
      <c r="B169" s="21"/>
      <c r="C169" s="22"/>
      <c r="D169" s="22"/>
      <c r="E169" s="21"/>
      <c r="F169" s="23"/>
      <c r="G169" s="24" t="str">
        <f t="shared" si="14"/>
        <v/>
      </c>
      <c r="H169" s="24" t="str">
        <f t="shared" si="15"/>
        <v/>
      </c>
      <c r="I169" s="24" t="str">
        <f t="shared" si="16"/>
        <v/>
      </c>
      <c r="J169" s="23"/>
      <c r="K169" s="23"/>
      <c r="L169" s="24" t="str">
        <f t="shared" si="18"/>
        <v/>
      </c>
      <c r="M169" s="24" t="str">
        <f t="shared" si="19"/>
        <v/>
      </c>
      <c r="N169" s="41" t="str">
        <f t="shared" si="17"/>
        <v/>
      </c>
    </row>
    <row r="170" spans="1:14" ht="30.5" customHeight="1" x14ac:dyDescent="0.2">
      <c r="A170" s="37"/>
      <c r="B170" s="21"/>
      <c r="C170" s="22"/>
      <c r="D170" s="22"/>
      <c r="E170" s="21"/>
      <c r="F170" s="23"/>
      <c r="G170" s="24" t="str">
        <f t="shared" si="14"/>
        <v/>
      </c>
      <c r="H170" s="24" t="str">
        <f t="shared" si="15"/>
        <v/>
      </c>
      <c r="I170" s="24" t="str">
        <f t="shared" si="16"/>
        <v/>
      </c>
      <c r="J170" s="23"/>
      <c r="K170" s="23"/>
      <c r="L170" s="24" t="str">
        <f t="shared" si="18"/>
        <v/>
      </c>
      <c r="M170" s="24" t="str">
        <f t="shared" si="19"/>
        <v/>
      </c>
      <c r="N170" s="41" t="str">
        <f t="shared" si="17"/>
        <v/>
      </c>
    </row>
    <row r="171" spans="1:14" ht="30.5" customHeight="1" x14ac:dyDescent="0.2">
      <c r="A171" s="37"/>
      <c r="B171" s="21"/>
      <c r="C171" s="22"/>
      <c r="D171" s="22"/>
      <c r="E171" s="21"/>
      <c r="F171" s="23"/>
      <c r="G171" s="24" t="str">
        <f t="shared" si="14"/>
        <v/>
      </c>
      <c r="H171" s="24" t="str">
        <f t="shared" si="15"/>
        <v/>
      </c>
      <c r="I171" s="24" t="str">
        <f t="shared" si="16"/>
        <v/>
      </c>
      <c r="J171" s="23"/>
      <c r="K171" s="23"/>
      <c r="L171" s="24" t="str">
        <f t="shared" si="18"/>
        <v/>
      </c>
      <c r="M171" s="24" t="str">
        <f t="shared" si="19"/>
        <v/>
      </c>
      <c r="N171" s="41" t="str">
        <f t="shared" si="17"/>
        <v/>
      </c>
    </row>
    <row r="172" spans="1:14" ht="30.5" customHeight="1" x14ac:dyDescent="0.2">
      <c r="A172" s="37"/>
      <c r="B172" s="21"/>
      <c r="C172" s="22"/>
      <c r="D172" s="22"/>
      <c r="E172" s="21"/>
      <c r="F172" s="23"/>
      <c r="G172" s="24" t="str">
        <f t="shared" si="14"/>
        <v/>
      </c>
      <c r="H172" s="24" t="str">
        <f t="shared" si="15"/>
        <v/>
      </c>
      <c r="I172" s="24" t="str">
        <f t="shared" si="16"/>
        <v/>
      </c>
      <c r="J172" s="23"/>
      <c r="K172" s="23"/>
      <c r="L172" s="24" t="str">
        <f t="shared" si="18"/>
        <v/>
      </c>
      <c r="M172" s="24" t="str">
        <f t="shared" si="19"/>
        <v/>
      </c>
      <c r="N172" s="41" t="str">
        <f t="shared" si="17"/>
        <v/>
      </c>
    </row>
    <row r="173" spans="1:14" ht="30.5" customHeight="1" x14ac:dyDescent="0.2">
      <c r="A173" s="37"/>
      <c r="B173" s="21"/>
      <c r="C173" s="22"/>
      <c r="D173" s="22"/>
      <c r="E173" s="21"/>
      <c r="F173" s="23"/>
      <c r="G173" s="24" t="str">
        <f t="shared" si="14"/>
        <v/>
      </c>
      <c r="H173" s="24" t="str">
        <f t="shared" si="15"/>
        <v/>
      </c>
      <c r="I173" s="24" t="str">
        <f t="shared" si="16"/>
        <v/>
      </c>
      <c r="J173" s="23"/>
      <c r="K173" s="23"/>
      <c r="L173" s="24" t="str">
        <f t="shared" si="18"/>
        <v/>
      </c>
      <c r="M173" s="24" t="str">
        <f t="shared" si="19"/>
        <v/>
      </c>
      <c r="N173" s="41" t="str">
        <f t="shared" si="17"/>
        <v/>
      </c>
    </row>
    <row r="174" spans="1:14" ht="30.5" customHeight="1" x14ac:dyDescent="0.2">
      <c r="A174" s="37"/>
      <c r="B174" s="21"/>
      <c r="C174" s="22"/>
      <c r="D174" s="22"/>
      <c r="E174" s="21"/>
      <c r="F174" s="23"/>
      <c r="G174" s="24" t="str">
        <f t="shared" si="14"/>
        <v/>
      </c>
      <c r="H174" s="24" t="str">
        <f t="shared" si="15"/>
        <v/>
      </c>
      <c r="I174" s="24" t="str">
        <f t="shared" si="16"/>
        <v/>
      </c>
      <c r="J174" s="23"/>
      <c r="K174" s="23"/>
      <c r="L174" s="24" t="str">
        <f t="shared" si="18"/>
        <v/>
      </c>
      <c r="M174" s="24" t="str">
        <f t="shared" si="19"/>
        <v/>
      </c>
      <c r="N174" s="41" t="str">
        <f t="shared" si="17"/>
        <v/>
      </c>
    </row>
    <row r="175" spans="1:14" ht="30.5" customHeight="1" x14ac:dyDescent="0.2">
      <c r="A175" s="37"/>
      <c r="B175" s="21"/>
      <c r="C175" s="22"/>
      <c r="D175" s="22"/>
      <c r="E175" s="21"/>
      <c r="F175" s="23"/>
      <c r="G175" s="24" t="str">
        <f t="shared" si="14"/>
        <v/>
      </c>
      <c r="H175" s="24" t="str">
        <f t="shared" si="15"/>
        <v/>
      </c>
      <c r="I175" s="24" t="str">
        <f t="shared" si="16"/>
        <v/>
      </c>
      <c r="J175" s="23"/>
      <c r="K175" s="23"/>
      <c r="L175" s="24" t="str">
        <f t="shared" si="18"/>
        <v/>
      </c>
      <c r="M175" s="24" t="str">
        <f t="shared" si="19"/>
        <v/>
      </c>
      <c r="N175" s="41" t="str">
        <f t="shared" si="17"/>
        <v/>
      </c>
    </row>
    <row r="176" spans="1:14" ht="30.5" customHeight="1" x14ac:dyDescent="0.2">
      <c r="A176" s="37"/>
      <c r="B176" s="21"/>
      <c r="C176" s="22"/>
      <c r="D176" s="22"/>
      <c r="E176" s="21"/>
      <c r="F176" s="23"/>
      <c r="G176" s="24" t="str">
        <f t="shared" si="14"/>
        <v/>
      </c>
      <c r="H176" s="24" t="str">
        <f t="shared" si="15"/>
        <v/>
      </c>
      <c r="I176" s="24" t="str">
        <f t="shared" si="16"/>
        <v/>
      </c>
      <c r="J176" s="23"/>
      <c r="K176" s="23"/>
      <c r="L176" s="24" t="str">
        <f t="shared" si="18"/>
        <v/>
      </c>
      <c r="M176" s="24" t="str">
        <f t="shared" si="19"/>
        <v/>
      </c>
      <c r="N176" s="41" t="str">
        <f t="shared" si="17"/>
        <v/>
      </c>
    </row>
    <row r="177" spans="1:14" ht="30.5" customHeight="1" x14ac:dyDescent="0.2">
      <c r="A177" s="37"/>
      <c r="B177" s="21"/>
      <c r="C177" s="22"/>
      <c r="D177" s="22"/>
      <c r="E177" s="21"/>
      <c r="F177" s="23"/>
      <c r="G177" s="24" t="str">
        <f t="shared" si="14"/>
        <v/>
      </c>
      <c r="H177" s="24" t="str">
        <f t="shared" si="15"/>
        <v/>
      </c>
      <c r="I177" s="24" t="str">
        <f t="shared" si="16"/>
        <v/>
      </c>
      <c r="J177" s="23"/>
      <c r="K177" s="23"/>
      <c r="L177" s="24" t="str">
        <f t="shared" si="18"/>
        <v/>
      </c>
      <c r="M177" s="24" t="str">
        <f t="shared" si="19"/>
        <v/>
      </c>
      <c r="N177" s="41" t="str">
        <f t="shared" si="17"/>
        <v/>
      </c>
    </row>
    <row r="178" spans="1:14" ht="30.5" customHeight="1" x14ac:dyDescent="0.2">
      <c r="A178" s="37"/>
      <c r="B178" s="21"/>
      <c r="C178" s="22"/>
      <c r="D178" s="22"/>
      <c r="E178" s="21"/>
      <c r="F178" s="23"/>
      <c r="G178" s="24" t="str">
        <f t="shared" si="14"/>
        <v/>
      </c>
      <c r="H178" s="24" t="str">
        <f t="shared" si="15"/>
        <v/>
      </c>
      <c r="I178" s="24" t="str">
        <f t="shared" si="16"/>
        <v/>
      </c>
      <c r="J178" s="23"/>
      <c r="K178" s="23"/>
      <c r="L178" s="24" t="str">
        <f t="shared" si="18"/>
        <v/>
      </c>
      <c r="M178" s="24" t="str">
        <f t="shared" si="19"/>
        <v/>
      </c>
      <c r="N178" s="41" t="str">
        <f t="shared" si="17"/>
        <v/>
      </c>
    </row>
    <row r="179" spans="1:14" ht="30.5" customHeight="1" x14ac:dyDescent="0.2">
      <c r="A179" s="37"/>
      <c r="B179" s="21"/>
      <c r="C179" s="22"/>
      <c r="D179" s="22"/>
      <c r="E179" s="21"/>
      <c r="F179" s="23"/>
      <c r="G179" s="24" t="str">
        <f t="shared" si="14"/>
        <v/>
      </c>
      <c r="H179" s="24" t="str">
        <f t="shared" si="15"/>
        <v/>
      </c>
      <c r="I179" s="24" t="str">
        <f t="shared" si="16"/>
        <v/>
      </c>
      <c r="J179" s="23"/>
      <c r="K179" s="23"/>
      <c r="L179" s="24" t="str">
        <f t="shared" si="18"/>
        <v/>
      </c>
      <c r="M179" s="24" t="str">
        <f t="shared" si="19"/>
        <v/>
      </c>
      <c r="N179" s="41" t="str">
        <f t="shared" si="17"/>
        <v/>
      </c>
    </row>
    <row r="180" spans="1:14" ht="30.5" customHeight="1" x14ac:dyDescent="0.2">
      <c r="A180" s="37"/>
      <c r="B180" s="21"/>
      <c r="C180" s="22"/>
      <c r="D180" s="22"/>
      <c r="E180" s="21"/>
      <c r="F180" s="23"/>
      <c r="G180" s="24" t="str">
        <f t="shared" si="14"/>
        <v/>
      </c>
      <c r="H180" s="24" t="str">
        <f t="shared" si="15"/>
        <v/>
      </c>
      <c r="I180" s="24" t="str">
        <f t="shared" si="16"/>
        <v/>
      </c>
      <c r="J180" s="23"/>
      <c r="K180" s="23"/>
      <c r="L180" s="24" t="str">
        <f t="shared" si="18"/>
        <v/>
      </c>
      <c r="M180" s="24" t="str">
        <f t="shared" si="19"/>
        <v/>
      </c>
      <c r="N180" s="41" t="str">
        <f t="shared" si="17"/>
        <v/>
      </c>
    </row>
    <row r="181" spans="1:14" ht="30.5" customHeight="1" x14ac:dyDescent="0.2">
      <c r="A181" s="37"/>
      <c r="B181" s="21"/>
      <c r="C181" s="22"/>
      <c r="D181" s="22"/>
      <c r="E181" s="21"/>
      <c r="F181" s="23"/>
      <c r="G181" s="24" t="str">
        <f t="shared" si="14"/>
        <v/>
      </c>
      <c r="H181" s="24" t="str">
        <f t="shared" si="15"/>
        <v/>
      </c>
      <c r="I181" s="24" t="str">
        <f t="shared" si="16"/>
        <v/>
      </c>
      <c r="J181" s="23"/>
      <c r="K181" s="23"/>
      <c r="L181" s="24" t="str">
        <f t="shared" si="18"/>
        <v/>
      </c>
      <c r="M181" s="24" t="str">
        <f t="shared" si="19"/>
        <v/>
      </c>
      <c r="N181" s="41" t="str">
        <f t="shared" si="17"/>
        <v/>
      </c>
    </row>
    <row r="182" spans="1:14" ht="30.5" customHeight="1" x14ac:dyDescent="0.2">
      <c r="A182" s="37"/>
      <c r="B182" s="21"/>
      <c r="C182" s="22"/>
      <c r="D182" s="22"/>
      <c r="E182" s="21"/>
      <c r="F182" s="23"/>
      <c r="G182" s="24" t="str">
        <f t="shared" si="14"/>
        <v/>
      </c>
      <c r="H182" s="24" t="str">
        <f t="shared" si="15"/>
        <v/>
      </c>
      <c r="I182" s="24" t="str">
        <f t="shared" si="16"/>
        <v/>
      </c>
      <c r="J182" s="23"/>
      <c r="K182" s="23"/>
      <c r="L182" s="24" t="str">
        <f t="shared" si="18"/>
        <v/>
      </c>
      <c r="M182" s="24" t="str">
        <f t="shared" si="19"/>
        <v/>
      </c>
      <c r="N182" s="41" t="str">
        <f t="shared" si="17"/>
        <v/>
      </c>
    </row>
    <row r="183" spans="1:14" ht="30.5" customHeight="1" x14ac:dyDescent="0.2">
      <c r="A183" s="37"/>
      <c r="B183" s="21"/>
      <c r="C183" s="22"/>
      <c r="D183" s="22"/>
      <c r="E183" s="21"/>
      <c r="F183" s="23"/>
      <c r="G183" s="24" t="str">
        <f t="shared" si="14"/>
        <v/>
      </c>
      <c r="H183" s="24" t="str">
        <f t="shared" si="15"/>
        <v/>
      </c>
      <c r="I183" s="24" t="str">
        <f t="shared" si="16"/>
        <v/>
      </c>
      <c r="J183" s="23"/>
      <c r="K183" s="23"/>
      <c r="L183" s="24" t="str">
        <f t="shared" si="18"/>
        <v/>
      </c>
      <c r="M183" s="24" t="str">
        <f t="shared" si="19"/>
        <v/>
      </c>
      <c r="N183" s="41" t="str">
        <f t="shared" si="17"/>
        <v/>
      </c>
    </row>
    <row r="184" spans="1:14" ht="30.5" customHeight="1" x14ac:dyDescent="0.2">
      <c r="A184" s="37"/>
      <c r="B184" s="21"/>
      <c r="C184" s="22"/>
      <c r="D184" s="22"/>
      <c r="E184" s="21"/>
      <c r="F184" s="23"/>
      <c r="G184" s="24" t="str">
        <f t="shared" si="14"/>
        <v/>
      </c>
      <c r="H184" s="24" t="str">
        <f t="shared" si="15"/>
        <v/>
      </c>
      <c r="I184" s="24" t="str">
        <f t="shared" si="16"/>
        <v/>
      </c>
      <c r="J184" s="23"/>
      <c r="K184" s="23"/>
      <c r="L184" s="24" t="str">
        <f t="shared" si="18"/>
        <v/>
      </c>
      <c r="M184" s="24" t="str">
        <f t="shared" si="19"/>
        <v/>
      </c>
      <c r="N184" s="41" t="str">
        <f t="shared" si="17"/>
        <v/>
      </c>
    </row>
    <row r="185" spans="1:14" ht="30.5" customHeight="1" x14ac:dyDescent="0.2">
      <c r="A185" s="37"/>
      <c r="B185" s="21"/>
      <c r="C185" s="22"/>
      <c r="D185" s="22"/>
      <c r="E185" s="21"/>
      <c r="F185" s="23"/>
      <c r="G185" s="24" t="str">
        <f t="shared" si="14"/>
        <v/>
      </c>
      <c r="H185" s="24" t="str">
        <f t="shared" si="15"/>
        <v/>
      </c>
      <c r="I185" s="24" t="str">
        <f t="shared" si="16"/>
        <v/>
      </c>
      <c r="J185" s="23"/>
      <c r="K185" s="23"/>
      <c r="L185" s="24" t="str">
        <f t="shared" si="18"/>
        <v/>
      </c>
      <c r="M185" s="24" t="str">
        <f t="shared" si="19"/>
        <v/>
      </c>
      <c r="N185" s="41" t="str">
        <f t="shared" si="17"/>
        <v/>
      </c>
    </row>
    <row r="186" spans="1:14" ht="30.5" customHeight="1" x14ac:dyDescent="0.2">
      <c r="A186" s="37"/>
      <c r="B186" s="21"/>
      <c r="C186" s="22"/>
      <c r="D186" s="22"/>
      <c r="E186" s="21"/>
      <c r="F186" s="23"/>
      <c r="G186" s="24" t="str">
        <f t="shared" si="14"/>
        <v/>
      </c>
      <c r="H186" s="24" t="str">
        <f t="shared" si="15"/>
        <v/>
      </c>
      <c r="I186" s="24" t="str">
        <f t="shared" si="16"/>
        <v/>
      </c>
      <c r="J186" s="23"/>
      <c r="K186" s="23"/>
      <c r="L186" s="24" t="str">
        <f t="shared" si="18"/>
        <v/>
      </c>
      <c r="M186" s="24" t="str">
        <f t="shared" si="19"/>
        <v/>
      </c>
      <c r="N186" s="41" t="str">
        <f t="shared" si="17"/>
        <v/>
      </c>
    </row>
    <row r="187" spans="1:14" ht="30.5" customHeight="1" x14ac:dyDescent="0.2">
      <c r="A187" s="37"/>
      <c r="B187" s="21"/>
      <c r="C187" s="22"/>
      <c r="D187" s="22"/>
      <c r="E187" s="21"/>
      <c r="F187" s="23"/>
      <c r="G187" s="24" t="str">
        <f t="shared" si="14"/>
        <v/>
      </c>
      <c r="H187" s="24" t="str">
        <f t="shared" si="15"/>
        <v/>
      </c>
      <c r="I187" s="24" t="str">
        <f t="shared" si="16"/>
        <v/>
      </c>
      <c r="J187" s="23"/>
      <c r="K187" s="23"/>
      <c r="L187" s="24" t="str">
        <f t="shared" si="18"/>
        <v/>
      </c>
      <c r="M187" s="24" t="str">
        <f t="shared" si="19"/>
        <v/>
      </c>
      <c r="N187" s="41" t="str">
        <f t="shared" si="17"/>
        <v/>
      </c>
    </row>
    <row r="188" spans="1:14" ht="30.5" customHeight="1" x14ac:dyDescent="0.2">
      <c r="A188" s="37"/>
      <c r="B188" s="21"/>
      <c r="C188" s="22"/>
      <c r="D188" s="22"/>
      <c r="E188" s="21"/>
      <c r="F188" s="23"/>
      <c r="G188" s="24" t="str">
        <f t="shared" si="14"/>
        <v/>
      </c>
      <c r="H188" s="24" t="str">
        <f t="shared" si="15"/>
        <v/>
      </c>
      <c r="I188" s="24" t="str">
        <f t="shared" si="16"/>
        <v/>
      </c>
      <c r="J188" s="23"/>
      <c r="K188" s="23"/>
      <c r="L188" s="24" t="str">
        <f t="shared" si="18"/>
        <v/>
      </c>
      <c r="M188" s="24" t="str">
        <f t="shared" si="19"/>
        <v/>
      </c>
      <c r="N188" s="41" t="str">
        <f t="shared" si="17"/>
        <v/>
      </c>
    </row>
    <row r="189" spans="1:14" ht="30.5" customHeight="1" x14ac:dyDescent="0.2">
      <c r="A189" s="37"/>
      <c r="B189" s="21"/>
      <c r="C189" s="22"/>
      <c r="D189" s="22"/>
      <c r="E189" s="21"/>
      <c r="F189" s="23"/>
      <c r="G189" s="24" t="str">
        <f t="shared" si="14"/>
        <v/>
      </c>
      <c r="H189" s="24" t="str">
        <f t="shared" si="15"/>
        <v/>
      </c>
      <c r="I189" s="24" t="str">
        <f t="shared" si="16"/>
        <v/>
      </c>
      <c r="J189" s="23"/>
      <c r="K189" s="23"/>
      <c r="L189" s="24" t="str">
        <f t="shared" si="18"/>
        <v/>
      </c>
      <c r="M189" s="24" t="str">
        <f t="shared" si="19"/>
        <v/>
      </c>
      <c r="N189" s="41" t="str">
        <f t="shared" si="17"/>
        <v/>
      </c>
    </row>
    <row r="190" spans="1:14" ht="30.5" customHeight="1" x14ac:dyDescent="0.2">
      <c r="A190" s="37"/>
      <c r="B190" s="21"/>
      <c r="C190" s="22"/>
      <c r="D190" s="22"/>
      <c r="E190" s="21"/>
      <c r="F190" s="23"/>
      <c r="G190" s="24" t="str">
        <f t="shared" si="14"/>
        <v/>
      </c>
      <c r="H190" s="24" t="str">
        <f t="shared" si="15"/>
        <v/>
      </c>
      <c r="I190" s="24" t="str">
        <f t="shared" si="16"/>
        <v/>
      </c>
      <c r="J190" s="23"/>
      <c r="K190" s="23"/>
      <c r="L190" s="24" t="str">
        <f t="shared" si="18"/>
        <v/>
      </c>
      <c r="M190" s="24" t="str">
        <f t="shared" si="19"/>
        <v/>
      </c>
      <c r="N190" s="41" t="str">
        <f t="shared" si="17"/>
        <v/>
      </c>
    </row>
    <row r="191" spans="1:14" ht="30.5" customHeight="1" x14ac:dyDescent="0.2">
      <c r="A191" s="37"/>
      <c r="B191" s="21"/>
      <c r="C191" s="22"/>
      <c r="D191" s="22"/>
      <c r="E191" s="21"/>
      <c r="F191" s="23"/>
      <c r="G191" s="24" t="str">
        <f t="shared" si="14"/>
        <v/>
      </c>
      <c r="H191" s="24" t="str">
        <f t="shared" si="15"/>
        <v/>
      </c>
      <c r="I191" s="24" t="str">
        <f t="shared" si="16"/>
        <v/>
      </c>
      <c r="J191" s="23"/>
      <c r="K191" s="23"/>
      <c r="L191" s="24" t="str">
        <f t="shared" si="18"/>
        <v/>
      </c>
      <c r="M191" s="24" t="str">
        <f t="shared" si="19"/>
        <v/>
      </c>
      <c r="N191" s="41" t="str">
        <f t="shared" si="17"/>
        <v/>
      </c>
    </row>
    <row r="192" spans="1:14" ht="30.5" customHeight="1" x14ac:dyDescent="0.2">
      <c r="A192" s="37"/>
      <c r="B192" s="21"/>
      <c r="C192" s="22"/>
      <c r="D192" s="22"/>
      <c r="E192" s="21"/>
      <c r="F192" s="23"/>
      <c r="G192" s="24" t="str">
        <f t="shared" si="14"/>
        <v/>
      </c>
      <c r="H192" s="24" t="str">
        <f t="shared" si="15"/>
        <v/>
      </c>
      <c r="I192" s="24" t="str">
        <f t="shared" si="16"/>
        <v/>
      </c>
      <c r="J192" s="23"/>
      <c r="K192" s="23"/>
      <c r="L192" s="24" t="str">
        <f t="shared" si="18"/>
        <v/>
      </c>
      <c r="M192" s="24" t="str">
        <f t="shared" si="19"/>
        <v/>
      </c>
      <c r="N192" s="41" t="str">
        <f t="shared" si="17"/>
        <v/>
      </c>
    </row>
    <row r="193" spans="1:14" ht="30.5" customHeight="1" x14ac:dyDescent="0.2">
      <c r="A193" s="37"/>
      <c r="B193" s="21"/>
      <c r="C193" s="22"/>
      <c r="D193" s="22"/>
      <c r="E193" s="21"/>
      <c r="F193" s="23"/>
      <c r="G193" s="24" t="str">
        <f t="shared" si="14"/>
        <v/>
      </c>
      <c r="H193" s="24" t="str">
        <f t="shared" si="15"/>
        <v/>
      </c>
      <c r="I193" s="24" t="str">
        <f t="shared" si="16"/>
        <v/>
      </c>
      <c r="J193" s="23"/>
      <c r="K193" s="23"/>
      <c r="L193" s="24" t="str">
        <f t="shared" si="18"/>
        <v/>
      </c>
      <c r="M193" s="24" t="str">
        <f t="shared" si="19"/>
        <v/>
      </c>
      <c r="N193" s="41" t="str">
        <f t="shared" si="17"/>
        <v/>
      </c>
    </row>
    <row r="194" spans="1:14" ht="30.5" customHeight="1" x14ac:dyDescent="0.2">
      <c r="A194" s="37"/>
      <c r="B194" s="21"/>
      <c r="C194" s="22"/>
      <c r="D194" s="22"/>
      <c r="E194" s="21"/>
      <c r="F194" s="23"/>
      <c r="G194" s="24" t="str">
        <f t="shared" ref="G194:G257" si="20">IF(E194="","",F194*E194)</f>
        <v/>
      </c>
      <c r="H194" s="24" t="str">
        <f t="shared" ref="H194:H257" si="21">IF(E194="","",1.23)</f>
        <v/>
      </c>
      <c r="I194" s="24" t="str">
        <f t="shared" ref="I194:I257" si="22">IF(E194="","",F194*H194)</f>
        <v/>
      </c>
      <c r="J194" s="23"/>
      <c r="K194" s="23"/>
      <c r="L194" s="24" t="str">
        <f t="shared" si="18"/>
        <v/>
      </c>
      <c r="M194" s="24" t="str">
        <f t="shared" si="19"/>
        <v/>
      </c>
      <c r="N194" s="41" t="str">
        <f t="shared" ref="N194:N257" si="23">IF(E194="","",ROUND(M194/J194*100,1))</f>
        <v/>
      </c>
    </row>
    <row r="195" spans="1:14" ht="30.5" customHeight="1" x14ac:dyDescent="0.2">
      <c r="A195" s="37"/>
      <c r="B195" s="21"/>
      <c r="C195" s="22"/>
      <c r="D195" s="22"/>
      <c r="E195" s="21"/>
      <c r="F195" s="23"/>
      <c r="G195" s="24" t="str">
        <f t="shared" si="20"/>
        <v/>
      </c>
      <c r="H195" s="24" t="str">
        <f t="shared" si="21"/>
        <v/>
      </c>
      <c r="I195" s="24" t="str">
        <f t="shared" si="22"/>
        <v/>
      </c>
      <c r="J195" s="23"/>
      <c r="K195" s="23"/>
      <c r="L195" s="24" t="str">
        <f t="shared" si="18"/>
        <v/>
      </c>
      <c r="M195" s="24" t="str">
        <f t="shared" si="19"/>
        <v/>
      </c>
      <c r="N195" s="41" t="str">
        <f t="shared" si="23"/>
        <v/>
      </c>
    </row>
    <row r="196" spans="1:14" ht="30.5" customHeight="1" x14ac:dyDescent="0.2">
      <c r="A196" s="37"/>
      <c r="B196" s="21"/>
      <c r="C196" s="22"/>
      <c r="D196" s="22"/>
      <c r="E196" s="21"/>
      <c r="F196" s="23"/>
      <c r="G196" s="24" t="str">
        <f t="shared" si="20"/>
        <v/>
      </c>
      <c r="H196" s="24" t="str">
        <f t="shared" si="21"/>
        <v/>
      </c>
      <c r="I196" s="24" t="str">
        <f t="shared" si="22"/>
        <v/>
      </c>
      <c r="J196" s="23"/>
      <c r="K196" s="23"/>
      <c r="L196" s="24" t="str">
        <f t="shared" si="18"/>
        <v/>
      </c>
      <c r="M196" s="24" t="str">
        <f t="shared" si="19"/>
        <v/>
      </c>
      <c r="N196" s="41" t="str">
        <f t="shared" si="23"/>
        <v/>
      </c>
    </row>
    <row r="197" spans="1:14" ht="30.5" customHeight="1" x14ac:dyDescent="0.2">
      <c r="A197" s="37"/>
      <c r="B197" s="21"/>
      <c r="C197" s="22"/>
      <c r="D197" s="22"/>
      <c r="E197" s="21"/>
      <c r="F197" s="23"/>
      <c r="G197" s="24" t="str">
        <f t="shared" si="20"/>
        <v/>
      </c>
      <c r="H197" s="24" t="str">
        <f t="shared" si="21"/>
        <v/>
      </c>
      <c r="I197" s="24" t="str">
        <f t="shared" si="22"/>
        <v/>
      </c>
      <c r="J197" s="23"/>
      <c r="K197" s="23"/>
      <c r="L197" s="24" t="str">
        <f t="shared" si="18"/>
        <v/>
      </c>
      <c r="M197" s="24" t="str">
        <f t="shared" si="19"/>
        <v/>
      </c>
      <c r="N197" s="41" t="str">
        <f t="shared" si="23"/>
        <v/>
      </c>
    </row>
    <row r="198" spans="1:14" ht="30.5" customHeight="1" x14ac:dyDescent="0.2">
      <c r="A198" s="37"/>
      <c r="B198" s="21"/>
      <c r="C198" s="22"/>
      <c r="D198" s="22"/>
      <c r="E198" s="21"/>
      <c r="F198" s="23"/>
      <c r="G198" s="24" t="str">
        <f t="shared" si="20"/>
        <v/>
      </c>
      <c r="H198" s="24" t="str">
        <f t="shared" si="21"/>
        <v/>
      </c>
      <c r="I198" s="24" t="str">
        <f t="shared" si="22"/>
        <v/>
      </c>
      <c r="J198" s="23"/>
      <c r="K198" s="23"/>
      <c r="L198" s="24" t="str">
        <f t="shared" si="18"/>
        <v/>
      </c>
      <c r="M198" s="24" t="str">
        <f t="shared" si="19"/>
        <v/>
      </c>
      <c r="N198" s="41" t="str">
        <f t="shared" si="23"/>
        <v/>
      </c>
    </row>
    <row r="199" spans="1:14" ht="30.5" customHeight="1" x14ac:dyDescent="0.2">
      <c r="A199" s="37"/>
      <c r="B199" s="21"/>
      <c r="C199" s="22"/>
      <c r="D199" s="22"/>
      <c r="E199" s="21"/>
      <c r="F199" s="23"/>
      <c r="G199" s="24" t="str">
        <f t="shared" si="20"/>
        <v/>
      </c>
      <c r="H199" s="24" t="str">
        <f t="shared" si="21"/>
        <v/>
      </c>
      <c r="I199" s="24" t="str">
        <f t="shared" si="22"/>
        <v/>
      </c>
      <c r="J199" s="23"/>
      <c r="K199" s="23"/>
      <c r="L199" s="24" t="str">
        <f t="shared" si="18"/>
        <v/>
      </c>
      <c r="M199" s="24" t="str">
        <f t="shared" si="19"/>
        <v/>
      </c>
      <c r="N199" s="41" t="str">
        <f t="shared" si="23"/>
        <v/>
      </c>
    </row>
    <row r="200" spans="1:14" ht="30.5" customHeight="1" x14ac:dyDescent="0.2">
      <c r="A200" s="37"/>
      <c r="B200" s="21"/>
      <c r="C200" s="22"/>
      <c r="D200" s="22"/>
      <c r="E200" s="21"/>
      <c r="F200" s="23"/>
      <c r="G200" s="24" t="str">
        <f t="shared" si="20"/>
        <v/>
      </c>
      <c r="H200" s="24" t="str">
        <f t="shared" si="21"/>
        <v/>
      </c>
      <c r="I200" s="24" t="str">
        <f t="shared" si="22"/>
        <v/>
      </c>
      <c r="J200" s="23"/>
      <c r="K200" s="23"/>
      <c r="L200" s="24" t="str">
        <f t="shared" si="18"/>
        <v/>
      </c>
      <c r="M200" s="24" t="str">
        <f t="shared" si="19"/>
        <v/>
      </c>
      <c r="N200" s="41" t="str">
        <f t="shared" si="23"/>
        <v/>
      </c>
    </row>
    <row r="201" spans="1:14" ht="30.5" customHeight="1" x14ac:dyDescent="0.2">
      <c r="A201" s="37"/>
      <c r="B201" s="21"/>
      <c r="C201" s="22"/>
      <c r="D201" s="22"/>
      <c r="E201" s="21"/>
      <c r="F201" s="23"/>
      <c r="G201" s="24" t="str">
        <f t="shared" si="20"/>
        <v/>
      </c>
      <c r="H201" s="24" t="str">
        <f t="shared" si="21"/>
        <v/>
      </c>
      <c r="I201" s="24" t="str">
        <f t="shared" si="22"/>
        <v/>
      </c>
      <c r="J201" s="23"/>
      <c r="K201" s="23"/>
      <c r="L201" s="24" t="str">
        <f t="shared" si="18"/>
        <v/>
      </c>
      <c r="M201" s="24" t="str">
        <f t="shared" si="19"/>
        <v/>
      </c>
      <c r="N201" s="41" t="str">
        <f t="shared" si="23"/>
        <v/>
      </c>
    </row>
    <row r="202" spans="1:14" ht="30.5" customHeight="1" x14ac:dyDescent="0.2">
      <c r="A202" s="37"/>
      <c r="B202" s="21"/>
      <c r="C202" s="22"/>
      <c r="D202" s="22"/>
      <c r="E202" s="21"/>
      <c r="F202" s="23"/>
      <c r="G202" s="24" t="str">
        <f t="shared" si="20"/>
        <v/>
      </c>
      <c r="H202" s="24" t="str">
        <f t="shared" si="21"/>
        <v/>
      </c>
      <c r="I202" s="24" t="str">
        <f t="shared" si="22"/>
        <v/>
      </c>
      <c r="J202" s="23"/>
      <c r="K202" s="23"/>
      <c r="L202" s="24" t="str">
        <f t="shared" si="18"/>
        <v/>
      </c>
      <c r="M202" s="24" t="str">
        <f t="shared" si="19"/>
        <v/>
      </c>
      <c r="N202" s="41" t="str">
        <f t="shared" si="23"/>
        <v/>
      </c>
    </row>
    <row r="203" spans="1:14" ht="30.5" customHeight="1" x14ac:dyDescent="0.2">
      <c r="A203" s="37"/>
      <c r="B203" s="21"/>
      <c r="C203" s="22"/>
      <c r="D203" s="22"/>
      <c r="E203" s="21"/>
      <c r="F203" s="23"/>
      <c r="G203" s="24" t="str">
        <f t="shared" si="20"/>
        <v/>
      </c>
      <c r="H203" s="24" t="str">
        <f t="shared" si="21"/>
        <v/>
      </c>
      <c r="I203" s="24" t="str">
        <f t="shared" si="22"/>
        <v/>
      </c>
      <c r="J203" s="23"/>
      <c r="K203" s="23"/>
      <c r="L203" s="24" t="str">
        <f t="shared" si="18"/>
        <v/>
      </c>
      <c r="M203" s="24" t="str">
        <f t="shared" si="19"/>
        <v/>
      </c>
      <c r="N203" s="41" t="str">
        <f t="shared" si="23"/>
        <v/>
      </c>
    </row>
    <row r="204" spans="1:14" ht="30.5" customHeight="1" x14ac:dyDescent="0.2">
      <c r="A204" s="37"/>
      <c r="B204" s="21"/>
      <c r="C204" s="22"/>
      <c r="D204" s="22"/>
      <c r="E204" s="21"/>
      <c r="F204" s="23"/>
      <c r="G204" s="24" t="str">
        <f t="shared" si="20"/>
        <v/>
      </c>
      <c r="H204" s="24" t="str">
        <f t="shared" si="21"/>
        <v/>
      </c>
      <c r="I204" s="24" t="str">
        <f t="shared" si="22"/>
        <v/>
      </c>
      <c r="J204" s="23"/>
      <c r="K204" s="23"/>
      <c r="L204" s="24" t="str">
        <f t="shared" si="18"/>
        <v/>
      </c>
      <c r="M204" s="24" t="str">
        <f t="shared" si="19"/>
        <v/>
      </c>
      <c r="N204" s="41" t="str">
        <f t="shared" si="23"/>
        <v/>
      </c>
    </row>
    <row r="205" spans="1:14" ht="30.5" customHeight="1" x14ac:dyDescent="0.2">
      <c r="A205" s="37"/>
      <c r="B205" s="21"/>
      <c r="C205" s="22"/>
      <c r="D205" s="22"/>
      <c r="E205" s="21"/>
      <c r="F205" s="23"/>
      <c r="G205" s="24" t="str">
        <f t="shared" si="20"/>
        <v/>
      </c>
      <c r="H205" s="24" t="str">
        <f t="shared" si="21"/>
        <v/>
      </c>
      <c r="I205" s="24" t="str">
        <f t="shared" si="22"/>
        <v/>
      </c>
      <c r="J205" s="23"/>
      <c r="K205" s="23"/>
      <c r="L205" s="24" t="str">
        <f t="shared" ref="L205:L268" si="24">IF(E205="","",J205-K205)</f>
        <v/>
      </c>
      <c r="M205" s="24" t="str">
        <f t="shared" ref="M205:M268" si="25">IF(E205="","",L205-I205)</f>
        <v/>
      </c>
      <c r="N205" s="41" t="str">
        <f t="shared" si="23"/>
        <v/>
      </c>
    </row>
    <row r="206" spans="1:14" ht="30.5" customHeight="1" x14ac:dyDescent="0.2">
      <c r="A206" s="37"/>
      <c r="B206" s="21"/>
      <c r="C206" s="22"/>
      <c r="D206" s="22"/>
      <c r="E206" s="21"/>
      <c r="F206" s="23"/>
      <c r="G206" s="24" t="str">
        <f t="shared" si="20"/>
        <v/>
      </c>
      <c r="H206" s="24" t="str">
        <f t="shared" si="21"/>
        <v/>
      </c>
      <c r="I206" s="24" t="str">
        <f t="shared" si="22"/>
        <v/>
      </c>
      <c r="J206" s="23"/>
      <c r="K206" s="23"/>
      <c r="L206" s="24" t="str">
        <f t="shared" si="24"/>
        <v/>
      </c>
      <c r="M206" s="24" t="str">
        <f t="shared" si="25"/>
        <v/>
      </c>
      <c r="N206" s="41" t="str">
        <f t="shared" si="23"/>
        <v/>
      </c>
    </row>
    <row r="207" spans="1:14" ht="30.5" customHeight="1" x14ac:dyDescent="0.2">
      <c r="A207" s="37"/>
      <c r="B207" s="21"/>
      <c r="C207" s="22"/>
      <c r="D207" s="22"/>
      <c r="E207" s="21"/>
      <c r="F207" s="23"/>
      <c r="G207" s="24" t="str">
        <f t="shared" si="20"/>
        <v/>
      </c>
      <c r="H207" s="24" t="str">
        <f t="shared" si="21"/>
        <v/>
      </c>
      <c r="I207" s="24" t="str">
        <f t="shared" si="22"/>
        <v/>
      </c>
      <c r="J207" s="23"/>
      <c r="K207" s="23"/>
      <c r="L207" s="24" t="str">
        <f t="shared" si="24"/>
        <v/>
      </c>
      <c r="M207" s="24" t="str">
        <f t="shared" si="25"/>
        <v/>
      </c>
      <c r="N207" s="41" t="str">
        <f t="shared" si="23"/>
        <v/>
      </c>
    </row>
    <row r="208" spans="1:14" ht="30.5" customHeight="1" x14ac:dyDescent="0.2">
      <c r="A208" s="37"/>
      <c r="B208" s="21"/>
      <c r="C208" s="22"/>
      <c r="D208" s="22"/>
      <c r="E208" s="21"/>
      <c r="F208" s="23"/>
      <c r="G208" s="24" t="str">
        <f t="shared" si="20"/>
        <v/>
      </c>
      <c r="H208" s="24" t="str">
        <f t="shared" si="21"/>
        <v/>
      </c>
      <c r="I208" s="24" t="str">
        <f t="shared" si="22"/>
        <v/>
      </c>
      <c r="J208" s="23"/>
      <c r="K208" s="23"/>
      <c r="L208" s="24" t="str">
        <f t="shared" si="24"/>
        <v/>
      </c>
      <c r="M208" s="24" t="str">
        <f t="shared" si="25"/>
        <v/>
      </c>
      <c r="N208" s="41" t="str">
        <f t="shared" si="23"/>
        <v/>
      </c>
    </row>
    <row r="209" spans="1:14" ht="30.5" customHeight="1" x14ac:dyDescent="0.2">
      <c r="A209" s="37"/>
      <c r="B209" s="21"/>
      <c r="C209" s="22"/>
      <c r="D209" s="22"/>
      <c r="E209" s="21"/>
      <c r="F209" s="23"/>
      <c r="G209" s="24" t="str">
        <f t="shared" si="20"/>
        <v/>
      </c>
      <c r="H209" s="24" t="str">
        <f t="shared" si="21"/>
        <v/>
      </c>
      <c r="I209" s="24" t="str">
        <f t="shared" si="22"/>
        <v/>
      </c>
      <c r="J209" s="23"/>
      <c r="K209" s="23"/>
      <c r="L209" s="24" t="str">
        <f t="shared" si="24"/>
        <v/>
      </c>
      <c r="M209" s="24" t="str">
        <f t="shared" si="25"/>
        <v/>
      </c>
      <c r="N209" s="41" t="str">
        <f t="shared" si="23"/>
        <v/>
      </c>
    </row>
    <row r="210" spans="1:14" ht="30.5" customHeight="1" x14ac:dyDescent="0.2">
      <c r="A210" s="37"/>
      <c r="B210" s="21"/>
      <c r="C210" s="22"/>
      <c r="D210" s="22"/>
      <c r="E210" s="21"/>
      <c r="F210" s="23"/>
      <c r="G210" s="24" t="str">
        <f t="shared" si="20"/>
        <v/>
      </c>
      <c r="H210" s="24" t="str">
        <f t="shared" si="21"/>
        <v/>
      </c>
      <c r="I210" s="24" t="str">
        <f t="shared" si="22"/>
        <v/>
      </c>
      <c r="J210" s="23"/>
      <c r="K210" s="23"/>
      <c r="L210" s="24" t="str">
        <f t="shared" si="24"/>
        <v/>
      </c>
      <c r="M210" s="24" t="str">
        <f t="shared" si="25"/>
        <v/>
      </c>
      <c r="N210" s="41" t="str">
        <f t="shared" si="23"/>
        <v/>
      </c>
    </row>
    <row r="211" spans="1:14" ht="30.5" customHeight="1" x14ac:dyDescent="0.2">
      <c r="A211" s="37"/>
      <c r="B211" s="21"/>
      <c r="C211" s="22"/>
      <c r="D211" s="22"/>
      <c r="E211" s="21"/>
      <c r="F211" s="23"/>
      <c r="G211" s="24" t="str">
        <f t="shared" si="20"/>
        <v/>
      </c>
      <c r="H211" s="24" t="str">
        <f t="shared" si="21"/>
        <v/>
      </c>
      <c r="I211" s="24" t="str">
        <f t="shared" si="22"/>
        <v/>
      </c>
      <c r="J211" s="23"/>
      <c r="K211" s="23"/>
      <c r="L211" s="24" t="str">
        <f t="shared" si="24"/>
        <v/>
      </c>
      <c r="M211" s="24" t="str">
        <f t="shared" si="25"/>
        <v/>
      </c>
      <c r="N211" s="41" t="str">
        <f t="shared" si="23"/>
        <v/>
      </c>
    </row>
    <row r="212" spans="1:14" ht="30.5" customHeight="1" x14ac:dyDescent="0.2">
      <c r="A212" s="37"/>
      <c r="B212" s="21"/>
      <c r="C212" s="22"/>
      <c r="D212" s="22"/>
      <c r="E212" s="21"/>
      <c r="F212" s="23"/>
      <c r="G212" s="24" t="str">
        <f t="shared" si="20"/>
        <v/>
      </c>
      <c r="H212" s="24" t="str">
        <f t="shared" si="21"/>
        <v/>
      </c>
      <c r="I212" s="24" t="str">
        <f t="shared" si="22"/>
        <v/>
      </c>
      <c r="J212" s="23"/>
      <c r="K212" s="23"/>
      <c r="L212" s="24" t="str">
        <f t="shared" si="24"/>
        <v/>
      </c>
      <c r="M212" s="24" t="str">
        <f t="shared" si="25"/>
        <v/>
      </c>
      <c r="N212" s="41" t="str">
        <f t="shared" si="23"/>
        <v/>
      </c>
    </row>
    <row r="213" spans="1:14" ht="30.5" customHeight="1" x14ac:dyDescent="0.2">
      <c r="A213" s="37"/>
      <c r="B213" s="21"/>
      <c r="C213" s="22"/>
      <c r="D213" s="22"/>
      <c r="E213" s="21"/>
      <c r="F213" s="23"/>
      <c r="G213" s="24" t="str">
        <f t="shared" si="20"/>
        <v/>
      </c>
      <c r="H213" s="24" t="str">
        <f t="shared" si="21"/>
        <v/>
      </c>
      <c r="I213" s="24" t="str">
        <f t="shared" si="22"/>
        <v/>
      </c>
      <c r="J213" s="23"/>
      <c r="K213" s="23"/>
      <c r="L213" s="24" t="str">
        <f t="shared" si="24"/>
        <v/>
      </c>
      <c r="M213" s="24" t="str">
        <f t="shared" si="25"/>
        <v/>
      </c>
      <c r="N213" s="41" t="str">
        <f t="shared" si="23"/>
        <v/>
      </c>
    </row>
    <row r="214" spans="1:14" ht="30.5" customHeight="1" x14ac:dyDescent="0.2">
      <c r="A214" s="37"/>
      <c r="B214" s="21"/>
      <c r="C214" s="22"/>
      <c r="D214" s="22"/>
      <c r="E214" s="21"/>
      <c r="F214" s="23"/>
      <c r="G214" s="24" t="str">
        <f t="shared" si="20"/>
        <v/>
      </c>
      <c r="H214" s="24" t="str">
        <f t="shared" si="21"/>
        <v/>
      </c>
      <c r="I214" s="24" t="str">
        <f t="shared" si="22"/>
        <v/>
      </c>
      <c r="J214" s="23"/>
      <c r="K214" s="23"/>
      <c r="L214" s="24" t="str">
        <f t="shared" si="24"/>
        <v/>
      </c>
      <c r="M214" s="24" t="str">
        <f t="shared" si="25"/>
        <v/>
      </c>
      <c r="N214" s="41" t="str">
        <f t="shared" si="23"/>
        <v/>
      </c>
    </row>
    <row r="215" spans="1:14" ht="30.5" customHeight="1" x14ac:dyDescent="0.2">
      <c r="A215" s="37"/>
      <c r="B215" s="21"/>
      <c r="C215" s="22"/>
      <c r="D215" s="22"/>
      <c r="E215" s="21"/>
      <c r="F215" s="23"/>
      <c r="G215" s="24" t="str">
        <f t="shared" si="20"/>
        <v/>
      </c>
      <c r="H215" s="24" t="str">
        <f t="shared" si="21"/>
        <v/>
      </c>
      <c r="I215" s="24" t="str">
        <f t="shared" si="22"/>
        <v/>
      </c>
      <c r="J215" s="23"/>
      <c r="K215" s="23"/>
      <c r="L215" s="24" t="str">
        <f t="shared" si="24"/>
        <v/>
      </c>
      <c r="M215" s="24" t="str">
        <f t="shared" si="25"/>
        <v/>
      </c>
      <c r="N215" s="41" t="str">
        <f t="shared" si="23"/>
        <v/>
      </c>
    </row>
    <row r="216" spans="1:14" ht="30.5" customHeight="1" x14ac:dyDescent="0.2">
      <c r="A216" s="37"/>
      <c r="B216" s="21"/>
      <c r="C216" s="22"/>
      <c r="D216" s="22"/>
      <c r="E216" s="21"/>
      <c r="F216" s="23"/>
      <c r="G216" s="24" t="str">
        <f t="shared" si="20"/>
        <v/>
      </c>
      <c r="H216" s="24" t="str">
        <f t="shared" si="21"/>
        <v/>
      </c>
      <c r="I216" s="24" t="str">
        <f t="shared" si="22"/>
        <v/>
      </c>
      <c r="J216" s="23"/>
      <c r="K216" s="23"/>
      <c r="L216" s="24" t="str">
        <f t="shared" si="24"/>
        <v/>
      </c>
      <c r="M216" s="24" t="str">
        <f t="shared" si="25"/>
        <v/>
      </c>
      <c r="N216" s="41" t="str">
        <f t="shared" si="23"/>
        <v/>
      </c>
    </row>
    <row r="217" spans="1:14" ht="30.5" customHeight="1" x14ac:dyDescent="0.2">
      <c r="A217" s="37"/>
      <c r="B217" s="21"/>
      <c r="C217" s="22"/>
      <c r="D217" s="22"/>
      <c r="E217" s="21"/>
      <c r="F217" s="23"/>
      <c r="G217" s="24" t="str">
        <f t="shared" si="20"/>
        <v/>
      </c>
      <c r="H217" s="24" t="str">
        <f t="shared" si="21"/>
        <v/>
      </c>
      <c r="I217" s="24" t="str">
        <f t="shared" si="22"/>
        <v/>
      </c>
      <c r="J217" s="23"/>
      <c r="K217" s="23"/>
      <c r="L217" s="24" t="str">
        <f t="shared" si="24"/>
        <v/>
      </c>
      <c r="M217" s="24" t="str">
        <f t="shared" si="25"/>
        <v/>
      </c>
      <c r="N217" s="41" t="str">
        <f t="shared" si="23"/>
        <v/>
      </c>
    </row>
    <row r="218" spans="1:14" ht="30.5" customHeight="1" x14ac:dyDescent="0.2">
      <c r="A218" s="37"/>
      <c r="B218" s="21"/>
      <c r="C218" s="22"/>
      <c r="D218" s="22"/>
      <c r="E218" s="21"/>
      <c r="F218" s="23"/>
      <c r="G218" s="24" t="str">
        <f t="shared" si="20"/>
        <v/>
      </c>
      <c r="H218" s="24" t="str">
        <f t="shared" si="21"/>
        <v/>
      </c>
      <c r="I218" s="24" t="str">
        <f t="shared" si="22"/>
        <v/>
      </c>
      <c r="J218" s="23"/>
      <c r="K218" s="23"/>
      <c r="L218" s="24" t="str">
        <f t="shared" si="24"/>
        <v/>
      </c>
      <c r="M218" s="24" t="str">
        <f t="shared" si="25"/>
        <v/>
      </c>
      <c r="N218" s="41" t="str">
        <f t="shared" si="23"/>
        <v/>
      </c>
    </row>
    <row r="219" spans="1:14" ht="30.5" customHeight="1" x14ac:dyDescent="0.2">
      <c r="A219" s="37"/>
      <c r="B219" s="21"/>
      <c r="C219" s="22"/>
      <c r="D219" s="22"/>
      <c r="E219" s="21"/>
      <c r="F219" s="23"/>
      <c r="G219" s="24" t="str">
        <f t="shared" si="20"/>
        <v/>
      </c>
      <c r="H219" s="24" t="str">
        <f t="shared" si="21"/>
        <v/>
      </c>
      <c r="I219" s="24" t="str">
        <f t="shared" si="22"/>
        <v/>
      </c>
      <c r="J219" s="23"/>
      <c r="K219" s="23"/>
      <c r="L219" s="24" t="str">
        <f t="shared" si="24"/>
        <v/>
      </c>
      <c r="M219" s="24" t="str">
        <f t="shared" si="25"/>
        <v/>
      </c>
      <c r="N219" s="41" t="str">
        <f t="shared" si="23"/>
        <v/>
      </c>
    </row>
    <row r="220" spans="1:14" ht="30.5" customHeight="1" x14ac:dyDescent="0.2">
      <c r="A220" s="37"/>
      <c r="B220" s="21"/>
      <c r="C220" s="22"/>
      <c r="D220" s="22"/>
      <c r="E220" s="21"/>
      <c r="F220" s="23"/>
      <c r="G220" s="24" t="str">
        <f t="shared" si="20"/>
        <v/>
      </c>
      <c r="H220" s="24" t="str">
        <f t="shared" si="21"/>
        <v/>
      </c>
      <c r="I220" s="24" t="str">
        <f t="shared" si="22"/>
        <v/>
      </c>
      <c r="J220" s="23"/>
      <c r="K220" s="23"/>
      <c r="L220" s="24" t="str">
        <f t="shared" si="24"/>
        <v/>
      </c>
      <c r="M220" s="24" t="str">
        <f t="shared" si="25"/>
        <v/>
      </c>
      <c r="N220" s="41" t="str">
        <f t="shared" si="23"/>
        <v/>
      </c>
    </row>
    <row r="221" spans="1:14" ht="30.5" customHeight="1" x14ac:dyDescent="0.2">
      <c r="A221" s="37"/>
      <c r="B221" s="21"/>
      <c r="C221" s="22"/>
      <c r="D221" s="22"/>
      <c r="E221" s="21"/>
      <c r="F221" s="23"/>
      <c r="G221" s="24" t="str">
        <f t="shared" si="20"/>
        <v/>
      </c>
      <c r="H221" s="24" t="str">
        <f t="shared" si="21"/>
        <v/>
      </c>
      <c r="I221" s="24" t="str">
        <f t="shared" si="22"/>
        <v/>
      </c>
      <c r="J221" s="23"/>
      <c r="K221" s="23"/>
      <c r="L221" s="24" t="str">
        <f t="shared" si="24"/>
        <v/>
      </c>
      <c r="M221" s="24" t="str">
        <f t="shared" si="25"/>
        <v/>
      </c>
      <c r="N221" s="41" t="str">
        <f t="shared" si="23"/>
        <v/>
      </c>
    </row>
    <row r="222" spans="1:14" ht="30.5" customHeight="1" x14ac:dyDescent="0.2">
      <c r="A222" s="37"/>
      <c r="B222" s="21"/>
      <c r="C222" s="22"/>
      <c r="D222" s="22"/>
      <c r="E222" s="21"/>
      <c r="F222" s="23"/>
      <c r="G222" s="24" t="str">
        <f t="shared" si="20"/>
        <v/>
      </c>
      <c r="H222" s="24" t="str">
        <f t="shared" si="21"/>
        <v/>
      </c>
      <c r="I222" s="24" t="str">
        <f t="shared" si="22"/>
        <v/>
      </c>
      <c r="J222" s="23"/>
      <c r="K222" s="23"/>
      <c r="L222" s="24" t="str">
        <f t="shared" si="24"/>
        <v/>
      </c>
      <c r="M222" s="24" t="str">
        <f t="shared" si="25"/>
        <v/>
      </c>
      <c r="N222" s="41" t="str">
        <f t="shared" si="23"/>
        <v/>
      </c>
    </row>
    <row r="223" spans="1:14" ht="30.5" customHeight="1" x14ac:dyDescent="0.2">
      <c r="A223" s="37"/>
      <c r="B223" s="21"/>
      <c r="C223" s="22"/>
      <c r="D223" s="22"/>
      <c r="E223" s="21"/>
      <c r="F223" s="23"/>
      <c r="G223" s="24" t="str">
        <f t="shared" si="20"/>
        <v/>
      </c>
      <c r="H223" s="24" t="str">
        <f t="shared" si="21"/>
        <v/>
      </c>
      <c r="I223" s="24" t="str">
        <f t="shared" si="22"/>
        <v/>
      </c>
      <c r="J223" s="23"/>
      <c r="K223" s="23"/>
      <c r="L223" s="24" t="str">
        <f t="shared" si="24"/>
        <v/>
      </c>
      <c r="M223" s="24" t="str">
        <f t="shared" si="25"/>
        <v/>
      </c>
      <c r="N223" s="41" t="str">
        <f t="shared" si="23"/>
        <v/>
      </c>
    </row>
    <row r="224" spans="1:14" ht="30.5" customHeight="1" x14ac:dyDescent="0.2">
      <c r="A224" s="37"/>
      <c r="B224" s="21"/>
      <c r="C224" s="22"/>
      <c r="D224" s="22"/>
      <c r="E224" s="21"/>
      <c r="F224" s="23"/>
      <c r="G224" s="24" t="str">
        <f t="shared" si="20"/>
        <v/>
      </c>
      <c r="H224" s="24" t="str">
        <f t="shared" si="21"/>
        <v/>
      </c>
      <c r="I224" s="24" t="str">
        <f t="shared" si="22"/>
        <v/>
      </c>
      <c r="J224" s="23"/>
      <c r="K224" s="23"/>
      <c r="L224" s="24" t="str">
        <f t="shared" si="24"/>
        <v/>
      </c>
      <c r="M224" s="24" t="str">
        <f t="shared" si="25"/>
        <v/>
      </c>
      <c r="N224" s="41" t="str">
        <f t="shared" si="23"/>
        <v/>
      </c>
    </row>
    <row r="225" spans="1:14" ht="30.5" customHeight="1" x14ac:dyDescent="0.2">
      <c r="A225" s="37"/>
      <c r="B225" s="21"/>
      <c r="C225" s="22"/>
      <c r="D225" s="22"/>
      <c r="E225" s="21"/>
      <c r="F225" s="23"/>
      <c r="G225" s="24" t="str">
        <f t="shared" si="20"/>
        <v/>
      </c>
      <c r="H225" s="24" t="str">
        <f t="shared" si="21"/>
        <v/>
      </c>
      <c r="I225" s="24" t="str">
        <f t="shared" si="22"/>
        <v/>
      </c>
      <c r="J225" s="23"/>
      <c r="K225" s="23"/>
      <c r="L225" s="24" t="str">
        <f t="shared" si="24"/>
        <v/>
      </c>
      <c r="M225" s="24" t="str">
        <f t="shared" si="25"/>
        <v/>
      </c>
      <c r="N225" s="41" t="str">
        <f t="shared" si="23"/>
        <v/>
      </c>
    </row>
    <row r="226" spans="1:14" ht="30.5" customHeight="1" x14ac:dyDescent="0.2">
      <c r="A226" s="37"/>
      <c r="B226" s="21"/>
      <c r="C226" s="22"/>
      <c r="D226" s="22"/>
      <c r="E226" s="21"/>
      <c r="F226" s="23"/>
      <c r="G226" s="24" t="str">
        <f t="shared" si="20"/>
        <v/>
      </c>
      <c r="H226" s="24" t="str">
        <f t="shared" si="21"/>
        <v/>
      </c>
      <c r="I226" s="24" t="str">
        <f t="shared" si="22"/>
        <v/>
      </c>
      <c r="J226" s="23"/>
      <c r="K226" s="23"/>
      <c r="L226" s="24" t="str">
        <f t="shared" si="24"/>
        <v/>
      </c>
      <c r="M226" s="24" t="str">
        <f t="shared" si="25"/>
        <v/>
      </c>
      <c r="N226" s="41" t="str">
        <f t="shared" si="23"/>
        <v/>
      </c>
    </row>
    <row r="227" spans="1:14" ht="30.5" customHeight="1" x14ac:dyDescent="0.2">
      <c r="A227" s="37"/>
      <c r="B227" s="21"/>
      <c r="C227" s="22"/>
      <c r="D227" s="22"/>
      <c r="E227" s="21"/>
      <c r="F227" s="23"/>
      <c r="G227" s="24" t="str">
        <f t="shared" si="20"/>
        <v/>
      </c>
      <c r="H227" s="24" t="str">
        <f t="shared" si="21"/>
        <v/>
      </c>
      <c r="I227" s="24" t="str">
        <f t="shared" si="22"/>
        <v/>
      </c>
      <c r="J227" s="23"/>
      <c r="K227" s="23"/>
      <c r="L227" s="24" t="str">
        <f t="shared" si="24"/>
        <v/>
      </c>
      <c r="M227" s="24" t="str">
        <f t="shared" si="25"/>
        <v/>
      </c>
      <c r="N227" s="41" t="str">
        <f t="shared" si="23"/>
        <v/>
      </c>
    </row>
    <row r="228" spans="1:14" ht="30.5" customHeight="1" x14ac:dyDescent="0.2">
      <c r="A228" s="37"/>
      <c r="B228" s="21"/>
      <c r="C228" s="22"/>
      <c r="D228" s="22"/>
      <c r="E228" s="21"/>
      <c r="F228" s="23"/>
      <c r="G228" s="24" t="str">
        <f t="shared" si="20"/>
        <v/>
      </c>
      <c r="H228" s="24" t="str">
        <f t="shared" si="21"/>
        <v/>
      </c>
      <c r="I228" s="24" t="str">
        <f t="shared" si="22"/>
        <v/>
      </c>
      <c r="J228" s="23"/>
      <c r="K228" s="23"/>
      <c r="L228" s="24" t="str">
        <f t="shared" si="24"/>
        <v/>
      </c>
      <c r="M228" s="24" t="str">
        <f t="shared" si="25"/>
        <v/>
      </c>
      <c r="N228" s="41" t="str">
        <f t="shared" si="23"/>
        <v/>
      </c>
    </row>
    <row r="229" spans="1:14" ht="30.5" customHeight="1" x14ac:dyDescent="0.2">
      <c r="A229" s="37"/>
      <c r="B229" s="21"/>
      <c r="C229" s="22"/>
      <c r="D229" s="22"/>
      <c r="E229" s="21"/>
      <c r="F229" s="23"/>
      <c r="G229" s="24" t="str">
        <f t="shared" si="20"/>
        <v/>
      </c>
      <c r="H229" s="24" t="str">
        <f t="shared" si="21"/>
        <v/>
      </c>
      <c r="I229" s="24" t="str">
        <f t="shared" si="22"/>
        <v/>
      </c>
      <c r="J229" s="23"/>
      <c r="K229" s="23"/>
      <c r="L229" s="24" t="str">
        <f t="shared" si="24"/>
        <v/>
      </c>
      <c r="M229" s="24" t="str">
        <f t="shared" si="25"/>
        <v/>
      </c>
      <c r="N229" s="41" t="str">
        <f t="shared" si="23"/>
        <v/>
      </c>
    </row>
    <row r="230" spans="1:14" ht="30.5" customHeight="1" x14ac:dyDescent="0.2">
      <c r="A230" s="37"/>
      <c r="B230" s="21"/>
      <c r="C230" s="22"/>
      <c r="D230" s="22"/>
      <c r="E230" s="21"/>
      <c r="F230" s="23"/>
      <c r="G230" s="24" t="str">
        <f t="shared" si="20"/>
        <v/>
      </c>
      <c r="H230" s="24" t="str">
        <f t="shared" si="21"/>
        <v/>
      </c>
      <c r="I230" s="24" t="str">
        <f t="shared" si="22"/>
        <v/>
      </c>
      <c r="J230" s="23"/>
      <c r="K230" s="23"/>
      <c r="L230" s="24" t="str">
        <f t="shared" si="24"/>
        <v/>
      </c>
      <c r="M230" s="24" t="str">
        <f t="shared" si="25"/>
        <v/>
      </c>
      <c r="N230" s="41" t="str">
        <f t="shared" si="23"/>
        <v/>
      </c>
    </row>
    <row r="231" spans="1:14" ht="30.5" customHeight="1" x14ac:dyDescent="0.2">
      <c r="A231" s="37"/>
      <c r="B231" s="21"/>
      <c r="C231" s="22"/>
      <c r="D231" s="22"/>
      <c r="E231" s="21"/>
      <c r="F231" s="23"/>
      <c r="G231" s="24" t="str">
        <f t="shared" si="20"/>
        <v/>
      </c>
      <c r="H231" s="24" t="str">
        <f t="shared" si="21"/>
        <v/>
      </c>
      <c r="I231" s="24" t="str">
        <f t="shared" si="22"/>
        <v/>
      </c>
      <c r="J231" s="23"/>
      <c r="K231" s="23"/>
      <c r="L231" s="24" t="str">
        <f t="shared" si="24"/>
        <v/>
      </c>
      <c r="M231" s="24" t="str">
        <f t="shared" si="25"/>
        <v/>
      </c>
      <c r="N231" s="41" t="str">
        <f t="shared" si="23"/>
        <v/>
      </c>
    </row>
    <row r="232" spans="1:14" ht="30.5" customHeight="1" x14ac:dyDescent="0.2">
      <c r="A232" s="37"/>
      <c r="B232" s="21"/>
      <c r="C232" s="22"/>
      <c r="D232" s="22"/>
      <c r="E232" s="21"/>
      <c r="F232" s="23"/>
      <c r="G232" s="24" t="str">
        <f t="shared" si="20"/>
        <v/>
      </c>
      <c r="H232" s="24" t="str">
        <f t="shared" si="21"/>
        <v/>
      </c>
      <c r="I232" s="24" t="str">
        <f t="shared" si="22"/>
        <v/>
      </c>
      <c r="J232" s="23"/>
      <c r="K232" s="23"/>
      <c r="L232" s="24" t="str">
        <f t="shared" si="24"/>
        <v/>
      </c>
      <c r="M232" s="24" t="str">
        <f t="shared" si="25"/>
        <v/>
      </c>
      <c r="N232" s="41" t="str">
        <f t="shared" si="23"/>
        <v/>
      </c>
    </row>
    <row r="233" spans="1:14" ht="30.5" customHeight="1" x14ac:dyDescent="0.2">
      <c r="A233" s="37"/>
      <c r="B233" s="21"/>
      <c r="C233" s="22"/>
      <c r="D233" s="22"/>
      <c r="E233" s="21"/>
      <c r="F233" s="23"/>
      <c r="G233" s="24" t="str">
        <f t="shared" si="20"/>
        <v/>
      </c>
      <c r="H233" s="24" t="str">
        <f t="shared" si="21"/>
        <v/>
      </c>
      <c r="I233" s="24" t="str">
        <f t="shared" si="22"/>
        <v/>
      </c>
      <c r="J233" s="23"/>
      <c r="K233" s="23"/>
      <c r="L233" s="24" t="str">
        <f t="shared" si="24"/>
        <v/>
      </c>
      <c r="M233" s="24" t="str">
        <f t="shared" si="25"/>
        <v/>
      </c>
      <c r="N233" s="41" t="str">
        <f t="shared" si="23"/>
        <v/>
      </c>
    </row>
    <row r="234" spans="1:14" ht="30.5" customHeight="1" x14ac:dyDescent="0.2">
      <c r="A234" s="37"/>
      <c r="B234" s="21"/>
      <c r="C234" s="22"/>
      <c r="D234" s="22"/>
      <c r="E234" s="21"/>
      <c r="F234" s="23"/>
      <c r="G234" s="24" t="str">
        <f t="shared" si="20"/>
        <v/>
      </c>
      <c r="H234" s="24" t="str">
        <f t="shared" si="21"/>
        <v/>
      </c>
      <c r="I234" s="24" t="str">
        <f t="shared" si="22"/>
        <v/>
      </c>
      <c r="J234" s="23"/>
      <c r="K234" s="23"/>
      <c r="L234" s="24" t="str">
        <f t="shared" si="24"/>
        <v/>
      </c>
      <c r="M234" s="24" t="str">
        <f t="shared" si="25"/>
        <v/>
      </c>
      <c r="N234" s="41" t="str">
        <f t="shared" si="23"/>
        <v/>
      </c>
    </row>
    <row r="235" spans="1:14" ht="30.5" customHeight="1" x14ac:dyDescent="0.2">
      <c r="A235" s="37"/>
      <c r="B235" s="21"/>
      <c r="C235" s="22"/>
      <c r="D235" s="22"/>
      <c r="E235" s="21"/>
      <c r="F235" s="23"/>
      <c r="G235" s="24" t="str">
        <f t="shared" si="20"/>
        <v/>
      </c>
      <c r="H235" s="24" t="str">
        <f t="shared" si="21"/>
        <v/>
      </c>
      <c r="I235" s="24" t="str">
        <f t="shared" si="22"/>
        <v/>
      </c>
      <c r="J235" s="23"/>
      <c r="K235" s="23"/>
      <c r="L235" s="24" t="str">
        <f t="shared" si="24"/>
        <v/>
      </c>
      <c r="M235" s="24" t="str">
        <f t="shared" si="25"/>
        <v/>
      </c>
      <c r="N235" s="41" t="str">
        <f t="shared" si="23"/>
        <v/>
      </c>
    </row>
    <row r="236" spans="1:14" ht="30.5" customHeight="1" x14ac:dyDescent="0.2">
      <c r="A236" s="37"/>
      <c r="B236" s="21"/>
      <c r="C236" s="22"/>
      <c r="D236" s="22"/>
      <c r="E236" s="21"/>
      <c r="F236" s="23"/>
      <c r="G236" s="24" t="str">
        <f t="shared" si="20"/>
        <v/>
      </c>
      <c r="H236" s="24" t="str">
        <f t="shared" si="21"/>
        <v/>
      </c>
      <c r="I236" s="24" t="str">
        <f t="shared" si="22"/>
        <v/>
      </c>
      <c r="J236" s="23"/>
      <c r="K236" s="23"/>
      <c r="L236" s="24" t="str">
        <f t="shared" si="24"/>
        <v/>
      </c>
      <c r="M236" s="24" t="str">
        <f t="shared" si="25"/>
        <v/>
      </c>
      <c r="N236" s="41" t="str">
        <f t="shared" si="23"/>
        <v/>
      </c>
    </row>
    <row r="237" spans="1:14" ht="30.5" customHeight="1" x14ac:dyDescent="0.2">
      <c r="A237" s="37"/>
      <c r="B237" s="21"/>
      <c r="C237" s="22"/>
      <c r="D237" s="22"/>
      <c r="E237" s="21"/>
      <c r="F237" s="23"/>
      <c r="G237" s="24" t="str">
        <f t="shared" si="20"/>
        <v/>
      </c>
      <c r="H237" s="24" t="str">
        <f t="shared" si="21"/>
        <v/>
      </c>
      <c r="I237" s="24" t="str">
        <f t="shared" si="22"/>
        <v/>
      </c>
      <c r="J237" s="23"/>
      <c r="K237" s="23"/>
      <c r="L237" s="24" t="str">
        <f t="shared" si="24"/>
        <v/>
      </c>
      <c r="M237" s="24" t="str">
        <f t="shared" si="25"/>
        <v/>
      </c>
      <c r="N237" s="41" t="str">
        <f t="shared" si="23"/>
        <v/>
      </c>
    </row>
    <row r="238" spans="1:14" ht="30.5" customHeight="1" x14ac:dyDescent="0.2">
      <c r="A238" s="37"/>
      <c r="B238" s="21"/>
      <c r="C238" s="22"/>
      <c r="D238" s="22"/>
      <c r="E238" s="21"/>
      <c r="F238" s="23"/>
      <c r="G238" s="24" t="str">
        <f t="shared" si="20"/>
        <v/>
      </c>
      <c r="H238" s="24" t="str">
        <f t="shared" si="21"/>
        <v/>
      </c>
      <c r="I238" s="24" t="str">
        <f t="shared" si="22"/>
        <v/>
      </c>
      <c r="J238" s="23"/>
      <c r="K238" s="23"/>
      <c r="L238" s="24" t="str">
        <f t="shared" si="24"/>
        <v/>
      </c>
      <c r="M238" s="24" t="str">
        <f t="shared" si="25"/>
        <v/>
      </c>
      <c r="N238" s="41" t="str">
        <f t="shared" si="23"/>
        <v/>
      </c>
    </row>
    <row r="239" spans="1:14" ht="30.5" customHeight="1" x14ac:dyDescent="0.2">
      <c r="A239" s="37"/>
      <c r="B239" s="21"/>
      <c r="C239" s="22"/>
      <c r="D239" s="22"/>
      <c r="E239" s="21"/>
      <c r="F239" s="23"/>
      <c r="G239" s="24" t="str">
        <f t="shared" si="20"/>
        <v/>
      </c>
      <c r="H239" s="24" t="str">
        <f t="shared" si="21"/>
        <v/>
      </c>
      <c r="I239" s="24" t="str">
        <f t="shared" si="22"/>
        <v/>
      </c>
      <c r="J239" s="23"/>
      <c r="K239" s="23"/>
      <c r="L239" s="24" t="str">
        <f t="shared" si="24"/>
        <v/>
      </c>
      <c r="M239" s="24" t="str">
        <f t="shared" si="25"/>
        <v/>
      </c>
      <c r="N239" s="41" t="str">
        <f t="shared" si="23"/>
        <v/>
      </c>
    </row>
    <row r="240" spans="1:14" ht="30.5" customHeight="1" x14ac:dyDescent="0.2">
      <c r="A240" s="37"/>
      <c r="B240" s="21"/>
      <c r="C240" s="22"/>
      <c r="D240" s="22"/>
      <c r="E240" s="21"/>
      <c r="F240" s="23"/>
      <c r="G240" s="24" t="str">
        <f t="shared" si="20"/>
        <v/>
      </c>
      <c r="H240" s="24" t="str">
        <f t="shared" si="21"/>
        <v/>
      </c>
      <c r="I240" s="24" t="str">
        <f t="shared" si="22"/>
        <v/>
      </c>
      <c r="J240" s="23"/>
      <c r="K240" s="23"/>
      <c r="L240" s="24" t="str">
        <f t="shared" si="24"/>
        <v/>
      </c>
      <c r="M240" s="24" t="str">
        <f t="shared" si="25"/>
        <v/>
      </c>
      <c r="N240" s="41" t="str">
        <f t="shared" si="23"/>
        <v/>
      </c>
    </row>
    <row r="241" spans="1:14" ht="30.5" customHeight="1" x14ac:dyDescent="0.2">
      <c r="A241" s="37"/>
      <c r="B241" s="21"/>
      <c r="C241" s="22"/>
      <c r="D241" s="22"/>
      <c r="E241" s="21"/>
      <c r="F241" s="23"/>
      <c r="G241" s="24" t="str">
        <f t="shared" si="20"/>
        <v/>
      </c>
      <c r="H241" s="24" t="str">
        <f t="shared" si="21"/>
        <v/>
      </c>
      <c r="I241" s="24" t="str">
        <f t="shared" si="22"/>
        <v/>
      </c>
      <c r="J241" s="23"/>
      <c r="K241" s="23"/>
      <c r="L241" s="24" t="str">
        <f t="shared" si="24"/>
        <v/>
      </c>
      <c r="M241" s="24" t="str">
        <f t="shared" si="25"/>
        <v/>
      </c>
      <c r="N241" s="41" t="str">
        <f t="shared" si="23"/>
        <v/>
      </c>
    </row>
    <row r="242" spans="1:14" ht="30.5" customHeight="1" x14ac:dyDescent="0.2">
      <c r="A242" s="37"/>
      <c r="B242" s="21"/>
      <c r="C242" s="22"/>
      <c r="D242" s="22"/>
      <c r="E242" s="21"/>
      <c r="F242" s="23"/>
      <c r="G242" s="24" t="str">
        <f t="shared" si="20"/>
        <v/>
      </c>
      <c r="H242" s="24" t="str">
        <f t="shared" si="21"/>
        <v/>
      </c>
      <c r="I242" s="24" t="str">
        <f t="shared" si="22"/>
        <v/>
      </c>
      <c r="J242" s="23"/>
      <c r="K242" s="23"/>
      <c r="L242" s="24" t="str">
        <f t="shared" si="24"/>
        <v/>
      </c>
      <c r="M242" s="24" t="str">
        <f t="shared" si="25"/>
        <v/>
      </c>
      <c r="N242" s="41" t="str">
        <f t="shared" si="23"/>
        <v/>
      </c>
    </row>
    <row r="243" spans="1:14" ht="30.5" customHeight="1" x14ac:dyDescent="0.2">
      <c r="A243" s="37"/>
      <c r="B243" s="21"/>
      <c r="C243" s="22"/>
      <c r="D243" s="22"/>
      <c r="E243" s="21"/>
      <c r="F243" s="23"/>
      <c r="G243" s="24" t="str">
        <f t="shared" si="20"/>
        <v/>
      </c>
      <c r="H243" s="24" t="str">
        <f t="shared" si="21"/>
        <v/>
      </c>
      <c r="I243" s="24" t="str">
        <f t="shared" si="22"/>
        <v/>
      </c>
      <c r="J243" s="23"/>
      <c r="K243" s="23"/>
      <c r="L243" s="24" t="str">
        <f t="shared" si="24"/>
        <v/>
      </c>
      <c r="M243" s="24" t="str">
        <f t="shared" si="25"/>
        <v/>
      </c>
      <c r="N243" s="41" t="str">
        <f t="shared" si="23"/>
        <v/>
      </c>
    </row>
    <row r="244" spans="1:14" ht="30.5" customHeight="1" x14ac:dyDescent="0.2">
      <c r="A244" s="37"/>
      <c r="B244" s="21"/>
      <c r="C244" s="22"/>
      <c r="D244" s="22"/>
      <c r="E244" s="21"/>
      <c r="F244" s="23"/>
      <c r="G244" s="24" t="str">
        <f t="shared" si="20"/>
        <v/>
      </c>
      <c r="H244" s="24" t="str">
        <f t="shared" si="21"/>
        <v/>
      </c>
      <c r="I244" s="24" t="str">
        <f t="shared" si="22"/>
        <v/>
      </c>
      <c r="J244" s="23"/>
      <c r="K244" s="23"/>
      <c r="L244" s="24" t="str">
        <f t="shared" si="24"/>
        <v/>
      </c>
      <c r="M244" s="24" t="str">
        <f t="shared" si="25"/>
        <v/>
      </c>
      <c r="N244" s="41" t="str">
        <f t="shared" si="23"/>
        <v/>
      </c>
    </row>
    <row r="245" spans="1:14" ht="30.5" customHeight="1" x14ac:dyDescent="0.2">
      <c r="A245" s="37"/>
      <c r="B245" s="21"/>
      <c r="C245" s="22"/>
      <c r="D245" s="22"/>
      <c r="E245" s="21"/>
      <c r="F245" s="23"/>
      <c r="G245" s="24" t="str">
        <f t="shared" si="20"/>
        <v/>
      </c>
      <c r="H245" s="24" t="str">
        <f t="shared" si="21"/>
        <v/>
      </c>
      <c r="I245" s="24" t="str">
        <f t="shared" si="22"/>
        <v/>
      </c>
      <c r="J245" s="23"/>
      <c r="K245" s="23"/>
      <c r="L245" s="24" t="str">
        <f t="shared" si="24"/>
        <v/>
      </c>
      <c r="M245" s="24" t="str">
        <f t="shared" si="25"/>
        <v/>
      </c>
      <c r="N245" s="41" t="str">
        <f t="shared" si="23"/>
        <v/>
      </c>
    </row>
    <row r="246" spans="1:14" ht="30.5" customHeight="1" x14ac:dyDescent="0.2">
      <c r="A246" s="37"/>
      <c r="B246" s="21"/>
      <c r="C246" s="22"/>
      <c r="D246" s="22"/>
      <c r="E246" s="21"/>
      <c r="F246" s="23"/>
      <c r="G246" s="24" t="str">
        <f t="shared" si="20"/>
        <v/>
      </c>
      <c r="H246" s="24" t="str">
        <f t="shared" si="21"/>
        <v/>
      </c>
      <c r="I246" s="24" t="str">
        <f t="shared" si="22"/>
        <v/>
      </c>
      <c r="J246" s="23"/>
      <c r="K246" s="23"/>
      <c r="L246" s="24" t="str">
        <f t="shared" si="24"/>
        <v/>
      </c>
      <c r="M246" s="24" t="str">
        <f t="shared" si="25"/>
        <v/>
      </c>
      <c r="N246" s="41" t="str">
        <f t="shared" si="23"/>
        <v/>
      </c>
    </row>
    <row r="247" spans="1:14" ht="30.5" customHeight="1" x14ac:dyDescent="0.2">
      <c r="A247" s="37"/>
      <c r="B247" s="21"/>
      <c r="C247" s="22"/>
      <c r="D247" s="22"/>
      <c r="E247" s="21"/>
      <c r="F247" s="23"/>
      <c r="G247" s="24" t="str">
        <f t="shared" si="20"/>
        <v/>
      </c>
      <c r="H247" s="24" t="str">
        <f t="shared" si="21"/>
        <v/>
      </c>
      <c r="I247" s="24" t="str">
        <f t="shared" si="22"/>
        <v/>
      </c>
      <c r="J247" s="23"/>
      <c r="K247" s="23"/>
      <c r="L247" s="24" t="str">
        <f t="shared" si="24"/>
        <v/>
      </c>
      <c r="M247" s="24" t="str">
        <f t="shared" si="25"/>
        <v/>
      </c>
      <c r="N247" s="41" t="str">
        <f t="shared" si="23"/>
        <v/>
      </c>
    </row>
    <row r="248" spans="1:14" ht="30.5" customHeight="1" x14ac:dyDescent="0.2">
      <c r="A248" s="37"/>
      <c r="B248" s="21"/>
      <c r="C248" s="22"/>
      <c r="D248" s="22"/>
      <c r="E248" s="21"/>
      <c r="F248" s="23"/>
      <c r="G248" s="24" t="str">
        <f t="shared" si="20"/>
        <v/>
      </c>
      <c r="H248" s="24" t="str">
        <f t="shared" si="21"/>
        <v/>
      </c>
      <c r="I248" s="24" t="str">
        <f t="shared" si="22"/>
        <v/>
      </c>
      <c r="J248" s="23"/>
      <c r="K248" s="23"/>
      <c r="L248" s="24" t="str">
        <f t="shared" si="24"/>
        <v/>
      </c>
      <c r="M248" s="24" t="str">
        <f t="shared" si="25"/>
        <v/>
      </c>
      <c r="N248" s="41" t="str">
        <f t="shared" si="23"/>
        <v/>
      </c>
    </row>
    <row r="249" spans="1:14" ht="30.5" customHeight="1" x14ac:dyDescent="0.2">
      <c r="A249" s="37"/>
      <c r="B249" s="21"/>
      <c r="C249" s="22"/>
      <c r="D249" s="22"/>
      <c r="E249" s="21"/>
      <c r="F249" s="23"/>
      <c r="G249" s="24" t="str">
        <f t="shared" si="20"/>
        <v/>
      </c>
      <c r="H249" s="24" t="str">
        <f t="shared" si="21"/>
        <v/>
      </c>
      <c r="I249" s="24" t="str">
        <f t="shared" si="22"/>
        <v/>
      </c>
      <c r="J249" s="23"/>
      <c r="K249" s="23"/>
      <c r="L249" s="24" t="str">
        <f t="shared" si="24"/>
        <v/>
      </c>
      <c r="M249" s="24" t="str">
        <f t="shared" si="25"/>
        <v/>
      </c>
      <c r="N249" s="41" t="str">
        <f t="shared" si="23"/>
        <v/>
      </c>
    </row>
    <row r="250" spans="1:14" ht="30.5" customHeight="1" x14ac:dyDescent="0.2">
      <c r="A250" s="37"/>
      <c r="B250" s="21"/>
      <c r="C250" s="22"/>
      <c r="D250" s="22"/>
      <c r="E250" s="21"/>
      <c r="F250" s="23"/>
      <c r="G250" s="24" t="str">
        <f t="shared" si="20"/>
        <v/>
      </c>
      <c r="H250" s="24" t="str">
        <f t="shared" si="21"/>
        <v/>
      </c>
      <c r="I250" s="24" t="str">
        <f t="shared" si="22"/>
        <v/>
      </c>
      <c r="J250" s="23"/>
      <c r="K250" s="23"/>
      <c r="L250" s="24" t="str">
        <f t="shared" si="24"/>
        <v/>
      </c>
      <c r="M250" s="24" t="str">
        <f t="shared" si="25"/>
        <v/>
      </c>
      <c r="N250" s="41" t="str">
        <f t="shared" si="23"/>
        <v/>
      </c>
    </row>
    <row r="251" spans="1:14" ht="30.5" customHeight="1" x14ac:dyDescent="0.2">
      <c r="A251" s="37"/>
      <c r="B251" s="21"/>
      <c r="C251" s="22"/>
      <c r="D251" s="22"/>
      <c r="E251" s="21"/>
      <c r="F251" s="23"/>
      <c r="G251" s="24" t="str">
        <f t="shared" si="20"/>
        <v/>
      </c>
      <c r="H251" s="24" t="str">
        <f t="shared" si="21"/>
        <v/>
      </c>
      <c r="I251" s="24" t="str">
        <f t="shared" si="22"/>
        <v/>
      </c>
      <c r="J251" s="23"/>
      <c r="K251" s="23"/>
      <c r="L251" s="24" t="str">
        <f t="shared" si="24"/>
        <v/>
      </c>
      <c r="M251" s="24" t="str">
        <f t="shared" si="25"/>
        <v/>
      </c>
      <c r="N251" s="41" t="str">
        <f t="shared" si="23"/>
        <v/>
      </c>
    </row>
    <row r="252" spans="1:14" ht="30.5" customHeight="1" x14ac:dyDescent="0.2">
      <c r="A252" s="37"/>
      <c r="B252" s="21"/>
      <c r="C252" s="22"/>
      <c r="D252" s="22"/>
      <c r="E252" s="21"/>
      <c r="F252" s="23"/>
      <c r="G252" s="24" t="str">
        <f t="shared" si="20"/>
        <v/>
      </c>
      <c r="H252" s="24" t="str">
        <f t="shared" si="21"/>
        <v/>
      </c>
      <c r="I252" s="24" t="str">
        <f t="shared" si="22"/>
        <v/>
      </c>
      <c r="J252" s="23"/>
      <c r="K252" s="23"/>
      <c r="L252" s="24" t="str">
        <f t="shared" si="24"/>
        <v/>
      </c>
      <c r="M252" s="24" t="str">
        <f t="shared" si="25"/>
        <v/>
      </c>
      <c r="N252" s="41" t="str">
        <f t="shared" si="23"/>
        <v/>
      </c>
    </row>
    <row r="253" spans="1:14" ht="30.5" customHeight="1" x14ac:dyDescent="0.2">
      <c r="A253" s="37"/>
      <c r="B253" s="21"/>
      <c r="C253" s="22"/>
      <c r="D253" s="22"/>
      <c r="E253" s="21"/>
      <c r="F253" s="23"/>
      <c r="G253" s="24" t="str">
        <f t="shared" si="20"/>
        <v/>
      </c>
      <c r="H253" s="24" t="str">
        <f t="shared" si="21"/>
        <v/>
      </c>
      <c r="I253" s="24" t="str">
        <f t="shared" si="22"/>
        <v/>
      </c>
      <c r="J253" s="23"/>
      <c r="K253" s="23"/>
      <c r="L253" s="24" t="str">
        <f t="shared" si="24"/>
        <v/>
      </c>
      <c r="M253" s="24" t="str">
        <f t="shared" si="25"/>
        <v/>
      </c>
      <c r="N253" s="41" t="str">
        <f t="shared" si="23"/>
        <v/>
      </c>
    </row>
    <row r="254" spans="1:14" ht="30.5" customHeight="1" x14ac:dyDescent="0.2">
      <c r="A254" s="37"/>
      <c r="B254" s="21"/>
      <c r="C254" s="22"/>
      <c r="D254" s="22"/>
      <c r="E254" s="21"/>
      <c r="F254" s="23"/>
      <c r="G254" s="24" t="str">
        <f t="shared" si="20"/>
        <v/>
      </c>
      <c r="H254" s="24" t="str">
        <f t="shared" si="21"/>
        <v/>
      </c>
      <c r="I254" s="24" t="str">
        <f t="shared" si="22"/>
        <v/>
      </c>
      <c r="J254" s="23"/>
      <c r="K254" s="23"/>
      <c r="L254" s="24" t="str">
        <f t="shared" si="24"/>
        <v/>
      </c>
      <c r="M254" s="24" t="str">
        <f t="shared" si="25"/>
        <v/>
      </c>
      <c r="N254" s="41" t="str">
        <f t="shared" si="23"/>
        <v/>
      </c>
    </row>
    <row r="255" spans="1:14" ht="30.5" customHeight="1" x14ac:dyDescent="0.2">
      <c r="A255" s="37"/>
      <c r="B255" s="21"/>
      <c r="C255" s="22"/>
      <c r="D255" s="22"/>
      <c r="E255" s="21"/>
      <c r="F255" s="23"/>
      <c r="G255" s="24" t="str">
        <f t="shared" si="20"/>
        <v/>
      </c>
      <c r="H255" s="24" t="str">
        <f t="shared" si="21"/>
        <v/>
      </c>
      <c r="I255" s="24" t="str">
        <f t="shared" si="22"/>
        <v/>
      </c>
      <c r="J255" s="23"/>
      <c r="K255" s="23"/>
      <c r="L255" s="24" t="str">
        <f t="shared" si="24"/>
        <v/>
      </c>
      <c r="M255" s="24" t="str">
        <f t="shared" si="25"/>
        <v/>
      </c>
      <c r="N255" s="41" t="str">
        <f t="shared" si="23"/>
        <v/>
      </c>
    </row>
    <row r="256" spans="1:14" ht="30.5" customHeight="1" x14ac:dyDescent="0.2">
      <c r="A256" s="37"/>
      <c r="B256" s="21"/>
      <c r="C256" s="22"/>
      <c r="D256" s="22"/>
      <c r="E256" s="21"/>
      <c r="F256" s="23"/>
      <c r="G256" s="24" t="str">
        <f t="shared" si="20"/>
        <v/>
      </c>
      <c r="H256" s="24" t="str">
        <f t="shared" si="21"/>
        <v/>
      </c>
      <c r="I256" s="24" t="str">
        <f t="shared" si="22"/>
        <v/>
      </c>
      <c r="J256" s="23"/>
      <c r="K256" s="23"/>
      <c r="L256" s="24" t="str">
        <f t="shared" si="24"/>
        <v/>
      </c>
      <c r="M256" s="24" t="str">
        <f t="shared" si="25"/>
        <v/>
      </c>
      <c r="N256" s="41" t="str">
        <f t="shared" si="23"/>
        <v/>
      </c>
    </row>
    <row r="257" spans="1:14" ht="30.5" customHeight="1" x14ac:dyDescent="0.2">
      <c r="A257" s="37"/>
      <c r="B257" s="21"/>
      <c r="C257" s="22"/>
      <c r="D257" s="22"/>
      <c r="E257" s="21"/>
      <c r="F257" s="23"/>
      <c r="G257" s="24" t="str">
        <f t="shared" si="20"/>
        <v/>
      </c>
      <c r="H257" s="24" t="str">
        <f t="shared" si="21"/>
        <v/>
      </c>
      <c r="I257" s="24" t="str">
        <f t="shared" si="22"/>
        <v/>
      </c>
      <c r="J257" s="23"/>
      <c r="K257" s="23"/>
      <c r="L257" s="24" t="str">
        <f t="shared" si="24"/>
        <v/>
      </c>
      <c r="M257" s="24" t="str">
        <f t="shared" si="25"/>
        <v/>
      </c>
      <c r="N257" s="41" t="str">
        <f t="shared" si="23"/>
        <v/>
      </c>
    </row>
    <row r="258" spans="1:14" ht="30.5" customHeight="1" x14ac:dyDescent="0.2">
      <c r="A258" s="37"/>
      <c r="B258" s="21"/>
      <c r="C258" s="22"/>
      <c r="D258" s="22"/>
      <c r="E258" s="21"/>
      <c r="F258" s="23"/>
      <c r="G258" s="24" t="str">
        <f t="shared" ref="G258:G321" si="26">IF(E258="","",F258*E258)</f>
        <v/>
      </c>
      <c r="H258" s="24" t="str">
        <f t="shared" ref="H258:H321" si="27">IF(E258="","",1.23)</f>
        <v/>
      </c>
      <c r="I258" s="24" t="str">
        <f t="shared" ref="I258:I321" si="28">IF(E258="","",F258*H258)</f>
        <v/>
      </c>
      <c r="J258" s="23"/>
      <c r="K258" s="23"/>
      <c r="L258" s="24" t="str">
        <f t="shared" si="24"/>
        <v/>
      </c>
      <c r="M258" s="24" t="str">
        <f t="shared" si="25"/>
        <v/>
      </c>
      <c r="N258" s="41" t="str">
        <f t="shared" ref="N258:N321" si="29">IF(E258="","",ROUND(M258/J258*100,1))</f>
        <v/>
      </c>
    </row>
    <row r="259" spans="1:14" ht="30.5" customHeight="1" x14ac:dyDescent="0.2">
      <c r="A259" s="37"/>
      <c r="B259" s="21"/>
      <c r="C259" s="22"/>
      <c r="D259" s="22"/>
      <c r="E259" s="21"/>
      <c r="F259" s="23"/>
      <c r="G259" s="24" t="str">
        <f t="shared" si="26"/>
        <v/>
      </c>
      <c r="H259" s="24" t="str">
        <f t="shared" si="27"/>
        <v/>
      </c>
      <c r="I259" s="24" t="str">
        <f t="shared" si="28"/>
        <v/>
      </c>
      <c r="J259" s="23"/>
      <c r="K259" s="23"/>
      <c r="L259" s="24" t="str">
        <f t="shared" si="24"/>
        <v/>
      </c>
      <c r="M259" s="24" t="str">
        <f t="shared" si="25"/>
        <v/>
      </c>
      <c r="N259" s="41" t="str">
        <f t="shared" si="29"/>
        <v/>
      </c>
    </row>
    <row r="260" spans="1:14" ht="30.5" customHeight="1" x14ac:dyDescent="0.2">
      <c r="A260" s="37"/>
      <c r="B260" s="21"/>
      <c r="C260" s="22"/>
      <c r="D260" s="22"/>
      <c r="E260" s="21"/>
      <c r="F260" s="23"/>
      <c r="G260" s="24" t="str">
        <f t="shared" si="26"/>
        <v/>
      </c>
      <c r="H260" s="24" t="str">
        <f t="shared" si="27"/>
        <v/>
      </c>
      <c r="I260" s="24" t="str">
        <f t="shared" si="28"/>
        <v/>
      </c>
      <c r="J260" s="23"/>
      <c r="K260" s="23"/>
      <c r="L260" s="24" t="str">
        <f t="shared" si="24"/>
        <v/>
      </c>
      <c r="M260" s="24" t="str">
        <f t="shared" si="25"/>
        <v/>
      </c>
      <c r="N260" s="41" t="str">
        <f t="shared" si="29"/>
        <v/>
      </c>
    </row>
    <row r="261" spans="1:14" ht="30.5" customHeight="1" x14ac:dyDescent="0.2">
      <c r="A261" s="37"/>
      <c r="B261" s="21"/>
      <c r="C261" s="22"/>
      <c r="D261" s="22"/>
      <c r="E261" s="21"/>
      <c r="F261" s="23"/>
      <c r="G261" s="24" t="str">
        <f t="shared" si="26"/>
        <v/>
      </c>
      <c r="H261" s="24" t="str">
        <f t="shared" si="27"/>
        <v/>
      </c>
      <c r="I261" s="24" t="str">
        <f t="shared" si="28"/>
        <v/>
      </c>
      <c r="J261" s="23"/>
      <c r="K261" s="23"/>
      <c r="L261" s="24" t="str">
        <f t="shared" si="24"/>
        <v/>
      </c>
      <c r="M261" s="24" t="str">
        <f t="shared" si="25"/>
        <v/>
      </c>
      <c r="N261" s="41" t="str">
        <f t="shared" si="29"/>
        <v/>
      </c>
    </row>
    <row r="262" spans="1:14" ht="30.5" customHeight="1" x14ac:dyDescent="0.2">
      <c r="A262" s="37"/>
      <c r="B262" s="21"/>
      <c r="C262" s="22"/>
      <c r="D262" s="22"/>
      <c r="E262" s="21"/>
      <c r="F262" s="23"/>
      <c r="G262" s="24" t="str">
        <f t="shared" si="26"/>
        <v/>
      </c>
      <c r="H262" s="24" t="str">
        <f t="shared" si="27"/>
        <v/>
      </c>
      <c r="I262" s="24" t="str">
        <f t="shared" si="28"/>
        <v/>
      </c>
      <c r="J262" s="23"/>
      <c r="K262" s="23"/>
      <c r="L262" s="24" t="str">
        <f t="shared" si="24"/>
        <v/>
      </c>
      <c r="M262" s="24" t="str">
        <f t="shared" si="25"/>
        <v/>
      </c>
      <c r="N262" s="41" t="str">
        <f t="shared" si="29"/>
        <v/>
      </c>
    </row>
    <row r="263" spans="1:14" ht="30.5" customHeight="1" x14ac:dyDescent="0.2">
      <c r="A263" s="37"/>
      <c r="B263" s="21"/>
      <c r="C263" s="22"/>
      <c r="D263" s="22"/>
      <c r="E263" s="21"/>
      <c r="F263" s="23"/>
      <c r="G263" s="24" t="str">
        <f t="shared" si="26"/>
        <v/>
      </c>
      <c r="H263" s="24" t="str">
        <f t="shared" si="27"/>
        <v/>
      </c>
      <c r="I263" s="24" t="str">
        <f t="shared" si="28"/>
        <v/>
      </c>
      <c r="J263" s="23"/>
      <c r="K263" s="23"/>
      <c r="L263" s="24" t="str">
        <f t="shared" si="24"/>
        <v/>
      </c>
      <c r="M263" s="24" t="str">
        <f t="shared" si="25"/>
        <v/>
      </c>
      <c r="N263" s="41" t="str">
        <f t="shared" si="29"/>
        <v/>
      </c>
    </row>
    <row r="264" spans="1:14" ht="30.5" customHeight="1" x14ac:dyDescent="0.2">
      <c r="A264" s="37"/>
      <c r="B264" s="21"/>
      <c r="C264" s="22"/>
      <c r="D264" s="22"/>
      <c r="E264" s="21"/>
      <c r="F264" s="23"/>
      <c r="G264" s="24" t="str">
        <f t="shared" si="26"/>
        <v/>
      </c>
      <c r="H264" s="24" t="str">
        <f t="shared" si="27"/>
        <v/>
      </c>
      <c r="I264" s="24" t="str">
        <f t="shared" si="28"/>
        <v/>
      </c>
      <c r="J264" s="23"/>
      <c r="K264" s="23"/>
      <c r="L264" s="24" t="str">
        <f t="shared" si="24"/>
        <v/>
      </c>
      <c r="M264" s="24" t="str">
        <f t="shared" si="25"/>
        <v/>
      </c>
      <c r="N264" s="41" t="str">
        <f t="shared" si="29"/>
        <v/>
      </c>
    </row>
    <row r="265" spans="1:14" ht="30.5" customHeight="1" x14ac:dyDescent="0.2">
      <c r="A265" s="37"/>
      <c r="B265" s="21"/>
      <c r="C265" s="22"/>
      <c r="D265" s="22"/>
      <c r="E265" s="21"/>
      <c r="F265" s="23"/>
      <c r="G265" s="24" t="str">
        <f t="shared" si="26"/>
        <v/>
      </c>
      <c r="H265" s="24" t="str">
        <f t="shared" si="27"/>
        <v/>
      </c>
      <c r="I265" s="24" t="str">
        <f t="shared" si="28"/>
        <v/>
      </c>
      <c r="J265" s="23"/>
      <c r="K265" s="23"/>
      <c r="L265" s="24" t="str">
        <f t="shared" si="24"/>
        <v/>
      </c>
      <c r="M265" s="24" t="str">
        <f t="shared" si="25"/>
        <v/>
      </c>
      <c r="N265" s="41" t="str">
        <f t="shared" si="29"/>
        <v/>
      </c>
    </row>
    <row r="266" spans="1:14" ht="30.5" customHeight="1" x14ac:dyDescent="0.2">
      <c r="A266" s="37"/>
      <c r="B266" s="21"/>
      <c r="C266" s="22"/>
      <c r="D266" s="22"/>
      <c r="E266" s="21"/>
      <c r="F266" s="23"/>
      <c r="G266" s="24" t="str">
        <f t="shared" si="26"/>
        <v/>
      </c>
      <c r="H266" s="24" t="str">
        <f t="shared" si="27"/>
        <v/>
      </c>
      <c r="I266" s="24" t="str">
        <f t="shared" si="28"/>
        <v/>
      </c>
      <c r="J266" s="23"/>
      <c r="K266" s="23"/>
      <c r="L266" s="24" t="str">
        <f t="shared" si="24"/>
        <v/>
      </c>
      <c r="M266" s="24" t="str">
        <f t="shared" si="25"/>
        <v/>
      </c>
      <c r="N266" s="41" t="str">
        <f t="shared" si="29"/>
        <v/>
      </c>
    </row>
    <row r="267" spans="1:14" ht="30.5" customHeight="1" x14ac:dyDescent="0.2">
      <c r="A267" s="37"/>
      <c r="B267" s="21"/>
      <c r="C267" s="22"/>
      <c r="D267" s="22"/>
      <c r="E267" s="21"/>
      <c r="F267" s="23"/>
      <c r="G267" s="24" t="str">
        <f t="shared" si="26"/>
        <v/>
      </c>
      <c r="H267" s="24" t="str">
        <f t="shared" si="27"/>
        <v/>
      </c>
      <c r="I267" s="24" t="str">
        <f t="shared" si="28"/>
        <v/>
      </c>
      <c r="J267" s="23"/>
      <c r="K267" s="23"/>
      <c r="L267" s="24" t="str">
        <f t="shared" si="24"/>
        <v/>
      </c>
      <c r="M267" s="24" t="str">
        <f t="shared" si="25"/>
        <v/>
      </c>
      <c r="N267" s="41" t="str">
        <f t="shared" si="29"/>
        <v/>
      </c>
    </row>
    <row r="268" spans="1:14" ht="30.5" customHeight="1" x14ac:dyDescent="0.2">
      <c r="A268" s="37"/>
      <c r="B268" s="21"/>
      <c r="C268" s="22"/>
      <c r="D268" s="22"/>
      <c r="E268" s="21"/>
      <c r="F268" s="23"/>
      <c r="G268" s="24" t="str">
        <f t="shared" si="26"/>
        <v/>
      </c>
      <c r="H268" s="24" t="str">
        <f t="shared" si="27"/>
        <v/>
      </c>
      <c r="I268" s="24" t="str">
        <f t="shared" si="28"/>
        <v/>
      </c>
      <c r="J268" s="23"/>
      <c r="K268" s="23"/>
      <c r="L268" s="24" t="str">
        <f t="shared" si="24"/>
        <v/>
      </c>
      <c r="M268" s="24" t="str">
        <f t="shared" si="25"/>
        <v/>
      </c>
      <c r="N268" s="41" t="str">
        <f t="shared" si="29"/>
        <v/>
      </c>
    </row>
    <row r="269" spans="1:14" ht="30.5" customHeight="1" x14ac:dyDescent="0.2">
      <c r="A269" s="37"/>
      <c r="B269" s="21"/>
      <c r="C269" s="22"/>
      <c r="D269" s="22"/>
      <c r="E269" s="21"/>
      <c r="F269" s="23"/>
      <c r="G269" s="24" t="str">
        <f t="shared" si="26"/>
        <v/>
      </c>
      <c r="H269" s="24" t="str">
        <f t="shared" si="27"/>
        <v/>
      </c>
      <c r="I269" s="24" t="str">
        <f t="shared" si="28"/>
        <v/>
      </c>
      <c r="J269" s="23"/>
      <c r="K269" s="23"/>
      <c r="L269" s="24" t="str">
        <f t="shared" ref="L269:L332" si="30">IF(E269="","",J269-K269)</f>
        <v/>
      </c>
      <c r="M269" s="24" t="str">
        <f t="shared" ref="M269:M332" si="31">IF(E269="","",L269-I269)</f>
        <v/>
      </c>
      <c r="N269" s="41" t="str">
        <f t="shared" si="29"/>
        <v/>
      </c>
    </row>
    <row r="270" spans="1:14" ht="30.5" customHeight="1" x14ac:dyDescent="0.2">
      <c r="A270" s="37"/>
      <c r="B270" s="21"/>
      <c r="C270" s="22"/>
      <c r="D270" s="22"/>
      <c r="E270" s="21"/>
      <c r="F270" s="23"/>
      <c r="G270" s="24" t="str">
        <f t="shared" si="26"/>
        <v/>
      </c>
      <c r="H270" s="24" t="str">
        <f t="shared" si="27"/>
        <v/>
      </c>
      <c r="I270" s="24" t="str">
        <f t="shared" si="28"/>
        <v/>
      </c>
      <c r="J270" s="23"/>
      <c r="K270" s="23"/>
      <c r="L270" s="24" t="str">
        <f t="shared" si="30"/>
        <v/>
      </c>
      <c r="M270" s="24" t="str">
        <f t="shared" si="31"/>
        <v/>
      </c>
      <c r="N270" s="41" t="str">
        <f t="shared" si="29"/>
        <v/>
      </c>
    </row>
    <row r="271" spans="1:14" ht="30.5" customHeight="1" x14ac:dyDescent="0.2">
      <c r="A271" s="37"/>
      <c r="B271" s="21"/>
      <c r="C271" s="22"/>
      <c r="D271" s="22"/>
      <c r="E271" s="21"/>
      <c r="F271" s="23"/>
      <c r="G271" s="24" t="str">
        <f t="shared" si="26"/>
        <v/>
      </c>
      <c r="H271" s="24" t="str">
        <f t="shared" si="27"/>
        <v/>
      </c>
      <c r="I271" s="24" t="str">
        <f t="shared" si="28"/>
        <v/>
      </c>
      <c r="J271" s="23"/>
      <c r="K271" s="23"/>
      <c r="L271" s="24" t="str">
        <f t="shared" si="30"/>
        <v/>
      </c>
      <c r="M271" s="24" t="str">
        <f t="shared" si="31"/>
        <v/>
      </c>
      <c r="N271" s="41" t="str">
        <f t="shared" si="29"/>
        <v/>
      </c>
    </row>
    <row r="272" spans="1:14" ht="30.5" customHeight="1" x14ac:dyDescent="0.2">
      <c r="A272" s="37"/>
      <c r="B272" s="21"/>
      <c r="C272" s="22"/>
      <c r="D272" s="22"/>
      <c r="E272" s="21"/>
      <c r="F272" s="23"/>
      <c r="G272" s="24" t="str">
        <f t="shared" si="26"/>
        <v/>
      </c>
      <c r="H272" s="24" t="str">
        <f t="shared" si="27"/>
        <v/>
      </c>
      <c r="I272" s="24" t="str">
        <f t="shared" si="28"/>
        <v/>
      </c>
      <c r="J272" s="23"/>
      <c r="K272" s="23"/>
      <c r="L272" s="24" t="str">
        <f t="shared" si="30"/>
        <v/>
      </c>
      <c r="M272" s="24" t="str">
        <f t="shared" si="31"/>
        <v/>
      </c>
      <c r="N272" s="41" t="str">
        <f t="shared" si="29"/>
        <v/>
      </c>
    </row>
    <row r="273" spans="1:14" ht="30.5" customHeight="1" x14ac:dyDescent="0.2">
      <c r="A273" s="37"/>
      <c r="B273" s="21"/>
      <c r="C273" s="22"/>
      <c r="D273" s="22"/>
      <c r="E273" s="21"/>
      <c r="F273" s="23"/>
      <c r="G273" s="24" t="str">
        <f t="shared" si="26"/>
        <v/>
      </c>
      <c r="H273" s="24" t="str">
        <f t="shared" si="27"/>
        <v/>
      </c>
      <c r="I273" s="24" t="str">
        <f t="shared" si="28"/>
        <v/>
      </c>
      <c r="J273" s="23"/>
      <c r="K273" s="23"/>
      <c r="L273" s="24" t="str">
        <f t="shared" si="30"/>
        <v/>
      </c>
      <c r="M273" s="24" t="str">
        <f t="shared" si="31"/>
        <v/>
      </c>
      <c r="N273" s="41" t="str">
        <f t="shared" si="29"/>
        <v/>
      </c>
    </row>
    <row r="274" spans="1:14" ht="30.5" customHeight="1" x14ac:dyDescent="0.2">
      <c r="A274" s="37"/>
      <c r="B274" s="21"/>
      <c r="C274" s="22"/>
      <c r="D274" s="22"/>
      <c r="E274" s="21"/>
      <c r="F274" s="23"/>
      <c r="G274" s="24" t="str">
        <f t="shared" si="26"/>
        <v/>
      </c>
      <c r="H274" s="24" t="str">
        <f t="shared" si="27"/>
        <v/>
      </c>
      <c r="I274" s="24" t="str">
        <f t="shared" si="28"/>
        <v/>
      </c>
      <c r="J274" s="23"/>
      <c r="K274" s="23"/>
      <c r="L274" s="24" t="str">
        <f t="shared" si="30"/>
        <v/>
      </c>
      <c r="M274" s="24" t="str">
        <f t="shared" si="31"/>
        <v/>
      </c>
      <c r="N274" s="41" t="str">
        <f t="shared" si="29"/>
        <v/>
      </c>
    </row>
    <row r="275" spans="1:14" ht="30.5" customHeight="1" x14ac:dyDescent="0.2">
      <c r="A275" s="37"/>
      <c r="B275" s="21"/>
      <c r="C275" s="22"/>
      <c r="D275" s="22"/>
      <c r="E275" s="21"/>
      <c r="F275" s="23"/>
      <c r="G275" s="24" t="str">
        <f t="shared" si="26"/>
        <v/>
      </c>
      <c r="H275" s="24" t="str">
        <f t="shared" si="27"/>
        <v/>
      </c>
      <c r="I275" s="24" t="str">
        <f t="shared" si="28"/>
        <v/>
      </c>
      <c r="J275" s="23"/>
      <c r="K275" s="23"/>
      <c r="L275" s="24" t="str">
        <f t="shared" si="30"/>
        <v/>
      </c>
      <c r="M275" s="24" t="str">
        <f t="shared" si="31"/>
        <v/>
      </c>
      <c r="N275" s="41" t="str">
        <f t="shared" si="29"/>
        <v/>
      </c>
    </row>
    <row r="276" spans="1:14" ht="30.5" customHeight="1" x14ac:dyDescent="0.2">
      <c r="A276" s="37"/>
      <c r="B276" s="21"/>
      <c r="C276" s="22"/>
      <c r="D276" s="22"/>
      <c r="E276" s="21"/>
      <c r="F276" s="23"/>
      <c r="G276" s="24" t="str">
        <f t="shared" si="26"/>
        <v/>
      </c>
      <c r="H276" s="24" t="str">
        <f t="shared" si="27"/>
        <v/>
      </c>
      <c r="I276" s="24" t="str">
        <f t="shared" si="28"/>
        <v/>
      </c>
      <c r="J276" s="23"/>
      <c r="K276" s="23"/>
      <c r="L276" s="24" t="str">
        <f t="shared" si="30"/>
        <v/>
      </c>
      <c r="M276" s="24" t="str">
        <f t="shared" si="31"/>
        <v/>
      </c>
      <c r="N276" s="41" t="str">
        <f t="shared" si="29"/>
        <v/>
      </c>
    </row>
    <row r="277" spans="1:14" ht="30.5" customHeight="1" x14ac:dyDescent="0.2">
      <c r="A277" s="37"/>
      <c r="B277" s="21"/>
      <c r="C277" s="22"/>
      <c r="D277" s="22"/>
      <c r="E277" s="21"/>
      <c r="F277" s="23"/>
      <c r="G277" s="24" t="str">
        <f t="shared" si="26"/>
        <v/>
      </c>
      <c r="H277" s="24" t="str">
        <f t="shared" si="27"/>
        <v/>
      </c>
      <c r="I277" s="24" t="str">
        <f t="shared" si="28"/>
        <v/>
      </c>
      <c r="J277" s="23"/>
      <c r="K277" s="23"/>
      <c r="L277" s="24" t="str">
        <f t="shared" si="30"/>
        <v/>
      </c>
      <c r="M277" s="24" t="str">
        <f t="shared" si="31"/>
        <v/>
      </c>
      <c r="N277" s="41" t="str">
        <f t="shared" si="29"/>
        <v/>
      </c>
    </row>
    <row r="278" spans="1:14" ht="30.5" customHeight="1" x14ac:dyDescent="0.2">
      <c r="A278" s="37"/>
      <c r="B278" s="21"/>
      <c r="C278" s="22"/>
      <c r="D278" s="22"/>
      <c r="E278" s="21"/>
      <c r="F278" s="23"/>
      <c r="G278" s="24" t="str">
        <f t="shared" si="26"/>
        <v/>
      </c>
      <c r="H278" s="24" t="str">
        <f t="shared" si="27"/>
        <v/>
      </c>
      <c r="I278" s="24" t="str">
        <f t="shared" si="28"/>
        <v/>
      </c>
      <c r="J278" s="23"/>
      <c r="K278" s="23"/>
      <c r="L278" s="24" t="str">
        <f t="shared" si="30"/>
        <v/>
      </c>
      <c r="M278" s="24" t="str">
        <f t="shared" si="31"/>
        <v/>
      </c>
      <c r="N278" s="41" t="str">
        <f t="shared" si="29"/>
        <v/>
      </c>
    </row>
    <row r="279" spans="1:14" ht="30.5" customHeight="1" x14ac:dyDescent="0.2">
      <c r="A279" s="37"/>
      <c r="B279" s="21"/>
      <c r="C279" s="22"/>
      <c r="D279" s="22"/>
      <c r="E279" s="21"/>
      <c r="F279" s="23"/>
      <c r="G279" s="24" t="str">
        <f t="shared" si="26"/>
        <v/>
      </c>
      <c r="H279" s="24" t="str">
        <f t="shared" si="27"/>
        <v/>
      </c>
      <c r="I279" s="24" t="str">
        <f t="shared" si="28"/>
        <v/>
      </c>
      <c r="J279" s="23"/>
      <c r="K279" s="23"/>
      <c r="L279" s="24" t="str">
        <f t="shared" si="30"/>
        <v/>
      </c>
      <c r="M279" s="24" t="str">
        <f t="shared" si="31"/>
        <v/>
      </c>
      <c r="N279" s="41" t="str">
        <f t="shared" si="29"/>
        <v/>
      </c>
    </row>
    <row r="280" spans="1:14" ht="30.5" customHeight="1" x14ac:dyDescent="0.2">
      <c r="A280" s="37"/>
      <c r="B280" s="21"/>
      <c r="C280" s="22"/>
      <c r="D280" s="22"/>
      <c r="E280" s="21"/>
      <c r="F280" s="23"/>
      <c r="G280" s="24" t="str">
        <f t="shared" si="26"/>
        <v/>
      </c>
      <c r="H280" s="24" t="str">
        <f t="shared" si="27"/>
        <v/>
      </c>
      <c r="I280" s="24" t="str">
        <f t="shared" si="28"/>
        <v/>
      </c>
      <c r="J280" s="23"/>
      <c r="K280" s="23"/>
      <c r="L280" s="24" t="str">
        <f t="shared" si="30"/>
        <v/>
      </c>
      <c r="M280" s="24" t="str">
        <f t="shared" si="31"/>
        <v/>
      </c>
      <c r="N280" s="41" t="str">
        <f t="shared" si="29"/>
        <v/>
      </c>
    </row>
    <row r="281" spans="1:14" ht="30.5" customHeight="1" x14ac:dyDescent="0.2">
      <c r="A281" s="37"/>
      <c r="B281" s="21"/>
      <c r="C281" s="22"/>
      <c r="D281" s="22"/>
      <c r="E281" s="21"/>
      <c r="F281" s="23"/>
      <c r="G281" s="24" t="str">
        <f t="shared" si="26"/>
        <v/>
      </c>
      <c r="H281" s="24" t="str">
        <f t="shared" si="27"/>
        <v/>
      </c>
      <c r="I281" s="24" t="str">
        <f t="shared" si="28"/>
        <v/>
      </c>
      <c r="J281" s="23"/>
      <c r="K281" s="23"/>
      <c r="L281" s="24" t="str">
        <f t="shared" si="30"/>
        <v/>
      </c>
      <c r="M281" s="24" t="str">
        <f t="shared" si="31"/>
        <v/>
      </c>
      <c r="N281" s="41" t="str">
        <f t="shared" si="29"/>
        <v/>
      </c>
    </row>
    <row r="282" spans="1:14" ht="30.5" customHeight="1" x14ac:dyDescent="0.2">
      <c r="A282" s="37"/>
      <c r="B282" s="21"/>
      <c r="C282" s="22"/>
      <c r="D282" s="22"/>
      <c r="E282" s="21"/>
      <c r="F282" s="23"/>
      <c r="G282" s="24" t="str">
        <f t="shared" si="26"/>
        <v/>
      </c>
      <c r="H282" s="24" t="str">
        <f t="shared" si="27"/>
        <v/>
      </c>
      <c r="I282" s="24" t="str">
        <f t="shared" si="28"/>
        <v/>
      </c>
      <c r="J282" s="23"/>
      <c r="K282" s="23"/>
      <c r="L282" s="24" t="str">
        <f t="shared" si="30"/>
        <v/>
      </c>
      <c r="M282" s="24" t="str">
        <f t="shared" si="31"/>
        <v/>
      </c>
      <c r="N282" s="41" t="str">
        <f t="shared" si="29"/>
        <v/>
      </c>
    </row>
    <row r="283" spans="1:14" ht="30.5" customHeight="1" x14ac:dyDescent="0.2">
      <c r="A283" s="37"/>
      <c r="B283" s="21"/>
      <c r="C283" s="22"/>
      <c r="D283" s="22"/>
      <c r="E283" s="21"/>
      <c r="F283" s="23"/>
      <c r="G283" s="24" t="str">
        <f t="shared" si="26"/>
        <v/>
      </c>
      <c r="H283" s="24" t="str">
        <f t="shared" si="27"/>
        <v/>
      </c>
      <c r="I283" s="24" t="str">
        <f t="shared" si="28"/>
        <v/>
      </c>
      <c r="J283" s="23"/>
      <c r="K283" s="23"/>
      <c r="L283" s="24" t="str">
        <f t="shared" si="30"/>
        <v/>
      </c>
      <c r="M283" s="24" t="str">
        <f t="shared" si="31"/>
        <v/>
      </c>
      <c r="N283" s="41" t="str">
        <f t="shared" si="29"/>
        <v/>
      </c>
    </row>
    <row r="284" spans="1:14" ht="30.5" customHeight="1" x14ac:dyDescent="0.2">
      <c r="A284" s="37"/>
      <c r="B284" s="21"/>
      <c r="C284" s="22"/>
      <c r="D284" s="22"/>
      <c r="E284" s="21"/>
      <c r="F284" s="23"/>
      <c r="G284" s="24" t="str">
        <f t="shared" si="26"/>
        <v/>
      </c>
      <c r="H284" s="24" t="str">
        <f t="shared" si="27"/>
        <v/>
      </c>
      <c r="I284" s="24" t="str">
        <f t="shared" si="28"/>
        <v/>
      </c>
      <c r="J284" s="23"/>
      <c r="K284" s="23"/>
      <c r="L284" s="24" t="str">
        <f t="shared" si="30"/>
        <v/>
      </c>
      <c r="M284" s="24" t="str">
        <f t="shared" si="31"/>
        <v/>
      </c>
      <c r="N284" s="41" t="str">
        <f t="shared" si="29"/>
        <v/>
      </c>
    </row>
    <row r="285" spans="1:14" ht="30.5" customHeight="1" x14ac:dyDescent="0.2">
      <c r="A285" s="37"/>
      <c r="B285" s="21"/>
      <c r="C285" s="22"/>
      <c r="D285" s="22"/>
      <c r="E285" s="21"/>
      <c r="F285" s="23"/>
      <c r="G285" s="24" t="str">
        <f t="shared" si="26"/>
        <v/>
      </c>
      <c r="H285" s="24" t="str">
        <f t="shared" si="27"/>
        <v/>
      </c>
      <c r="I285" s="24" t="str">
        <f t="shared" si="28"/>
        <v/>
      </c>
      <c r="J285" s="23"/>
      <c r="K285" s="23"/>
      <c r="L285" s="24" t="str">
        <f t="shared" si="30"/>
        <v/>
      </c>
      <c r="M285" s="24" t="str">
        <f t="shared" si="31"/>
        <v/>
      </c>
      <c r="N285" s="41" t="str">
        <f t="shared" si="29"/>
        <v/>
      </c>
    </row>
    <row r="286" spans="1:14" ht="30.5" customHeight="1" x14ac:dyDescent="0.2">
      <c r="A286" s="37"/>
      <c r="B286" s="21"/>
      <c r="C286" s="22"/>
      <c r="D286" s="22"/>
      <c r="E286" s="21"/>
      <c r="F286" s="23"/>
      <c r="G286" s="24" t="str">
        <f t="shared" si="26"/>
        <v/>
      </c>
      <c r="H286" s="24" t="str">
        <f t="shared" si="27"/>
        <v/>
      </c>
      <c r="I286" s="24" t="str">
        <f t="shared" si="28"/>
        <v/>
      </c>
      <c r="J286" s="23"/>
      <c r="K286" s="23"/>
      <c r="L286" s="24" t="str">
        <f t="shared" si="30"/>
        <v/>
      </c>
      <c r="M286" s="24" t="str">
        <f t="shared" si="31"/>
        <v/>
      </c>
      <c r="N286" s="41" t="str">
        <f t="shared" si="29"/>
        <v/>
      </c>
    </row>
    <row r="287" spans="1:14" ht="30.5" customHeight="1" x14ac:dyDescent="0.2">
      <c r="A287" s="37"/>
      <c r="B287" s="21"/>
      <c r="C287" s="22"/>
      <c r="D287" s="22"/>
      <c r="E287" s="21"/>
      <c r="F287" s="23"/>
      <c r="G287" s="24" t="str">
        <f t="shared" si="26"/>
        <v/>
      </c>
      <c r="H287" s="24" t="str">
        <f t="shared" si="27"/>
        <v/>
      </c>
      <c r="I287" s="24" t="str">
        <f t="shared" si="28"/>
        <v/>
      </c>
      <c r="J287" s="23"/>
      <c r="K287" s="23"/>
      <c r="L287" s="24" t="str">
        <f t="shared" si="30"/>
        <v/>
      </c>
      <c r="M287" s="24" t="str">
        <f t="shared" si="31"/>
        <v/>
      </c>
      <c r="N287" s="41" t="str">
        <f t="shared" si="29"/>
        <v/>
      </c>
    </row>
    <row r="288" spans="1:14" ht="30.5" customHeight="1" x14ac:dyDescent="0.2">
      <c r="A288" s="37"/>
      <c r="B288" s="21"/>
      <c r="C288" s="22"/>
      <c r="D288" s="22"/>
      <c r="E288" s="21"/>
      <c r="F288" s="23"/>
      <c r="G288" s="24" t="str">
        <f t="shared" si="26"/>
        <v/>
      </c>
      <c r="H288" s="24" t="str">
        <f t="shared" si="27"/>
        <v/>
      </c>
      <c r="I288" s="24" t="str">
        <f t="shared" si="28"/>
        <v/>
      </c>
      <c r="J288" s="23"/>
      <c r="K288" s="23"/>
      <c r="L288" s="24" t="str">
        <f t="shared" si="30"/>
        <v/>
      </c>
      <c r="M288" s="24" t="str">
        <f t="shared" si="31"/>
        <v/>
      </c>
      <c r="N288" s="41" t="str">
        <f t="shared" si="29"/>
        <v/>
      </c>
    </row>
    <row r="289" spans="1:14" ht="30.5" customHeight="1" x14ac:dyDescent="0.2">
      <c r="A289" s="37"/>
      <c r="B289" s="21"/>
      <c r="C289" s="22"/>
      <c r="D289" s="22"/>
      <c r="E289" s="21"/>
      <c r="F289" s="23"/>
      <c r="G289" s="24" t="str">
        <f t="shared" si="26"/>
        <v/>
      </c>
      <c r="H289" s="24" t="str">
        <f t="shared" si="27"/>
        <v/>
      </c>
      <c r="I289" s="24" t="str">
        <f t="shared" si="28"/>
        <v/>
      </c>
      <c r="J289" s="23"/>
      <c r="K289" s="23"/>
      <c r="L289" s="24" t="str">
        <f t="shared" si="30"/>
        <v/>
      </c>
      <c r="M289" s="24" t="str">
        <f t="shared" si="31"/>
        <v/>
      </c>
      <c r="N289" s="41" t="str">
        <f t="shared" si="29"/>
        <v/>
      </c>
    </row>
    <row r="290" spans="1:14" ht="30.5" customHeight="1" x14ac:dyDescent="0.2">
      <c r="A290" s="37"/>
      <c r="B290" s="21"/>
      <c r="C290" s="22"/>
      <c r="D290" s="22"/>
      <c r="E290" s="21"/>
      <c r="F290" s="23"/>
      <c r="G290" s="24" t="str">
        <f t="shared" si="26"/>
        <v/>
      </c>
      <c r="H290" s="24" t="str">
        <f t="shared" si="27"/>
        <v/>
      </c>
      <c r="I290" s="24" t="str">
        <f t="shared" si="28"/>
        <v/>
      </c>
      <c r="J290" s="23"/>
      <c r="K290" s="23"/>
      <c r="L290" s="24" t="str">
        <f t="shared" si="30"/>
        <v/>
      </c>
      <c r="M290" s="24" t="str">
        <f t="shared" si="31"/>
        <v/>
      </c>
      <c r="N290" s="41" t="str">
        <f t="shared" si="29"/>
        <v/>
      </c>
    </row>
    <row r="291" spans="1:14" ht="30.5" customHeight="1" x14ac:dyDescent="0.2">
      <c r="A291" s="37"/>
      <c r="B291" s="21"/>
      <c r="C291" s="22"/>
      <c r="D291" s="22"/>
      <c r="E291" s="21"/>
      <c r="F291" s="23"/>
      <c r="G291" s="24" t="str">
        <f t="shared" si="26"/>
        <v/>
      </c>
      <c r="H291" s="24" t="str">
        <f t="shared" si="27"/>
        <v/>
      </c>
      <c r="I291" s="24" t="str">
        <f t="shared" si="28"/>
        <v/>
      </c>
      <c r="J291" s="23"/>
      <c r="K291" s="23"/>
      <c r="L291" s="24" t="str">
        <f t="shared" si="30"/>
        <v/>
      </c>
      <c r="M291" s="24" t="str">
        <f t="shared" si="31"/>
        <v/>
      </c>
      <c r="N291" s="41" t="str">
        <f t="shared" si="29"/>
        <v/>
      </c>
    </row>
    <row r="292" spans="1:14" ht="30.5" customHeight="1" x14ac:dyDescent="0.2">
      <c r="A292" s="37"/>
      <c r="B292" s="21"/>
      <c r="C292" s="22"/>
      <c r="D292" s="22"/>
      <c r="E292" s="21"/>
      <c r="F292" s="23"/>
      <c r="G292" s="24" t="str">
        <f t="shared" si="26"/>
        <v/>
      </c>
      <c r="H292" s="24" t="str">
        <f t="shared" si="27"/>
        <v/>
      </c>
      <c r="I292" s="24" t="str">
        <f t="shared" si="28"/>
        <v/>
      </c>
      <c r="J292" s="23"/>
      <c r="K292" s="23"/>
      <c r="L292" s="24" t="str">
        <f t="shared" si="30"/>
        <v/>
      </c>
      <c r="M292" s="24" t="str">
        <f t="shared" si="31"/>
        <v/>
      </c>
      <c r="N292" s="41" t="str">
        <f t="shared" si="29"/>
        <v/>
      </c>
    </row>
    <row r="293" spans="1:14" ht="30.5" customHeight="1" x14ac:dyDescent="0.2">
      <c r="A293" s="37"/>
      <c r="B293" s="21"/>
      <c r="C293" s="22"/>
      <c r="D293" s="22"/>
      <c r="E293" s="21"/>
      <c r="F293" s="23"/>
      <c r="G293" s="24" t="str">
        <f t="shared" si="26"/>
        <v/>
      </c>
      <c r="H293" s="24" t="str">
        <f t="shared" si="27"/>
        <v/>
      </c>
      <c r="I293" s="24" t="str">
        <f t="shared" si="28"/>
        <v/>
      </c>
      <c r="J293" s="23"/>
      <c r="K293" s="23"/>
      <c r="L293" s="24" t="str">
        <f t="shared" si="30"/>
        <v/>
      </c>
      <c r="M293" s="24" t="str">
        <f t="shared" si="31"/>
        <v/>
      </c>
      <c r="N293" s="41" t="str">
        <f t="shared" si="29"/>
        <v/>
      </c>
    </row>
    <row r="294" spans="1:14" ht="30.5" customHeight="1" x14ac:dyDescent="0.2">
      <c r="A294" s="37"/>
      <c r="B294" s="21"/>
      <c r="C294" s="22"/>
      <c r="D294" s="22"/>
      <c r="E294" s="21"/>
      <c r="F294" s="23"/>
      <c r="G294" s="24" t="str">
        <f t="shared" si="26"/>
        <v/>
      </c>
      <c r="H294" s="24" t="str">
        <f t="shared" si="27"/>
        <v/>
      </c>
      <c r="I294" s="24" t="str">
        <f t="shared" si="28"/>
        <v/>
      </c>
      <c r="J294" s="23"/>
      <c r="K294" s="23"/>
      <c r="L294" s="24" t="str">
        <f t="shared" si="30"/>
        <v/>
      </c>
      <c r="M294" s="24" t="str">
        <f t="shared" si="31"/>
        <v/>
      </c>
      <c r="N294" s="41" t="str">
        <f t="shared" si="29"/>
        <v/>
      </c>
    </row>
    <row r="295" spans="1:14" ht="30.5" customHeight="1" x14ac:dyDescent="0.2">
      <c r="A295" s="37"/>
      <c r="B295" s="21"/>
      <c r="C295" s="22"/>
      <c r="D295" s="22"/>
      <c r="E295" s="21"/>
      <c r="F295" s="23"/>
      <c r="G295" s="24" t="str">
        <f t="shared" si="26"/>
        <v/>
      </c>
      <c r="H295" s="24" t="str">
        <f t="shared" si="27"/>
        <v/>
      </c>
      <c r="I295" s="24" t="str">
        <f t="shared" si="28"/>
        <v/>
      </c>
      <c r="J295" s="23"/>
      <c r="K295" s="23"/>
      <c r="L295" s="24" t="str">
        <f t="shared" si="30"/>
        <v/>
      </c>
      <c r="M295" s="24" t="str">
        <f t="shared" si="31"/>
        <v/>
      </c>
      <c r="N295" s="41" t="str">
        <f t="shared" si="29"/>
        <v/>
      </c>
    </row>
    <row r="296" spans="1:14" ht="30.5" customHeight="1" x14ac:dyDescent="0.2">
      <c r="A296" s="37"/>
      <c r="B296" s="21"/>
      <c r="C296" s="22"/>
      <c r="D296" s="22"/>
      <c r="E296" s="21"/>
      <c r="F296" s="23"/>
      <c r="G296" s="24" t="str">
        <f t="shared" si="26"/>
        <v/>
      </c>
      <c r="H296" s="24" t="str">
        <f t="shared" si="27"/>
        <v/>
      </c>
      <c r="I296" s="24" t="str">
        <f t="shared" si="28"/>
        <v/>
      </c>
      <c r="J296" s="23"/>
      <c r="K296" s="23"/>
      <c r="L296" s="24" t="str">
        <f t="shared" si="30"/>
        <v/>
      </c>
      <c r="M296" s="24" t="str">
        <f t="shared" si="31"/>
        <v/>
      </c>
      <c r="N296" s="41" t="str">
        <f t="shared" si="29"/>
        <v/>
      </c>
    </row>
    <row r="297" spans="1:14" ht="30.5" customHeight="1" x14ac:dyDescent="0.2">
      <c r="A297" s="37"/>
      <c r="B297" s="21"/>
      <c r="C297" s="22"/>
      <c r="D297" s="22"/>
      <c r="E297" s="21"/>
      <c r="F297" s="23"/>
      <c r="G297" s="24" t="str">
        <f t="shared" si="26"/>
        <v/>
      </c>
      <c r="H297" s="24" t="str">
        <f t="shared" si="27"/>
        <v/>
      </c>
      <c r="I297" s="24" t="str">
        <f t="shared" si="28"/>
        <v/>
      </c>
      <c r="J297" s="23"/>
      <c r="K297" s="23"/>
      <c r="L297" s="24" t="str">
        <f t="shared" si="30"/>
        <v/>
      </c>
      <c r="M297" s="24" t="str">
        <f t="shared" si="31"/>
        <v/>
      </c>
      <c r="N297" s="41" t="str">
        <f t="shared" si="29"/>
        <v/>
      </c>
    </row>
    <row r="298" spans="1:14" ht="30.5" customHeight="1" x14ac:dyDescent="0.2">
      <c r="A298" s="37"/>
      <c r="B298" s="21"/>
      <c r="C298" s="22"/>
      <c r="D298" s="22"/>
      <c r="E298" s="21"/>
      <c r="F298" s="23"/>
      <c r="G298" s="24" t="str">
        <f t="shared" si="26"/>
        <v/>
      </c>
      <c r="H298" s="24" t="str">
        <f t="shared" si="27"/>
        <v/>
      </c>
      <c r="I298" s="24" t="str">
        <f t="shared" si="28"/>
        <v/>
      </c>
      <c r="J298" s="23"/>
      <c r="K298" s="23"/>
      <c r="L298" s="24" t="str">
        <f t="shared" si="30"/>
        <v/>
      </c>
      <c r="M298" s="24" t="str">
        <f t="shared" si="31"/>
        <v/>
      </c>
      <c r="N298" s="41" t="str">
        <f t="shared" si="29"/>
        <v/>
      </c>
    </row>
    <row r="299" spans="1:14" ht="30.5" customHeight="1" x14ac:dyDescent="0.2">
      <c r="A299" s="37"/>
      <c r="B299" s="21"/>
      <c r="C299" s="22"/>
      <c r="D299" s="22"/>
      <c r="E299" s="21"/>
      <c r="F299" s="23"/>
      <c r="G299" s="24" t="str">
        <f t="shared" si="26"/>
        <v/>
      </c>
      <c r="H299" s="24" t="str">
        <f t="shared" si="27"/>
        <v/>
      </c>
      <c r="I299" s="24" t="str">
        <f t="shared" si="28"/>
        <v/>
      </c>
      <c r="J299" s="23"/>
      <c r="K299" s="23"/>
      <c r="L299" s="24" t="str">
        <f t="shared" si="30"/>
        <v/>
      </c>
      <c r="M299" s="24" t="str">
        <f t="shared" si="31"/>
        <v/>
      </c>
      <c r="N299" s="41" t="str">
        <f t="shared" si="29"/>
        <v/>
      </c>
    </row>
    <row r="300" spans="1:14" ht="30.5" customHeight="1" x14ac:dyDescent="0.2">
      <c r="A300" s="37"/>
      <c r="B300" s="21"/>
      <c r="C300" s="22"/>
      <c r="D300" s="22"/>
      <c r="E300" s="21"/>
      <c r="F300" s="23"/>
      <c r="G300" s="24" t="str">
        <f t="shared" si="26"/>
        <v/>
      </c>
      <c r="H300" s="24" t="str">
        <f t="shared" si="27"/>
        <v/>
      </c>
      <c r="I300" s="24" t="str">
        <f t="shared" si="28"/>
        <v/>
      </c>
      <c r="J300" s="23"/>
      <c r="K300" s="23"/>
      <c r="L300" s="24" t="str">
        <f t="shared" si="30"/>
        <v/>
      </c>
      <c r="M300" s="24" t="str">
        <f t="shared" si="31"/>
        <v/>
      </c>
      <c r="N300" s="41" t="str">
        <f t="shared" si="29"/>
        <v/>
      </c>
    </row>
    <row r="301" spans="1:14" ht="30.5" customHeight="1" x14ac:dyDescent="0.2">
      <c r="A301" s="37"/>
      <c r="B301" s="21"/>
      <c r="C301" s="22"/>
      <c r="D301" s="22"/>
      <c r="E301" s="21"/>
      <c r="F301" s="23"/>
      <c r="G301" s="24" t="str">
        <f t="shared" si="26"/>
        <v/>
      </c>
      <c r="H301" s="24" t="str">
        <f t="shared" si="27"/>
        <v/>
      </c>
      <c r="I301" s="24" t="str">
        <f t="shared" si="28"/>
        <v/>
      </c>
      <c r="J301" s="23"/>
      <c r="K301" s="23"/>
      <c r="L301" s="24" t="str">
        <f t="shared" si="30"/>
        <v/>
      </c>
      <c r="M301" s="24" t="str">
        <f t="shared" si="31"/>
        <v/>
      </c>
      <c r="N301" s="41" t="str">
        <f t="shared" si="29"/>
        <v/>
      </c>
    </row>
    <row r="302" spans="1:14" ht="30.5" customHeight="1" x14ac:dyDescent="0.2">
      <c r="A302" s="37"/>
      <c r="B302" s="21"/>
      <c r="C302" s="22"/>
      <c r="D302" s="22"/>
      <c r="E302" s="21"/>
      <c r="F302" s="23"/>
      <c r="G302" s="24" t="str">
        <f t="shared" si="26"/>
        <v/>
      </c>
      <c r="H302" s="24" t="str">
        <f t="shared" si="27"/>
        <v/>
      </c>
      <c r="I302" s="24" t="str">
        <f t="shared" si="28"/>
        <v/>
      </c>
      <c r="J302" s="23"/>
      <c r="K302" s="23"/>
      <c r="L302" s="24" t="str">
        <f t="shared" si="30"/>
        <v/>
      </c>
      <c r="M302" s="24" t="str">
        <f t="shared" si="31"/>
        <v/>
      </c>
      <c r="N302" s="41" t="str">
        <f t="shared" si="29"/>
        <v/>
      </c>
    </row>
    <row r="303" spans="1:14" ht="30.5" customHeight="1" x14ac:dyDescent="0.2">
      <c r="A303" s="37"/>
      <c r="B303" s="21"/>
      <c r="C303" s="22"/>
      <c r="D303" s="22"/>
      <c r="E303" s="21"/>
      <c r="F303" s="23"/>
      <c r="G303" s="24" t="str">
        <f t="shared" si="26"/>
        <v/>
      </c>
      <c r="H303" s="24" t="str">
        <f t="shared" si="27"/>
        <v/>
      </c>
      <c r="I303" s="24" t="str">
        <f t="shared" si="28"/>
        <v/>
      </c>
      <c r="J303" s="23"/>
      <c r="K303" s="23"/>
      <c r="L303" s="24" t="str">
        <f t="shared" si="30"/>
        <v/>
      </c>
      <c r="M303" s="24" t="str">
        <f t="shared" si="31"/>
        <v/>
      </c>
      <c r="N303" s="41" t="str">
        <f t="shared" si="29"/>
        <v/>
      </c>
    </row>
    <row r="304" spans="1:14" ht="30.5" customHeight="1" x14ac:dyDescent="0.2">
      <c r="A304" s="37"/>
      <c r="B304" s="21"/>
      <c r="C304" s="22"/>
      <c r="D304" s="22"/>
      <c r="E304" s="21"/>
      <c r="F304" s="23"/>
      <c r="G304" s="24" t="str">
        <f t="shared" si="26"/>
        <v/>
      </c>
      <c r="H304" s="24" t="str">
        <f t="shared" si="27"/>
        <v/>
      </c>
      <c r="I304" s="24" t="str">
        <f t="shared" si="28"/>
        <v/>
      </c>
      <c r="J304" s="23"/>
      <c r="K304" s="23"/>
      <c r="L304" s="24" t="str">
        <f t="shared" si="30"/>
        <v/>
      </c>
      <c r="M304" s="24" t="str">
        <f t="shared" si="31"/>
        <v/>
      </c>
      <c r="N304" s="41" t="str">
        <f t="shared" si="29"/>
        <v/>
      </c>
    </row>
    <row r="305" spans="1:14" ht="30.5" customHeight="1" x14ac:dyDescent="0.2">
      <c r="A305" s="37"/>
      <c r="B305" s="21"/>
      <c r="C305" s="22"/>
      <c r="D305" s="22"/>
      <c r="E305" s="21"/>
      <c r="F305" s="23"/>
      <c r="G305" s="24" t="str">
        <f t="shared" si="26"/>
        <v/>
      </c>
      <c r="H305" s="24" t="str">
        <f t="shared" si="27"/>
        <v/>
      </c>
      <c r="I305" s="24" t="str">
        <f t="shared" si="28"/>
        <v/>
      </c>
      <c r="J305" s="23"/>
      <c r="K305" s="23"/>
      <c r="L305" s="24" t="str">
        <f t="shared" si="30"/>
        <v/>
      </c>
      <c r="M305" s="24" t="str">
        <f t="shared" si="31"/>
        <v/>
      </c>
      <c r="N305" s="41" t="str">
        <f t="shared" si="29"/>
        <v/>
      </c>
    </row>
    <row r="306" spans="1:14" ht="30.5" customHeight="1" x14ac:dyDescent="0.2">
      <c r="A306" s="37"/>
      <c r="B306" s="21"/>
      <c r="C306" s="22"/>
      <c r="D306" s="22"/>
      <c r="E306" s="21"/>
      <c r="F306" s="23"/>
      <c r="G306" s="24" t="str">
        <f t="shared" si="26"/>
        <v/>
      </c>
      <c r="H306" s="24" t="str">
        <f t="shared" si="27"/>
        <v/>
      </c>
      <c r="I306" s="24" t="str">
        <f t="shared" si="28"/>
        <v/>
      </c>
      <c r="J306" s="23"/>
      <c r="K306" s="23"/>
      <c r="L306" s="24" t="str">
        <f t="shared" si="30"/>
        <v/>
      </c>
      <c r="M306" s="24" t="str">
        <f t="shared" si="31"/>
        <v/>
      </c>
      <c r="N306" s="41" t="str">
        <f t="shared" si="29"/>
        <v/>
      </c>
    </row>
    <row r="307" spans="1:14" ht="30.5" customHeight="1" x14ac:dyDescent="0.2">
      <c r="A307" s="37"/>
      <c r="B307" s="21"/>
      <c r="C307" s="22"/>
      <c r="D307" s="22"/>
      <c r="E307" s="21"/>
      <c r="F307" s="23"/>
      <c r="G307" s="24" t="str">
        <f t="shared" si="26"/>
        <v/>
      </c>
      <c r="H307" s="24" t="str">
        <f t="shared" si="27"/>
        <v/>
      </c>
      <c r="I307" s="24" t="str">
        <f t="shared" si="28"/>
        <v/>
      </c>
      <c r="J307" s="23"/>
      <c r="K307" s="23"/>
      <c r="L307" s="24" t="str">
        <f t="shared" si="30"/>
        <v/>
      </c>
      <c r="M307" s="24" t="str">
        <f t="shared" si="31"/>
        <v/>
      </c>
      <c r="N307" s="41" t="str">
        <f t="shared" si="29"/>
        <v/>
      </c>
    </row>
    <row r="308" spans="1:14" ht="30.5" customHeight="1" x14ac:dyDescent="0.2">
      <c r="A308" s="37"/>
      <c r="B308" s="21"/>
      <c r="C308" s="22"/>
      <c r="D308" s="22"/>
      <c r="E308" s="21"/>
      <c r="F308" s="23"/>
      <c r="G308" s="24" t="str">
        <f t="shared" si="26"/>
        <v/>
      </c>
      <c r="H308" s="24" t="str">
        <f t="shared" si="27"/>
        <v/>
      </c>
      <c r="I308" s="24" t="str">
        <f t="shared" si="28"/>
        <v/>
      </c>
      <c r="J308" s="23"/>
      <c r="K308" s="23"/>
      <c r="L308" s="24" t="str">
        <f t="shared" si="30"/>
        <v/>
      </c>
      <c r="M308" s="24" t="str">
        <f t="shared" si="31"/>
        <v/>
      </c>
      <c r="N308" s="41" t="str">
        <f t="shared" si="29"/>
        <v/>
      </c>
    </row>
    <row r="309" spans="1:14" ht="30.5" customHeight="1" x14ac:dyDescent="0.2">
      <c r="A309" s="37"/>
      <c r="B309" s="21"/>
      <c r="C309" s="22"/>
      <c r="D309" s="22"/>
      <c r="E309" s="21"/>
      <c r="F309" s="23"/>
      <c r="G309" s="24" t="str">
        <f t="shared" si="26"/>
        <v/>
      </c>
      <c r="H309" s="24" t="str">
        <f t="shared" si="27"/>
        <v/>
      </c>
      <c r="I309" s="24" t="str">
        <f t="shared" si="28"/>
        <v/>
      </c>
      <c r="J309" s="23"/>
      <c r="K309" s="23"/>
      <c r="L309" s="24" t="str">
        <f t="shared" si="30"/>
        <v/>
      </c>
      <c r="M309" s="24" t="str">
        <f t="shared" si="31"/>
        <v/>
      </c>
      <c r="N309" s="41" t="str">
        <f t="shared" si="29"/>
        <v/>
      </c>
    </row>
    <row r="310" spans="1:14" ht="30.5" customHeight="1" x14ac:dyDescent="0.2">
      <c r="A310" s="37"/>
      <c r="B310" s="21"/>
      <c r="C310" s="22"/>
      <c r="D310" s="22"/>
      <c r="E310" s="21"/>
      <c r="F310" s="23"/>
      <c r="G310" s="24" t="str">
        <f t="shared" si="26"/>
        <v/>
      </c>
      <c r="H310" s="24" t="str">
        <f t="shared" si="27"/>
        <v/>
      </c>
      <c r="I310" s="24" t="str">
        <f t="shared" si="28"/>
        <v/>
      </c>
      <c r="J310" s="23"/>
      <c r="K310" s="23"/>
      <c r="L310" s="24" t="str">
        <f t="shared" si="30"/>
        <v/>
      </c>
      <c r="M310" s="24" t="str">
        <f t="shared" si="31"/>
        <v/>
      </c>
      <c r="N310" s="41" t="str">
        <f t="shared" si="29"/>
        <v/>
      </c>
    </row>
    <row r="311" spans="1:14" ht="30.5" customHeight="1" x14ac:dyDescent="0.2">
      <c r="A311" s="37"/>
      <c r="B311" s="21"/>
      <c r="C311" s="22"/>
      <c r="D311" s="22"/>
      <c r="E311" s="21"/>
      <c r="F311" s="23"/>
      <c r="G311" s="24" t="str">
        <f t="shared" si="26"/>
        <v/>
      </c>
      <c r="H311" s="24" t="str">
        <f t="shared" si="27"/>
        <v/>
      </c>
      <c r="I311" s="24" t="str">
        <f t="shared" si="28"/>
        <v/>
      </c>
      <c r="J311" s="23"/>
      <c r="K311" s="23"/>
      <c r="L311" s="24" t="str">
        <f t="shared" si="30"/>
        <v/>
      </c>
      <c r="M311" s="24" t="str">
        <f t="shared" si="31"/>
        <v/>
      </c>
      <c r="N311" s="41" t="str">
        <f t="shared" si="29"/>
        <v/>
      </c>
    </row>
    <row r="312" spans="1:14" ht="30.5" customHeight="1" x14ac:dyDescent="0.2">
      <c r="A312" s="37"/>
      <c r="B312" s="21"/>
      <c r="C312" s="22"/>
      <c r="D312" s="22"/>
      <c r="E312" s="21"/>
      <c r="F312" s="23"/>
      <c r="G312" s="24" t="str">
        <f t="shared" si="26"/>
        <v/>
      </c>
      <c r="H312" s="24" t="str">
        <f t="shared" si="27"/>
        <v/>
      </c>
      <c r="I312" s="24" t="str">
        <f t="shared" si="28"/>
        <v/>
      </c>
      <c r="J312" s="23"/>
      <c r="K312" s="23"/>
      <c r="L312" s="24" t="str">
        <f t="shared" si="30"/>
        <v/>
      </c>
      <c r="M312" s="24" t="str">
        <f t="shared" si="31"/>
        <v/>
      </c>
      <c r="N312" s="41" t="str">
        <f t="shared" si="29"/>
        <v/>
      </c>
    </row>
    <row r="313" spans="1:14" ht="30.5" customHeight="1" x14ac:dyDescent="0.2">
      <c r="A313" s="37"/>
      <c r="B313" s="21"/>
      <c r="C313" s="22"/>
      <c r="D313" s="22"/>
      <c r="E313" s="21"/>
      <c r="F313" s="23"/>
      <c r="G313" s="24" t="str">
        <f t="shared" si="26"/>
        <v/>
      </c>
      <c r="H313" s="24" t="str">
        <f t="shared" si="27"/>
        <v/>
      </c>
      <c r="I313" s="24" t="str">
        <f t="shared" si="28"/>
        <v/>
      </c>
      <c r="J313" s="23"/>
      <c r="K313" s="23"/>
      <c r="L313" s="24" t="str">
        <f t="shared" si="30"/>
        <v/>
      </c>
      <c r="M313" s="24" t="str">
        <f t="shared" si="31"/>
        <v/>
      </c>
      <c r="N313" s="41" t="str">
        <f t="shared" si="29"/>
        <v/>
      </c>
    </row>
    <row r="314" spans="1:14" ht="30.5" customHeight="1" x14ac:dyDescent="0.2">
      <c r="A314" s="37"/>
      <c r="B314" s="21"/>
      <c r="C314" s="22"/>
      <c r="D314" s="22"/>
      <c r="E314" s="21"/>
      <c r="F314" s="23"/>
      <c r="G314" s="24" t="str">
        <f t="shared" si="26"/>
        <v/>
      </c>
      <c r="H314" s="24" t="str">
        <f t="shared" si="27"/>
        <v/>
      </c>
      <c r="I314" s="24" t="str">
        <f t="shared" si="28"/>
        <v/>
      </c>
      <c r="J314" s="23"/>
      <c r="K314" s="23"/>
      <c r="L314" s="24" t="str">
        <f t="shared" si="30"/>
        <v/>
      </c>
      <c r="M314" s="24" t="str">
        <f t="shared" si="31"/>
        <v/>
      </c>
      <c r="N314" s="41" t="str">
        <f t="shared" si="29"/>
        <v/>
      </c>
    </row>
    <row r="315" spans="1:14" ht="30.5" customHeight="1" x14ac:dyDescent="0.2">
      <c r="A315" s="37"/>
      <c r="B315" s="21"/>
      <c r="C315" s="22"/>
      <c r="D315" s="22"/>
      <c r="E315" s="21"/>
      <c r="F315" s="23"/>
      <c r="G315" s="24" t="str">
        <f t="shared" si="26"/>
        <v/>
      </c>
      <c r="H315" s="24" t="str">
        <f t="shared" si="27"/>
        <v/>
      </c>
      <c r="I315" s="24" t="str">
        <f t="shared" si="28"/>
        <v/>
      </c>
      <c r="J315" s="23"/>
      <c r="K315" s="23"/>
      <c r="L315" s="24" t="str">
        <f t="shared" si="30"/>
        <v/>
      </c>
      <c r="M315" s="24" t="str">
        <f t="shared" si="31"/>
        <v/>
      </c>
      <c r="N315" s="41" t="str">
        <f t="shared" si="29"/>
        <v/>
      </c>
    </row>
    <row r="316" spans="1:14" ht="30.5" customHeight="1" x14ac:dyDescent="0.2">
      <c r="A316" s="37"/>
      <c r="B316" s="21"/>
      <c r="C316" s="22"/>
      <c r="D316" s="22"/>
      <c r="E316" s="21"/>
      <c r="F316" s="23"/>
      <c r="G316" s="24" t="str">
        <f t="shared" si="26"/>
        <v/>
      </c>
      <c r="H316" s="24" t="str">
        <f t="shared" si="27"/>
        <v/>
      </c>
      <c r="I316" s="24" t="str">
        <f t="shared" si="28"/>
        <v/>
      </c>
      <c r="J316" s="23"/>
      <c r="K316" s="23"/>
      <c r="L316" s="24" t="str">
        <f t="shared" si="30"/>
        <v/>
      </c>
      <c r="M316" s="24" t="str">
        <f t="shared" si="31"/>
        <v/>
      </c>
      <c r="N316" s="41" t="str">
        <f t="shared" si="29"/>
        <v/>
      </c>
    </row>
    <row r="317" spans="1:14" ht="30.5" customHeight="1" x14ac:dyDescent="0.2">
      <c r="A317" s="37"/>
      <c r="B317" s="21"/>
      <c r="C317" s="22"/>
      <c r="D317" s="22"/>
      <c r="E317" s="21"/>
      <c r="F317" s="23"/>
      <c r="G317" s="24" t="str">
        <f t="shared" si="26"/>
        <v/>
      </c>
      <c r="H317" s="24" t="str">
        <f t="shared" si="27"/>
        <v/>
      </c>
      <c r="I317" s="24" t="str">
        <f t="shared" si="28"/>
        <v/>
      </c>
      <c r="J317" s="23"/>
      <c r="K317" s="23"/>
      <c r="L317" s="24" t="str">
        <f t="shared" si="30"/>
        <v/>
      </c>
      <c r="M317" s="24" t="str">
        <f t="shared" si="31"/>
        <v/>
      </c>
      <c r="N317" s="41" t="str">
        <f t="shared" si="29"/>
        <v/>
      </c>
    </row>
    <row r="318" spans="1:14" ht="30.5" customHeight="1" x14ac:dyDescent="0.2">
      <c r="A318" s="37"/>
      <c r="B318" s="21"/>
      <c r="C318" s="22"/>
      <c r="D318" s="22"/>
      <c r="E318" s="21"/>
      <c r="F318" s="23"/>
      <c r="G318" s="24" t="str">
        <f t="shared" si="26"/>
        <v/>
      </c>
      <c r="H318" s="24" t="str">
        <f t="shared" si="27"/>
        <v/>
      </c>
      <c r="I318" s="24" t="str">
        <f t="shared" si="28"/>
        <v/>
      </c>
      <c r="J318" s="23"/>
      <c r="K318" s="23"/>
      <c r="L318" s="24" t="str">
        <f t="shared" si="30"/>
        <v/>
      </c>
      <c r="M318" s="24" t="str">
        <f t="shared" si="31"/>
        <v/>
      </c>
      <c r="N318" s="41" t="str">
        <f t="shared" si="29"/>
        <v/>
      </c>
    </row>
    <row r="319" spans="1:14" ht="30.5" customHeight="1" x14ac:dyDescent="0.2">
      <c r="A319" s="37"/>
      <c r="B319" s="21"/>
      <c r="C319" s="22"/>
      <c r="D319" s="22"/>
      <c r="E319" s="21"/>
      <c r="F319" s="23"/>
      <c r="G319" s="24" t="str">
        <f t="shared" si="26"/>
        <v/>
      </c>
      <c r="H319" s="24" t="str">
        <f t="shared" si="27"/>
        <v/>
      </c>
      <c r="I319" s="24" t="str">
        <f t="shared" si="28"/>
        <v/>
      </c>
      <c r="J319" s="23"/>
      <c r="K319" s="23"/>
      <c r="L319" s="24" t="str">
        <f t="shared" si="30"/>
        <v/>
      </c>
      <c r="M319" s="24" t="str">
        <f t="shared" si="31"/>
        <v/>
      </c>
      <c r="N319" s="41" t="str">
        <f t="shared" si="29"/>
        <v/>
      </c>
    </row>
    <row r="320" spans="1:14" ht="30.5" customHeight="1" x14ac:dyDescent="0.2">
      <c r="A320" s="37"/>
      <c r="B320" s="21"/>
      <c r="C320" s="22"/>
      <c r="D320" s="22"/>
      <c r="E320" s="21"/>
      <c r="F320" s="23"/>
      <c r="G320" s="24" t="str">
        <f t="shared" si="26"/>
        <v/>
      </c>
      <c r="H320" s="24" t="str">
        <f t="shared" si="27"/>
        <v/>
      </c>
      <c r="I320" s="24" t="str">
        <f t="shared" si="28"/>
        <v/>
      </c>
      <c r="J320" s="23"/>
      <c r="K320" s="23"/>
      <c r="L320" s="24" t="str">
        <f t="shared" si="30"/>
        <v/>
      </c>
      <c r="M320" s="24" t="str">
        <f t="shared" si="31"/>
        <v/>
      </c>
      <c r="N320" s="41" t="str">
        <f t="shared" si="29"/>
        <v/>
      </c>
    </row>
    <row r="321" spans="1:14" ht="30.5" customHeight="1" x14ac:dyDescent="0.2">
      <c r="A321" s="37"/>
      <c r="B321" s="21"/>
      <c r="C321" s="22"/>
      <c r="D321" s="22"/>
      <c r="E321" s="21"/>
      <c r="F321" s="23"/>
      <c r="G321" s="24" t="str">
        <f t="shared" si="26"/>
        <v/>
      </c>
      <c r="H321" s="24" t="str">
        <f t="shared" si="27"/>
        <v/>
      </c>
      <c r="I321" s="24" t="str">
        <f t="shared" si="28"/>
        <v/>
      </c>
      <c r="J321" s="23"/>
      <c r="K321" s="23"/>
      <c r="L321" s="24" t="str">
        <f t="shared" si="30"/>
        <v/>
      </c>
      <c r="M321" s="24" t="str">
        <f t="shared" si="31"/>
        <v/>
      </c>
      <c r="N321" s="41" t="str">
        <f t="shared" si="29"/>
        <v/>
      </c>
    </row>
    <row r="322" spans="1:14" ht="30.5" customHeight="1" x14ac:dyDescent="0.2">
      <c r="A322" s="37"/>
      <c r="B322" s="21"/>
      <c r="C322" s="22"/>
      <c r="D322" s="22"/>
      <c r="E322" s="21"/>
      <c r="F322" s="23"/>
      <c r="G322" s="24" t="str">
        <f t="shared" ref="G322:G385" si="32">IF(E322="","",F322*E322)</f>
        <v/>
      </c>
      <c r="H322" s="24" t="str">
        <f t="shared" ref="H322:H385" si="33">IF(E322="","",1.23)</f>
        <v/>
      </c>
      <c r="I322" s="24" t="str">
        <f t="shared" ref="I322:I385" si="34">IF(E322="","",F322*H322)</f>
        <v/>
      </c>
      <c r="J322" s="23"/>
      <c r="K322" s="23"/>
      <c r="L322" s="24" t="str">
        <f t="shared" si="30"/>
        <v/>
      </c>
      <c r="M322" s="24" t="str">
        <f t="shared" si="31"/>
        <v/>
      </c>
      <c r="N322" s="41" t="str">
        <f t="shared" ref="N322:N385" si="35">IF(E322="","",ROUND(M322/J322*100,1))</f>
        <v/>
      </c>
    </row>
    <row r="323" spans="1:14" ht="30.5" customHeight="1" x14ac:dyDescent="0.2">
      <c r="A323" s="37"/>
      <c r="B323" s="21"/>
      <c r="C323" s="22"/>
      <c r="D323" s="22"/>
      <c r="E323" s="21"/>
      <c r="F323" s="23"/>
      <c r="G323" s="24" t="str">
        <f t="shared" si="32"/>
        <v/>
      </c>
      <c r="H323" s="24" t="str">
        <f t="shared" si="33"/>
        <v/>
      </c>
      <c r="I323" s="24" t="str">
        <f t="shared" si="34"/>
        <v/>
      </c>
      <c r="J323" s="23"/>
      <c r="K323" s="23"/>
      <c r="L323" s="24" t="str">
        <f t="shared" si="30"/>
        <v/>
      </c>
      <c r="M323" s="24" t="str">
        <f t="shared" si="31"/>
        <v/>
      </c>
      <c r="N323" s="41" t="str">
        <f t="shared" si="35"/>
        <v/>
      </c>
    </row>
    <row r="324" spans="1:14" ht="30.5" customHeight="1" x14ac:dyDescent="0.2">
      <c r="A324" s="37"/>
      <c r="B324" s="21"/>
      <c r="C324" s="22"/>
      <c r="D324" s="22"/>
      <c r="E324" s="21"/>
      <c r="F324" s="23"/>
      <c r="G324" s="24" t="str">
        <f t="shared" si="32"/>
        <v/>
      </c>
      <c r="H324" s="24" t="str">
        <f t="shared" si="33"/>
        <v/>
      </c>
      <c r="I324" s="24" t="str">
        <f t="shared" si="34"/>
        <v/>
      </c>
      <c r="J324" s="23"/>
      <c r="K324" s="23"/>
      <c r="L324" s="24" t="str">
        <f t="shared" si="30"/>
        <v/>
      </c>
      <c r="M324" s="24" t="str">
        <f t="shared" si="31"/>
        <v/>
      </c>
      <c r="N324" s="41" t="str">
        <f t="shared" si="35"/>
        <v/>
      </c>
    </row>
    <row r="325" spans="1:14" ht="30.5" customHeight="1" x14ac:dyDescent="0.2">
      <c r="A325" s="37"/>
      <c r="B325" s="21"/>
      <c r="C325" s="22"/>
      <c r="D325" s="22"/>
      <c r="E325" s="21"/>
      <c r="F325" s="23"/>
      <c r="G325" s="24" t="str">
        <f t="shared" si="32"/>
        <v/>
      </c>
      <c r="H325" s="24" t="str">
        <f t="shared" si="33"/>
        <v/>
      </c>
      <c r="I325" s="24" t="str">
        <f t="shared" si="34"/>
        <v/>
      </c>
      <c r="J325" s="23"/>
      <c r="K325" s="23"/>
      <c r="L325" s="24" t="str">
        <f t="shared" si="30"/>
        <v/>
      </c>
      <c r="M325" s="24" t="str">
        <f t="shared" si="31"/>
        <v/>
      </c>
      <c r="N325" s="41" t="str">
        <f t="shared" si="35"/>
        <v/>
      </c>
    </row>
    <row r="326" spans="1:14" ht="30.5" customHeight="1" x14ac:dyDescent="0.2">
      <c r="A326" s="37"/>
      <c r="B326" s="21"/>
      <c r="C326" s="22"/>
      <c r="D326" s="22"/>
      <c r="E326" s="21"/>
      <c r="F326" s="23"/>
      <c r="G326" s="24" t="str">
        <f t="shared" si="32"/>
        <v/>
      </c>
      <c r="H326" s="24" t="str">
        <f t="shared" si="33"/>
        <v/>
      </c>
      <c r="I326" s="24" t="str">
        <f t="shared" si="34"/>
        <v/>
      </c>
      <c r="J326" s="23"/>
      <c r="K326" s="23"/>
      <c r="L326" s="24" t="str">
        <f t="shared" si="30"/>
        <v/>
      </c>
      <c r="M326" s="24" t="str">
        <f t="shared" si="31"/>
        <v/>
      </c>
      <c r="N326" s="41" t="str">
        <f t="shared" si="35"/>
        <v/>
      </c>
    </row>
    <row r="327" spans="1:14" ht="30.5" customHeight="1" x14ac:dyDescent="0.2">
      <c r="A327" s="37"/>
      <c r="B327" s="21"/>
      <c r="C327" s="22"/>
      <c r="D327" s="22"/>
      <c r="E327" s="21"/>
      <c r="F327" s="23"/>
      <c r="G327" s="24" t="str">
        <f t="shared" si="32"/>
        <v/>
      </c>
      <c r="H327" s="24" t="str">
        <f t="shared" si="33"/>
        <v/>
      </c>
      <c r="I327" s="24" t="str">
        <f t="shared" si="34"/>
        <v/>
      </c>
      <c r="J327" s="23"/>
      <c r="K327" s="23"/>
      <c r="L327" s="24" t="str">
        <f t="shared" si="30"/>
        <v/>
      </c>
      <c r="M327" s="24" t="str">
        <f t="shared" si="31"/>
        <v/>
      </c>
      <c r="N327" s="41" t="str">
        <f t="shared" si="35"/>
        <v/>
      </c>
    </row>
    <row r="328" spans="1:14" ht="30.5" customHeight="1" x14ac:dyDescent="0.2">
      <c r="A328" s="37"/>
      <c r="B328" s="21"/>
      <c r="C328" s="22"/>
      <c r="D328" s="22"/>
      <c r="E328" s="21"/>
      <c r="F328" s="23"/>
      <c r="G328" s="24" t="str">
        <f t="shared" si="32"/>
        <v/>
      </c>
      <c r="H328" s="24" t="str">
        <f t="shared" si="33"/>
        <v/>
      </c>
      <c r="I328" s="24" t="str">
        <f t="shared" si="34"/>
        <v/>
      </c>
      <c r="J328" s="23"/>
      <c r="K328" s="23"/>
      <c r="L328" s="24" t="str">
        <f t="shared" si="30"/>
        <v/>
      </c>
      <c r="M328" s="24" t="str">
        <f t="shared" si="31"/>
        <v/>
      </c>
      <c r="N328" s="41" t="str">
        <f t="shared" si="35"/>
        <v/>
      </c>
    </row>
    <row r="329" spans="1:14" ht="30.5" customHeight="1" x14ac:dyDescent="0.2">
      <c r="A329" s="37"/>
      <c r="B329" s="21"/>
      <c r="C329" s="22"/>
      <c r="D329" s="22"/>
      <c r="E329" s="21"/>
      <c r="F329" s="23"/>
      <c r="G329" s="24" t="str">
        <f t="shared" si="32"/>
        <v/>
      </c>
      <c r="H329" s="24" t="str">
        <f t="shared" si="33"/>
        <v/>
      </c>
      <c r="I329" s="24" t="str">
        <f t="shared" si="34"/>
        <v/>
      </c>
      <c r="J329" s="23"/>
      <c r="K329" s="23"/>
      <c r="L329" s="24" t="str">
        <f t="shared" si="30"/>
        <v/>
      </c>
      <c r="M329" s="24" t="str">
        <f t="shared" si="31"/>
        <v/>
      </c>
      <c r="N329" s="41" t="str">
        <f t="shared" si="35"/>
        <v/>
      </c>
    </row>
    <row r="330" spans="1:14" ht="30.5" customHeight="1" x14ac:dyDescent="0.2">
      <c r="A330" s="37"/>
      <c r="B330" s="21"/>
      <c r="C330" s="22"/>
      <c r="D330" s="22"/>
      <c r="E330" s="21"/>
      <c r="F330" s="23"/>
      <c r="G330" s="24" t="str">
        <f t="shared" si="32"/>
        <v/>
      </c>
      <c r="H330" s="24" t="str">
        <f t="shared" si="33"/>
        <v/>
      </c>
      <c r="I330" s="24" t="str">
        <f t="shared" si="34"/>
        <v/>
      </c>
      <c r="J330" s="23"/>
      <c r="K330" s="23"/>
      <c r="L330" s="24" t="str">
        <f t="shared" si="30"/>
        <v/>
      </c>
      <c r="M330" s="24" t="str">
        <f t="shared" si="31"/>
        <v/>
      </c>
      <c r="N330" s="41" t="str">
        <f t="shared" si="35"/>
        <v/>
      </c>
    </row>
    <row r="331" spans="1:14" ht="30.5" customHeight="1" x14ac:dyDescent="0.2">
      <c r="A331" s="37"/>
      <c r="B331" s="21"/>
      <c r="C331" s="22"/>
      <c r="D331" s="22"/>
      <c r="E331" s="21"/>
      <c r="F331" s="23"/>
      <c r="G331" s="24" t="str">
        <f t="shared" si="32"/>
        <v/>
      </c>
      <c r="H331" s="24" t="str">
        <f t="shared" si="33"/>
        <v/>
      </c>
      <c r="I331" s="24" t="str">
        <f t="shared" si="34"/>
        <v/>
      </c>
      <c r="J331" s="23"/>
      <c r="K331" s="23"/>
      <c r="L331" s="24" t="str">
        <f t="shared" si="30"/>
        <v/>
      </c>
      <c r="M331" s="24" t="str">
        <f t="shared" si="31"/>
        <v/>
      </c>
      <c r="N331" s="41" t="str">
        <f t="shared" si="35"/>
        <v/>
      </c>
    </row>
    <row r="332" spans="1:14" ht="30.5" customHeight="1" x14ac:dyDescent="0.2">
      <c r="A332" s="37"/>
      <c r="B332" s="21"/>
      <c r="C332" s="22"/>
      <c r="D332" s="22"/>
      <c r="E332" s="21"/>
      <c r="F332" s="23"/>
      <c r="G332" s="24" t="str">
        <f t="shared" si="32"/>
        <v/>
      </c>
      <c r="H332" s="24" t="str">
        <f t="shared" si="33"/>
        <v/>
      </c>
      <c r="I332" s="24" t="str">
        <f t="shared" si="34"/>
        <v/>
      </c>
      <c r="J332" s="23"/>
      <c r="K332" s="23"/>
      <c r="L332" s="24" t="str">
        <f t="shared" si="30"/>
        <v/>
      </c>
      <c r="M332" s="24" t="str">
        <f t="shared" si="31"/>
        <v/>
      </c>
      <c r="N332" s="41" t="str">
        <f t="shared" si="35"/>
        <v/>
      </c>
    </row>
    <row r="333" spans="1:14" ht="30.5" customHeight="1" x14ac:dyDescent="0.2">
      <c r="A333" s="37"/>
      <c r="B333" s="21"/>
      <c r="C333" s="22"/>
      <c r="D333" s="22"/>
      <c r="E333" s="21"/>
      <c r="F333" s="23"/>
      <c r="G333" s="24" t="str">
        <f t="shared" si="32"/>
        <v/>
      </c>
      <c r="H333" s="24" t="str">
        <f t="shared" si="33"/>
        <v/>
      </c>
      <c r="I333" s="24" t="str">
        <f t="shared" si="34"/>
        <v/>
      </c>
      <c r="J333" s="23"/>
      <c r="K333" s="23"/>
      <c r="L333" s="24" t="str">
        <f t="shared" ref="L333:L396" si="36">IF(E333="","",J333-K333)</f>
        <v/>
      </c>
      <c r="M333" s="24" t="str">
        <f t="shared" ref="M333:M396" si="37">IF(E333="","",L333-I333)</f>
        <v/>
      </c>
      <c r="N333" s="41" t="str">
        <f t="shared" si="35"/>
        <v/>
      </c>
    </row>
    <row r="334" spans="1:14" ht="30.5" customHeight="1" x14ac:dyDescent="0.2">
      <c r="A334" s="37"/>
      <c r="B334" s="21"/>
      <c r="C334" s="22"/>
      <c r="D334" s="22"/>
      <c r="E334" s="21"/>
      <c r="F334" s="23"/>
      <c r="G334" s="24" t="str">
        <f t="shared" si="32"/>
        <v/>
      </c>
      <c r="H334" s="24" t="str">
        <f t="shared" si="33"/>
        <v/>
      </c>
      <c r="I334" s="24" t="str">
        <f t="shared" si="34"/>
        <v/>
      </c>
      <c r="J334" s="23"/>
      <c r="K334" s="23"/>
      <c r="L334" s="24" t="str">
        <f t="shared" si="36"/>
        <v/>
      </c>
      <c r="M334" s="24" t="str">
        <f t="shared" si="37"/>
        <v/>
      </c>
      <c r="N334" s="41" t="str">
        <f t="shared" si="35"/>
        <v/>
      </c>
    </row>
    <row r="335" spans="1:14" ht="30.5" customHeight="1" x14ac:dyDescent="0.2">
      <c r="A335" s="37"/>
      <c r="B335" s="21"/>
      <c r="C335" s="22"/>
      <c r="D335" s="22"/>
      <c r="E335" s="21"/>
      <c r="F335" s="23"/>
      <c r="G335" s="24" t="str">
        <f t="shared" si="32"/>
        <v/>
      </c>
      <c r="H335" s="24" t="str">
        <f t="shared" si="33"/>
        <v/>
      </c>
      <c r="I335" s="24" t="str">
        <f t="shared" si="34"/>
        <v/>
      </c>
      <c r="J335" s="23"/>
      <c r="K335" s="23"/>
      <c r="L335" s="24" t="str">
        <f t="shared" si="36"/>
        <v/>
      </c>
      <c r="M335" s="24" t="str">
        <f t="shared" si="37"/>
        <v/>
      </c>
      <c r="N335" s="41" t="str">
        <f t="shared" si="35"/>
        <v/>
      </c>
    </row>
    <row r="336" spans="1:14" ht="30.5" customHeight="1" x14ac:dyDescent="0.2">
      <c r="A336" s="37"/>
      <c r="B336" s="21"/>
      <c r="C336" s="22"/>
      <c r="D336" s="22"/>
      <c r="E336" s="21"/>
      <c r="F336" s="23"/>
      <c r="G336" s="24" t="str">
        <f t="shared" si="32"/>
        <v/>
      </c>
      <c r="H336" s="24" t="str">
        <f t="shared" si="33"/>
        <v/>
      </c>
      <c r="I336" s="24" t="str">
        <f t="shared" si="34"/>
        <v/>
      </c>
      <c r="J336" s="23"/>
      <c r="K336" s="23"/>
      <c r="L336" s="24" t="str">
        <f t="shared" si="36"/>
        <v/>
      </c>
      <c r="M336" s="24" t="str">
        <f t="shared" si="37"/>
        <v/>
      </c>
      <c r="N336" s="41" t="str">
        <f t="shared" si="35"/>
        <v/>
      </c>
    </row>
    <row r="337" spans="1:14" ht="30.5" customHeight="1" x14ac:dyDescent="0.2">
      <c r="A337" s="37"/>
      <c r="B337" s="21"/>
      <c r="C337" s="22"/>
      <c r="D337" s="22"/>
      <c r="E337" s="21"/>
      <c r="F337" s="23"/>
      <c r="G337" s="24" t="str">
        <f t="shared" si="32"/>
        <v/>
      </c>
      <c r="H337" s="24" t="str">
        <f t="shared" si="33"/>
        <v/>
      </c>
      <c r="I337" s="24" t="str">
        <f t="shared" si="34"/>
        <v/>
      </c>
      <c r="J337" s="23"/>
      <c r="K337" s="23"/>
      <c r="L337" s="24" t="str">
        <f t="shared" si="36"/>
        <v/>
      </c>
      <c r="M337" s="24" t="str">
        <f t="shared" si="37"/>
        <v/>
      </c>
      <c r="N337" s="41" t="str">
        <f t="shared" si="35"/>
        <v/>
      </c>
    </row>
    <row r="338" spans="1:14" ht="30.5" customHeight="1" x14ac:dyDescent="0.2">
      <c r="A338" s="37"/>
      <c r="B338" s="21"/>
      <c r="C338" s="22"/>
      <c r="D338" s="22"/>
      <c r="E338" s="21"/>
      <c r="F338" s="23"/>
      <c r="G338" s="24" t="str">
        <f t="shared" si="32"/>
        <v/>
      </c>
      <c r="H338" s="24" t="str">
        <f t="shared" si="33"/>
        <v/>
      </c>
      <c r="I338" s="24" t="str">
        <f t="shared" si="34"/>
        <v/>
      </c>
      <c r="J338" s="23"/>
      <c r="K338" s="23"/>
      <c r="L338" s="24" t="str">
        <f t="shared" si="36"/>
        <v/>
      </c>
      <c r="M338" s="24" t="str">
        <f t="shared" si="37"/>
        <v/>
      </c>
      <c r="N338" s="41" t="str">
        <f t="shared" si="35"/>
        <v/>
      </c>
    </row>
    <row r="339" spans="1:14" ht="30.5" customHeight="1" x14ac:dyDescent="0.2">
      <c r="A339" s="37"/>
      <c r="B339" s="21"/>
      <c r="C339" s="22"/>
      <c r="D339" s="22"/>
      <c r="E339" s="21"/>
      <c r="F339" s="23"/>
      <c r="G339" s="24" t="str">
        <f t="shared" si="32"/>
        <v/>
      </c>
      <c r="H339" s="24" t="str">
        <f t="shared" si="33"/>
        <v/>
      </c>
      <c r="I339" s="24" t="str">
        <f t="shared" si="34"/>
        <v/>
      </c>
      <c r="J339" s="23"/>
      <c r="K339" s="23"/>
      <c r="L339" s="24" t="str">
        <f t="shared" si="36"/>
        <v/>
      </c>
      <c r="M339" s="24" t="str">
        <f t="shared" si="37"/>
        <v/>
      </c>
      <c r="N339" s="41" t="str">
        <f t="shared" si="35"/>
        <v/>
      </c>
    </row>
    <row r="340" spans="1:14" ht="30.5" customHeight="1" x14ac:dyDescent="0.2">
      <c r="A340" s="37"/>
      <c r="B340" s="21"/>
      <c r="C340" s="22"/>
      <c r="D340" s="22"/>
      <c r="E340" s="21"/>
      <c r="F340" s="23"/>
      <c r="G340" s="24" t="str">
        <f t="shared" si="32"/>
        <v/>
      </c>
      <c r="H340" s="24" t="str">
        <f t="shared" si="33"/>
        <v/>
      </c>
      <c r="I340" s="24" t="str">
        <f t="shared" si="34"/>
        <v/>
      </c>
      <c r="J340" s="23"/>
      <c r="K340" s="23"/>
      <c r="L340" s="24" t="str">
        <f t="shared" si="36"/>
        <v/>
      </c>
      <c r="M340" s="24" t="str">
        <f t="shared" si="37"/>
        <v/>
      </c>
      <c r="N340" s="41" t="str">
        <f t="shared" si="35"/>
        <v/>
      </c>
    </row>
    <row r="341" spans="1:14" ht="30.5" customHeight="1" x14ac:dyDescent="0.2">
      <c r="A341" s="37"/>
      <c r="B341" s="21"/>
      <c r="C341" s="22"/>
      <c r="D341" s="22"/>
      <c r="E341" s="21"/>
      <c r="F341" s="23"/>
      <c r="G341" s="24" t="str">
        <f t="shared" si="32"/>
        <v/>
      </c>
      <c r="H341" s="24" t="str">
        <f t="shared" si="33"/>
        <v/>
      </c>
      <c r="I341" s="24" t="str">
        <f t="shared" si="34"/>
        <v/>
      </c>
      <c r="J341" s="23"/>
      <c r="K341" s="23"/>
      <c r="L341" s="24" t="str">
        <f t="shared" si="36"/>
        <v/>
      </c>
      <c r="M341" s="24" t="str">
        <f t="shared" si="37"/>
        <v/>
      </c>
      <c r="N341" s="41" t="str">
        <f t="shared" si="35"/>
        <v/>
      </c>
    </row>
    <row r="342" spans="1:14" ht="30.5" customHeight="1" x14ac:dyDescent="0.2">
      <c r="A342" s="37"/>
      <c r="B342" s="21"/>
      <c r="C342" s="22"/>
      <c r="D342" s="22"/>
      <c r="E342" s="21"/>
      <c r="F342" s="23"/>
      <c r="G342" s="24" t="str">
        <f t="shared" si="32"/>
        <v/>
      </c>
      <c r="H342" s="24" t="str">
        <f t="shared" si="33"/>
        <v/>
      </c>
      <c r="I342" s="24" t="str">
        <f t="shared" si="34"/>
        <v/>
      </c>
      <c r="J342" s="23"/>
      <c r="K342" s="23"/>
      <c r="L342" s="24" t="str">
        <f t="shared" si="36"/>
        <v/>
      </c>
      <c r="M342" s="24" t="str">
        <f t="shared" si="37"/>
        <v/>
      </c>
      <c r="N342" s="41" t="str">
        <f t="shared" si="35"/>
        <v/>
      </c>
    </row>
    <row r="343" spans="1:14" ht="30.5" customHeight="1" x14ac:dyDescent="0.2">
      <c r="A343" s="37"/>
      <c r="B343" s="21"/>
      <c r="C343" s="22"/>
      <c r="D343" s="22"/>
      <c r="E343" s="21"/>
      <c r="F343" s="23"/>
      <c r="G343" s="24" t="str">
        <f t="shared" si="32"/>
        <v/>
      </c>
      <c r="H343" s="24" t="str">
        <f t="shared" si="33"/>
        <v/>
      </c>
      <c r="I343" s="24" t="str">
        <f t="shared" si="34"/>
        <v/>
      </c>
      <c r="J343" s="23"/>
      <c r="K343" s="23"/>
      <c r="L343" s="24" t="str">
        <f t="shared" si="36"/>
        <v/>
      </c>
      <c r="M343" s="24" t="str">
        <f t="shared" si="37"/>
        <v/>
      </c>
      <c r="N343" s="41" t="str">
        <f t="shared" si="35"/>
        <v/>
      </c>
    </row>
    <row r="344" spans="1:14" ht="30.5" customHeight="1" x14ac:dyDescent="0.2">
      <c r="A344" s="37"/>
      <c r="B344" s="21"/>
      <c r="C344" s="22"/>
      <c r="D344" s="22"/>
      <c r="E344" s="21"/>
      <c r="F344" s="23"/>
      <c r="G344" s="24" t="str">
        <f t="shared" si="32"/>
        <v/>
      </c>
      <c r="H344" s="24" t="str">
        <f t="shared" si="33"/>
        <v/>
      </c>
      <c r="I344" s="24" t="str">
        <f t="shared" si="34"/>
        <v/>
      </c>
      <c r="J344" s="23"/>
      <c r="K344" s="23"/>
      <c r="L344" s="24" t="str">
        <f t="shared" si="36"/>
        <v/>
      </c>
      <c r="M344" s="24" t="str">
        <f t="shared" si="37"/>
        <v/>
      </c>
      <c r="N344" s="41" t="str">
        <f t="shared" si="35"/>
        <v/>
      </c>
    </row>
    <row r="345" spans="1:14" ht="30.5" customHeight="1" x14ac:dyDescent="0.2">
      <c r="A345" s="37"/>
      <c r="B345" s="21"/>
      <c r="C345" s="22"/>
      <c r="D345" s="22"/>
      <c r="E345" s="21"/>
      <c r="F345" s="23"/>
      <c r="G345" s="24" t="str">
        <f t="shared" si="32"/>
        <v/>
      </c>
      <c r="H345" s="24" t="str">
        <f t="shared" si="33"/>
        <v/>
      </c>
      <c r="I345" s="24" t="str">
        <f t="shared" si="34"/>
        <v/>
      </c>
      <c r="J345" s="23"/>
      <c r="K345" s="23"/>
      <c r="L345" s="24" t="str">
        <f t="shared" si="36"/>
        <v/>
      </c>
      <c r="M345" s="24" t="str">
        <f t="shared" si="37"/>
        <v/>
      </c>
      <c r="N345" s="41" t="str">
        <f t="shared" si="35"/>
        <v/>
      </c>
    </row>
    <row r="346" spans="1:14" ht="30.5" customHeight="1" x14ac:dyDescent="0.2">
      <c r="A346" s="37"/>
      <c r="B346" s="21"/>
      <c r="C346" s="22"/>
      <c r="D346" s="22"/>
      <c r="E346" s="21"/>
      <c r="F346" s="23"/>
      <c r="G346" s="24" t="str">
        <f t="shared" si="32"/>
        <v/>
      </c>
      <c r="H346" s="24" t="str">
        <f t="shared" si="33"/>
        <v/>
      </c>
      <c r="I346" s="24" t="str">
        <f t="shared" si="34"/>
        <v/>
      </c>
      <c r="J346" s="23"/>
      <c r="K346" s="23"/>
      <c r="L346" s="24" t="str">
        <f t="shared" si="36"/>
        <v/>
      </c>
      <c r="M346" s="24" t="str">
        <f t="shared" si="37"/>
        <v/>
      </c>
      <c r="N346" s="41" t="str">
        <f t="shared" si="35"/>
        <v/>
      </c>
    </row>
    <row r="347" spans="1:14" ht="30.5" customHeight="1" x14ac:dyDescent="0.2">
      <c r="A347" s="37"/>
      <c r="B347" s="21"/>
      <c r="C347" s="22"/>
      <c r="D347" s="22"/>
      <c r="E347" s="21"/>
      <c r="F347" s="23"/>
      <c r="G347" s="24" t="str">
        <f t="shared" si="32"/>
        <v/>
      </c>
      <c r="H347" s="24" t="str">
        <f t="shared" si="33"/>
        <v/>
      </c>
      <c r="I347" s="24" t="str">
        <f t="shared" si="34"/>
        <v/>
      </c>
      <c r="J347" s="23"/>
      <c r="K347" s="23"/>
      <c r="L347" s="24" t="str">
        <f t="shared" si="36"/>
        <v/>
      </c>
      <c r="M347" s="24" t="str">
        <f t="shared" si="37"/>
        <v/>
      </c>
      <c r="N347" s="41" t="str">
        <f t="shared" si="35"/>
        <v/>
      </c>
    </row>
    <row r="348" spans="1:14" ht="30.5" customHeight="1" x14ac:dyDescent="0.2">
      <c r="A348" s="37"/>
      <c r="B348" s="21"/>
      <c r="C348" s="22"/>
      <c r="D348" s="22"/>
      <c r="E348" s="21"/>
      <c r="F348" s="23"/>
      <c r="G348" s="24" t="str">
        <f t="shared" si="32"/>
        <v/>
      </c>
      <c r="H348" s="24" t="str">
        <f t="shared" si="33"/>
        <v/>
      </c>
      <c r="I348" s="24" t="str">
        <f t="shared" si="34"/>
        <v/>
      </c>
      <c r="J348" s="23"/>
      <c r="K348" s="23"/>
      <c r="L348" s="24" t="str">
        <f t="shared" si="36"/>
        <v/>
      </c>
      <c r="M348" s="24" t="str">
        <f t="shared" si="37"/>
        <v/>
      </c>
      <c r="N348" s="41" t="str">
        <f t="shared" si="35"/>
        <v/>
      </c>
    </row>
    <row r="349" spans="1:14" ht="30.5" customHeight="1" x14ac:dyDescent="0.2">
      <c r="A349" s="37"/>
      <c r="B349" s="21"/>
      <c r="C349" s="22"/>
      <c r="D349" s="22"/>
      <c r="E349" s="21"/>
      <c r="F349" s="23"/>
      <c r="G349" s="24" t="str">
        <f t="shared" si="32"/>
        <v/>
      </c>
      <c r="H349" s="24" t="str">
        <f t="shared" si="33"/>
        <v/>
      </c>
      <c r="I349" s="24" t="str">
        <f t="shared" si="34"/>
        <v/>
      </c>
      <c r="J349" s="23"/>
      <c r="K349" s="23"/>
      <c r="L349" s="24" t="str">
        <f t="shared" si="36"/>
        <v/>
      </c>
      <c r="M349" s="24" t="str">
        <f t="shared" si="37"/>
        <v/>
      </c>
      <c r="N349" s="41" t="str">
        <f t="shared" si="35"/>
        <v/>
      </c>
    </row>
    <row r="350" spans="1:14" ht="30.5" customHeight="1" x14ac:dyDescent="0.2">
      <c r="A350" s="37"/>
      <c r="B350" s="21"/>
      <c r="C350" s="22"/>
      <c r="D350" s="22"/>
      <c r="E350" s="21"/>
      <c r="F350" s="23"/>
      <c r="G350" s="24" t="str">
        <f t="shared" si="32"/>
        <v/>
      </c>
      <c r="H350" s="24" t="str">
        <f t="shared" si="33"/>
        <v/>
      </c>
      <c r="I350" s="24" t="str">
        <f t="shared" si="34"/>
        <v/>
      </c>
      <c r="J350" s="23"/>
      <c r="K350" s="23"/>
      <c r="L350" s="24" t="str">
        <f t="shared" si="36"/>
        <v/>
      </c>
      <c r="M350" s="24" t="str">
        <f t="shared" si="37"/>
        <v/>
      </c>
      <c r="N350" s="41" t="str">
        <f t="shared" si="35"/>
        <v/>
      </c>
    </row>
    <row r="351" spans="1:14" ht="30.5" customHeight="1" x14ac:dyDescent="0.2">
      <c r="A351" s="37"/>
      <c r="B351" s="21"/>
      <c r="C351" s="22"/>
      <c r="D351" s="22"/>
      <c r="E351" s="21"/>
      <c r="F351" s="23"/>
      <c r="G351" s="24" t="str">
        <f t="shared" si="32"/>
        <v/>
      </c>
      <c r="H351" s="24" t="str">
        <f t="shared" si="33"/>
        <v/>
      </c>
      <c r="I351" s="24" t="str">
        <f t="shared" si="34"/>
        <v/>
      </c>
      <c r="J351" s="23"/>
      <c r="K351" s="23"/>
      <c r="L351" s="24" t="str">
        <f t="shared" si="36"/>
        <v/>
      </c>
      <c r="M351" s="24" t="str">
        <f t="shared" si="37"/>
        <v/>
      </c>
      <c r="N351" s="41" t="str">
        <f t="shared" si="35"/>
        <v/>
      </c>
    </row>
    <row r="352" spans="1:14" ht="30.5" customHeight="1" x14ac:dyDescent="0.2">
      <c r="A352" s="37"/>
      <c r="B352" s="21"/>
      <c r="C352" s="22"/>
      <c r="D352" s="22"/>
      <c r="E352" s="21"/>
      <c r="F352" s="23"/>
      <c r="G352" s="24" t="str">
        <f t="shared" si="32"/>
        <v/>
      </c>
      <c r="H352" s="24" t="str">
        <f t="shared" si="33"/>
        <v/>
      </c>
      <c r="I352" s="24" t="str">
        <f t="shared" si="34"/>
        <v/>
      </c>
      <c r="J352" s="23"/>
      <c r="K352" s="23"/>
      <c r="L352" s="24" t="str">
        <f t="shared" si="36"/>
        <v/>
      </c>
      <c r="M352" s="24" t="str">
        <f t="shared" si="37"/>
        <v/>
      </c>
      <c r="N352" s="41" t="str">
        <f t="shared" si="35"/>
        <v/>
      </c>
    </row>
    <row r="353" spans="1:14" ht="30.5" customHeight="1" x14ac:dyDescent="0.2">
      <c r="A353" s="37"/>
      <c r="B353" s="21"/>
      <c r="C353" s="22"/>
      <c r="D353" s="22"/>
      <c r="E353" s="21"/>
      <c r="F353" s="23"/>
      <c r="G353" s="24" t="str">
        <f t="shared" si="32"/>
        <v/>
      </c>
      <c r="H353" s="24" t="str">
        <f t="shared" si="33"/>
        <v/>
      </c>
      <c r="I353" s="24" t="str">
        <f t="shared" si="34"/>
        <v/>
      </c>
      <c r="J353" s="23"/>
      <c r="K353" s="23"/>
      <c r="L353" s="24" t="str">
        <f t="shared" si="36"/>
        <v/>
      </c>
      <c r="M353" s="24" t="str">
        <f t="shared" si="37"/>
        <v/>
      </c>
      <c r="N353" s="41" t="str">
        <f t="shared" si="35"/>
        <v/>
      </c>
    </row>
    <row r="354" spans="1:14" ht="30.5" customHeight="1" x14ac:dyDescent="0.2">
      <c r="A354" s="37"/>
      <c r="B354" s="21"/>
      <c r="C354" s="22"/>
      <c r="D354" s="22"/>
      <c r="E354" s="21"/>
      <c r="F354" s="23"/>
      <c r="G354" s="24" t="str">
        <f t="shared" si="32"/>
        <v/>
      </c>
      <c r="H354" s="24" t="str">
        <f t="shared" si="33"/>
        <v/>
      </c>
      <c r="I354" s="24" t="str">
        <f t="shared" si="34"/>
        <v/>
      </c>
      <c r="J354" s="23"/>
      <c r="K354" s="23"/>
      <c r="L354" s="24" t="str">
        <f t="shared" si="36"/>
        <v/>
      </c>
      <c r="M354" s="24" t="str">
        <f t="shared" si="37"/>
        <v/>
      </c>
      <c r="N354" s="41" t="str">
        <f t="shared" si="35"/>
        <v/>
      </c>
    </row>
    <row r="355" spans="1:14" ht="30.5" customHeight="1" x14ac:dyDescent="0.2">
      <c r="A355" s="37"/>
      <c r="B355" s="21"/>
      <c r="C355" s="22"/>
      <c r="D355" s="22"/>
      <c r="E355" s="21"/>
      <c r="F355" s="23"/>
      <c r="G355" s="24" t="str">
        <f t="shared" si="32"/>
        <v/>
      </c>
      <c r="H355" s="24" t="str">
        <f t="shared" si="33"/>
        <v/>
      </c>
      <c r="I355" s="24" t="str">
        <f t="shared" si="34"/>
        <v/>
      </c>
      <c r="J355" s="23"/>
      <c r="K355" s="23"/>
      <c r="L355" s="24" t="str">
        <f t="shared" si="36"/>
        <v/>
      </c>
      <c r="M355" s="24" t="str">
        <f t="shared" si="37"/>
        <v/>
      </c>
      <c r="N355" s="41" t="str">
        <f t="shared" si="35"/>
        <v/>
      </c>
    </row>
    <row r="356" spans="1:14" ht="30.5" customHeight="1" x14ac:dyDescent="0.2">
      <c r="A356" s="37"/>
      <c r="B356" s="21"/>
      <c r="C356" s="22"/>
      <c r="D356" s="22"/>
      <c r="E356" s="21"/>
      <c r="F356" s="23"/>
      <c r="G356" s="24" t="str">
        <f t="shared" si="32"/>
        <v/>
      </c>
      <c r="H356" s="24" t="str">
        <f t="shared" si="33"/>
        <v/>
      </c>
      <c r="I356" s="24" t="str">
        <f t="shared" si="34"/>
        <v/>
      </c>
      <c r="J356" s="23"/>
      <c r="K356" s="23"/>
      <c r="L356" s="24" t="str">
        <f t="shared" si="36"/>
        <v/>
      </c>
      <c r="M356" s="24" t="str">
        <f t="shared" si="37"/>
        <v/>
      </c>
      <c r="N356" s="41" t="str">
        <f t="shared" si="35"/>
        <v/>
      </c>
    </row>
    <row r="357" spans="1:14" ht="30.5" customHeight="1" x14ac:dyDescent="0.2">
      <c r="A357" s="37"/>
      <c r="B357" s="21"/>
      <c r="C357" s="22"/>
      <c r="D357" s="22"/>
      <c r="E357" s="21"/>
      <c r="F357" s="23"/>
      <c r="G357" s="24" t="str">
        <f t="shared" si="32"/>
        <v/>
      </c>
      <c r="H357" s="24" t="str">
        <f t="shared" si="33"/>
        <v/>
      </c>
      <c r="I357" s="24" t="str">
        <f t="shared" si="34"/>
        <v/>
      </c>
      <c r="J357" s="23"/>
      <c r="K357" s="23"/>
      <c r="L357" s="24" t="str">
        <f t="shared" si="36"/>
        <v/>
      </c>
      <c r="M357" s="24" t="str">
        <f t="shared" si="37"/>
        <v/>
      </c>
      <c r="N357" s="41" t="str">
        <f t="shared" si="35"/>
        <v/>
      </c>
    </row>
    <row r="358" spans="1:14" ht="30.5" customHeight="1" x14ac:dyDescent="0.2">
      <c r="A358" s="37"/>
      <c r="B358" s="21"/>
      <c r="C358" s="22"/>
      <c r="D358" s="22"/>
      <c r="E358" s="21"/>
      <c r="F358" s="23"/>
      <c r="G358" s="24" t="str">
        <f t="shared" si="32"/>
        <v/>
      </c>
      <c r="H358" s="24" t="str">
        <f t="shared" si="33"/>
        <v/>
      </c>
      <c r="I358" s="24" t="str">
        <f t="shared" si="34"/>
        <v/>
      </c>
      <c r="J358" s="23"/>
      <c r="K358" s="23"/>
      <c r="L358" s="24" t="str">
        <f t="shared" si="36"/>
        <v/>
      </c>
      <c r="M358" s="24" t="str">
        <f t="shared" si="37"/>
        <v/>
      </c>
      <c r="N358" s="41" t="str">
        <f t="shared" si="35"/>
        <v/>
      </c>
    </row>
    <row r="359" spans="1:14" ht="30.5" customHeight="1" x14ac:dyDescent="0.2">
      <c r="A359" s="37"/>
      <c r="B359" s="21"/>
      <c r="C359" s="22"/>
      <c r="D359" s="22"/>
      <c r="E359" s="21"/>
      <c r="F359" s="23"/>
      <c r="G359" s="24" t="str">
        <f t="shared" si="32"/>
        <v/>
      </c>
      <c r="H359" s="24" t="str">
        <f t="shared" si="33"/>
        <v/>
      </c>
      <c r="I359" s="24" t="str">
        <f t="shared" si="34"/>
        <v/>
      </c>
      <c r="J359" s="23"/>
      <c r="K359" s="23"/>
      <c r="L359" s="24" t="str">
        <f t="shared" si="36"/>
        <v/>
      </c>
      <c r="M359" s="24" t="str">
        <f t="shared" si="37"/>
        <v/>
      </c>
      <c r="N359" s="41" t="str">
        <f t="shared" si="35"/>
        <v/>
      </c>
    </row>
    <row r="360" spans="1:14" ht="30.5" customHeight="1" x14ac:dyDescent="0.2">
      <c r="A360" s="37"/>
      <c r="B360" s="21"/>
      <c r="C360" s="22"/>
      <c r="D360" s="22"/>
      <c r="E360" s="21"/>
      <c r="F360" s="23"/>
      <c r="G360" s="24" t="str">
        <f t="shared" si="32"/>
        <v/>
      </c>
      <c r="H360" s="24" t="str">
        <f t="shared" si="33"/>
        <v/>
      </c>
      <c r="I360" s="24" t="str">
        <f t="shared" si="34"/>
        <v/>
      </c>
      <c r="J360" s="23"/>
      <c r="K360" s="23"/>
      <c r="L360" s="24" t="str">
        <f t="shared" si="36"/>
        <v/>
      </c>
      <c r="M360" s="24" t="str">
        <f t="shared" si="37"/>
        <v/>
      </c>
      <c r="N360" s="41" t="str">
        <f t="shared" si="35"/>
        <v/>
      </c>
    </row>
    <row r="361" spans="1:14" ht="30.5" customHeight="1" x14ac:dyDescent="0.2">
      <c r="A361" s="37"/>
      <c r="B361" s="21"/>
      <c r="C361" s="22"/>
      <c r="D361" s="22"/>
      <c r="E361" s="21"/>
      <c r="F361" s="23"/>
      <c r="G361" s="24" t="str">
        <f t="shared" si="32"/>
        <v/>
      </c>
      <c r="H361" s="24" t="str">
        <f t="shared" si="33"/>
        <v/>
      </c>
      <c r="I361" s="24" t="str">
        <f t="shared" si="34"/>
        <v/>
      </c>
      <c r="J361" s="23"/>
      <c r="K361" s="23"/>
      <c r="L361" s="24" t="str">
        <f t="shared" si="36"/>
        <v/>
      </c>
      <c r="M361" s="24" t="str">
        <f t="shared" si="37"/>
        <v/>
      </c>
      <c r="N361" s="41" t="str">
        <f t="shared" si="35"/>
        <v/>
      </c>
    </row>
    <row r="362" spans="1:14" ht="30.5" customHeight="1" x14ac:dyDescent="0.2">
      <c r="A362" s="37"/>
      <c r="B362" s="21"/>
      <c r="C362" s="22"/>
      <c r="D362" s="22"/>
      <c r="E362" s="21"/>
      <c r="F362" s="23"/>
      <c r="G362" s="24" t="str">
        <f t="shared" si="32"/>
        <v/>
      </c>
      <c r="H362" s="24" t="str">
        <f t="shared" si="33"/>
        <v/>
      </c>
      <c r="I362" s="24" t="str">
        <f t="shared" si="34"/>
        <v/>
      </c>
      <c r="J362" s="23"/>
      <c r="K362" s="23"/>
      <c r="L362" s="24" t="str">
        <f t="shared" si="36"/>
        <v/>
      </c>
      <c r="M362" s="24" t="str">
        <f t="shared" si="37"/>
        <v/>
      </c>
      <c r="N362" s="41" t="str">
        <f t="shared" si="35"/>
        <v/>
      </c>
    </row>
    <row r="363" spans="1:14" ht="30.5" customHeight="1" x14ac:dyDescent="0.2">
      <c r="A363" s="37"/>
      <c r="B363" s="21"/>
      <c r="C363" s="22"/>
      <c r="D363" s="22"/>
      <c r="E363" s="21"/>
      <c r="F363" s="23"/>
      <c r="G363" s="24" t="str">
        <f t="shared" si="32"/>
        <v/>
      </c>
      <c r="H363" s="24" t="str">
        <f t="shared" si="33"/>
        <v/>
      </c>
      <c r="I363" s="24" t="str">
        <f t="shared" si="34"/>
        <v/>
      </c>
      <c r="J363" s="23"/>
      <c r="K363" s="23"/>
      <c r="L363" s="24" t="str">
        <f t="shared" si="36"/>
        <v/>
      </c>
      <c r="M363" s="24" t="str">
        <f t="shared" si="37"/>
        <v/>
      </c>
      <c r="N363" s="41" t="str">
        <f t="shared" si="35"/>
        <v/>
      </c>
    </row>
    <row r="364" spans="1:14" ht="30.5" customHeight="1" x14ac:dyDescent="0.2">
      <c r="A364" s="37"/>
      <c r="B364" s="21"/>
      <c r="C364" s="22"/>
      <c r="D364" s="22"/>
      <c r="E364" s="21"/>
      <c r="F364" s="23"/>
      <c r="G364" s="24" t="str">
        <f t="shared" si="32"/>
        <v/>
      </c>
      <c r="H364" s="24" t="str">
        <f t="shared" si="33"/>
        <v/>
      </c>
      <c r="I364" s="24" t="str">
        <f t="shared" si="34"/>
        <v/>
      </c>
      <c r="J364" s="23"/>
      <c r="K364" s="23"/>
      <c r="L364" s="24" t="str">
        <f t="shared" si="36"/>
        <v/>
      </c>
      <c r="M364" s="24" t="str">
        <f t="shared" si="37"/>
        <v/>
      </c>
      <c r="N364" s="41" t="str">
        <f t="shared" si="35"/>
        <v/>
      </c>
    </row>
    <row r="365" spans="1:14" ht="30.5" customHeight="1" x14ac:dyDescent="0.2">
      <c r="A365" s="37"/>
      <c r="B365" s="21"/>
      <c r="C365" s="22"/>
      <c r="D365" s="22"/>
      <c r="E365" s="21"/>
      <c r="F365" s="23"/>
      <c r="G365" s="24" t="str">
        <f t="shared" si="32"/>
        <v/>
      </c>
      <c r="H365" s="24" t="str">
        <f t="shared" si="33"/>
        <v/>
      </c>
      <c r="I365" s="24" t="str">
        <f t="shared" si="34"/>
        <v/>
      </c>
      <c r="J365" s="23"/>
      <c r="K365" s="23"/>
      <c r="L365" s="24" t="str">
        <f t="shared" si="36"/>
        <v/>
      </c>
      <c r="M365" s="24" t="str">
        <f t="shared" si="37"/>
        <v/>
      </c>
      <c r="N365" s="41" t="str">
        <f t="shared" si="35"/>
        <v/>
      </c>
    </row>
    <row r="366" spans="1:14" ht="30.5" customHeight="1" x14ac:dyDescent="0.2">
      <c r="A366" s="37"/>
      <c r="B366" s="21"/>
      <c r="C366" s="22"/>
      <c r="D366" s="22"/>
      <c r="E366" s="21"/>
      <c r="F366" s="23"/>
      <c r="G366" s="24" t="str">
        <f t="shared" si="32"/>
        <v/>
      </c>
      <c r="H366" s="24" t="str">
        <f t="shared" si="33"/>
        <v/>
      </c>
      <c r="I366" s="24" t="str">
        <f t="shared" si="34"/>
        <v/>
      </c>
      <c r="J366" s="23"/>
      <c r="K366" s="23"/>
      <c r="L366" s="24" t="str">
        <f t="shared" si="36"/>
        <v/>
      </c>
      <c r="M366" s="24" t="str">
        <f t="shared" si="37"/>
        <v/>
      </c>
      <c r="N366" s="41" t="str">
        <f t="shared" si="35"/>
        <v/>
      </c>
    </row>
    <row r="367" spans="1:14" ht="30.5" customHeight="1" x14ac:dyDescent="0.2">
      <c r="A367" s="37"/>
      <c r="B367" s="21"/>
      <c r="C367" s="22"/>
      <c r="D367" s="22"/>
      <c r="E367" s="21"/>
      <c r="F367" s="23"/>
      <c r="G367" s="24" t="str">
        <f t="shared" si="32"/>
        <v/>
      </c>
      <c r="H367" s="24" t="str">
        <f t="shared" si="33"/>
        <v/>
      </c>
      <c r="I367" s="24" t="str">
        <f t="shared" si="34"/>
        <v/>
      </c>
      <c r="J367" s="23"/>
      <c r="K367" s="23"/>
      <c r="L367" s="24" t="str">
        <f t="shared" si="36"/>
        <v/>
      </c>
      <c r="M367" s="24" t="str">
        <f t="shared" si="37"/>
        <v/>
      </c>
      <c r="N367" s="41" t="str">
        <f t="shared" si="35"/>
        <v/>
      </c>
    </row>
    <row r="368" spans="1:14" ht="30.5" customHeight="1" x14ac:dyDescent="0.2">
      <c r="A368" s="37"/>
      <c r="B368" s="21"/>
      <c r="C368" s="22"/>
      <c r="D368" s="22"/>
      <c r="E368" s="21"/>
      <c r="F368" s="23"/>
      <c r="G368" s="24" t="str">
        <f t="shared" si="32"/>
        <v/>
      </c>
      <c r="H368" s="24" t="str">
        <f t="shared" si="33"/>
        <v/>
      </c>
      <c r="I368" s="24" t="str">
        <f t="shared" si="34"/>
        <v/>
      </c>
      <c r="J368" s="23"/>
      <c r="K368" s="23"/>
      <c r="L368" s="24" t="str">
        <f t="shared" si="36"/>
        <v/>
      </c>
      <c r="M368" s="24" t="str">
        <f t="shared" si="37"/>
        <v/>
      </c>
      <c r="N368" s="41" t="str">
        <f t="shared" si="35"/>
        <v/>
      </c>
    </row>
    <row r="369" spans="1:14" ht="30.5" customHeight="1" x14ac:dyDescent="0.2">
      <c r="A369" s="37"/>
      <c r="B369" s="21"/>
      <c r="C369" s="22"/>
      <c r="D369" s="22"/>
      <c r="E369" s="21"/>
      <c r="F369" s="23"/>
      <c r="G369" s="24" t="str">
        <f t="shared" si="32"/>
        <v/>
      </c>
      <c r="H369" s="24" t="str">
        <f t="shared" si="33"/>
        <v/>
      </c>
      <c r="I369" s="24" t="str">
        <f t="shared" si="34"/>
        <v/>
      </c>
      <c r="J369" s="23"/>
      <c r="K369" s="23"/>
      <c r="L369" s="24" t="str">
        <f t="shared" si="36"/>
        <v/>
      </c>
      <c r="M369" s="24" t="str">
        <f t="shared" si="37"/>
        <v/>
      </c>
      <c r="N369" s="41" t="str">
        <f t="shared" si="35"/>
        <v/>
      </c>
    </row>
    <row r="370" spans="1:14" ht="30.5" customHeight="1" x14ac:dyDescent="0.2">
      <c r="A370" s="37"/>
      <c r="B370" s="21"/>
      <c r="C370" s="22"/>
      <c r="D370" s="22"/>
      <c r="E370" s="21"/>
      <c r="F370" s="23"/>
      <c r="G370" s="24" t="str">
        <f t="shared" si="32"/>
        <v/>
      </c>
      <c r="H370" s="24" t="str">
        <f t="shared" si="33"/>
        <v/>
      </c>
      <c r="I370" s="24" t="str">
        <f t="shared" si="34"/>
        <v/>
      </c>
      <c r="J370" s="23"/>
      <c r="K370" s="23"/>
      <c r="L370" s="24" t="str">
        <f t="shared" si="36"/>
        <v/>
      </c>
      <c r="M370" s="24" t="str">
        <f t="shared" si="37"/>
        <v/>
      </c>
      <c r="N370" s="41" t="str">
        <f t="shared" si="35"/>
        <v/>
      </c>
    </row>
    <row r="371" spans="1:14" ht="30.5" customHeight="1" x14ac:dyDescent="0.2">
      <c r="A371" s="37"/>
      <c r="B371" s="21"/>
      <c r="C371" s="22"/>
      <c r="D371" s="22"/>
      <c r="E371" s="21"/>
      <c r="F371" s="23"/>
      <c r="G371" s="24" t="str">
        <f t="shared" si="32"/>
        <v/>
      </c>
      <c r="H371" s="24" t="str">
        <f t="shared" si="33"/>
        <v/>
      </c>
      <c r="I371" s="24" t="str">
        <f t="shared" si="34"/>
        <v/>
      </c>
      <c r="J371" s="23"/>
      <c r="K371" s="23"/>
      <c r="L371" s="24" t="str">
        <f t="shared" si="36"/>
        <v/>
      </c>
      <c r="M371" s="24" t="str">
        <f t="shared" si="37"/>
        <v/>
      </c>
      <c r="N371" s="41" t="str">
        <f t="shared" si="35"/>
        <v/>
      </c>
    </row>
    <row r="372" spans="1:14" ht="30.5" customHeight="1" x14ac:dyDescent="0.2">
      <c r="A372" s="37"/>
      <c r="B372" s="21"/>
      <c r="C372" s="22"/>
      <c r="D372" s="22"/>
      <c r="E372" s="21"/>
      <c r="F372" s="23"/>
      <c r="G372" s="24" t="str">
        <f t="shared" si="32"/>
        <v/>
      </c>
      <c r="H372" s="24" t="str">
        <f t="shared" si="33"/>
        <v/>
      </c>
      <c r="I372" s="24" t="str">
        <f t="shared" si="34"/>
        <v/>
      </c>
      <c r="J372" s="23"/>
      <c r="K372" s="23"/>
      <c r="L372" s="24" t="str">
        <f t="shared" si="36"/>
        <v/>
      </c>
      <c r="M372" s="24" t="str">
        <f t="shared" si="37"/>
        <v/>
      </c>
      <c r="N372" s="41" t="str">
        <f t="shared" si="35"/>
        <v/>
      </c>
    </row>
    <row r="373" spans="1:14" ht="30.5" customHeight="1" x14ac:dyDescent="0.2">
      <c r="A373" s="37"/>
      <c r="B373" s="21"/>
      <c r="C373" s="22"/>
      <c r="D373" s="22"/>
      <c r="E373" s="21"/>
      <c r="F373" s="23"/>
      <c r="G373" s="24" t="str">
        <f t="shared" si="32"/>
        <v/>
      </c>
      <c r="H373" s="24" t="str">
        <f t="shared" si="33"/>
        <v/>
      </c>
      <c r="I373" s="24" t="str">
        <f t="shared" si="34"/>
        <v/>
      </c>
      <c r="J373" s="23"/>
      <c r="K373" s="23"/>
      <c r="L373" s="24" t="str">
        <f t="shared" si="36"/>
        <v/>
      </c>
      <c r="M373" s="24" t="str">
        <f t="shared" si="37"/>
        <v/>
      </c>
      <c r="N373" s="41" t="str">
        <f t="shared" si="35"/>
        <v/>
      </c>
    </row>
    <row r="374" spans="1:14" ht="30.5" customHeight="1" x14ac:dyDescent="0.2">
      <c r="A374" s="37"/>
      <c r="B374" s="21"/>
      <c r="C374" s="22"/>
      <c r="D374" s="22"/>
      <c r="E374" s="21"/>
      <c r="F374" s="23"/>
      <c r="G374" s="24" t="str">
        <f t="shared" si="32"/>
        <v/>
      </c>
      <c r="H374" s="24" t="str">
        <f t="shared" si="33"/>
        <v/>
      </c>
      <c r="I374" s="24" t="str">
        <f t="shared" si="34"/>
        <v/>
      </c>
      <c r="J374" s="23"/>
      <c r="K374" s="23"/>
      <c r="L374" s="24" t="str">
        <f t="shared" si="36"/>
        <v/>
      </c>
      <c r="M374" s="24" t="str">
        <f t="shared" si="37"/>
        <v/>
      </c>
      <c r="N374" s="41" t="str">
        <f t="shared" si="35"/>
        <v/>
      </c>
    </row>
    <row r="375" spans="1:14" ht="30.5" customHeight="1" x14ac:dyDescent="0.2">
      <c r="A375" s="37"/>
      <c r="B375" s="21"/>
      <c r="C375" s="22"/>
      <c r="D375" s="22"/>
      <c r="E375" s="21"/>
      <c r="F375" s="23"/>
      <c r="G375" s="24" t="str">
        <f t="shared" si="32"/>
        <v/>
      </c>
      <c r="H375" s="24" t="str">
        <f t="shared" si="33"/>
        <v/>
      </c>
      <c r="I375" s="24" t="str">
        <f t="shared" si="34"/>
        <v/>
      </c>
      <c r="J375" s="23"/>
      <c r="K375" s="23"/>
      <c r="L375" s="24" t="str">
        <f t="shared" si="36"/>
        <v/>
      </c>
      <c r="M375" s="24" t="str">
        <f t="shared" si="37"/>
        <v/>
      </c>
      <c r="N375" s="41" t="str">
        <f t="shared" si="35"/>
        <v/>
      </c>
    </row>
    <row r="376" spans="1:14" ht="30.5" customHeight="1" x14ac:dyDescent="0.2">
      <c r="A376" s="37"/>
      <c r="B376" s="21"/>
      <c r="C376" s="22"/>
      <c r="D376" s="22"/>
      <c r="E376" s="21"/>
      <c r="F376" s="23"/>
      <c r="G376" s="24" t="str">
        <f t="shared" si="32"/>
        <v/>
      </c>
      <c r="H376" s="24" t="str">
        <f t="shared" si="33"/>
        <v/>
      </c>
      <c r="I376" s="24" t="str">
        <f t="shared" si="34"/>
        <v/>
      </c>
      <c r="J376" s="23"/>
      <c r="K376" s="23"/>
      <c r="L376" s="24" t="str">
        <f t="shared" si="36"/>
        <v/>
      </c>
      <c r="M376" s="24" t="str">
        <f t="shared" si="37"/>
        <v/>
      </c>
      <c r="N376" s="41" t="str">
        <f t="shared" si="35"/>
        <v/>
      </c>
    </row>
    <row r="377" spans="1:14" ht="30.5" customHeight="1" x14ac:dyDescent="0.2">
      <c r="A377" s="37"/>
      <c r="B377" s="21"/>
      <c r="C377" s="22"/>
      <c r="D377" s="22"/>
      <c r="E377" s="21"/>
      <c r="F377" s="23"/>
      <c r="G377" s="24" t="str">
        <f t="shared" si="32"/>
        <v/>
      </c>
      <c r="H377" s="24" t="str">
        <f t="shared" si="33"/>
        <v/>
      </c>
      <c r="I377" s="24" t="str">
        <f t="shared" si="34"/>
        <v/>
      </c>
      <c r="J377" s="23"/>
      <c r="K377" s="23"/>
      <c r="L377" s="24" t="str">
        <f t="shared" si="36"/>
        <v/>
      </c>
      <c r="M377" s="24" t="str">
        <f t="shared" si="37"/>
        <v/>
      </c>
      <c r="N377" s="41" t="str">
        <f t="shared" si="35"/>
        <v/>
      </c>
    </row>
    <row r="378" spans="1:14" ht="30.5" customHeight="1" x14ac:dyDescent="0.2">
      <c r="A378" s="37"/>
      <c r="B378" s="21"/>
      <c r="C378" s="22"/>
      <c r="D378" s="22"/>
      <c r="E378" s="21"/>
      <c r="F378" s="23"/>
      <c r="G378" s="24" t="str">
        <f t="shared" si="32"/>
        <v/>
      </c>
      <c r="H378" s="24" t="str">
        <f t="shared" si="33"/>
        <v/>
      </c>
      <c r="I378" s="24" t="str">
        <f t="shared" si="34"/>
        <v/>
      </c>
      <c r="J378" s="23"/>
      <c r="K378" s="23"/>
      <c r="L378" s="24" t="str">
        <f t="shared" si="36"/>
        <v/>
      </c>
      <c r="M378" s="24" t="str">
        <f t="shared" si="37"/>
        <v/>
      </c>
      <c r="N378" s="41" t="str">
        <f t="shared" si="35"/>
        <v/>
      </c>
    </row>
    <row r="379" spans="1:14" ht="30.5" customHeight="1" x14ac:dyDescent="0.2">
      <c r="A379" s="37"/>
      <c r="B379" s="21"/>
      <c r="C379" s="22"/>
      <c r="D379" s="22"/>
      <c r="E379" s="21"/>
      <c r="F379" s="23"/>
      <c r="G379" s="24" t="str">
        <f t="shared" si="32"/>
        <v/>
      </c>
      <c r="H379" s="24" t="str">
        <f t="shared" si="33"/>
        <v/>
      </c>
      <c r="I379" s="24" t="str">
        <f t="shared" si="34"/>
        <v/>
      </c>
      <c r="J379" s="23"/>
      <c r="K379" s="23"/>
      <c r="L379" s="24" t="str">
        <f t="shared" si="36"/>
        <v/>
      </c>
      <c r="M379" s="24" t="str">
        <f t="shared" si="37"/>
        <v/>
      </c>
      <c r="N379" s="41" t="str">
        <f t="shared" si="35"/>
        <v/>
      </c>
    </row>
    <row r="380" spans="1:14" ht="30.5" customHeight="1" x14ac:dyDescent="0.2">
      <c r="A380" s="37"/>
      <c r="B380" s="21"/>
      <c r="C380" s="22"/>
      <c r="D380" s="22"/>
      <c r="E380" s="21"/>
      <c r="F380" s="23"/>
      <c r="G380" s="24" t="str">
        <f t="shared" si="32"/>
        <v/>
      </c>
      <c r="H380" s="24" t="str">
        <f t="shared" si="33"/>
        <v/>
      </c>
      <c r="I380" s="24" t="str">
        <f t="shared" si="34"/>
        <v/>
      </c>
      <c r="J380" s="23"/>
      <c r="K380" s="23"/>
      <c r="L380" s="24" t="str">
        <f t="shared" si="36"/>
        <v/>
      </c>
      <c r="M380" s="24" t="str">
        <f t="shared" si="37"/>
        <v/>
      </c>
      <c r="N380" s="41" t="str">
        <f t="shared" si="35"/>
        <v/>
      </c>
    </row>
    <row r="381" spans="1:14" ht="30.5" customHeight="1" x14ac:dyDescent="0.2">
      <c r="A381" s="37"/>
      <c r="B381" s="21"/>
      <c r="C381" s="22"/>
      <c r="D381" s="22"/>
      <c r="E381" s="21"/>
      <c r="F381" s="23"/>
      <c r="G381" s="24" t="str">
        <f t="shared" si="32"/>
        <v/>
      </c>
      <c r="H381" s="24" t="str">
        <f t="shared" si="33"/>
        <v/>
      </c>
      <c r="I381" s="24" t="str">
        <f t="shared" si="34"/>
        <v/>
      </c>
      <c r="J381" s="23"/>
      <c r="K381" s="23"/>
      <c r="L381" s="24" t="str">
        <f t="shared" si="36"/>
        <v/>
      </c>
      <c r="M381" s="24" t="str">
        <f t="shared" si="37"/>
        <v/>
      </c>
      <c r="N381" s="41" t="str">
        <f t="shared" si="35"/>
        <v/>
      </c>
    </row>
    <row r="382" spans="1:14" ht="30.5" customHeight="1" x14ac:dyDescent="0.2">
      <c r="A382" s="37"/>
      <c r="B382" s="21"/>
      <c r="C382" s="22"/>
      <c r="D382" s="22"/>
      <c r="E382" s="21"/>
      <c r="F382" s="23"/>
      <c r="G382" s="24" t="str">
        <f t="shared" si="32"/>
        <v/>
      </c>
      <c r="H382" s="24" t="str">
        <f t="shared" si="33"/>
        <v/>
      </c>
      <c r="I382" s="24" t="str">
        <f t="shared" si="34"/>
        <v/>
      </c>
      <c r="J382" s="23"/>
      <c r="K382" s="23"/>
      <c r="L382" s="24" t="str">
        <f t="shared" si="36"/>
        <v/>
      </c>
      <c r="M382" s="24" t="str">
        <f t="shared" si="37"/>
        <v/>
      </c>
      <c r="N382" s="41" t="str">
        <f t="shared" si="35"/>
        <v/>
      </c>
    </row>
    <row r="383" spans="1:14" ht="30.5" customHeight="1" x14ac:dyDescent="0.2">
      <c r="A383" s="37"/>
      <c r="B383" s="21"/>
      <c r="C383" s="22"/>
      <c r="D383" s="22"/>
      <c r="E383" s="21"/>
      <c r="F383" s="23"/>
      <c r="G383" s="24" t="str">
        <f t="shared" si="32"/>
        <v/>
      </c>
      <c r="H383" s="24" t="str">
        <f t="shared" si="33"/>
        <v/>
      </c>
      <c r="I383" s="24" t="str">
        <f t="shared" si="34"/>
        <v/>
      </c>
      <c r="J383" s="23"/>
      <c r="K383" s="23"/>
      <c r="L383" s="24" t="str">
        <f t="shared" si="36"/>
        <v/>
      </c>
      <c r="M383" s="24" t="str">
        <f t="shared" si="37"/>
        <v/>
      </c>
      <c r="N383" s="41" t="str">
        <f t="shared" si="35"/>
        <v/>
      </c>
    </row>
    <row r="384" spans="1:14" ht="30.5" customHeight="1" x14ac:dyDescent="0.2">
      <c r="A384" s="37"/>
      <c r="B384" s="21"/>
      <c r="C384" s="22"/>
      <c r="D384" s="22"/>
      <c r="E384" s="21"/>
      <c r="F384" s="23"/>
      <c r="G384" s="24" t="str">
        <f t="shared" si="32"/>
        <v/>
      </c>
      <c r="H384" s="24" t="str">
        <f t="shared" si="33"/>
        <v/>
      </c>
      <c r="I384" s="24" t="str">
        <f t="shared" si="34"/>
        <v/>
      </c>
      <c r="J384" s="23"/>
      <c r="K384" s="23"/>
      <c r="L384" s="24" t="str">
        <f t="shared" si="36"/>
        <v/>
      </c>
      <c r="M384" s="24" t="str">
        <f t="shared" si="37"/>
        <v/>
      </c>
      <c r="N384" s="41" t="str">
        <f t="shared" si="35"/>
        <v/>
      </c>
    </row>
    <row r="385" spans="1:14" ht="30.5" customHeight="1" x14ac:dyDescent="0.2">
      <c r="A385" s="37"/>
      <c r="B385" s="21"/>
      <c r="C385" s="22"/>
      <c r="D385" s="22"/>
      <c r="E385" s="21"/>
      <c r="F385" s="23"/>
      <c r="G385" s="24" t="str">
        <f t="shared" si="32"/>
        <v/>
      </c>
      <c r="H385" s="24" t="str">
        <f t="shared" si="33"/>
        <v/>
      </c>
      <c r="I385" s="24" t="str">
        <f t="shared" si="34"/>
        <v/>
      </c>
      <c r="J385" s="23"/>
      <c r="K385" s="23"/>
      <c r="L385" s="24" t="str">
        <f t="shared" si="36"/>
        <v/>
      </c>
      <c r="M385" s="24" t="str">
        <f t="shared" si="37"/>
        <v/>
      </c>
      <c r="N385" s="41" t="str">
        <f t="shared" si="35"/>
        <v/>
      </c>
    </row>
    <row r="386" spans="1:14" ht="30.5" customHeight="1" x14ac:dyDescent="0.2">
      <c r="A386" s="37"/>
      <c r="B386" s="21"/>
      <c r="C386" s="22"/>
      <c r="D386" s="22"/>
      <c r="E386" s="21"/>
      <c r="F386" s="23"/>
      <c r="G386" s="24" t="str">
        <f t="shared" ref="G386:G449" si="38">IF(E386="","",F386*E386)</f>
        <v/>
      </c>
      <c r="H386" s="24" t="str">
        <f t="shared" ref="H386:H449" si="39">IF(E386="","",1.23)</f>
        <v/>
      </c>
      <c r="I386" s="24" t="str">
        <f t="shared" ref="I386:I449" si="40">IF(E386="","",F386*H386)</f>
        <v/>
      </c>
      <c r="J386" s="23"/>
      <c r="K386" s="23"/>
      <c r="L386" s="24" t="str">
        <f t="shared" si="36"/>
        <v/>
      </c>
      <c r="M386" s="24" t="str">
        <f t="shared" si="37"/>
        <v/>
      </c>
      <c r="N386" s="41" t="str">
        <f t="shared" ref="N386:N449" si="41">IF(E386="","",ROUND(M386/J386*100,1))</f>
        <v/>
      </c>
    </row>
    <row r="387" spans="1:14" ht="30.5" customHeight="1" x14ac:dyDescent="0.2">
      <c r="A387" s="37"/>
      <c r="B387" s="21"/>
      <c r="C387" s="22"/>
      <c r="D387" s="22"/>
      <c r="E387" s="21"/>
      <c r="F387" s="23"/>
      <c r="G387" s="24" t="str">
        <f t="shared" si="38"/>
        <v/>
      </c>
      <c r="H387" s="24" t="str">
        <f t="shared" si="39"/>
        <v/>
      </c>
      <c r="I387" s="24" t="str">
        <f t="shared" si="40"/>
        <v/>
      </c>
      <c r="J387" s="23"/>
      <c r="K387" s="23"/>
      <c r="L387" s="24" t="str">
        <f t="shared" si="36"/>
        <v/>
      </c>
      <c r="M387" s="24" t="str">
        <f t="shared" si="37"/>
        <v/>
      </c>
      <c r="N387" s="41" t="str">
        <f t="shared" si="41"/>
        <v/>
      </c>
    </row>
    <row r="388" spans="1:14" ht="30.5" customHeight="1" x14ac:dyDescent="0.2">
      <c r="A388" s="37"/>
      <c r="B388" s="21"/>
      <c r="C388" s="22"/>
      <c r="D388" s="22"/>
      <c r="E388" s="21"/>
      <c r="F388" s="23"/>
      <c r="G388" s="24" t="str">
        <f t="shared" si="38"/>
        <v/>
      </c>
      <c r="H388" s="24" t="str">
        <f t="shared" si="39"/>
        <v/>
      </c>
      <c r="I388" s="24" t="str">
        <f t="shared" si="40"/>
        <v/>
      </c>
      <c r="J388" s="23"/>
      <c r="K388" s="23"/>
      <c r="L388" s="24" t="str">
        <f t="shared" si="36"/>
        <v/>
      </c>
      <c r="M388" s="24" t="str">
        <f t="shared" si="37"/>
        <v/>
      </c>
      <c r="N388" s="41" t="str">
        <f t="shared" si="41"/>
        <v/>
      </c>
    </row>
    <row r="389" spans="1:14" ht="30.5" customHeight="1" x14ac:dyDescent="0.2">
      <c r="A389" s="37"/>
      <c r="B389" s="21"/>
      <c r="C389" s="22"/>
      <c r="D389" s="22"/>
      <c r="E389" s="21"/>
      <c r="F389" s="23"/>
      <c r="G389" s="24" t="str">
        <f t="shared" si="38"/>
        <v/>
      </c>
      <c r="H389" s="24" t="str">
        <f t="shared" si="39"/>
        <v/>
      </c>
      <c r="I389" s="24" t="str">
        <f t="shared" si="40"/>
        <v/>
      </c>
      <c r="J389" s="23"/>
      <c r="K389" s="23"/>
      <c r="L389" s="24" t="str">
        <f t="shared" si="36"/>
        <v/>
      </c>
      <c r="M389" s="24" t="str">
        <f t="shared" si="37"/>
        <v/>
      </c>
      <c r="N389" s="41" t="str">
        <f t="shared" si="41"/>
        <v/>
      </c>
    </row>
    <row r="390" spans="1:14" ht="30.5" customHeight="1" x14ac:dyDescent="0.2">
      <c r="A390" s="37"/>
      <c r="B390" s="21"/>
      <c r="C390" s="22"/>
      <c r="D390" s="22"/>
      <c r="E390" s="21"/>
      <c r="F390" s="23"/>
      <c r="G390" s="24" t="str">
        <f t="shared" si="38"/>
        <v/>
      </c>
      <c r="H390" s="24" t="str">
        <f t="shared" si="39"/>
        <v/>
      </c>
      <c r="I390" s="24" t="str">
        <f t="shared" si="40"/>
        <v/>
      </c>
      <c r="J390" s="23"/>
      <c r="K390" s="23"/>
      <c r="L390" s="24" t="str">
        <f t="shared" si="36"/>
        <v/>
      </c>
      <c r="M390" s="24" t="str">
        <f t="shared" si="37"/>
        <v/>
      </c>
      <c r="N390" s="41" t="str">
        <f t="shared" si="41"/>
        <v/>
      </c>
    </row>
    <row r="391" spans="1:14" ht="30.5" customHeight="1" x14ac:dyDescent="0.2">
      <c r="A391" s="37"/>
      <c r="B391" s="21"/>
      <c r="C391" s="22"/>
      <c r="D391" s="22"/>
      <c r="E391" s="21"/>
      <c r="F391" s="23"/>
      <c r="G391" s="24" t="str">
        <f t="shared" si="38"/>
        <v/>
      </c>
      <c r="H391" s="24" t="str">
        <f t="shared" si="39"/>
        <v/>
      </c>
      <c r="I391" s="24" t="str">
        <f t="shared" si="40"/>
        <v/>
      </c>
      <c r="J391" s="23"/>
      <c r="K391" s="23"/>
      <c r="L391" s="24" t="str">
        <f t="shared" si="36"/>
        <v/>
      </c>
      <c r="M391" s="24" t="str">
        <f t="shared" si="37"/>
        <v/>
      </c>
      <c r="N391" s="41" t="str">
        <f t="shared" si="41"/>
        <v/>
      </c>
    </row>
    <row r="392" spans="1:14" ht="30.5" customHeight="1" x14ac:dyDescent="0.2">
      <c r="A392" s="37"/>
      <c r="B392" s="21"/>
      <c r="C392" s="22"/>
      <c r="D392" s="22"/>
      <c r="E392" s="21"/>
      <c r="F392" s="23"/>
      <c r="G392" s="24" t="str">
        <f t="shared" si="38"/>
        <v/>
      </c>
      <c r="H392" s="24" t="str">
        <f t="shared" si="39"/>
        <v/>
      </c>
      <c r="I392" s="24" t="str">
        <f t="shared" si="40"/>
        <v/>
      </c>
      <c r="J392" s="23"/>
      <c r="K392" s="23"/>
      <c r="L392" s="24" t="str">
        <f t="shared" si="36"/>
        <v/>
      </c>
      <c r="M392" s="24" t="str">
        <f t="shared" si="37"/>
        <v/>
      </c>
      <c r="N392" s="41" t="str">
        <f t="shared" si="41"/>
        <v/>
      </c>
    </row>
    <row r="393" spans="1:14" ht="30.5" customHeight="1" x14ac:dyDescent="0.2">
      <c r="A393" s="37"/>
      <c r="B393" s="21"/>
      <c r="C393" s="22"/>
      <c r="D393" s="22"/>
      <c r="E393" s="21"/>
      <c r="F393" s="23"/>
      <c r="G393" s="24" t="str">
        <f t="shared" si="38"/>
        <v/>
      </c>
      <c r="H393" s="24" t="str">
        <f t="shared" si="39"/>
        <v/>
      </c>
      <c r="I393" s="24" t="str">
        <f t="shared" si="40"/>
        <v/>
      </c>
      <c r="J393" s="23"/>
      <c r="K393" s="23"/>
      <c r="L393" s="24" t="str">
        <f t="shared" si="36"/>
        <v/>
      </c>
      <c r="M393" s="24" t="str">
        <f t="shared" si="37"/>
        <v/>
      </c>
      <c r="N393" s="41" t="str">
        <f t="shared" si="41"/>
        <v/>
      </c>
    </row>
    <row r="394" spans="1:14" ht="30.5" customHeight="1" x14ac:dyDescent="0.2">
      <c r="A394" s="37"/>
      <c r="B394" s="21"/>
      <c r="C394" s="22"/>
      <c r="D394" s="22"/>
      <c r="E394" s="21"/>
      <c r="F394" s="23"/>
      <c r="G394" s="24" t="str">
        <f t="shared" si="38"/>
        <v/>
      </c>
      <c r="H394" s="24" t="str">
        <f t="shared" si="39"/>
        <v/>
      </c>
      <c r="I394" s="24" t="str">
        <f t="shared" si="40"/>
        <v/>
      </c>
      <c r="J394" s="23"/>
      <c r="K394" s="23"/>
      <c r="L394" s="24" t="str">
        <f t="shared" si="36"/>
        <v/>
      </c>
      <c r="M394" s="24" t="str">
        <f t="shared" si="37"/>
        <v/>
      </c>
      <c r="N394" s="41" t="str">
        <f t="shared" si="41"/>
        <v/>
      </c>
    </row>
    <row r="395" spans="1:14" ht="30.5" customHeight="1" x14ac:dyDescent="0.2">
      <c r="A395" s="37"/>
      <c r="B395" s="21"/>
      <c r="C395" s="22"/>
      <c r="D395" s="22"/>
      <c r="E395" s="21"/>
      <c r="F395" s="23"/>
      <c r="G395" s="24" t="str">
        <f t="shared" si="38"/>
        <v/>
      </c>
      <c r="H395" s="24" t="str">
        <f t="shared" si="39"/>
        <v/>
      </c>
      <c r="I395" s="24" t="str">
        <f t="shared" si="40"/>
        <v/>
      </c>
      <c r="J395" s="23"/>
      <c r="K395" s="23"/>
      <c r="L395" s="24" t="str">
        <f t="shared" si="36"/>
        <v/>
      </c>
      <c r="M395" s="24" t="str">
        <f t="shared" si="37"/>
        <v/>
      </c>
      <c r="N395" s="41" t="str">
        <f t="shared" si="41"/>
        <v/>
      </c>
    </row>
    <row r="396" spans="1:14" ht="30.5" customHeight="1" x14ac:dyDescent="0.2">
      <c r="A396" s="37"/>
      <c r="B396" s="21"/>
      <c r="C396" s="22"/>
      <c r="D396" s="22"/>
      <c r="E396" s="21"/>
      <c r="F396" s="23"/>
      <c r="G396" s="24" t="str">
        <f t="shared" si="38"/>
        <v/>
      </c>
      <c r="H396" s="24" t="str">
        <f t="shared" si="39"/>
        <v/>
      </c>
      <c r="I396" s="24" t="str">
        <f t="shared" si="40"/>
        <v/>
      </c>
      <c r="J396" s="23"/>
      <c r="K396" s="23"/>
      <c r="L396" s="24" t="str">
        <f t="shared" si="36"/>
        <v/>
      </c>
      <c r="M396" s="24" t="str">
        <f t="shared" si="37"/>
        <v/>
      </c>
      <c r="N396" s="41" t="str">
        <f t="shared" si="41"/>
        <v/>
      </c>
    </row>
    <row r="397" spans="1:14" ht="30.5" customHeight="1" x14ac:dyDescent="0.2">
      <c r="A397" s="37"/>
      <c r="B397" s="21"/>
      <c r="C397" s="22"/>
      <c r="D397" s="22"/>
      <c r="E397" s="21"/>
      <c r="F397" s="23"/>
      <c r="G397" s="24" t="str">
        <f t="shared" si="38"/>
        <v/>
      </c>
      <c r="H397" s="24" t="str">
        <f t="shared" si="39"/>
        <v/>
      </c>
      <c r="I397" s="24" t="str">
        <f t="shared" si="40"/>
        <v/>
      </c>
      <c r="J397" s="23"/>
      <c r="K397" s="23"/>
      <c r="L397" s="24" t="str">
        <f t="shared" ref="L397:L460" si="42">IF(E397="","",J397-K397)</f>
        <v/>
      </c>
      <c r="M397" s="24" t="str">
        <f t="shared" ref="M397:M460" si="43">IF(E397="","",L397-I397)</f>
        <v/>
      </c>
      <c r="N397" s="41" t="str">
        <f t="shared" si="41"/>
        <v/>
      </c>
    </row>
    <row r="398" spans="1:14" ht="30.5" customHeight="1" x14ac:dyDescent="0.2">
      <c r="A398" s="37"/>
      <c r="B398" s="21"/>
      <c r="C398" s="22"/>
      <c r="D398" s="22"/>
      <c r="E398" s="21"/>
      <c r="F398" s="23"/>
      <c r="G398" s="24" t="str">
        <f t="shared" si="38"/>
        <v/>
      </c>
      <c r="H398" s="24" t="str">
        <f t="shared" si="39"/>
        <v/>
      </c>
      <c r="I398" s="24" t="str">
        <f t="shared" si="40"/>
        <v/>
      </c>
      <c r="J398" s="23"/>
      <c r="K398" s="23"/>
      <c r="L398" s="24" t="str">
        <f t="shared" si="42"/>
        <v/>
      </c>
      <c r="M398" s="24" t="str">
        <f t="shared" si="43"/>
        <v/>
      </c>
      <c r="N398" s="41" t="str">
        <f t="shared" si="41"/>
        <v/>
      </c>
    </row>
    <row r="399" spans="1:14" ht="30.5" customHeight="1" x14ac:dyDescent="0.2">
      <c r="A399" s="37"/>
      <c r="B399" s="21"/>
      <c r="C399" s="22"/>
      <c r="D399" s="22"/>
      <c r="E399" s="21"/>
      <c r="F399" s="23"/>
      <c r="G399" s="24" t="str">
        <f t="shared" si="38"/>
        <v/>
      </c>
      <c r="H399" s="24" t="str">
        <f t="shared" si="39"/>
        <v/>
      </c>
      <c r="I399" s="24" t="str">
        <f t="shared" si="40"/>
        <v/>
      </c>
      <c r="J399" s="23"/>
      <c r="K399" s="23"/>
      <c r="L399" s="24" t="str">
        <f t="shared" si="42"/>
        <v/>
      </c>
      <c r="M399" s="24" t="str">
        <f t="shared" si="43"/>
        <v/>
      </c>
      <c r="N399" s="41" t="str">
        <f t="shared" si="41"/>
        <v/>
      </c>
    </row>
    <row r="400" spans="1:14" ht="30.5" customHeight="1" x14ac:dyDescent="0.2">
      <c r="A400" s="37"/>
      <c r="B400" s="21"/>
      <c r="C400" s="22"/>
      <c r="D400" s="22"/>
      <c r="E400" s="21"/>
      <c r="F400" s="23"/>
      <c r="G400" s="24" t="str">
        <f t="shared" si="38"/>
        <v/>
      </c>
      <c r="H400" s="24" t="str">
        <f t="shared" si="39"/>
        <v/>
      </c>
      <c r="I400" s="24" t="str">
        <f t="shared" si="40"/>
        <v/>
      </c>
      <c r="J400" s="23"/>
      <c r="K400" s="23"/>
      <c r="L400" s="24" t="str">
        <f t="shared" si="42"/>
        <v/>
      </c>
      <c r="M400" s="24" t="str">
        <f t="shared" si="43"/>
        <v/>
      </c>
      <c r="N400" s="41" t="str">
        <f t="shared" si="41"/>
        <v/>
      </c>
    </row>
    <row r="401" spans="1:14" ht="30.5" customHeight="1" x14ac:dyDescent="0.2">
      <c r="A401" s="37"/>
      <c r="B401" s="21"/>
      <c r="C401" s="22"/>
      <c r="D401" s="22"/>
      <c r="E401" s="21"/>
      <c r="F401" s="23"/>
      <c r="G401" s="24" t="str">
        <f t="shared" si="38"/>
        <v/>
      </c>
      <c r="H401" s="24" t="str">
        <f t="shared" si="39"/>
        <v/>
      </c>
      <c r="I401" s="24" t="str">
        <f t="shared" si="40"/>
        <v/>
      </c>
      <c r="J401" s="23"/>
      <c r="K401" s="23"/>
      <c r="L401" s="24" t="str">
        <f t="shared" si="42"/>
        <v/>
      </c>
      <c r="M401" s="24" t="str">
        <f t="shared" si="43"/>
        <v/>
      </c>
      <c r="N401" s="41" t="str">
        <f t="shared" si="41"/>
        <v/>
      </c>
    </row>
    <row r="402" spans="1:14" ht="30.5" customHeight="1" x14ac:dyDescent="0.2">
      <c r="A402" s="37"/>
      <c r="B402" s="21"/>
      <c r="C402" s="22"/>
      <c r="D402" s="22"/>
      <c r="E402" s="21"/>
      <c r="F402" s="23"/>
      <c r="G402" s="24" t="str">
        <f t="shared" si="38"/>
        <v/>
      </c>
      <c r="H402" s="24" t="str">
        <f t="shared" si="39"/>
        <v/>
      </c>
      <c r="I402" s="24" t="str">
        <f t="shared" si="40"/>
        <v/>
      </c>
      <c r="J402" s="23"/>
      <c r="K402" s="23"/>
      <c r="L402" s="24" t="str">
        <f t="shared" si="42"/>
        <v/>
      </c>
      <c r="M402" s="24" t="str">
        <f t="shared" si="43"/>
        <v/>
      </c>
      <c r="N402" s="41" t="str">
        <f t="shared" si="41"/>
        <v/>
      </c>
    </row>
    <row r="403" spans="1:14" ht="30.5" customHeight="1" x14ac:dyDescent="0.2">
      <c r="A403" s="37"/>
      <c r="B403" s="21"/>
      <c r="C403" s="22"/>
      <c r="D403" s="22"/>
      <c r="E403" s="21"/>
      <c r="F403" s="23"/>
      <c r="G403" s="24" t="str">
        <f t="shared" si="38"/>
        <v/>
      </c>
      <c r="H403" s="24" t="str">
        <f t="shared" si="39"/>
        <v/>
      </c>
      <c r="I403" s="24" t="str">
        <f t="shared" si="40"/>
        <v/>
      </c>
      <c r="J403" s="23"/>
      <c r="K403" s="23"/>
      <c r="L403" s="24" t="str">
        <f t="shared" si="42"/>
        <v/>
      </c>
      <c r="M403" s="24" t="str">
        <f t="shared" si="43"/>
        <v/>
      </c>
      <c r="N403" s="41" t="str">
        <f t="shared" si="41"/>
        <v/>
      </c>
    </row>
    <row r="404" spans="1:14" ht="30.5" customHeight="1" x14ac:dyDescent="0.2">
      <c r="A404" s="37"/>
      <c r="B404" s="21"/>
      <c r="C404" s="22"/>
      <c r="D404" s="22"/>
      <c r="E404" s="21"/>
      <c r="F404" s="23"/>
      <c r="G404" s="24" t="str">
        <f t="shared" si="38"/>
        <v/>
      </c>
      <c r="H404" s="24" t="str">
        <f t="shared" si="39"/>
        <v/>
      </c>
      <c r="I404" s="24" t="str">
        <f t="shared" si="40"/>
        <v/>
      </c>
      <c r="J404" s="23"/>
      <c r="K404" s="23"/>
      <c r="L404" s="24" t="str">
        <f t="shared" si="42"/>
        <v/>
      </c>
      <c r="M404" s="24" t="str">
        <f t="shared" si="43"/>
        <v/>
      </c>
      <c r="N404" s="41" t="str">
        <f t="shared" si="41"/>
        <v/>
      </c>
    </row>
    <row r="405" spans="1:14" ht="30.5" customHeight="1" x14ac:dyDescent="0.2">
      <c r="A405" s="37"/>
      <c r="B405" s="21"/>
      <c r="C405" s="22"/>
      <c r="D405" s="22"/>
      <c r="E405" s="21"/>
      <c r="F405" s="23"/>
      <c r="G405" s="24" t="str">
        <f t="shared" si="38"/>
        <v/>
      </c>
      <c r="H405" s="24" t="str">
        <f t="shared" si="39"/>
        <v/>
      </c>
      <c r="I405" s="24" t="str">
        <f t="shared" si="40"/>
        <v/>
      </c>
      <c r="J405" s="23"/>
      <c r="K405" s="23"/>
      <c r="L405" s="24" t="str">
        <f t="shared" si="42"/>
        <v/>
      </c>
      <c r="M405" s="24" t="str">
        <f t="shared" si="43"/>
        <v/>
      </c>
      <c r="N405" s="41" t="str">
        <f t="shared" si="41"/>
        <v/>
      </c>
    </row>
    <row r="406" spans="1:14" ht="30.5" customHeight="1" x14ac:dyDescent="0.2">
      <c r="A406" s="37"/>
      <c r="B406" s="21"/>
      <c r="C406" s="22"/>
      <c r="D406" s="22"/>
      <c r="E406" s="21"/>
      <c r="F406" s="23"/>
      <c r="G406" s="24" t="str">
        <f t="shared" si="38"/>
        <v/>
      </c>
      <c r="H406" s="24" t="str">
        <f t="shared" si="39"/>
        <v/>
      </c>
      <c r="I406" s="24" t="str">
        <f t="shared" si="40"/>
        <v/>
      </c>
      <c r="J406" s="23"/>
      <c r="K406" s="23"/>
      <c r="L406" s="24" t="str">
        <f t="shared" si="42"/>
        <v/>
      </c>
      <c r="M406" s="24" t="str">
        <f t="shared" si="43"/>
        <v/>
      </c>
      <c r="N406" s="41" t="str">
        <f t="shared" si="41"/>
        <v/>
      </c>
    </row>
    <row r="407" spans="1:14" ht="30.5" customHeight="1" x14ac:dyDescent="0.2">
      <c r="A407" s="37"/>
      <c r="B407" s="21"/>
      <c r="C407" s="22"/>
      <c r="D407" s="22"/>
      <c r="E407" s="21"/>
      <c r="F407" s="23"/>
      <c r="G407" s="24" t="str">
        <f t="shared" si="38"/>
        <v/>
      </c>
      <c r="H407" s="24" t="str">
        <f t="shared" si="39"/>
        <v/>
      </c>
      <c r="I407" s="24" t="str">
        <f t="shared" si="40"/>
        <v/>
      </c>
      <c r="J407" s="23"/>
      <c r="K407" s="23"/>
      <c r="L407" s="24" t="str">
        <f t="shared" si="42"/>
        <v/>
      </c>
      <c r="M407" s="24" t="str">
        <f t="shared" si="43"/>
        <v/>
      </c>
      <c r="N407" s="41" t="str">
        <f t="shared" si="41"/>
        <v/>
      </c>
    </row>
    <row r="408" spans="1:14" ht="30.5" customHeight="1" x14ac:dyDescent="0.2">
      <c r="A408" s="37"/>
      <c r="B408" s="21"/>
      <c r="C408" s="22"/>
      <c r="D408" s="22"/>
      <c r="E408" s="21"/>
      <c r="F408" s="23"/>
      <c r="G408" s="24" t="str">
        <f t="shared" si="38"/>
        <v/>
      </c>
      <c r="H408" s="24" t="str">
        <f t="shared" si="39"/>
        <v/>
      </c>
      <c r="I408" s="24" t="str">
        <f t="shared" si="40"/>
        <v/>
      </c>
      <c r="J408" s="23"/>
      <c r="K408" s="23"/>
      <c r="L408" s="24" t="str">
        <f t="shared" si="42"/>
        <v/>
      </c>
      <c r="M408" s="24" t="str">
        <f t="shared" si="43"/>
        <v/>
      </c>
      <c r="N408" s="41" t="str">
        <f t="shared" si="41"/>
        <v/>
      </c>
    </row>
    <row r="409" spans="1:14" ht="30.5" customHeight="1" x14ac:dyDescent="0.2">
      <c r="A409" s="37"/>
      <c r="B409" s="21"/>
      <c r="C409" s="22"/>
      <c r="D409" s="22"/>
      <c r="E409" s="21"/>
      <c r="F409" s="23"/>
      <c r="G409" s="24" t="str">
        <f t="shared" si="38"/>
        <v/>
      </c>
      <c r="H409" s="24" t="str">
        <f t="shared" si="39"/>
        <v/>
      </c>
      <c r="I409" s="24" t="str">
        <f t="shared" si="40"/>
        <v/>
      </c>
      <c r="J409" s="23"/>
      <c r="K409" s="23"/>
      <c r="L409" s="24" t="str">
        <f t="shared" si="42"/>
        <v/>
      </c>
      <c r="M409" s="24" t="str">
        <f t="shared" si="43"/>
        <v/>
      </c>
      <c r="N409" s="41" t="str">
        <f t="shared" si="41"/>
        <v/>
      </c>
    </row>
    <row r="410" spans="1:14" ht="30.5" customHeight="1" x14ac:dyDescent="0.2">
      <c r="A410" s="37"/>
      <c r="B410" s="21"/>
      <c r="C410" s="22"/>
      <c r="D410" s="22"/>
      <c r="E410" s="21"/>
      <c r="F410" s="23"/>
      <c r="G410" s="24" t="str">
        <f t="shared" si="38"/>
        <v/>
      </c>
      <c r="H410" s="24" t="str">
        <f t="shared" si="39"/>
        <v/>
      </c>
      <c r="I410" s="24" t="str">
        <f t="shared" si="40"/>
        <v/>
      </c>
      <c r="J410" s="23"/>
      <c r="K410" s="23"/>
      <c r="L410" s="24" t="str">
        <f t="shared" si="42"/>
        <v/>
      </c>
      <c r="M410" s="24" t="str">
        <f t="shared" si="43"/>
        <v/>
      </c>
      <c r="N410" s="41" t="str">
        <f t="shared" si="41"/>
        <v/>
      </c>
    </row>
    <row r="411" spans="1:14" ht="30.5" customHeight="1" x14ac:dyDescent="0.2">
      <c r="A411" s="37"/>
      <c r="B411" s="21"/>
      <c r="C411" s="22"/>
      <c r="D411" s="22"/>
      <c r="E411" s="21"/>
      <c r="F411" s="23"/>
      <c r="G411" s="24" t="str">
        <f t="shared" si="38"/>
        <v/>
      </c>
      <c r="H411" s="24" t="str">
        <f t="shared" si="39"/>
        <v/>
      </c>
      <c r="I411" s="24" t="str">
        <f t="shared" si="40"/>
        <v/>
      </c>
      <c r="J411" s="23"/>
      <c r="K411" s="23"/>
      <c r="L411" s="24" t="str">
        <f t="shared" si="42"/>
        <v/>
      </c>
      <c r="M411" s="24" t="str">
        <f t="shared" si="43"/>
        <v/>
      </c>
      <c r="N411" s="41" t="str">
        <f t="shared" si="41"/>
        <v/>
      </c>
    </row>
    <row r="412" spans="1:14" ht="30.5" customHeight="1" x14ac:dyDescent="0.2">
      <c r="A412" s="37"/>
      <c r="B412" s="21"/>
      <c r="C412" s="22"/>
      <c r="D412" s="22"/>
      <c r="E412" s="21"/>
      <c r="F412" s="23"/>
      <c r="G412" s="24" t="str">
        <f t="shared" si="38"/>
        <v/>
      </c>
      <c r="H412" s="24" t="str">
        <f t="shared" si="39"/>
        <v/>
      </c>
      <c r="I412" s="24" t="str">
        <f t="shared" si="40"/>
        <v/>
      </c>
      <c r="J412" s="23"/>
      <c r="K412" s="23"/>
      <c r="L412" s="24" t="str">
        <f t="shared" si="42"/>
        <v/>
      </c>
      <c r="M412" s="24" t="str">
        <f t="shared" si="43"/>
        <v/>
      </c>
      <c r="N412" s="41" t="str">
        <f t="shared" si="41"/>
        <v/>
      </c>
    </row>
    <row r="413" spans="1:14" ht="30.5" customHeight="1" x14ac:dyDescent="0.2">
      <c r="A413" s="37"/>
      <c r="B413" s="21"/>
      <c r="C413" s="22"/>
      <c r="D413" s="22"/>
      <c r="E413" s="21"/>
      <c r="F413" s="23"/>
      <c r="G413" s="24" t="str">
        <f t="shared" si="38"/>
        <v/>
      </c>
      <c r="H413" s="24" t="str">
        <f t="shared" si="39"/>
        <v/>
      </c>
      <c r="I413" s="24" t="str">
        <f t="shared" si="40"/>
        <v/>
      </c>
      <c r="J413" s="23"/>
      <c r="K413" s="23"/>
      <c r="L413" s="24" t="str">
        <f t="shared" si="42"/>
        <v/>
      </c>
      <c r="M413" s="24" t="str">
        <f t="shared" si="43"/>
        <v/>
      </c>
      <c r="N413" s="41" t="str">
        <f t="shared" si="41"/>
        <v/>
      </c>
    </row>
    <row r="414" spans="1:14" ht="30.5" customHeight="1" x14ac:dyDescent="0.2">
      <c r="A414" s="37"/>
      <c r="B414" s="21"/>
      <c r="C414" s="22"/>
      <c r="D414" s="22"/>
      <c r="E414" s="21"/>
      <c r="F414" s="23"/>
      <c r="G414" s="24" t="str">
        <f t="shared" si="38"/>
        <v/>
      </c>
      <c r="H414" s="24" t="str">
        <f t="shared" si="39"/>
        <v/>
      </c>
      <c r="I414" s="24" t="str">
        <f t="shared" si="40"/>
        <v/>
      </c>
      <c r="J414" s="23"/>
      <c r="K414" s="23"/>
      <c r="L414" s="24" t="str">
        <f t="shared" si="42"/>
        <v/>
      </c>
      <c r="M414" s="24" t="str">
        <f t="shared" si="43"/>
        <v/>
      </c>
      <c r="N414" s="41" t="str">
        <f t="shared" si="41"/>
        <v/>
      </c>
    </row>
    <row r="415" spans="1:14" ht="30.5" customHeight="1" x14ac:dyDescent="0.2">
      <c r="A415" s="37"/>
      <c r="B415" s="21"/>
      <c r="C415" s="22"/>
      <c r="D415" s="22"/>
      <c r="E415" s="21"/>
      <c r="F415" s="23"/>
      <c r="G415" s="24" t="str">
        <f t="shared" si="38"/>
        <v/>
      </c>
      <c r="H415" s="24" t="str">
        <f t="shared" si="39"/>
        <v/>
      </c>
      <c r="I415" s="24" t="str">
        <f t="shared" si="40"/>
        <v/>
      </c>
      <c r="J415" s="23"/>
      <c r="K415" s="23"/>
      <c r="L415" s="24" t="str">
        <f t="shared" si="42"/>
        <v/>
      </c>
      <c r="M415" s="24" t="str">
        <f t="shared" si="43"/>
        <v/>
      </c>
      <c r="N415" s="41" t="str">
        <f t="shared" si="41"/>
        <v/>
      </c>
    </row>
    <row r="416" spans="1:14" ht="30.5" customHeight="1" x14ac:dyDescent="0.2">
      <c r="A416" s="37"/>
      <c r="B416" s="21"/>
      <c r="C416" s="22"/>
      <c r="D416" s="22"/>
      <c r="E416" s="21"/>
      <c r="F416" s="23"/>
      <c r="G416" s="24" t="str">
        <f t="shared" si="38"/>
        <v/>
      </c>
      <c r="H416" s="24" t="str">
        <f t="shared" si="39"/>
        <v/>
      </c>
      <c r="I416" s="24" t="str">
        <f t="shared" si="40"/>
        <v/>
      </c>
      <c r="J416" s="23"/>
      <c r="K416" s="23"/>
      <c r="L416" s="24" t="str">
        <f t="shared" si="42"/>
        <v/>
      </c>
      <c r="M416" s="24" t="str">
        <f t="shared" si="43"/>
        <v/>
      </c>
      <c r="N416" s="41" t="str">
        <f t="shared" si="41"/>
        <v/>
      </c>
    </row>
    <row r="417" spans="1:14" ht="30.5" customHeight="1" x14ac:dyDescent="0.2">
      <c r="A417" s="37"/>
      <c r="B417" s="21"/>
      <c r="C417" s="22"/>
      <c r="D417" s="22"/>
      <c r="E417" s="21"/>
      <c r="F417" s="23"/>
      <c r="G417" s="24" t="str">
        <f t="shared" si="38"/>
        <v/>
      </c>
      <c r="H417" s="24" t="str">
        <f t="shared" si="39"/>
        <v/>
      </c>
      <c r="I417" s="24" t="str">
        <f t="shared" si="40"/>
        <v/>
      </c>
      <c r="J417" s="23"/>
      <c r="K417" s="23"/>
      <c r="L417" s="24" t="str">
        <f t="shared" si="42"/>
        <v/>
      </c>
      <c r="M417" s="24" t="str">
        <f t="shared" si="43"/>
        <v/>
      </c>
      <c r="N417" s="41" t="str">
        <f t="shared" si="41"/>
        <v/>
      </c>
    </row>
    <row r="418" spans="1:14" ht="30.5" customHeight="1" x14ac:dyDescent="0.2">
      <c r="A418" s="37"/>
      <c r="B418" s="21"/>
      <c r="C418" s="22"/>
      <c r="D418" s="22"/>
      <c r="E418" s="21"/>
      <c r="F418" s="23"/>
      <c r="G418" s="24" t="str">
        <f t="shared" si="38"/>
        <v/>
      </c>
      <c r="H418" s="24" t="str">
        <f t="shared" si="39"/>
        <v/>
      </c>
      <c r="I418" s="24" t="str">
        <f t="shared" si="40"/>
        <v/>
      </c>
      <c r="J418" s="23"/>
      <c r="K418" s="23"/>
      <c r="L418" s="24" t="str">
        <f t="shared" si="42"/>
        <v/>
      </c>
      <c r="M418" s="24" t="str">
        <f t="shared" si="43"/>
        <v/>
      </c>
      <c r="N418" s="41" t="str">
        <f t="shared" si="41"/>
        <v/>
      </c>
    </row>
    <row r="419" spans="1:14" ht="30.5" customHeight="1" x14ac:dyDescent="0.2">
      <c r="A419" s="37"/>
      <c r="B419" s="21"/>
      <c r="C419" s="22"/>
      <c r="D419" s="22"/>
      <c r="E419" s="21"/>
      <c r="F419" s="23"/>
      <c r="G419" s="24" t="str">
        <f t="shared" si="38"/>
        <v/>
      </c>
      <c r="H419" s="24" t="str">
        <f t="shared" si="39"/>
        <v/>
      </c>
      <c r="I419" s="24" t="str">
        <f t="shared" si="40"/>
        <v/>
      </c>
      <c r="J419" s="23"/>
      <c r="K419" s="23"/>
      <c r="L419" s="24" t="str">
        <f t="shared" si="42"/>
        <v/>
      </c>
      <c r="M419" s="24" t="str">
        <f t="shared" si="43"/>
        <v/>
      </c>
      <c r="N419" s="41" t="str">
        <f t="shared" si="41"/>
        <v/>
      </c>
    </row>
    <row r="420" spans="1:14" ht="30.5" customHeight="1" x14ac:dyDescent="0.2">
      <c r="A420" s="37"/>
      <c r="B420" s="21"/>
      <c r="C420" s="22"/>
      <c r="D420" s="22"/>
      <c r="E420" s="21"/>
      <c r="F420" s="23"/>
      <c r="G420" s="24" t="str">
        <f t="shared" si="38"/>
        <v/>
      </c>
      <c r="H420" s="24" t="str">
        <f t="shared" si="39"/>
        <v/>
      </c>
      <c r="I420" s="24" t="str">
        <f t="shared" si="40"/>
        <v/>
      </c>
      <c r="J420" s="23"/>
      <c r="K420" s="23"/>
      <c r="L420" s="24" t="str">
        <f t="shared" si="42"/>
        <v/>
      </c>
      <c r="M420" s="24" t="str">
        <f t="shared" si="43"/>
        <v/>
      </c>
      <c r="N420" s="41" t="str">
        <f t="shared" si="41"/>
        <v/>
      </c>
    </row>
    <row r="421" spans="1:14" ht="30.5" customHeight="1" x14ac:dyDescent="0.2">
      <c r="A421" s="37"/>
      <c r="B421" s="21"/>
      <c r="C421" s="22"/>
      <c r="D421" s="22"/>
      <c r="E421" s="21"/>
      <c r="F421" s="23"/>
      <c r="G421" s="24" t="str">
        <f t="shared" si="38"/>
        <v/>
      </c>
      <c r="H421" s="24" t="str">
        <f t="shared" si="39"/>
        <v/>
      </c>
      <c r="I421" s="24" t="str">
        <f t="shared" si="40"/>
        <v/>
      </c>
      <c r="J421" s="23"/>
      <c r="K421" s="23"/>
      <c r="L421" s="24" t="str">
        <f t="shared" si="42"/>
        <v/>
      </c>
      <c r="M421" s="24" t="str">
        <f t="shared" si="43"/>
        <v/>
      </c>
      <c r="N421" s="41" t="str">
        <f t="shared" si="41"/>
        <v/>
      </c>
    </row>
    <row r="422" spans="1:14" ht="30.5" customHeight="1" x14ac:dyDescent="0.2">
      <c r="A422" s="37"/>
      <c r="B422" s="21"/>
      <c r="C422" s="22"/>
      <c r="D422" s="22"/>
      <c r="E422" s="21"/>
      <c r="F422" s="23"/>
      <c r="G422" s="24" t="str">
        <f t="shared" si="38"/>
        <v/>
      </c>
      <c r="H422" s="24" t="str">
        <f t="shared" si="39"/>
        <v/>
      </c>
      <c r="I422" s="24" t="str">
        <f t="shared" si="40"/>
        <v/>
      </c>
      <c r="J422" s="23"/>
      <c r="K422" s="23"/>
      <c r="L422" s="24" t="str">
        <f t="shared" si="42"/>
        <v/>
      </c>
      <c r="M422" s="24" t="str">
        <f t="shared" si="43"/>
        <v/>
      </c>
      <c r="N422" s="41" t="str">
        <f t="shared" si="41"/>
        <v/>
      </c>
    </row>
    <row r="423" spans="1:14" ht="30.5" customHeight="1" x14ac:dyDescent="0.2">
      <c r="A423" s="37"/>
      <c r="B423" s="21"/>
      <c r="C423" s="22"/>
      <c r="D423" s="22"/>
      <c r="E423" s="21"/>
      <c r="F423" s="23"/>
      <c r="G423" s="24" t="str">
        <f t="shared" si="38"/>
        <v/>
      </c>
      <c r="H423" s="24" t="str">
        <f t="shared" si="39"/>
        <v/>
      </c>
      <c r="I423" s="24" t="str">
        <f t="shared" si="40"/>
        <v/>
      </c>
      <c r="J423" s="23"/>
      <c r="K423" s="23"/>
      <c r="L423" s="24" t="str">
        <f t="shared" si="42"/>
        <v/>
      </c>
      <c r="M423" s="24" t="str">
        <f t="shared" si="43"/>
        <v/>
      </c>
      <c r="N423" s="41" t="str">
        <f t="shared" si="41"/>
        <v/>
      </c>
    </row>
    <row r="424" spans="1:14" ht="30.5" customHeight="1" x14ac:dyDescent="0.2">
      <c r="A424" s="37"/>
      <c r="B424" s="21"/>
      <c r="C424" s="22"/>
      <c r="D424" s="22"/>
      <c r="E424" s="21"/>
      <c r="F424" s="23"/>
      <c r="G424" s="24" t="str">
        <f t="shared" si="38"/>
        <v/>
      </c>
      <c r="H424" s="24" t="str">
        <f t="shared" si="39"/>
        <v/>
      </c>
      <c r="I424" s="24" t="str">
        <f t="shared" si="40"/>
        <v/>
      </c>
      <c r="J424" s="23"/>
      <c r="K424" s="23"/>
      <c r="L424" s="24" t="str">
        <f t="shared" si="42"/>
        <v/>
      </c>
      <c r="M424" s="24" t="str">
        <f t="shared" si="43"/>
        <v/>
      </c>
      <c r="N424" s="41" t="str">
        <f t="shared" si="41"/>
        <v/>
      </c>
    </row>
    <row r="425" spans="1:14" ht="30.5" customHeight="1" x14ac:dyDescent="0.2">
      <c r="A425" s="37"/>
      <c r="B425" s="21"/>
      <c r="C425" s="22"/>
      <c r="D425" s="22"/>
      <c r="E425" s="21"/>
      <c r="F425" s="23"/>
      <c r="G425" s="24" t="str">
        <f t="shared" si="38"/>
        <v/>
      </c>
      <c r="H425" s="24" t="str">
        <f t="shared" si="39"/>
        <v/>
      </c>
      <c r="I425" s="24" t="str">
        <f t="shared" si="40"/>
        <v/>
      </c>
      <c r="J425" s="23"/>
      <c r="K425" s="23"/>
      <c r="L425" s="24" t="str">
        <f t="shared" si="42"/>
        <v/>
      </c>
      <c r="M425" s="24" t="str">
        <f t="shared" si="43"/>
        <v/>
      </c>
      <c r="N425" s="41" t="str">
        <f t="shared" si="41"/>
        <v/>
      </c>
    </row>
    <row r="426" spans="1:14" ht="30.5" customHeight="1" x14ac:dyDescent="0.2">
      <c r="A426" s="37"/>
      <c r="B426" s="21"/>
      <c r="C426" s="22"/>
      <c r="D426" s="22"/>
      <c r="E426" s="21"/>
      <c r="F426" s="23"/>
      <c r="G426" s="24" t="str">
        <f t="shared" si="38"/>
        <v/>
      </c>
      <c r="H426" s="24" t="str">
        <f t="shared" si="39"/>
        <v/>
      </c>
      <c r="I426" s="24" t="str">
        <f t="shared" si="40"/>
        <v/>
      </c>
      <c r="J426" s="23"/>
      <c r="K426" s="23"/>
      <c r="L426" s="24" t="str">
        <f t="shared" si="42"/>
        <v/>
      </c>
      <c r="M426" s="24" t="str">
        <f t="shared" si="43"/>
        <v/>
      </c>
      <c r="N426" s="41" t="str">
        <f t="shared" si="41"/>
        <v/>
      </c>
    </row>
    <row r="427" spans="1:14" ht="30.5" customHeight="1" x14ac:dyDescent="0.2">
      <c r="A427" s="37"/>
      <c r="B427" s="21"/>
      <c r="C427" s="22"/>
      <c r="D427" s="22"/>
      <c r="E427" s="21"/>
      <c r="F427" s="23"/>
      <c r="G427" s="24" t="str">
        <f t="shared" si="38"/>
        <v/>
      </c>
      <c r="H427" s="24" t="str">
        <f t="shared" si="39"/>
        <v/>
      </c>
      <c r="I427" s="24" t="str">
        <f t="shared" si="40"/>
        <v/>
      </c>
      <c r="J427" s="23"/>
      <c r="K427" s="23"/>
      <c r="L427" s="24" t="str">
        <f t="shared" si="42"/>
        <v/>
      </c>
      <c r="M427" s="24" t="str">
        <f t="shared" si="43"/>
        <v/>
      </c>
      <c r="N427" s="41" t="str">
        <f t="shared" si="41"/>
        <v/>
      </c>
    </row>
    <row r="428" spans="1:14" ht="30.5" customHeight="1" x14ac:dyDescent="0.2">
      <c r="A428" s="37"/>
      <c r="B428" s="21"/>
      <c r="C428" s="22"/>
      <c r="D428" s="22"/>
      <c r="E428" s="21"/>
      <c r="F428" s="23"/>
      <c r="G428" s="24" t="str">
        <f t="shared" si="38"/>
        <v/>
      </c>
      <c r="H428" s="24" t="str">
        <f t="shared" si="39"/>
        <v/>
      </c>
      <c r="I428" s="24" t="str">
        <f t="shared" si="40"/>
        <v/>
      </c>
      <c r="J428" s="23"/>
      <c r="K428" s="23"/>
      <c r="L428" s="24" t="str">
        <f t="shared" si="42"/>
        <v/>
      </c>
      <c r="M428" s="24" t="str">
        <f t="shared" si="43"/>
        <v/>
      </c>
      <c r="N428" s="41" t="str">
        <f t="shared" si="41"/>
        <v/>
      </c>
    </row>
    <row r="429" spans="1:14" ht="30.5" customHeight="1" x14ac:dyDescent="0.2">
      <c r="A429" s="37"/>
      <c r="B429" s="21"/>
      <c r="C429" s="22"/>
      <c r="D429" s="22"/>
      <c r="E429" s="21"/>
      <c r="F429" s="23"/>
      <c r="G429" s="24" t="str">
        <f t="shared" si="38"/>
        <v/>
      </c>
      <c r="H429" s="24" t="str">
        <f t="shared" si="39"/>
        <v/>
      </c>
      <c r="I429" s="24" t="str">
        <f t="shared" si="40"/>
        <v/>
      </c>
      <c r="J429" s="23"/>
      <c r="K429" s="23"/>
      <c r="L429" s="24" t="str">
        <f t="shared" si="42"/>
        <v/>
      </c>
      <c r="M429" s="24" t="str">
        <f t="shared" si="43"/>
        <v/>
      </c>
      <c r="N429" s="41" t="str">
        <f t="shared" si="41"/>
        <v/>
      </c>
    </row>
    <row r="430" spans="1:14" ht="30.5" customHeight="1" x14ac:dyDescent="0.2">
      <c r="A430" s="37"/>
      <c r="B430" s="21"/>
      <c r="C430" s="22"/>
      <c r="D430" s="22"/>
      <c r="E430" s="21"/>
      <c r="F430" s="23"/>
      <c r="G430" s="24" t="str">
        <f t="shared" si="38"/>
        <v/>
      </c>
      <c r="H430" s="24" t="str">
        <f t="shared" si="39"/>
        <v/>
      </c>
      <c r="I430" s="24" t="str">
        <f t="shared" si="40"/>
        <v/>
      </c>
      <c r="J430" s="23"/>
      <c r="K430" s="23"/>
      <c r="L430" s="24" t="str">
        <f t="shared" si="42"/>
        <v/>
      </c>
      <c r="M430" s="24" t="str">
        <f t="shared" si="43"/>
        <v/>
      </c>
      <c r="N430" s="41" t="str">
        <f t="shared" si="41"/>
        <v/>
      </c>
    </row>
    <row r="431" spans="1:14" ht="30.5" customHeight="1" x14ac:dyDescent="0.2">
      <c r="A431" s="37"/>
      <c r="B431" s="21"/>
      <c r="C431" s="22"/>
      <c r="D431" s="22"/>
      <c r="E431" s="21"/>
      <c r="F431" s="23"/>
      <c r="G431" s="24" t="str">
        <f t="shared" si="38"/>
        <v/>
      </c>
      <c r="H431" s="24" t="str">
        <f t="shared" si="39"/>
        <v/>
      </c>
      <c r="I431" s="24" t="str">
        <f t="shared" si="40"/>
        <v/>
      </c>
      <c r="J431" s="23"/>
      <c r="K431" s="23"/>
      <c r="L431" s="24" t="str">
        <f t="shared" si="42"/>
        <v/>
      </c>
      <c r="M431" s="24" t="str">
        <f t="shared" si="43"/>
        <v/>
      </c>
      <c r="N431" s="41" t="str">
        <f t="shared" si="41"/>
        <v/>
      </c>
    </row>
    <row r="432" spans="1:14" ht="30.5" customHeight="1" x14ac:dyDescent="0.2">
      <c r="A432" s="37"/>
      <c r="B432" s="21"/>
      <c r="C432" s="22"/>
      <c r="D432" s="22"/>
      <c r="E432" s="21"/>
      <c r="F432" s="23"/>
      <c r="G432" s="24" t="str">
        <f t="shared" si="38"/>
        <v/>
      </c>
      <c r="H432" s="24" t="str">
        <f t="shared" si="39"/>
        <v/>
      </c>
      <c r="I432" s="24" t="str">
        <f t="shared" si="40"/>
        <v/>
      </c>
      <c r="J432" s="23"/>
      <c r="K432" s="23"/>
      <c r="L432" s="24" t="str">
        <f t="shared" si="42"/>
        <v/>
      </c>
      <c r="M432" s="24" t="str">
        <f t="shared" si="43"/>
        <v/>
      </c>
      <c r="N432" s="41" t="str">
        <f t="shared" si="41"/>
        <v/>
      </c>
    </row>
    <row r="433" spans="1:14" ht="30.5" customHeight="1" x14ac:dyDescent="0.2">
      <c r="A433" s="37"/>
      <c r="B433" s="21"/>
      <c r="C433" s="22"/>
      <c r="D433" s="22"/>
      <c r="E433" s="21"/>
      <c r="F433" s="23"/>
      <c r="G433" s="24" t="str">
        <f t="shared" si="38"/>
        <v/>
      </c>
      <c r="H433" s="24" t="str">
        <f t="shared" si="39"/>
        <v/>
      </c>
      <c r="I433" s="24" t="str">
        <f t="shared" si="40"/>
        <v/>
      </c>
      <c r="J433" s="23"/>
      <c r="K433" s="23"/>
      <c r="L433" s="24" t="str">
        <f t="shared" si="42"/>
        <v/>
      </c>
      <c r="M433" s="24" t="str">
        <f t="shared" si="43"/>
        <v/>
      </c>
      <c r="N433" s="41" t="str">
        <f t="shared" si="41"/>
        <v/>
      </c>
    </row>
    <row r="434" spans="1:14" ht="30.5" customHeight="1" x14ac:dyDescent="0.2">
      <c r="A434" s="37"/>
      <c r="B434" s="21"/>
      <c r="C434" s="22"/>
      <c r="D434" s="22"/>
      <c r="E434" s="21"/>
      <c r="F434" s="23"/>
      <c r="G434" s="24" t="str">
        <f t="shared" si="38"/>
        <v/>
      </c>
      <c r="H434" s="24" t="str">
        <f t="shared" si="39"/>
        <v/>
      </c>
      <c r="I434" s="24" t="str">
        <f t="shared" si="40"/>
        <v/>
      </c>
      <c r="J434" s="23"/>
      <c r="K434" s="23"/>
      <c r="L434" s="24" t="str">
        <f t="shared" si="42"/>
        <v/>
      </c>
      <c r="M434" s="24" t="str">
        <f t="shared" si="43"/>
        <v/>
      </c>
      <c r="N434" s="41" t="str">
        <f t="shared" si="41"/>
        <v/>
      </c>
    </row>
    <row r="435" spans="1:14" ht="30.5" customHeight="1" x14ac:dyDescent="0.2">
      <c r="A435" s="37"/>
      <c r="B435" s="21"/>
      <c r="C435" s="22"/>
      <c r="D435" s="22"/>
      <c r="E435" s="21"/>
      <c r="F435" s="23"/>
      <c r="G435" s="24" t="str">
        <f t="shared" si="38"/>
        <v/>
      </c>
      <c r="H435" s="24" t="str">
        <f t="shared" si="39"/>
        <v/>
      </c>
      <c r="I435" s="24" t="str">
        <f t="shared" si="40"/>
        <v/>
      </c>
      <c r="J435" s="23"/>
      <c r="K435" s="23"/>
      <c r="L435" s="24" t="str">
        <f t="shared" si="42"/>
        <v/>
      </c>
      <c r="M435" s="24" t="str">
        <f t="shared" si="43"/>
        <v/>
      </c>
      <c r="N435" s="41" t="str">
        <f t="shared" si="41"/>
        <v/>
      </c>
    </row>
    <row r="436" spans="1:14" ht="30.5" customHeight="1" x14ac:dyDescent="0.2">
      <c r="A436" s="37"/>
      <c r="B436" s="21"/>
      <c r="C436" s="22"/>
      <c r="D436" s="22"/>
      <c r="E436" s="21"/>
      <c r="F436" s="23"/>
      <c r="G436" s="24" t="str">
        <f t="shared" si="38"/>
        <v/>
      </c>
      <c r="H436" s="24" t="str">
        <f t="shared" si="39"/>
        <v/>
      </c>
      <c r="I436" s="24" t="str">
        <f t="shared" si="40"/>
        <v/>
      </c>
      <c r="J436" s="23"/>
      <c r="K436" s="23"/>
      <c r="L436" s="24" t="str">
        <f t="shared" si="42"/>
        <v/>
      </c>
      <c r="M436" s="24" t="str">
        <f t="shared" si="43"/>
        <v/>
      </c>
      <c r="N436" s="41" t="str">
        <f t="shared" si="41"/>
        <v/>
      </c>
    </row>
    <row r="437" spans="1:14" ht="30.5" customHeight="1" x14ac:dyDescent="0.2">
      <c r="A437" s="37"/>
      <c r="B437" s="21"/>
      <c r="C437" s="22"/>
      <c r="D437" s="22"/>
      <c r="E437" s="21"/>
      <c r="F437" s="23"/>
      <c r="G437" s="24" t="str">
        <f t="shared" si="38"/>
        <v/>
      </c>
      <c r="H437" s="24" t="str">
        <f t="shared" si="39"/>
        <v/>
      </c>
      <c r="I437" s="24" t="str">
        <f t="shared" si="40"/>
        <v/>
      </c>
      <c r="J437" s="23"/>
      <c r="K437" s="23"/>
      <c r="L437" s="24" t="str">
        <f t="shared" si="42"/>
        <v/>
      </c>
      <c r="M437" s="24" t="str">
        <f t="shared" si="43"/>
        <v/>
      </c>
      <c r="N437" s="41" t="str">
        <f t="shared" si="41"/>
        <v/>
      </c>
    </row>
    <row r="438" spans="1:14" ht="30.5" customHeight="1" x14ac:dyDescent="0.2">
      <c r="A438" s="37"/>
      <c r="B438" s="21"/>
      <c r="C438" s="22"/>
      <c r="D438" s="22"/>
      <c r="E438" s="21"/>
      <c r="F438" s="23"/>
      <c r="G438" s="24" t="str">
        <f t="shared" si="38"/>
        <v/>
      </c>
      <c r="H438" s="24" t="str">
        <f t="shared" si="39"/>
        <v/>
      </c>
      <c r="I438" s="24" t="str">
        <f t="shared" si="40"/>
        <v/>
      </c>
      <c r="J438" s="23"/>
      <c r="K438" s="23"/>
      <c r="L438" s="24" t="str">
        <f t="shared" si="42"/>
        <v/>
      </c>
      <c r="M438" s="24" t="str">
        <f t="shared" si="43"/>
        <v/>
      </c>
      <c r="N438" s="41" t="str">
        <f t="shared" si="41"/>
        <v/>
      </c>
    </row>
    <row r="439" spans="1:14" ht="30.5" customHeight="1" x14ac:dyDescent="0.2">
      <c r="A439" s="37"/>
      <c r="B439" s="21"/>
      <c r="C439" s="22"/>
      <c r="D439" s="22"/>
      <c r="E439" s="21"/>
      <c r="F439" s="23"/>
      <c r="G439" s="24" t="str">
        <f t="shared" si="38"/>
        <v/>
      </c>
      <c r="H439" s="24" t="str">
        <f t="shared" si="39"/>
        <v/>
      </c>
      <c r="I439" s="24" t="str">
        <f t="shared" si="40"/>
        <v/>
      </c>
      <c r="J439" s="23"/>
      <c r="K439" s="23"/>
      <c r="L439" s="24" t="str">
        <f t="shared" si="42"/>
        <v/>
      </c>
      <c r="M439" s="24" t="str">
        <f t="shared" si="43"/>
        <v/>
      </c>
      <c r="N439" s="41" t="str">
        <f t="shared" si="41"/>
        <v/>
      </c>
    </row>
    <row r="440" spans="1:14" ht="30.5" customHeight="1" x14ac:dyDescent="0.2">
      <c r="A440" s="37"/>
      <c r="B440" s="21"/>
      <c r="C440" s="22"/>
      <c r="D440" s="22"/>
      <c r="E440" s="21"/>
      <c r="F440" s="23"/>
      <c r="G440" s="24" t="str">
        <f t="shared" si="38"/>
        <v/>
      </c>
      <c r="H440" s="24" t="str">
        <f t="shared" si="39"/>
        <v/>
      </c>
      <c r="I440" s="24" t="str">
        <f t="shared" si="40"/>
        <v/>
      </c>
      <c r="J440" s="23"/>
      <c r="K440" s="23"/>
      <c r="L440" s="24" t="str">
        <f t="shared" si="42"/>
        <v/>
      </c>
      <c r="M440" s="24" t="str">
        <f t="shared" si="43"/>
        <v/>
      </c>
      <c r="N440" s="41" t="str">
        <f t="shared" si="41"/>
        <v/>
      </c>
    </row>
    <row r="441" spans="1:14" ht="30.5" customHeight="1" x14ac:dyDescent="0.2">
      <c r="A441" s="37"/>
      <c r="B441" s="21"/>
      <c r="C441" s="22"/>
      <c r="D441" s="22"/>
      <c r="E441" s="21"/>
      <c r="F441" s="23"/>
      <c r="G441" s="24" t="str">
        <f t="shared" si="38"/>
        <v/>
      </c>
      <c r="H441" s="24" t="str">
        <f t="shared" si="39"/>
        <v/>
      </c>
      <c r="I441" s="24" t="str">
        <f t="shared" si="40"/>
        <v/>
      </c>
      <c r="J441" s="23"/>
      <c r="K441" s="23"/>
      <c r="L441" s="24" t="str">
        <f t="shared" si="42"/>
        <v/>
      </c>
      <c r="M441" s="24" t="str">
        <f t="shared" si="43"/>
        <v/>
      </c>
      <c r="N441" s="41" t="str">
        <f t="shared" si="41"/>
        <v/>
      </c>
    </row>
    <row r="442" spans="1:14" ht="30.5" customHeight="1" x14ac:dyDescent="0.2">
      <c r="A442" s="37"/>
      <c r="B442" s="21"/>
      <c r="C442" s="22"/>
      <c r="D442" s="22"/>
      <c r="E442" s="21"/>
      <c r="F442" s="23"/>
      <c r="G442" s="24" t="str">
        <f t="shared" si="38"/>
        <v/>
      </c>
      <c r="H442" s="24" t="str">
        <f t="shared" si="39"/>
        <v/>
      </c>
      <c r="I442" s="24" t="str">
        <f t="shared" si="40"/>
        <v/>
      </c>
      <c r="J442" s="23"/>
      <c r="K442" s="23"/>
      <c r="L442" s="24" t="str">
        <f t="shared" si="42"/>
        <v/>
      </c>
      <c r="M442" s="24" t="str">
        <f t="shared" si="43"/>
        <v/>
      </c>
      <c r="N442" s="41" t="str">
        <f t="shared" si="41"/>
        <v/>
      </c>
    </row>
    <row r="443" spans="1:14" ht="30.5" customHeight="1" x14ac:dyDescent="0.2">
      <c r="A443" s="37"/>
      <c r="B443" s="21"/>
      <c r="C443" s="22"/>
      <c r="D443" s="22"/>
      <c r="E443" s="21"/>
      <c r="F443" s="23"/>
      <c r="G443" s="24" t="str">
        <f t="shared" si="38"/>
        <v/>
      </c>
      <c r="H443" s="24" t="str">
        <f t="shared" si="39"/>
        <v/>
      </c>
      <c r="I443" s="24" t="str">
        <f t="shared" si="40"/>
        <v/>
      </c>
      <c r="J443" s="23"/>
      <c r="K443" s="23"/>
      <c r="L443" s="24" t="str">
        <f t="shared" si="42"/>
        <v/>
      </c>
      <c r="M443" s="24" t="str">
        <f t="shared" si="43"/>
        <v/>
      </c>
      <c r="N443" s="41" t="str">
        <f t="shared" si="41"/>
        <v/>
      </c>
    </row>
    <row r="444" spans="1:14" ht="30.5" customHeight="1" x14ac:dyDescent="0.2">
      <c r="A444" s="37"/>
      <c r="B444" s="21"/>
      <c r="C444" s="22"/>
      <c r="D444" s="22"/>
      <c r="E444" s="21"/>
      <c r="F444" s="23"/>
      <c r="G444" s="24" t="str">
        <f t="shared" si="38"/>
        <v/>
      </c>
      <c r="H444" s="24" t="str">
        <f t="shared" si="39"/>
        <v/>
      </c>
      <c r="I444" s="24" t="str">
        <f t="shared" si="40"/>
        <v/>
      </c>
      <c r="J444" s="23"/>
      <c r="K444" s="23"/>
      <c r="L444" s="24" t="str">
        <f t="shared" si="42"/>
        <v/>
      </c>
      <c r="M444" s="24" t="str">
        <f t="shared" si="43"/>
        <v/>
      </c>
      <c r="N444" s="41" t="str">
        <f t="shared" si="41"/>
        <v/>
      </c>
    </row>
    <row r="445" spans="1:14" ht="30.5" customHeight="1" x14ac:dyDescent="0.2">
      <c r="A445" s="37"/>
      <c r="B445" s="21"/>
      <c r="C445" s="22"/>
      <c r="D445" s="22"/>
      <c r="E445" s="21"/>
      <c r="F445" s="23"/>
      <c r="G445" s="24" t="str">
        <f t="shared" si="38"/>
        <v/>
      </c>
      <c r="H445" s="24" t="str">
        <f t="shared" si="39"/>
        <v/>
      </c>
      <c r="I445" s="24" t="str">
        <f t="shared" si="40"/>
        <v/>
      </c>
      <c r="J445" s="23"/>
      <c r="K445" s="23"/>
      <c r="L445" s="24" t="str">
        <f t="shared" si="42"/>
        <v/>
      </c>
      <c r="M445" s="24" t="str">
        <f t="shared" si="43"/>
        <v/>
      </c>
      <c r="N445" s="41" t="str">
        <f t="shared" si="41"/>
        <v/>
      </c>
    </row>
    <row r="446" spans="1:14" ht="30.5" customHeight="1" x14ac:dyDescent="0.2">
      <c r="A446" s="37"/>
      <c r="B446" s="21"/>
      <c r="C446" s="22"/>
      <c r="D446" s="22"/>
      <c r="E446" s="21"/>
      <c r="F446" s="23"/>
      <c r="G446" s="24" t="str">
        <f t="shared" si="38"/>
        <v/>
      </c>
      <c r="H446" s="24" t="str">
        <f t="shared" si="39"/>
        <v/>
      </c>
      <c r="I446" s="24" t="str">
        <f t="shared" si="40"/>
        <v/>
      </c>
      <c r="J446" s="23"/>
      <c r="K446" s="23"/>
      <c r="L446" s="24" t="str">
        <f t="shared" si="42"/>
        <v/>
      </c>
      <c r="M446" s="24" t="str">
        <f t="shared" si="43"/>
        <v/>
      </c>
      <c r="N446" s="41" t="str">
        <f t="shared" si="41"/>
        <v/>
      </c>
    </row>
    <row r="447" spans="1:14" ht="30.5" customHeight="1" x14ac:dyDescent="0.2">
      <c r="A447" s="37"/>
      <c r="B447" s="21"/>
      <c r="C447" s="22"/>
      <c r="D447" s="22"/>
      <c r="E447" s="21"/>
      <c r="F447" s="23"/>
      <c r="G447" s="24" t="str">
        <f t="shared" si="38"/>
        <v/>
      </c>
      <c r="H447" s="24" t="str">
        <f t="shared" si="39"/>
        <v/>
      </c>
      <c r="I447" s="24" t="str">
        <f t="shared" si="40"/>
        <v/>
      </c>
      <c r="J447" s="23"/>
      <c r="K447" s="23"/>
      <c r="L447" s="24" t="str">
        <f t="shared" si="42"/>
        <v/>
      </c>
      <c r="M447" s="24" t="str">
        <f t="shared" si="43"/>
        <v/>
      </c>
      <c r="N447" s="41" t="str">
        <f t="shared" si="41"/>
        <v/>
      </c>
    </row>
    <row r="448" spans="1:14" ht="30.5" customHeight="1" x14ac:dyDescent="0.2">
      <c r="A448" s="37"/>
      <c r="B448" s="21"/>
      <c r="C448" s="22"/>
      <c r="D448" s="22"/>
      <c r="E448" s="21"/>
      <c r="F448" s="23"/>
      <c r="G448" s="24" t="str">
        <f t="shared" si="38"/>
        <v/>
      </c>
      <c r="H448" s="24" t="str">
        <f t="shared" si="39"/>
        <v/>
      </c>
      <c r="I448" s="24" t="str">
        <f t="shared" si="40"/>
        <v/>
      </c>
      <c r="J448" s="23"/>
      <c r="K448" s="23"/>
      <c r="L448" s="24" t="str">
        <f t="shared" si="42"/>
        <v/>
      </c>
      <c r="M448" s="24" t="str">
        <f t="shared" si="43"/>
        <v/>
      </c>
      <c r="N448" s="41" t="str">
        <f t="shared" si="41"/>
        <v/>
      </c>
    </row>
    <row r="449" spans="1:14" ht="30.5" customHeight="1" x14ac:dyDescent="0.2">
      <c r="A449" s="37"/>
      <c r="B449" s="21"/>
      <c r="C449" s="22"/>
      <c r="D449" s="22"/>
      <c r="E449" s="21"/>
      <c r="F449" s="23"/>
      <c r="G449" s="24" t="str">
        <f t="shared" si="38"/>
        <v/>
      </c>
      <c r="H449" s="24" t="str">
        <f t="shared" si="39"/>
        <v/>
      </c>
      <c r="I449" s="24" t="str">
        <f t="shared" si="40"/>
        <v/>
      </c>
      <c r="J449" s="23"/>
      <c r="K449" s="23"/>
      <c r="L449" s="24" t="str">
        <f t="shared" si="42"/>
        <v/>
      </c>
      <c r="M449" s="24" t="str">
        <f t="shared" si="43"/>
        <v/>
      </c>
      <c r="N449" s="41" t="str">
        <f t="shared" si="41"/>
        <v/>
      </c>
    </row>
    <row r="450" spans="1:14" ht="30.5" customHeight="1" x14ac:dyDescent="0.2">
      <c r="A450" s="37"/>
      <c r="B450" s="21"/>
      <c r="C450" s="22"/>
      <c r="D450" s="22"/>
      <c r="E450" s="21"/>
      <c r="F450" s="23"/>
      <c r="G450" s="24" t="str">
        <f t="shared" ref="G450:G513" si="44">IF(E450="","",F450*E450)</f>
        <v/>
      </c>
      <c r="H450" s="24" t="str">
        <f t="shared" ref="H450:H513" si="45">IF(E450="","",1.23)</f>
        <v/>
      </c>
      <c r="I450" s="24" t="str">
        <f t="shared" ref="I450:I513" si="46">IF(E450="","",F450*H450)</f>
        <v/>
      </c>
      <c r="J450" s="23"/>
      <c r="K450" s="23"/>
      <c r="L450" s="24" t="str">
        <f t="shared" si="42"/>
        <v/>
      </c>
      <c r="M450" s="24" t="str">
        <f t="shared" si="43"/>
        <v/>
      </c>
      <c r="N450" s="41" t="str">
        <f t="shared" ref="N450:N513" si="47">IF(E450="","",ROUND(M450/J450*100,1))</f>
        <v/>
      </c>
    </row>
    <row r="451" spans="1:14" ht="30.5" customHeight="1" x14ac:dyDescent="0.2">
      <c r="A451" s="37"/>
      <c r="B451" s="21"/>
      <c r="C451" s="22"/>
      <c r="D451" s="22"/>
      <c r="E451" s="21"/>
      <c r="F451" s="23"/>
      <c r="G451" s="24" t="str">
        <f t="shared" si="44"/>
        <v/>
      </c>
      <c r="H451" s="24" t="str">
        <f t="shared" si="45"/>
        <v/>
      </c>
      <c r="I451" s="24" t="str">
        <f t="shared" si="46"/>
        <v/>
      </c>
      <c r="J451" s="23"/>
      <c r="K451" s="23"/>
      <c r="L451" s="24" t="str">
        <f t="shared" si="42"/>
        <v/>
      </c>
      <c r="M451" s="24" t="str">
        <f t="shared" si="43"/>
        <v/>
      </c>
      <c r="N451" s="41" t="str">
        <f t="shared" si="47"/>
        <v/>
      </c>
    </row>
    <row r="452" spans="1:14" ht="30.5" customHeight="1" x14ac:dyDescent="0.2">
      <c r="A452" s="37"/>
      <c r="B452" s="21"/>
      <c r="C452" s="22"/>
      <c r="D452" s="22"/>
      <c r="E452" s="21"/>
      <c r="F452" s="23"/>
      <c r="G452" s="24" t="str">
        <f t="shared" si="44"/>
        <v/>
      </c>
      <c r="H452" s="24" t="str">
        <f t="shared" si="45"/>
        <v/>
      </c>
      <c r="I452" s="24" t="str">
        <f t="shared" si="46"/>
        <v/>
      </c>
      <c r="J452" s="23"/>
      <c r="K452" s="23"/>
      <c r="L452" s="24" t="str">
        <f t="shared" si="42"/>
        <v/>
      </c>
      <c r="M452" s="24" t="str">
        <f t="shared" si="43"/>
        <v/>
      </c>
      <c r="N452" s="41" t="str">
        <f t="shared" si="47"/>
        <v/>
      </c>
    </row>
    <row r="453" spans="1:14" ht="30.5" customHeight="1" x14ac:dyDescent="0.2">
      <c r="A453" s="37"/>
      <c r="B453" s="21"/>
      <c r="C453" s="22"/>
      <c r="D453" s="22"/>
      <c r="E453" s="21"/>
      <c r="F453" s="23"/>
      <c r="G453" s="24" t="str">
        <f t="shared" si="44"/>
        <v/>
      </c>
      <c r="H453" s="24" t="str">
        <f t="shared" si="45"/>
        <v/>
      </c>
      <c r="I453" s="24" t="str">
        <f t="shared" si="46"/>
        <v/>
      </c>
      <c r="J453" s="23"/>
      <c r="K453" s="23"/>
      <c r="L453" s="24" t="str">
        <f t="shared" si="42"/>
        <v/>
      </c>
      <c r="M453" s="24" t="str">
        <f t="shared" si="43"/>
        <v/>
      </c>
      <c r="N453" s="41" t="str">
        <f t="shared" si="47"/>
        <v/>
      </c>
    </row>
    <row r="454" spans="1:14" ht="30.5" customHeight="1" x14ac:dyDescent="0.2">
      <c r="A454" s="37"/>
      <c r="B454" s="21"/>
      <c r="C454" s="22"/>
      <c r="D454" s="22"/>
      <c r="E454" s="21"/>
      <c r="F454" s="23"/>
      <c r="G454" s="24" t="str">
        <f t="shared" si="44"/>
        <v/>
      </c>
      <c r="H454" s="24" t="str">
        <f t="shared" si="45"/>
        <v/>
      </c>
      <c r="I454" s="24" t="str">
        <f t="shared" si="46"/>
        <v/>
      </c>
      <c r="J454" s="23"/>
      <c r="K454" s="23"/>
      <c r="L454" s="24" t="str">
        <f t="shared" si="42"/>
        <v/>
      </c>
      <c r="M454" s="24" t="str">
        <f t="shared" si="43"/>
        <v/>
      </c>
      <c r="N454" s="41" t="str">
        <f t="shared" si="47"/>
        <v/>
      </c>
    </row>
    <row r="455" spans="1:14" ht="30.5" customHeight="1" x14ac:dyDescent="0.2">
      <c r="A455" s="37"/>
      <c r="B455" s="21"/>
      <c r="C455" s="22"/>
      <c r="D455" s="22"/>
      <c r="E455" s="21"/>
      <c r="F455" s="23"/>
      <c r="G455" s="24" t="str">
        <f t="shared" si="44"/>
        <v/>
      </c>
      <c r="H455" s="24" t="str">
        <f t="shared" si="45"/>
        <v/>
      </c>
      <c r="I455" s="24" t="str">
        <f t="shared" si="46"/>
        <v/>
      </c>
      <c r="J455" s="23"/>
      <c r="K455" s="23"/>
      <c r="L455" s="24" t="str">
        <f t="shared" si="42"/>
        <v/>
      </c>
      <c r="M455" s="24" t="str">
        <f t="shared" si="43"/>
        <v/>
      </c>
      <c r="N455" s="41" t="str">
        <f t="shared" si="47"/>
        <v/>
      </c>
    </row>
    <row r="456" spans="1:14" ht="30.5" customHeight="1" x14ac:dyDescent="0.2">
      <c r="A456" s="37"/>
      <c r="B456" s="21"/>
      <c r="C456" s="22"/>
      <c r="D456" s="22"/>
      <c r="E456" s="21"/>
      <c r="F456" s="23"/>
      <c r="G456" s="24" t="str">
        <f t="shared" si="44"/>
        <v/>
      </c>
      <c r="H456" s="24" t="str">
        <f t="shared" si="45"/>
        <v/>
      </c>
      <c r="I456" s="24" t="str">
        <f t="shared" si="46"/>
        <v/>
      </c>
      <c r="J456" s="23"/>
      <c r="K456" s="23"/>
      <c r="L456" s="24" t="str">
        <f t="shared" si="42"/>
        <v/>
      </c>
      <c r="M456" s="24" t="str">
        <f t="shared" si="43"/>
        <v/>
      </c>
      <c r="N456" s="41" t="str">
        <f t="shared" si="47"/>
        <v/>
      </c>
    </row>
    <row r="457" spans="1:14" ht="30.5" customHeight="1" x14ac:dyDescent="0.2">
      <c r="A457" s="37"/>
      <c r="B457" s="21"/>
      <c r="C457" s="22"/>
      <c r="D457" s="22"/>
      <c r="E457" s="21"/>
      <c r="F457" s="23"/>
      <c r="G457" s="24" t="str">
        <f t="shared" si="44"/>
        <v/>
      </c>
      <c r="H457" s="24" t="str">
        <f t="shared" si="45"/>
        <v/>
      </c>
      <c r="I457" s="24" t="str">
        <f t="shared" si="46"/>
        <v/>
      </c>
      <c r="J457" s="23"/>
      <c r="K457" s="23"/>
      <c r="L457" s="24" t="str">
        <f t="shared" si="42"/>
        <v/>
      </c>
      <c r="M457" s="24" t="str">
        <f t="shared" si="43"/>
        <v/>
      </c>
      <c r="N457" s="41" t="str">
        <f t="shared" si="47"/>
        <v/>
      </c>
    </row>
    <row r="458" spans="1:14" ht="30.5" customHeight="1" x14ac:dyDescent="0.2">
      <c r="A458" s="37"/>
      <c r="B458" s="21"/>
      <c r="C458" s="22"/>
      <c r="D458" s="22"/>
      <c r="E458" s="21"/>
      <c r="F458" s="23"/>
      <c r="G458" s="24" t="str">
        <f t="shared" si="44"/>
        <v/>
      </c>
      <c r="H458" s="24" t="str">
        <f t="shared" si="45"/>
        <v/>
      </c>
      <c r="I458" s="24" t="str">
        <f t="shared" si="46"/>
        <v/>
      </c>
      <c r="J458" s="23"/>
      <c r="K458" s="23"/>
      <c r="L458" s="24" t="str">
        <f t="shared" si="42"/>
        <v/>
      </c>
      <c r="M458" s="24" t="str">
        <f t="shared" si="43"/>
        <v/>
      </c>
      <c r="N458" s="41" t="str">
        <f t="shared" si="47"/>
        <v/>
      </c>
    </row>
    <row r="459" spans="1:14" ht="30.5" customHeight="1" x14ac:dyDescent="0.2">
      <c r="A459" s="37"/>
      <c r="B459" s="21"/>
      <c r="C459" s="22"/>
      <c r="D459" s="22"/>
      <c r="E459" s="21"/>
      <c r="F459" s="23"/>
      <c r="G459" s="24" t="str">
        <f t="shared" si="44"/>
        <v/>
      </c>
      <c r="H459" s="24" t="str">
        <f t="shared" si="45"/>
        <v/>
      </c>
      <c r="I459" s="24" t="str">
        <f t="shared" si="46"/>
        <v/>
      </c>
      <c r="J459" s="23"/>
      <c r="K459" s="23"/>
      <c r="L459" s="24" t="str">
        <f t="shared" si="42"/>
        <v/>
      </c>
      <c r="M459" s="24" t="str">
        <f t="shared" si="43"/>
        <v/>
      </c>
      <c r="N459" s="41" t="str">
        <f t="shared" si="47"/>
        <v/>
      </c>
    </row>
    <row r="460" spans="1:14" ht="30.5" customHeight="1" x14ac:dyDescent="0.2">
      <c r="A460" s="37"/>
      <c r="B460" s="21"/>
      <c r="C460" s="22"/>
      <c r="D460" s="22"/>
      <c r="E460" s="21"/>
      <c r="F460" s="23"/>
      <c r="G460" s="24" t="str">
        <f t="shared" si="44"/>
        <v/>
      </c>
      <c r="H460" s="24" t="str">
        <f t="shared" si="45"/>
        <v/>
      </c>
      <c r="I460" s="24" t="str">
        <f t="shared" si="46"/>
        <v/>
      </c>
      <c r="J460" s="23"/>
      <c r="K460" s="23"/>
      <c r="L460" s="24" t="str">
        <f t="shared" si="42"/>
        <v/>
      </c>
      <c r="M460" s="24" t="str">
        <f t="shared" si="43"/>
        <v/>
      </c>
      <c r="N460" s="41" t="str">
        <f t="shared" si="47"/>
        <v/>
      </c>
    </row>
    <row r="461" spans="1:14" ht="30.5" customHeight="1" x14ac:dyDescent="0.2">
      <c r="A461" s="37"/>
      <c r="B461" s="21"/>
      <c r="C461" s="22"/>
      <c r="D461" s="22"/>
      <c r="E461" s="21"/>
      <c r="F461" s="23"/>
      <c r="G461" s="24" t="str">
        <f t="shared" si="44"/>
        <v/>
      </c>
      <c r="H461" s="24" t="str">
        <f t="shared" si="45"/>
        <v/>
      </c>
      <c r="I461" s="24" t="str">
        <f t="shared" si="46"/>
        <v/>
      </c>
      <c r="J461" s="23"/>
      <c r="K461" s="23"/>
      <c r="L461" s="24" t="str">
        <f t="shared" ref="L461:L524" si="48">IF(E461="","",J461-K461)</f>
        <v/>
      </c>
      <c r="M461" s="24" t="str">
        <f t="shared" ref="M461:M524" si="49">IF(E461="","",L461-I461)</f>
        <v/>
      </c>
      <c r="N461" s="41" t="str">
        <f t="shared" si="47"/>
        <v/>
      </c>
    </row>
    <row r="462" spans="1:14" ht="30.5" customHeight="1" x14ac:dyDescent="0.2">
      <c r="A462" s="37"/>
      <c r="B462" s="21"/>
      <c r="C462" s="22"/>
      <c r="D462" s="22"/>
      <c r="E462" s="21"/>
      <c r="F462" s="23"/>
      <c r="G462" s="24" t="str">
        <f t="shared" si="44"/>
        <v/>
      </c>
      <c r="H462" s="24" t="str">
        <f t="shared" si="45"/>
        <v/>
      </c>
      <c r="I462" s="24" t="str">
        <f t="shared" si="46"/>
        <v/>
      </c>
      <c r="J462" s="23"/>
      <c r="K462" s="23"/>
      <c r="L462" s="24" t="str">
        <f t="shared" si="48"/>
        <v/>
      </c>
      <c r="M462" s="24" t="str">
        <f t="shared" si="49"/>
        <v/>
      </c>
      <c r="N462" s="41" t="str">
        <f t="shared" si="47"/>
        <v/>
      </c>
    </row>
    <row r="463" spans="1:14" ht="30.5" customHeight="1" x14ac:dyDescent="0.2">
      <c r="A463" s="37"/>
      <c r="B463" s="21"/>
      <c r="C463" s="22"/>
      <c r="D463" s="22"/>
      <c r="E463" s="21"/>
      <c r="F463" s="23"/>
      <c r="G463" s="24" t="str">
        <f t="shared" si="44"/>
        <v/>
      </c>
      <c r="H463" s="24" t="str">
        <f t="shared" si="45"/>
        <v/>
      </c>
      <c r="I463" s="24" t="str">
        <f t="shared" si="46"/>
        <v/>
      </c>
      <c r="J463" s="23"/>
      <c r="K463" s="23"/>
      <c r="L463" s="24" t="str">
        <f t="shared" si="48"/>
        <v/>
      </c>
      <c r="M463" s="24" t="str">
        <f t="shared" si="49"/>
        <v/>
      </c>
      <c r="N463" s="41" t="str">
        <f t="shared" si="47"/>
        <v/>
      </c>
    </row>
    <row r="464" spans="1:14" ht="30.5" customHeight="1" x14ac:dyDescent="0.2">
      <c r="A464" s="37"/>
      <c r="B464" s="21"/>
      <c r="C464" s="22"/>
      <c r="D464" s="22"/>
      <c r="E464" s="21"/>
      <c r="F464" s="23"/>
      <c r="G464" s="24" t="str">
        <f t="shared" si="44"/>
        <v/>
      </c>
      <c r="H464" s="24" t="str">
        <f t="shared" si="45"/>
        <v/>
      </c>
      <c r="I464" s="24" t="str">
        <f t="shared" si="46"/>
        <v/>
      </c>
      <c r="J464" s="23"/>
      <c r="K464" s="23"/>
      <c r="L464" s="24" t="str">
        <f t="shared" si="48"/>
        <v/>
      </c>
      <c r="M464" s="24" t="str">
        <f t="shared" si="49"/>
        <v/>
      </c>
      <c r="N464" s="41" t="str">
        <f t="shared" si="47"/>
        <v/>
      </c>
    </row>
    <row r="465" spans="1:14" ht="30.5" customHeight="1" x14ac:dyDescent="0.2">
      <c r="A465" s="37"/>
      <c r="B465" s="21"/>
      <c r="C465" s="22"/>
      <c r="D465" s="22"/>
      <c r="E465" s="21"/>
      <c r="F465" s="23"/>
      <c r="G465" s="24" t="str">
        <f t="shared" si="44"/>
        <v/>
      </c>
      <c r="H465" s="24" t="str">
        <f t="shared" si="45"/>
        <v/>
      </c>
      <c r="I465" s="24" t="str">
        <f t="shared" si="46"/>
        <v/>
      </c>
      <c r="J465" s="23"/>
      <c r="K465" s="23"/>
      <c r="L465" s="24" t="str">
        <f t="shared" si="48"/>
        <v/>
      </c>
      <c r="M465" s="24" t="str">
        <f t="shared" si="49"/>
        <v/>
      </c>
      <c r="N465" s="41" t="str">
        <f t="shared" si="47"/>
        <v/>
      </c>
    </row>
    <row r="466" spans="1:14" ht="30.5" customHeight="1" x14ac:dyDescent="0.2">
      <c r="A466" s="37"/>
      <c r="B466" s="21"/>
      <c r="C466" s="22"/>
      <c r="D466" s="22"/>
      <c r="E466" s="21"/>
      <c r="F466" s="23"/>
      <c r="G466" s="24" t="str">
        <f t="shared" si="44"/>
        <v/>
      </c>
      <c r="H466" s="24" t="str">
        <f t="shared" si="45"/>
        <v/>
      </c>
      <c r="I466" s="24" t="str">
        <f t="shared" si="46"/>
        <v/>
      </c>
      <c r="J466" s="23"/>
      <c r="K466" s="23"/>
      <c r="L466" s="24" t="str">
        <f t="shared" si="48"/>
        <v/>
      </c>
      <c r="M466" s="24" t="str">
        <f t="shared" si="49"/>
        <v/>
      </c>
      <c r="N466" s="41" t="str">
        <f t="shared" si="47"/>
        <v/>
      </c>
    </row>
    <row r="467" spans="1:14" ht="30.5" customHeight="1" x14ac:dyDescent="0.2">
      <c r="A467" s="37"/>
      <c r="B467" s="21"/>
      <c r="C467" s="22"/>
      <c r="D467" s="22"/>
      <c r="E467" s="21"/>
      <c r="F467" s="23"/>
      <c r="G467" s="24" t="str">
        <f t="shared" si="44"/>
        <v/>
      </c>
      <c r="H467" s="24" t="str">
        <f t="shared" si="45"/>
        <v/>
      </c>
      <c r="I467" s="24" t="str">
        <f t="shared" si="46"/>
        <v/>
      </c>
      <c r="J467" s="23"/>
      <c r="K467" s="23"/>
      <c r="L467" s="24" t="str">
        <f t="shared" si="48"/>
        <v/>
      </c>
      <c r="M467" s="24" t="str">
        <f t="shared" si="49"/>
        <v/>
      </c>
      <c r="N467" s="41" t="str">
        <f t="shared" si="47"/>
        <v/>
      </c>
    </row>
    <row r="468" spans="1:14" ht="30.5" customHeight="1" x14ac:dyDescent="0.2">
      <c r="A468" s="37"/>
      <c r="B468" s="21"/>
      <c r="C468" s="22"/>
      <c r="D468" s="22"/>
      <c r="E468" s="21"/>
      <c r="F468" s="23"/>
      <c r="G468" s="24" t="str">
        <f t="shared" si="44"/>
        <v/>
      </c>
      <c r="H468" s="24" t="str">
        <f t="shared" si="45"/>
        <v/>
      </c>
      <c r="I468" s="24" t="str">
        <f t="shared" si="46"/>
        <v/>
      </c>
      <c r="J468" s="23"/>
      <c r="K468" s="23"/>
      <c r="L468" s="24" t="str">
        <f t="shared" si="48"/>
        <v/>
      </c>
      <c r="M468" s="24" t="str">
        <f t="shared" si="49"/>
        <v/>
      </c>
      <c r="N468" s="41" t="str">
        <f t="shared" si="47"/>
        <v/>
      </c>
    </row>
    <row r="469" spans="1:14" ht="30.5" customHeight="1" x14ac:dyDescent="0.2">
      <c r="A469" s="37"/>
      <c r="B469" s="21"/>
      <c r="C469" s="22"/>
      <c r="D469" s="22"/>
      <c r="E469" s="21"/>
      <c r="F469" s="23"/>
      <c r="G469" s="24" t="str">
        <f t="shared" si="44"/>
        <v/>
      </c>
      <c r="H469" s="24" t="str">
        <f t="shared" si="45"/>
        <v/>
      </c>
      <c r="I469" s="24" t="str">
        <f t="shared" si="46"/>
        <v/>
      </c>
      <c r="J469" s="23"/>
      <c r="K469" s="23"/>
      <c r="L469" s="24" t="str">
        <f t="shared" si="48"/>
        <v/>
      </c>
      <c r="M469" s="24" t="str">
        <f t="shared" si="49"/>
        <v/>
      </c>
      <c r="N469" s="41" t="str">
        <f t="shared" si="47"/>
        <v/>
      </c>
    </row>
    <row r="470" spans="1:14" ht="30.5" customHeight="1" x14ac:dyDescent="0.2">
      <c r="A470" s="37"/>
      <c r="B470" s="21"/>
      <c r="C470" s="22"/>
      <c r="D470" s="22"/>
      <c r="E470" s="21"/>
      <c r="F470" s="23"/>
      <c r="G470" s="24" t="str">
        <f t="shared" si="44"/>
        <v/>
      </c>
      <c r="H470" s="24" t="str">
        <f t="shared" si="45"/>
        <v/>
      </c>
      <c r="I470" s="24" t="str">
        <f t="shared" si="46"/>
        <v/>
      </c>
      <c r="J470" s="23"/>
      <c r="K470" s="23"/>
      <c r="L470" s="24" t="str">
        <f t="shared" si="48"/>
        <v/>
      </c>
      <c r="M470" s="24" t="str">
        <f t="shared" si="49"/>
        <v/>
      </c>
      <c r="N470" s="41" t="str">
        <f t="shared" si="47"/>
        <v/>
      </c>
    </row>
    <row r="471" spans="1:14" ht="30.5" customHeight="1" x14ac:dyDescent="0.2">
      <c r="A471" s="37"/>
      <c r="B471" s="21"/>
      <c r="C471" s="22"/>
      <c r="D471" s="22"/>
      <c r="E471" s="21"/>
      <c r="F471" s="23"/>
      <c r="G471" s="24" t="str">
        <f t="shared" si="44"/>
        <v/>
      </c>
      <c r="H471" s="24" t="str">
        <f t="shared" si="45"/>
        <v/>
      </c>
      <c r="I471" s="24" t="str">
        <f t="shared" si="46"/>
        <v/>
      </c>
      <c r="J471" s="23"/>
      <c r="K471" s="23"/>
      <c r="L471" s="24" t="str">
        <f t="shared" si="48"/>
        <v/>
      </c>
      <c r="M471" s="24" t="str">
        <f t="shared" si="49"/>
        <v/>
      </c>
      <c r="N471" s="41" t="str">
        <f t="shared" si="47"/>
        <v/>
      </c>
    </row>
    <row r="472" spans="1:14" ht="30.5" customHeight="1" x14ac:dyDescent="0.2">
      <c r="A472" s="37"/>
      <c r="B472" s="21"/>
      <c r="C472" s="22"/>
      <c r="D472" s="22"/>
      <c r="E472" s="21"/>
      <c r="F472" s="23"/>
      <c r="G472" s="24" t="str">
        <f t="shared" si="44"/>
        <v/>
      </c>
      <c r="H472" s="24" t="str">
        <f t="shared" si="45"/>
        <v/>
      </c>
      <c r="I472" s="24" t="str">
        <f t="shared" si="46"/>
        <v/>
      </c>
      <c r="J472" s="23"/>
      <c r="K472" s="23"/>
      <c r="L472" s="24" t="str">
        <f t="shared" si="48"/>
        <v/>
      </c>
      <c r="M472" s="24" t="str">
        <f t="shared" si="49"/>
        <v/>
      </c>
      <c r="N472" s="41" t="str">
        <f t="shared" si="47"/>
        <v/>
      </c>
    </row>
    <row r="473" spans="1:14" ht="30.5" customHeight="1" x14ac:dyDescent="0.2">
      <c r="A473" s="37"/>
      <c r="B473" s="21"/>
      <c r="C473" s="22"/>
      <c r="D473" s="22"/>
      <c r="E473" s="21"/>
      <c r="F473" s="23"/>
      <c r="G473" s="24" t="str">
        <f t="shared" si="44"/>
        <v/>
      </c>
      <c r="H473" s="24" t="str">
        <f t="shared" si="45"/>
        <v/>
      </c>
      <c r="I473" s="24" t="str">
        <f t="shared" si="46"/>
        <v/>
      </c>
      <c r="J473" s="23"/>
      <c r="K473" s="23"/>
      <c r="L473" s="24" t="str">
        <f t="shared" si="48"/>
        <v/>
      </c>
      <c r="M473" s="24" t="str">
        <f t="shared" si="49"/>
        <v/>
      </c>
      <c r="N473" s="41" t="str">
        <f t="shared" si="47"/>
        <v/>
      </c>
    </row>
    <row r="474" spans="1:14" ht="30.5" customHeight="1" x14ac:dyDescent="0.2">
      <c r="A474" s="37"/>
      <c r="B474" s="21"/>
      <c r="C474" s="22"/>
      <c r="D474" s="22"/>
      <c r="E474" s="21"/>
      <c r="F474" s="23"/>
      <c r="G474" s="24" t="str">
        <f t="shared" si="44"/>
        <v/>
      </c>
      <c r="H474" s="24" t="str">
        <f t="shared" si="45"/>
        <v/>
      </c>
      <c r="I474" s="24" t="str">
        <f t="shared" si="46"/>
        <v/>
      </c>
      <c r="J474" s="23"/>
      <c r="K474" s="23"/>
      <c r="L474" s="24" t="str">
        <f t="shared" si="48"/>
        <v/>
      </c>
      <c r="M474" s="24" t="str">
        <f t="shared" si="49"/>
        <v/>
      </c>
      <c r="N474" s="41" t="str">
        <f t="shared" si="47"/>
        <v/>
      </c>
    </row>
    <row r="475" spans="1:14" ht="30.5" customHeight="1" x14ac:dyDescent="0.2">
      <c r="A475" s="37"/>
      <c r="B475" s="21"/>
      <c r="C475" s="22"/>
      <c r="D475" s="22"/>
      <c r="E475" s="21"/>
      <c r="F475" s="23"/>
      <c r="G475" s="24" t="str">
        <f t="shared" si="44"/>
        <v/>
      </c>
      <c r="H475" s="24" t="str">
        <f t="shared" si="45"/>
        <v/>
      </c>
      <c r="I475" s="24" t="str">
        <f t="shared" si="46"/>
        <v/>
      </c>
      <c r="J475" s="23"/>
      <c r="K475" s="23"/>
      <c r="L475" s="24" t="str">
        <f t="shared" si="48"/>
        <v/>
      </c>
      <c r="M475" s="24" t="str">
        <f t="shared" si="49"/>
        <v/>
      </c>
      <c r="N475" s="41" t="str">
        <f t="shared" si="47"/>
        <v/>
      </c>
    </row>
    <row r="476" spans="1:14" ht="30.5" customHeight="1" x14ac:dyDescent="0.2">
      <c r="A476" s="37"/>
      <c r="B476" s="21"/>
      <c r="C476" s="22"/>
      <c r="D476" s="22"/>
      <c r="E476" s="21"/>
      <c r="F476" s="23"/>
      <c r="G476" s="24" t="str">
        <f t="shared" si="44"/>
        <v/>
      </c>
      <c r="H476" s="24" t="str">
        <f t="shared" si="45"/>
        <v/>
      </c>
      <c r="I476" s="24" t="str">
        <f t="shared" si="46"/>
        <v/>
      </c>
      <c r="J476" s="23"/>
      <c r="K476" s="23"/>
      <c r="L476" s="24" t="str">
        <f t="shared" si="48"/>
        <v/>
      </c>
      <c r="M476" s="24" t="str">
        <f t="shared" si="49"/>
        <v/>
      </c>
      <c r="N476" s="41" t="str">
        <f t="shared" si="47"/>
        <v/>
      </c>
    </row>
    <row r="477" spans="1:14" ht="30.5" customHeight="1" x14ac:dyDescent="0.2">
      <c r="A477" s="37"/>
      <c r="B477" s="21"/>
      <c r="C477" s="22"/>
      <c r="D477" s="22"/>
      <c r="E477" s="21"/>
      <c r="F477" s="23"/>
      <c r="G477" s="24" t="str">
        <f t="shared" si="44"/>
        <v/>
      </c>
      <c r="H477" s="24" t="str">
        <f t="shared" si="45"/>
        <v/>
      </c>
      <c r="I477" s="24" t="str">
        <f t="shared" si="46"/>
        <v/>
      </c>
      <c r="J477" s="23"/>
      <c r="K477" s="23"/>
      <c r="L477" s="24" t="str">
        <f t="shared" si="48"/>
        <v/>
      </c>
      <c r="M477" s="24" t="str">
        <f t="shared" si="49"/>
        <v/>
      </c>
      <c r="N477" s="41" t="str">
        <f t="shared" si="47"/>
        <v/>
      </c>
    </row>
    <row r="478" spans="1:14" ht="30.5" customHeight="1" x14ac:dyDescent="0.2">
      <c r="A478" s="37"/>
      <c r="B478" s="21"/>
      <c r="C478" s="22"/>
      <c r="D478" s="22"/>
      <c r="E478" s="21"/>
      <c r="F478" s="23"/>
      <c r="G478" s="24" t="str">
        <f t="shared" si="44"/>
        <v/>
      </c>
      <c r="H478" s="24" t="str">
        <f t="shared" si="45"/>
        <v/>
      </c>
      <c r="I478" s="24" t="str">
        <f t="shared" si="46"/>
        <v/>
      </c>
      <c r="J478" s="23"/>
      <c r="K478" s="23"/>
      <c r="L478" s="24" t="str">
        <f t="shared" si="48"/>
        <v/>
      </c>
      <c r="M478" s="24" t="str">
        <f t="shared" si="49"/>
        <v/>
      </c>
      <c r="N478" s="41" t="str">
        <f t="shared" si="47"/>
        <v/>
      </c>
    </row>
    <row r="479" spans="1:14" ht="30.5" customHeight="1" x14ac:dyDescent="0.2">
      <c r="A479" s="37"/>
      <c r="B479" s="21"/>
      <c r="C479" s="22"/>
      <c r="D479" s="22"/>
      <c r="E479" s="21"/>
      <c r="F479" s="23"/>
      <c r="G479" s="24" t="str">
        <f t="shared" si="44"/>
        <v/>
      </c>
      <c r="H479" s="24" t="str">
        <f t="shared" si="45"/>
        <v/>
      </c>
      <c r="I479" s="24" t="str">
        <f t="shared" si="46"/>
        <v/>
      </c>
      <c r="J479" s="23"/>
      <c r="K479" s="23"/>
      <c r="L479" s="24" t="str">
        <f t="shared" si="48"/>
        <v/>
      </c>
      <c r="M479" s="24" t="str">
        <f t="shared" si="49"/>
        <v/>
      </c>
      <c r="N479" s="41" t="str">
        <f t="shared" si="47"/>
        <v/>
      </c>
    </row>
    <row r="480" spans="1:14" ht="30.5" customHeight="1" x14ac:dyDescent="0.2">
      <c r="A480" s="37"/>
      <c r="B480" s="21"/>
      <c r="C480" s="22"/>
      <c r="D480" s="22"/>
      <c r="E480" s="21"/>
      <c r="F480" s="23"/>
      <c r="G480" s="24" t="str">
        <f t="shared" si="44"/>
        <v/>
      </c>
      <c r="H480" s="24" t="str">
        <f t="shared" si="45"/>
        <v/>
      </c>
      <c r="I480" s="24" t="str">
        <f t="shared" si="46"/>
        <v/>
      </c>
      <c r="J480" s="23"/>
      <c r="K480" s="23"/>
      <c r="L480" s="24" t="str">
        <f t="shared" si="48"/>
        <v/>
      </c>
      <c r="M480" s="24" t="str">
        <f t="shared" si="49"/>
        <v/>
      </c>
      <c r="N480" s="41" t="str">
        <f t="shared" si="47"/>
        <v/>
      </c>
    </row>
    <row r="481" spans="1:14" ht="30.5" customHeight="1" x14ac:dyDescent="0.2">
      <c r="A481" s="37"/>
      <c r="B481" s="21"/>
      <c r="C481" s="22"/>
      <c r="D481" s="22"/>
      <c r="E481" s="21"/>
      <c r="F481" s="23"/>
      <c r="G481" s="24" t="str">
        <f t="shared" si="44"/>
        <v/>
      </c>
      <c r="H481" s="24" t="str">
        <f t="shared" si="45"/>
        <v/>
      </c>
      <c r="I481" s="24" t="str">
        <f t="shared" si="46"/>
        <v/>
      </c>
      <c r="J481" s="23"/>
      <c r="K481" s="23"/>
      <c r="L481" s="24" t="str">
        <f t="shared" si="48"/>
        <v/>
      </c>
      <c r="M481" s="24" t="str">
        <f t="shared" si="49"/>
        <v/>
      </c>
      <c r="N481" s="41" t="str">
        <f t="shared" si="47"/>
        <v/>
      </c>
    </row>
    <row r="482" spans="1:14" ht="30.5" customHeight="1" x14ac:dyDescent="0.2">
      <c r="A482" s="37"/>
      <c r="B482" s="21"/>
      <c r="C482" s="22"/>
      <c r="D482" s="22"/>
      <c r="E482" s="21"/>
      <c r="F482" s="23"/>
      <c r="G482" s="24" t="str">
        <f t="shared" si="44"/>
        <v/>
      </c>
      <c r="H482" s="24" t="str">
        <f t="shared" si="45"/>
        <v/>
      </c>
      <c r="I482" s="24" t="str">
        <f t="shared" si="46"/>
        <v/>
      </c>
      <c r="J482" s="23"/>
      <c r="K482" s="23"/>
      <c r="L482" s="24" t="str">
        <f t="shared" si="48"/>
        <v/>
      </c>
      <c r="M482" s="24" t="str">
        <f t="shared" si="49"/>
        <v/>
      </c>
      <c r="N482" s="41" t="str">
        <f t="shared" si="47"/>
        <v/>
      </c>
    </row>
    <row r="483" spans="1:14" ht="30.5" customHeight="1" x14ac:dyDescent="0.2">
      <c r="A483" s="37"/>
      <c r="B483" s="21"/>
      <c r="C483" s="22"/>
      <c r="D483" s="22"/>
      <c r="E483" s="21"/>
      <c r="F483" s="23"/>
      <c r="G483" s="24" t="str">
        <f t="shared" si="44"/>
        <v/>
      </c>
      <c r="H483" s="24" t="str">
        <f t="shared" si="45"/>
        <v/>
      </c>
      <c r="I483" s="24" t="str">
        <f t="shared" si="46"/>
        <v/>
      </c>
      <c r="J483" s="23"/>
      <c r="K483" s="23"/>
      <c r="L483" s="24" t="str">
        <f t="shared" si="48"/>
        <v/>
      </c>
      <c r="M483" s="24" t="str">
        <f t="shared" si="49"/>
        <v/>
      </c>
      <c r="N483" s="41" t="str">
        <f t="shared" si="47"/>
        <v/>
      </c>
    </row>
    <row r="484" spans="1:14" ht="30.5" customHeight="1" x14ac:dyDescent="0.2">
      <c r="A484" s="37"/>
      <c r="B484" s="21"/>
      <c r="C484" s="22"/>
      <c r="D484" s="22"/>
      <c r="E484" s="21"/>
      <c r="F484" s="23"/>
      <c r="G484" s="24" t="str">
        <f t="shared" si="44"/>
        <v/>
      </c>
      <c r="H484" s="24" t="str">
        <f t="shared" si="45"/>
        <v/>
      </c>
      <c r="I484" s="24" t="str">
        <f t="shared" si="46"/>
        <v/>
      </c>
      <c r="J484" s="23"/>
      <c r="K484" s="23"/>
      <c r="L484" s="24" t="str">
        <f t="shared" si="48"/>
        <v/>
      </c>
      <c r="M484" s="24" t="str">
        <f t="shared" si="49"/>
        <v/>
      </c>
      <c r="N484" s="41" t="str">
        <f t="shared" si="47"/>
        <v/>
      </c>
    </row>
    <row r="485" spans="1:14" ht="30.5" customHeight="1" x14ac:dyDescent="0.2">
      <c r="A485" s="37"/>
      <c r="B485" s="21"/>
      <c r="C485" s="22"/>
      <c r="D485" s="22"/>
      <c r="E485" s="21"/>
      <c r="F485" s="23"/>
      <c r="G485" s="24" t="str">
        <f t="shared" si="44"/>
        <v/>
      </c>
      <c r="H485" s="24" t="str">
        <f t="shared" si="45"/>
        <v/>
      </c>
      <c r="I485" s="24" t="str">
        <f t="shared" si="46"/>
        <v/>
      </c>
      <c r="J485" s="23"/>
      <c r="K485" s="23"/>
      <c r="L485" s="24" t="str">
        <f t="shared" si="48"/>
        <v/>
      </c>
      <c r="M485" s="24" t="str">
        <f t="shared" si="49"/>
        <v/>
      </c>
      <c r="N485" s="41" t="str">
        <f t="shared" si="47"/>
        <v/>
      </c>
    </row>
    <row r="486" spans="1:14" ht="30.5" customHeight="1" x14ac:dyDescent="0.2">
      <c r="A486" s="37"/>
      <c r="B486" s="21"/>
      <c r="C486" s="22"/>
      <c r="D486" s="22"/>
      <c r="E486" s="21"/>
      <c r="F486" s="23"/>
      <c r="G486" s="24" t="str">
        <f t="shared" si="44"/>
        <v/>
      </c>
      <c r="H486" s="24" t="str">
        <f t="shared" si="45"/>
        <v/>
      </c>
      <c r="I486" s="24" t="str">
        <f t="shared" si="46"/>
        <v/>
      </c>
      <c r="J486" s="23"/>
      <c r="K486" s="23"/>
      <c r="L486" s="24" t="str">
        <f t="shared" si="48"/>
        <v/>
      </c>
      <c r="M486" s="24" t="str">
        <f t="shared" si="49"/>
        <v/>
      </c>
      <c r="N486" s="41" t="str">
        <f t="shared" si="47"/>
        <v/>
      </c>
    </row>
    <row r="487" spans="1:14" ht="30.5" customHeight="1" x14ac:dyDescent="0.2">
      <c r="A487" s="37"/>
      <c r="B487" s="21"/>
      <c r="C487" s="22"/>
      <c r="D487" s="22"/>
      <c r="E487" s="21"/>
      <c r="F487" s="23"/>
      <c r="G487" s="24" t="str">
        <f t="shared" si="44"/>
        <v/>
      </c>
      <c r="H487" s="24" t="str">
        <f t="shared" si="45"/>
        <v/>
      </c>
      <c r="I487" s="24" t="str">
        <f t="shared" si="46"/>
        <v/>
      </c>
      <c r="J487" s="23"/>
      <c r="K487" s="23"/>
      <c r="L487" s="24" t="str">
        <f t="shared" si="48"/>
        <v/>
      </c>
      <c r="M487" s="24" t="str">
        <f t="shared" si="49"/>
        <v/>
      </c>
      <c r="N487" s="41" t="str">
        <f t="shared" si="47"/>
        <v/>
      </c>
    </row>
    <row r="488" spans="1:14" ht="30.5" customHeight="1" x14ac:dyDescent="0.2">
      <c r="A488" s="37"/>
      <c r="B488" s="21"/>
      <c r="C488" s="22"/>
      <c r="D488" s="22"/>
      <c r="E488" s="21"/>
      <c r="F488" s="23"/>
      <c r="G488" s="24" t="str">
        <f t="shared" si="44"/>
        <v/>
      </c>
      <c r="H488" s="24" t="str">
        <f t="shared" si="45"/>
        <v/>
      </c>
      <c r="I488" s="24" t="str">
        <f t="shared" si="46"/>
        <v/>
      </c>
      <c r="J488" s="23"/>
      <c r="K488" s="23"/>
      <c r="L488" s="24" t="str">
        <f t="shared" si="48"/>
        <v/>
      </c>
      <c r="M488" s="24" t="str">
        <f t="shared" si="49"/>
        <v/>
      </c>
      <c r="N488" s="41" t="str">
        <f t="shared" si="47"/>
        <v/>
      </c>
    </row>
    <row r="489" spans="1:14" ht="30.5" customHeight="1" x14ac:dyDescent="0.2">
      <c r="A489" s="37"/>
      <c r="B489" s="21"/>
      <c r="C489" s="22"/>
      <c r="D489" s="22"/>
      <c r="E489" s="21"/>
      <c r="F489" s="23"/>
      <c r="G489" s="24" t="str">
        <f t="shared" si="44"/>
        <v/>
      </c>
      <c r="H489" s="24" t="str">
        <f t="shared" si="45"/>
        <v/>
      </c>
      <c r="I489" s="24" t="str">
        <f t="shared" si="46"/>
        <v/>
      </c>
      <c r="J489" s="23"/>
      <c r="K489" s="23"/>
      <c r="L489" s="24" t="str">
        <f t="shared" si="48"/>
        <v/>
      </c>
      <c r="M489" s="24" t="str">
        <f t="shared" si="49"/>
        <v/>
      </c>
      <c r="N489" s="41" t="str">
        <f t="shared" si="47"/>
        <v/>
      </c>
    </row>
    <row r="490" spans="1:14" ht="30.5" customHeight="1" x14ac:dyDescent="0.2">
      <c r="A490" s="37"/>
      <c r="B490" s="21"/>
      <c r="C490" s="22"/>
      <c r="D490" s="22"/>
      <c r="E490" s="21"/>
      <c r="F490" s="23"/>
      <c r="G490" s="24" t="str">
        <f t="shared" si="44"/>
        <v/>
      </c>
      <c r="H490" s="24" t="str">
        <f t="shared" si="45"/>
        <v/>
      </c>
      <c r="I490" s="24" t="str">
        <f t="shared" si="46"/>
        <v/>
      </c>
      <c r="J490" s="23"/>
      <c r="K490" s="23"/>
      <c r="L490" s="24" t="str">
        <f t="shared" si="48"/>
        <v/>
      </c>
      <c r="M490" s="24" t="str">
        <f t="shared" si="49"/>
        <v/>
      </c>
      <c r="N490" s="41" t="str">
        <f t="shared" si="47"/>
        <v/>
      </c>
    </row>
    <row r="491" spans="1:14" ht="30.5" customHeight="1" x14ac:dyDescent="0.2">
      <c r="A491" s="37"/>
      <c r="B491" s="21"/>
      <c r="C491" s="22"/>
      <c r="D491" s="22"/>
      <c r="E491" s="21"/>
      <c r="F491" s="23"/>
      <c r="G491" s="24" t="str">
        <f t="shared" si="44"/>
        <v/>
      </c>
      <c r="H491" s="24" t="str">
        <f t="shared" si="45"/>
        <v/>
      </c>
      <c r="I491" s="24" t="str">
        <f t="shared" si="46"/>
        <v/>
      </c>
      <c r="J491" s="23"/>
      <c r="K491" s="23"/>
      <c r="L491" s="24" t="str">
        <f t="shared" si="48"/>
        <v/>
      </c>
      <c r="M491" s="24" t="str">
        <f t="shared" si="49"/>
        <v/>
      </c>
      <c r="N491" s="41" t="str">
        <f t="shared" si="47"/>
        <v/>
      </c>
    </row>
    <row r="492" spans="1:14" ht="30.5" customHeight="1" x14ac:dyDescent="0.2">
      <c r="A492" s="37"/>
      <c r="B492" s="21"/>
      <c r="C492" s="22"/>
      <c r="D492" s="22"/>
      <c r="E492" s="21"/>
      <c r="F492" s="23"/>
      <c r="G492" s="24" t="str">
        <f t="shared" si="44"/>
        <v/>
      </c>
      <c r="H492" s="24" t="str">
        <f t="shared" si="45"/>
        <v/>
      </c>
      <c r="I492" s="24" t="str">
        <f t="shared" si="46"/>
        <v/>
      </c>
      <c r="J492" s="23"/>
      <c r="K492" s="23"/>
      <c r="L492" s="24" t="str">
        <f t="shared" si="48"/>
        <v/>
      </c>
      <c r="M492" s="24" t="str">
        <f t="shared" si="49"/>
        <v/>
      </c>
      <c r="N492" s="41" t="str">
        <f t="shared" si="47"/>
        <v/>
      </c>
    </row>
    <row r="493" spans="1:14" ht="30.5" customHeight="1" x14ac:dyDescent="0.2">
      <c r="A493" s="37"/>
      <c r="B493" s="21"/>
      <c r="C493" s="22"/>
      <c r="D493" s="22"/>
      <c r="E493" s="21"/>
      <c r="F493" s="23"/>
      <c r="G493" s="24" t="str">
        <f t="shared" si="44"/>
        <v/>
      </c>
      <c r="H493" s="24" t="str">
        <f t="shared" si="45"/>
        <v/>
      </c>
      <c r="I493" s="24" t="str">
        <f t="shared" si="46"/>
        <v/>
      </c>
      <c r="J493" s="23"/>
      <c r="K493" s="23"/>
      <c r="L493" s="24" t="str">
        <f t="shared" si="48"/>
        <v/>
      </c>
      <c r="M493" s="24" t="str">
        <f t="shared" si="49"/>
        <v/>
      </c>
      <c r="N493" s="41" t="str">
        <f t="shared" si="47"/>
        <v/>
      </c>
    </row>
    <row r="494" spans="1:14" ht="30.5" customHeight="1" x14ac:dyDescent="0.2">
      <c r="A494" s="37"/>
      <c r="B494" s="21"/>
      <c r="C494" s="22"/>
      <c r="D494" s="22"/>
      <c r="E494" s="21"/>
      <c r="F494" s="23"/>
      <c r="G494" s="24" t="str">
        <f t="shared" si="44"/>
        <v/>
      </c>
      <c r="H494" s="24" t="str">
        <f t="shared" si="45"/>
        <v/>
      </c>
      <c r="I494" s="24" t="str">
        <f t="shared" si="46"/>
        <v/>
      </c>
      <c r="J494" s="23"/>
      <c r="K494" s="23"/>
      <c r="L494" s="24" t="str">
        <f t="shared" si="48"/>
        <v/>
      </c>
      <c r="M494" s="24" t="str">
        <f t="shared" si="49"/>
        <v/>
      </c>
      <c r="N494" s="41" t="str">
        <f t="shared" si="47"/>
        <v/>
      </c>
    </row>
    <row r="495" spans="1:14" ht="30.5" customHeight="1" x14ac:dyDescent="0.2">
      <c r="A495" s="37"/>
      <c r="B495" s="21"/>
      <c r="C495" s="22"/>
      <c r="D495" s="22"/>
      <c r="E495" s="21"/>
      <c r="F495" s="23"/>
      <c r="G495" s="24" t="str">
        <f t="shared" si="44"/>
        <v/>
      </c>
      <c r="H495" s="24" t="str">
        <f t="shared" si="45"/>
        <v/>
      </c>
      <c r="I495" s="24" t="str">
        <f t="shared" si="46"/>
        <v/>
      </c>
      <c r="J495" s="23"/>
      <c r="K495" s="23"/>
      <c r="L495" s="24" t="str">
        <f t="shared" si="48"/>
        <v/>
      </c>
      <c r="M495" s="24" t="str">
        <f t="shared" si="49"/>
        <v/>
      </c>
      <c r="N495" s="41" t="str">
        <f t="shared" si="47"/>
        <v/>
      </c>
    </row>
    <row r="496" spans="1:14" ht="30.5" customHeight="1" x14ac:dyDescent="0.2">
      <c r="A496" s="37"/>
      <c r="B496" s="21"/>
      <c r="C496" s="22"/>
      <c r="D496" s="22"/>
      <c r="E496" s="21"/>
      <c r="F496" s="23"/>
      <c r="G496" s="24" t="str">
        <f t="shared" si="44"/>
        <v/>
      </c>
      <c r="H496" s="24" t="str">
        <f t="shared" si="45"/>
        <v/>
      </c>
      <c r="I496" s="24" t="str">
        <f t="shared" si="46"/>
        <v/>
      </c>
      <c r="J496" s="23"/>
      <c r="K496" s="23"/>
      <c r="L496" s="24" t="str">
        <f t="shared" si="48"/>
        <v/>
      </c>
      <c r="M496" s="24" t="str">
        <f t="shared" si="49"/>
        <v/>
      </c>
      <c r="N496" s="41" t="str">
        <f t="shared" si="47"/>
        <v/>
      </c>
    </row>
    <row r="497" spans="1:14" ht="30.5" customHeight="1" x14ac:dyDescent="0.2">
      <c r="A497" s="37"/>
      <c r="B497" s="21"/>
      <c r="C497" s="22"/>
      <c r="D497" s="22"/>
      <c r="E497" s="21"/>
      <c r="F497" s="23"/>
      <c r="G497" s="24" t="str">
        <f t="shared" si="44"/>
        <v/>
      </c>
      <c r="H497" s="24" t="str">
        <f t="shared" si="45"/>
        <v/>
      </c>
      <c r="I497" s="24" t="str">
        <f t="shared" si="46"/>
        <v/>
      </c>
      <c r="J497" s="23"/>
      <c r="K497" s="23"/>
      <c r="L497" s="24" t="str">
        <f t="shared" si="48"/>
        <v/>
      </c>
      <c r="M497" s="24" t="str">
        <f t="shared" si="49"/>
        <v/>
      </c>
      <c r="N497" s="41" t="str">
        <f t="shared" si="47"/>
        <v/>
      </c>
    </row>
    <row r="498" spans="1:14" ht="30.5" customHeight="1" x14ac:dyDescent="0.2">
      <c r="A498" s="37"/>
      <c r="B498" s="21"/>
      <c r="C498" s="22"/>
      <c r="D498" s="22"/>
      <c r="E498" s="21"/>
      <c r="F498" s="23"/>
      <c r="G498" s="24" t="str">
        <f t="shared" si="44"/>
        <v/>
      </c>
      <c r="H498" s="24" t="str">
        <f t="shared" si="45"/>
        <v/>
      </c>
      <c r="I498" s="24" t="str">
        <f t="shared" si="46"/>
        <v/>
      </c>
      <c r="J498" s="23"/>
      <c r="K498" s="23"/>
      <c r="L498" s="24" t="str">
        <f t="shared" si="48"/>
        <v/>
      </c>
      <c r="M498" s="24" t="str">
        <f t="shared" si="49"/>
        <v/>
      </c>
      <c r="N498" s="41" t="str">
        <f t="shared" si="47"/>
        <v/>
      </c>
    </row>
    <row r="499" spans="1:14" ht="30.5" customHeight="1" x14ac:dyDescent="0.2">
      <c r="A499" s="37"/>
      <c r="B499" s="21"/>
      <c r="C499" s="22"/>
      <c r="D499" s="22"/>
      <c r="E499" s="21"/>
      <c r="F499" s="23"/>
      <c r="G499" s="24" t="str">
        <f t="shared" si="44"/>
        <v/>
      </c>
      <c r="H499" s="24" t="str">
        <f t="shared" si="45"/>
        <v/>
      </c>
      <c r="I499" s="24" t="str">
        <f t="shared" si="46"/>
        <v/>
      </c>
      <c r="J499" s="23"/>
      <c r="K499" s="23"/>
      <c r="L499" s="24" t="str">
        <f t="shared" si="48"/>
        <v/>
      </c>
      <c r="M499" s="24" t="str">
        <f t="shared" si="49"/>
        <v/>
      </c>
      <c r="N499" s="41" t="str">
        <f t="shared" si="47"/>
        <v/>
      </c>
    </row>
    <row r="500" spans="1:14" ht="30.5" customHeight="1" x14ac:dyDescent="0.2">
      <c r="A500" s="37"/>
      <c r="B500" s="21"/>
      <c r="C500" s="22"/>
      <c r="D500" s="22"/>
      <c r="E500" s="21"/>
      <c r="F500" s="23"/>
      <c r="G500" s="24" t="str">
        <f t="shared" si="44"/>
        <v/>
      </c>
      <c r="H500" s="24" t="str">
        <f t="shared" si="45"/>
        <v/>
      </c>
      <c r="I500" s="24" t="str">
        <f t="shared" si="46"/>
        <v/>
      </c>
      <c r="J500" s="23"/>
      <c r="K500" s="23"/>
      <c r="L500" s="24" t="str">
        <f t="shared" si="48"/>
        <v/>
      </c>
      <c r="M500" s="24" t="str">
        <f t="shared" si="49"/>
        <v/>
      </c>
      <c r="N500" s="41" t="str">
        <f t="shared" si="47"/>
        <v/>
      </c>
    </row>
    <row r="501" spans="1:14" ht="30.5" customHeight="1" x14ac:dyDescent="0.2">
      <c r="A501" s="37"/>
      <c r="B501" s="21"/>
      <c r="C501" s="22"/>
      <c r="D501" s="22"/>
      <c r="E501" s="21"/>
      <c r="F501" s="23"/>
      <c r="G501" s="24" t="str">
        <f t="shared" si="44"/>
        <v/>
      </c>
      <c r="H501" s="24" t="str">
        <f t="shared" si="45"/>
        <v/>
      </c>
      <c r="I501" s="24" t="str">
        <f t="shared" si="46"/>
        <v/>
      </c>
      <c r="J501" s="23"/>
      <c r="K501" s="23"/>
      <c r="L501" s="24" t="str">
        <f t="shared" si="48"/>
        <v/>
      </c>
      <c r="M501" s="24" t="str">
        <f t="shared" si="49"/>
        <v/>
      </c>
      <c r="N501" s="41" t="str">
        <f t="shared" si="47"/>
        <v/>
      </c>
    </row>
    <row r="502" spans="1:14" ht="30.5" customHeight="1" x14ac:dyDescent="0.2">
      <c r="A502" s="37"/>
      <c r="B502" s="21"/>
      <c r="C502" s="22"/>
      <c r="D502" s="22"/>
      <c r="E502" s="21"/>
      <c r="F502" s="23"/>
      <c r="G502" s="24" t="str">
        <f t="shared" si="44"/>
        <v/>
      </c>
      <c r="H502" s="24" t="str">
        <f t="shared" si="45"/>
        <v/>
      </c>
      <c r="I502" s="24" t="str">
        <f t="shared" si="46"/>
        <v/>
      </c>
      <c r="J502" s="23"/>
      <c r="K502" s="23"/>
      <c r="L502" s="24" t="str">
        <f t="shared" si="48"/>
        <v/>
      </c>
      <c r="M502" s="24" t="str">
        <f t="shared" si="49"/>
        <v/>
      </c>
      <c r="N502" s="41" t="str">
        <f t="shared" si="47"/>
        <v/>
      </c>
    </row>
    <row r="503" spans="1:14" ht="30.5" customHeight="1" x14ac:dyDescent="0.2">
      <c r="A503" s="37"/>
      <c r="B503" s="21"/>
      <c r="C503" s="22"/>
      <c r="D503" s="22"/>
      <c r="E503" s="21"/>
      <c r="F503" s="23"/>
      <c r="G503" s="24" t="str">
        <f t="shared" si="44"/>
        <v/>
      </c>
      <c r="H503" s="24" t="str">
        <f t="shared" si="45"/>
        <v/>
      </c>
      <c r="I503" s="24" t="str">
        <f t="shared" si="46"/>
        <v/>
      </c>
      <c r="J503" s="23"/>
      <c r="K503" s="23"/>
      <c r="L503" s="24" t="str">
        <f t="shared" si="48"/>
        <v/>
      </c>
      <c r="M503" s="24" t="str">
        <f t="shared" si="49"/>
        <v/>
      </c>
      <c r="N503" s="41" t="str">
        <f t="shared" si="47"/>
        <v/>
      </c>
    </row>
    <row r="504" spans="1:14" ht="30.5" customHeight="1" x14ac:dyDescent="0.2">
      <c r="A504" s="37"/>
      <c r="B504" s="21"/>
      <c r="C504" s="22"/>
      <c r="D504" s="22"/>
      <c r="E504" s="21"/>
      <c r="F504" s="23"/>
      <c r="G504" s="24" t="str">
        <f t="shared" si="44"/>
        <v/>
      </c>
      <c r="H504" s="24" t="str">
        <f t="shared" si="45"/>
        <v/>
      </c>
      <c r="I504" s="24" t="str">
        <f t="shared" si="46"/>
        <v/>
      </c>
      <c r="J504" s="23"/>
      <c r="K504" s="23"/>
      <c r="L504" s="24" t="str">
        <f t="shared" si="48"/>
        <v/>
      </c>
      <c r="M504" s="24" t="str">
        <f t="shared" si="49"/>
        <v/>
      </c>
      <c r="N504" s="41" t="str">
        <f t="shared" si="47"/>
        <v/>
      </c>
    </row>
    <row r="505" spans="1:14" ht="30.5" customHeight="1" x14ac:dyDescent="0.2">
      <c r="A505" s="37"/>
      <c r="B505" s="21"/>
      <c r="C505" s="22"/>
      <c r="D505" s="22"/>
      <c r="E505" s="21"/>
      <c r="F505" s="23"/>
      <c r="G505" s="24" t="str">
        <f t="shared" si="44"/>
        <v/>
      </c>
      <c r="H505" s="24" t="str">
        <f t="shared" si="45"/>
        <v/>
      </c>
      <c r="I505" s="24" t="str">
        <f t="shared" si="46"/>
        <v/>
      </c>
      <c r="J505" s="23"/>
      <c r="K505" s="23"/>
      <c r="L505" s="24" t="str">
        <f t="shared" si="48"/>
        <v/>
      </c>
      <c r="M505" s="24" t="str">
        <f t="shared" si="49"/>
        <v/>
      </c>
      <c r="N505" s="41" t="str">
        <f t="shared" si="47"/>
        <v/>
      </c>
    </row>
    <row r="506" spans="1:14" ht="30.5" customHeight="1" x14ac:dyDescent="0.2">
      <c r="A506" s="37"/>
      <c r="B506" s="21"/>
      <c r="C506" s="22"/>
      <c r="D506" s="22"/>
      <c r="E506" s="21"/>
      <c r="F506" s="23"/>
      <c r="G506" s="24" t="str">
        <f t="shared" si="44"/>
        <v/>
      </c>
      <c r="H506" s="24" t="str">
        <f t="shared" si="45"/>
        <v/>
      </c>
      <c r="I506" s="24" t="str">
        <f t="shared" si="46"/>
        <v/>
      </c>
      <c r="J506" s="23"/>
      <c r="K506" s="23"/>
      <c r="L506" s="24" t="str">
        <f t="shared" si="48"/>
        <v/>
      </c>
      <c r="M506" s="24" t="str">
        <f t="shared" si="49"/>
        <v/>
      </c>
      <c r="N506" s="41" t="str">
        <f t="shared" si="47"/>
        <v/>
      </c>
    </row>
    <row r="507" spans="1:14" ht="30.5" customHeight="1" x14ac:dyDescent="0.2">
      <c r="A507" s="37"/>
      <c r="B507" s="21"/>
      <c r="C507" s="22"/>
      <c r="D507" s="22"/>
      <c r="E507" s="21"/>
      <c r="F507" s="23"/>
      <c r="G507" s="24" t="str">
        <f t="shared" si="44"/>
        <v/>
      </c>
      <c r="H507" s="24" t="str">
        <f t="shared" si="45"/>
        <v/>
      </c>
      <c r="I507" s="24" t="str">
        <f t="shared" si="46"/>
        <v/>
      </c>
      <c r="J507" s="23"/>
      <c r="K507" s="23"/>
      <c r="L507" s="24" t="str">
        <f t="shared" si="48"/>
        <v/>
      </c>
      <c r="M507" s="24" t="str">
        <f t="shared" si="49"/>
        <v/>
      </c>
      <c r="N507" s="41" t="str">
        <f t="shared" si="47"/>
        <v/>
      </c>
    </row>
    <row r="508" spans="1:14" ht="30.5" customHeight="1" x14ac:dyDescent="0.2">
      <c r="A508" s="37"/>
      <c r="B508" s="21"/>
      <c r="C508" s="22"/>
      <c r="D508" s="22"/>
      <c r="E508" s="21"/>
      <c r="F508" s="23"/>
      <c r="G508" s="24" t="str">
        <f t="shared" si="44"/>
        <v/>
      </c>
      <c r="H508" s="24" t="str">
        <f t="shared" si="45"/>
        <v/>
      </c>
      <c r="I508" s="24" t="str">
        <f t="shared" si="46"/>
        <v/>
      </c>
      <c r="J508" s="23"/>
      <c r="K508" s="23"/>
      <c r="L508" s="24" t="str">
        <f t="shared" si="48"/>
        <v/>
      </c>
      <c r="M508" s="24" t="str">
        <f t="shared" si="49"/>
        <v/>
      </c>
      <c r="N508" s="41" t="str">
        <f t="shared" si="47"/>
        <v/>
      </c>
    </row>
    <row r="509" spans="1:14" ht="30.5" customHeight="1" x14ac:dyDescent="0.2">
      <c r="A509" s="37"/>
      <c r="B509" s="21"/>
      <c r="C509" s="22"/>
      <c r="D509" s="22"/>
      <c r="E509" s="21"/>
      <c r="F509" s="23"/>
      <c r="G509" s="24" t="str">
        <f t="shared" si="44"/>
        <v/>
      </c>
      <c r="H509" s="24" t="str">
        <f t="shared" si="45"/>
        <v/>
      </c>
      <c r="I509" s="24" t="str">
        <f t="shared" si="46"/>
        <v/>
      </c>
      <c r="J509" s="23"/>
      <c r="K509" s="23"/>
      <c r="L509" s="24" t="str">
        <f t="shared" si="48"/>
        <v/>
      </c>
      <c r="M509" s="24" t="str">
        <f t="shared" si="49"/>
        <v/>
      </c>
      <c r="N509" s="41" t="str">
        <f t="shared" si="47"/>
        <v/>
      </c>
    </row>
    <row r="510" spans="1:14" ht="30.5" customHeight="1" x14ac:dyDescent="0.2">
      <c r="A510" s="37"/>
      <c r="B510" s="21"/>
      <c r="C510" s="22"/>
      <c r="D510" s="22"/>
      <c r="E510" s="21"/>
      <c r="F510" s="23"/>
      <c r="G510" s="24" t="str">
        <f t="shared" si="44"/>
        <v/>
      </c>
      <c r="H510" s="24" t="str">
        <f t="shared" si="45"/>
        <v/>
      </c>
      <c r="I510" s="24" t="str">
        <f t="shared" si="46"/>
        <v/>
      </c>
      <c r="J510" s="23"/>
      <c r="K510" s="23"/>
      <c r="L510" s="24" t="str">
        <f t="shared" si="48"/>
        <v/>
      </c>
      <c r="M510" s="24" t="str">
        <f t="shared" si="49"/>
        <v/>
      </c>
      <c r="N510" s="41" t="str">
        <f t="shared" si="47"/>
        <v/>
      </c>
    </row>
    <row r="511" spans="1:14" ht="30.5" customHeight="1" x14ac:dyDescent="0.2">
      <c r="A511" s="37"/>
      <c r="B511" s="21"/>
      <c r="C511" s="22"/>
      <c r="D511" s="22"/>
      <c r="E511" s="21"/>
      <c r="F511" s="23"/>
      <c r="G511" s="24" t="str">
        <f t="shared" si="44"/>
        <v/>
      </c>
      <c r="H511" s="24" t="str">
        <f t="shared" si="45"/>
        <v/>
      </c>
      <c r="I511" s="24" t="str">
        <f t="shared" si="46"/>
        <v/>
      </c>
      <c r="J511" s="23"/>
      <c r="K511" s="23"/>
      <c r="L511" s="24" t="str">
        <f t="shared" si="48"/>
        <v/>
      </c>
      <c r="M511" s="24" t="str">
        <f t="shared" si="49"/>
        <v/>
      </c>
      <c r="N511" s="41" t="str">
        <f t="shared" si="47"/>
        <v/>
      </c>
    </row>
    <row r="512" spans="1:14" ht="30.5" customHeight="1" x14ac:dyDescent="0.2">
      <c r="A512" s="37"/>
      <c r="B512" s="21"/>
      <c r="C512" s="22"/>
      <c r="D512" s="22"/>
      <c r="E512" s="21"/>
      <c r="F512" s="23"/>
      <c r="G512" s="24" t="str">
        <f t="shared" si="44"/>
        <v/>
      </c>
      <c r="H512" s="24" t="str">
        <f t="shared" si="45"/>
        <v/>
      </c>
      <c r="I512" s="24" t="str">
        <f t="shared" si="46"/>
        <v/>
      </c>
      <c r="J512" s="23"/>
      <c r="K512" s="23"/>
      <c r="L512" s="24" t="str">
        <f t="shared" si="48"/>
        <v/>
      </c>
      <c r="M512" s="24" t="str">
        <f t="shared" si="49"/>
        <v/>
      </c>
      <c r="N512" s="41" t="str">
        <f t="shared" si="47"/>
        <v/>
      </c>
    </row>
    <row r="513" spans="1:14" ht="30.5" customHeight="1" x14ac:dyDescent="0.2">
      <c r="A513" s="37"/>
      <c r="B513" s="21"/>
      <c r="C513" s="22"/>
      <c r="D513" s="22"/>
      <c r="E513" s="21"/>
      <c r="F513" s="23"/>
      <c r="G513" s="24" t="str">
        <f t="shared" si="44"/>
        <v/>
      </c>
      <c r="H513" s="24" t="str">
        <f t="shared" si="45"/>
        <v/>
      </c>
      <c r="I513" s="24" t="str">
        <f t="shared" si="46"/>
        <v/>
      </c>
      <c r="J513" s="23"/>
      <c r="K513" s="23"/>
      <c r="L513" s="24" t="str">
        <f t="shared" si="48"/>
        <v/>
      </c>
      <c r="M513" s="24" t="str">
        <f t="shared" si="49"/>
        <v/>
      </c>
      <c r="N513" s="41" t="str">
        <f t="shared" si="47"/>
        <v/>
      </c>
    </row>
    <row r="514" spans="1:14" ht="30.5" customHeight="1" x14ac:dyDescent="0.2">
      <c r="A514" s="37"/>
      <c r="B514" s="21"/>
      <c r="C514" s="22"/>
      <c r="D514" s="22"/>
      <c r="E514" s="21"/>
      <c r="F514" s="23"/>
      <c r="G514" s="24" t="str">
        <f t="shared" ref="G514:G577" si="50">IF(E514="","",F514*E514)</f>
        <v/>
      </c>
      <c r="H514" s="24" t="str">
        <f t="shared" ref="H514:H577" si="51">IF(E514="","",1.23)</f>
        <v/>
      </c>
      <c r="I514" s="24" t="str">
        <f t="shared" ref="I514:I577" si="52">IF(E514="","",F514*H514)</f>
        <v/>
      </c>
      <c r="J514" s="23"/>
      <c r="K514" s="23"/>
      <c r="L514" s="24" t="str">
        <f t="shared" si="48"/>
        <v/>
      </c>
      <c r="M514" s="24" t="str">
        <f t="shared" si="49"/>
        <v/>
      </c>
      <c r="N514" s="41" t="str">
        <f t="shared" ref="N514:N577" si="53">IF(E514="","",ROUND(M514/J514*100,1))</f>
        <v/>
      </c>
    </row>
    <row r="515" spans="1:14" ht="30.5" customHeight="1" x14ac:dyDescent="0.2">
      <c r="A515" s="37"/>
      <c r="B515" s="21"/>
      <c r="C515" s="22"/>
      <c r="D515" s="22"/>
      <c r="E515" s="21"/>
      <c r="F515" s="23"/>
      <c r="G515" s="24" t="str">
        <f t="shared" si="50"/>
        <v/>
      </c>
      <c r="H515" s="24" t="str">
        <f t="shared" si="51"/>
        <v/>
      </c>
      <c r="I515" s="24" t="str">
        <f t="shared" si="52"/>
        <v/>
      </c>
      <c r="J515" s="23"/>
      <c r="K515" s="23"/>
      <c r="L515" s="24" t="str">
        <f t="shared" si="48"/>
        <v/>
      </c>
      <c r="M515" s="24" t="str">
        <f t="shared" si="49"/>
        <v/>
      </c>
      <c r="N515" s="41" t="str">
        <f t="shared" si="53"/>
        <v/>
      </c>
    </row>
    <row r="516" spans="1:14" ht="30.5" customHeight="1" x14ac:dyDescent="0.2">
      <c r="A516" s="37"/>
      <c r="B516" s="21"/>
      <c r="C516" s="22"/>
      <c r="D516" s="22"/>
      <c r="E516" s="21"/>
      <c r="F516" s="23"/>
      <c r="G516" s="24" t="str">
        <f t="shared" si="50"/>
        <v/>
      </c>
      <c r="H516" s="24" t="str">
        <f t="shared" si="51"/>
        <v/>
      </c>
      <c r="I516" s="24" t="str">
        <f t="shared" si="52"/>
        <v/>
      </c>
      <c r="J516" s="23"/>
      <c r="K516" s="23"/>
      <c r="L516" s="24" t="str">
        <f t="shared" si="48"/>
        <v/>
      </c>
      <c r="M516" s="24" t="str">
        <f t="shared" si="49"/>
        <v/>
      </c>
      <c r="N516" s="41" t="str">
        <f t="shared" si="53"/>
        <v/>
      </c>
    </row>
    <row r="517" spans="1:14" ht="30.5" customHeight="1" x14ac:dyDescent="0.2">
      <c r="A517" s="37"/>
      <c r="B517" s="21"/>
      <c r="C517" s="22"/>
      <c r="D517" s="22"/>
      <c r="E517" s="21"/>
      <c r="F517" s="23"/>
      <c r="G517" s="24" t="str">
        <f t="shared" si="50"/>
        <v/>
      </c>
      <c r="H517" s="24" t="str">
        <f t="shared" si="51"/>
        <v/>
      </c>
      <c r="I517" s="24" t="str">
        <f t="shared" si="52"/>
        <v/>
      </c>
      <c r="J517" s="23"/>
      <c r="K517" s="23"/>
      <c r="L517" s="24" t="str">
        <f t="shared" si="48"/>
        <v/>
      </c>
      <c r="M517" s="24" t="str">
        <f t="shared" si="49"/>
        <v/>
      </c>
      <c r="N517" s="41" t="str">
        <f t="shared" si="53"/>
        <v/>
      </c>
    </row>
    <row r="518" spans="1:14" ht="30.5" customHeight="1" x14ac:dyDescent="0.2">
      <c r="A518" s="37"/>
      <c r="B518" s="21"/>
      <c r="C518" s="22"/>
      <c r="D518" s="22"/>
      <c r="E518" s="21"/>
      <c r="F518" s="23"/>
      <c r="G518" s="24" t="str">
        <f t="shared" si="50"/>
        <v/>
      </c>
      <c r="H518" s="24" t="str">
        <f t="shared" si="51"/>
        <v/>
      </c>
      <c r="I518" s="24" t="str">
        <f t="shared" si="52"/>
        <v/>
      </c>
      <c r="J518" s="23"/>
      <c r="K518" s="23"/>
      <c r="L518" s="24" t="str">
        <f t="shared" si="48"/>
        <v/>
      </c>
      <c r="M518" s="24" t="str">
        <f t="shared" si="49"/>
        <v/>
      </c>
      <c r="N518" s="41" t="str">
        <f t="shared" si="53"/>
        <v/>
      </c>
    </row>
    <row r="519" spans="1:14" ht="30.5" customHeight="1" x14ac:dyDescent="0.2">
      <c r="A519" s="37"/>
      <c r="B519" s="21"/>
      <c r="C519" s="22"/>
      <c r="D519" s="22"/>
      <c r="E519" s="21"/>
      <c r="F519" s="23"/>
      <c r="G519" s="24" t="str">
        <f t="shared" si="50"/>
        <v/>
      </c>
      <c r="H519" s="24" t="str">
        <f t="shared" si="51"/>
        <v/>
      </c>
      <c r="I519" s="24" t="str">
        <f t="shared" si="52"/>
        <v/>
      </c>
      <c r="J519" s="23"/>
      <c r="K519" s="23"/>
      <c r="L519" s="24" t="str">
        <f t="shared" si="48"/>
        <v/>
      </c>
      <c r="M519" s="24" t="str">
        <f t="shared" si="49"/>
        <v/>
      </c>
      <c r="N519" s="41" t="str">
        <f t="shared" si="53"/>
        <v/>
      </c>
    </row>
    <row r="520" spans="1:14" ht="30.5" customHeight="1" x14ac:dyDescent="0.2">
      <c r="A520" s="37"/>
      <c r="B520" s="21"/>
      <c r="C520" s="22"/>
      <c r="D520" s="22"/>
      <c r="E520" s="21"/>
      <c r="F520" s="23"/>
      <c r="G520" s="24" t="str">
        <f t="shared" si="50"/>
        <v/>
      </c>
      <c r="H520" s="24" t="str">
        <f t="shared" si="51"/>
        <v/>
      </c>
      <c r="I520" s="24" t="str">
        <f t="shared" si="52"/>
        <v/>
      </c>
      <c r="J520" s="23"/>
      <c r="K520" s="23"/>
      <c r="L520" s="24" t="str">
        <f t="shared" si="48"/>
        <v/>
      </c>
      <c r="M520" s="24" t="str">
        <f t="shared" si="49"/>
        <v/>
      </c>
      <c r="N520" s="41" t="str">
        <f t="shared" si="53"/>
        <v/>
      </c>
    </row>
    <row r="521" spans="1:14" ht="30.5" customHeight="1" x14ac:dyDescent="0.2">
      <c r="A521" s="37"/>
      <c r="B521" s="21"/>
      <c r="C521" s="22"/>
      <c r="D521" s="22"/>
      <c r="E521" s="21"/>
      <c r="F521" s="23"/>
      <c r="G521" s="24" t="str">
        <f t="shared" si="50"/>
        <v/>
      </c>
      <c r="H521" s="24" t="str">
        <f t="shared" si="51"/>
        <v/>
      </c>
      <c r="I521" s="24" t="str">
        <f t="shared" si="52"/>
        <v/>
      </c>
      <c r="J521" s="23"/>
      <c r="K521" s="23"/>
      <c r="L521" s="24" t="str">
        <f t="shared" si="48"/>
        <v/>
      </c>
      <c r="M521" s="24" t="str">
        <f t="shared" si="49"/>
        <v/>
      </c>
      <c r="N521" s="41" t="str">
        <f t="shared" si="53"/>
        <v/>
      </c>
    </row>
    <row r="522" spans="1:14" ht="30.5" customHeight="1" x14ac:dyDescent="0.2">
      <c r="A522" s="37"/>
      <c r="B522" s="21"/>
      <c r="C522" s="22"/>
      <c r="D522" s="22"/>
      <c r="E522" s="21"/>
      <c r="F522" s="23"/>
      <c r="G522" s="24" t="str">
        <f t="shared" si="50"/>
        <v/>
      </c>
      <c r="H522" s="24" t="str">
        <f t="shared" si="51"/>
        <v/>
      </c>
      <c r="I522" s="24" t="str">
        <f t="shared" si="52"/>
        <v/>
      </c>
      <c r="J522" s="23"/>
      <c r="K522" s="23"/>
      <c r="L522" s="24" t="str">
        <f t="shared" si="48"/>
        <v/>
      </c>
      <c r="M522" s="24" t="str">
        <f t="shared" si="49"/>
        <v/>
      </c>
      <c r="N522" s="41" t="str">
        <f t="shared" si="53"/>
        <v/>
      </c>
    </row>
    <row r="523" spans="1:14" ht="30.5" customHeight="1" x14ac:dyDescent="0.2">
      <c r="A523" s="37"/>
      <c r="B523" s="21"/>
      <c r="C523" s="22"/>
      <c r="D523" s="22"/>
      <c r="E523" s="21"/>
      <c r="F523" s="23"/>
      <c r="G523" s="24" t="str">
        <f t="shared" si="50"/>
        <v/>
      </c>
      <c r="H523" s="24" t="str">
        <f t="shared" si="51"/>
        <v/>
      </c>
      <c r="I523" s="24" t="str">
        <f t="shared" si="52"/>
        <v/>
      </c>
      <c r="J523" s="23"/>
      <c r="K523" s="23"/>
      <c r="L523" s="24" t="str">
        <f t="shared" si="48"/>
        <v/>
      </c>
      <c r="M523" s="24" t="str">
        <f t="shared" si="49"/>
        <v/>
      </c>
      <c r="N523" s="41" t="str">
        <f t="shared" si="53"/>
        <v/>
      </c>
    </row>
    <row r="524" spans="1:14" ht="30.5" customHeight="1" x14ac:dyDescent="0.2">
      <c r="A524" s="37"/>
      <c r="B524" s="21"/>
      <c r="C524" s="22"/>
      <c r="D524" s="22"/>
      <c r="E524" s="21"/>
      <c r="F524" s="23"/>
      <c r="G524" s="24" t="str">
        <f t="shared" si="50"/>
        <v/>
      </c>
      <c r="H524" s="24" t="str">
        <f t="shared" si="51"/>
        <v/>
      </c>
      <c r="I524" s="24" t="str">
        <f t="shared" si="52"/>
        <v/>
      </c>
      <c r="J524" s="23"/>
      <c r="K524" s="23"/>
      <c r="L524" s="24" t="str">
        <f t="shared" si="48"/>
        <v/>
      </c>
      <c r="M524" s="24" t="str">
        <f t="shared" si="49"/>
        <v/>
      </c>
      <c r="N524" s="41" t="str">
        <f t="shared" si="53"/>
        <v/>
      </c>
    </row>
    <row r="525" spans="1:14" ht="30.5" customHeight="1" x14ac:dyDescent="0.2">
      <c r="A525" s="37"/>
      <c r="B525" s="21"/>
      <c r="C525" s="22"/>
      <c r="D525" s="22"/>
      <c r="E525" s="21"/>
      <c r="F525" s="23"/>
      <c r="G525" s="24" t="str">
        <f t="shared" si="50"/>
        <v/>
      </c>
      <c r="H525" s="24" t="str">
        <f t="shared" si="51"/>
        <v/>
      </c>
      <c r="I525" s="24" t="str">
        <f t="shared" si="52"/>
        <v/>
      </c>
      <c r="J525" s="23"/>
      <c r="K525" s="23"/>
      <c r="L525" s="24" t="str">
        <f t="shared" ref="L525:L588" si="54">IF(E525="","",J525-K525)</f>
        <v/>
      </c>
      <c r="M525" s="24" t="str">
        <f t="shared" ref="M525:M588" si="55">IF(E525="","",L525-I525)</f>
        <v/>
      </c>
      <c r="N525" s="41" t="str">
        <f t="shared" si="53"/>
        <v/>
      </c>
    </row>
    <row r="526" spans="1:14" ht="30.5" customHeight="1" x14ac:dyDescent="0.2">
      <c r="A526" s="37"/>
      <c r="B526" s="21"/>
      <c r="C526" s="22"/>
      <c r="D526" s="22"/>
      <c r="E526" s="21"/>
      <c r="F526" s="23"/>
      <c r="G526" s="24" t="str">
        <f t="shared" si="50"/>
        <v/>
      </c>
      <c r="H526" s="24" t="str">
        <f t="shared" si="51"/>
        <v/>
      </c>
      <c r="I526" s="24" t="str">
        <f t="shared" si="52"/>
        <v/>
      </c>
      <c r="J526" s="23"/>
      <c r="K526" s="23"/>
      <c r="L526" s="24" t="str">
        <f t="shared" si="54"/>
        <v/>
      </c>
      <c r="M526" s="24" t="str">
        <f t="shared" si="55"/>
        <v/>
      </c>
      <c r="N526" s="41" t="str">
        <f t="shared" si="53"/>
        <v/>
      </c>
    </row>
    <row r="527" spans="1:14" ht="30.5" customHeight="1" x14ac:dyDescent="0.2">
      <c r="A527" s="37"/>
      <c r="B527" s="21"/>
      <c r="C527" s="22"/>
      <c r="D527" s="22"/>
      <c r="E527" s="21"/>
      <c r="F527" s="23"/>
      <c r="G527" s="24" t="str">
        <f t="shared" si="50"/>
        <v/>
      </c>
      <c r="H527" s="24" t="str">
        <f t="shared" si="51"/>
        <v/>
      </c>
      <c r="I527" s="24" t="str">
        <f t="shared" si="52"/>
        <v/>
      </c>
      <c r="J527" s="23"/>
      <c r="K527" s="23"/>
      <c r="L527" s="24" t="str">
        <f t="shared" si="54"/>
        <v/>
      </c>
      <c r="M527" s="24" t="str">
        <f t="shared" si="55"/>
        <v/>
      </c>
      <c r="N527" s="41" t="str">
        <f t="shared" si="53"/>
        <v/>
      </c>
    </row>
    <row r="528" spans="1:14" ht="30.5" customHeight="1" x14ac:dyDescent="0.2">
      <c r="A528" s="37"/>
      <c r="B528" s="21"/>
      <c r="C528" s="22"/>
      <c r="D528" s="22"/>
      <c r="E528" s="21"/>
      <c r="F528" s="23"/>
      <c r="G528" s="24" t="str">
        <f t="shared" si="50"/>
        <v/>
      </c>
      <c r="H528" s="24" t="str">
        <f t="shared" si="51"/>
        <v/>
      </c>
      <c r="I528" s="24" t="str">
        <f t="shared" si="52"/>
        <v/>
      </c>
      <c r="J528" s="23"/>
      <c r="K528" s="23"/>
      <c r="L528" s="24" t="str">
        <f t="shared" si="54"/>
        <v/>
      </c>
      <c r="M528" s="24" t="str">
        <f t="shared" si="55"/>
        <v/>
      </c>
      <c r="N528" s="41" t="str">
        <f t="shared" si="53"/>
        <v/>
      </c>
    </row>
    <row r="529" spans="1:14" ht="30.5" customHeight="1" x14ac:dyDescent="0.2">
      <c r="A529" s="37"/>
      <c r="B529" s="21"/>
      <c r="C529" s="22"/>
      <c r="D529" s="22"/>
      <c r="E529" s="21"/>
      <c r="F529" s="23"/>
      <c r="G529" s="24" t="str">
        <f t="shared" si="50"/>
        <v/>
      </c>
      <c r="H529" s="24" t="str">
        <f t="shared" si="51"/>
        <v/>
      </c>
      <c r="I529" s="24" t="str">
        <f t="shared" si="52"/>
        <v/>
      </c>
      <c r="J529" s="23"/>
      <c r="K529" s="23"/>
      <c r="L529" s="24" t="str">
        <f t="shared" si="54"/>
        <v/>
      </c>
      <c r="M529" s="24" t="str">
        <f t="shared" si="55"/>
        <v/>
      </c>
      <c r="N529" s="41" t="str">
        <f t="shared" si="53"/>
        <v/>
      </c>
    </row>
    <row r="530" spans="1:14" ht="30.5" customHeight="1" x14ac:dyDescent="0.2">
      <c r="A530" s="37"/>
      <c r="B530" s="21"/>
      <c r="C530" s="22"/>
      <c r="D530" s="22"/>
      <c r="E530" s="21"/>
      <c r="F530" s="23"/>
      <c r="G530" s="24" t="str">
        <f t="shared" si="50"/>
        <v/>
      </c>
      <c r="H530" s="24" t="str">
        <f t="shared" si="51"/>
        <v/>
      </c>
      <c r="I530" s="24" t="str">
        <f t="shared" si="52"/>
        <v/>
      </c>
      <c r="J530" s="23"/>
      <c r="K530" s="23"/>
      <c r="L530" s="24" t="str">
        <f t="shared" si="54"/>
        <v/>
      </c>
      <c r="M530" s="24" t="str">
        <f t="shared" si="55"/>
        <v/>
      </c>
      <c r="N530" s="41" t="str">
        <f t="shared" si="53"/>
        <v/>
      </c>
    </row>
    <row r="531" spans="1:14" ht="30.5" customHeight="1" x14ac:dyDescent="0.2">
      <c r="A531" s="37"/>
      <c r="B531" s="21"/>
      <c r="C531" s="22"/>
      <c r="D531" s="22"/>
      <c r="E531" s="21"/>
      <c r="F531" s="23"/>
      <c r="G531" s="24" t="str">
        <f t="shared" si="50"/>
        <v/>
      </c>
      <c r="H531" s="24" t="str">
        <f t="shared" si="51"/>
        <v/>
      </c>
      <c r="I531" s="24" t="str">
        <f t="shared" si="52"/>
        <v/>
      </c>
      <c r="J531" s="23"/>
      <c r="K531" s="23"/>
      <c r="L531" s="24" t="str">
        <f t="shared" si="54"/>
        <v/>
      </c>
      <c r="M531" s="24" t="str">
        <f t="shared" si="55"/>
        <v/>
      </c>
      <c r="N531" s="41" t="str">
        <f t="shared" si="53"/>
        <v/>
      </c>
    </row>
    <row r="532" spans="1:14" ht="30.5" customHeight="1" x14ac:dyDescent="0.2">
      <c r="A532" s="37"/>
      <c r="B532" s="21"/>
      <c r="C532" s="22"/>
      <c r="D532" s="22"/>
      <c r="E532" s="21"/>
      <c r="F532" s="23"/>
      <c r="G532" s="24" t="str">
        <f t="shared" si="50"/>
        <v/>
      </c>
      <c r="H532" s="24" t="str">
        <f t="shared" si="51"/>
        <v/>
      </c>
      <c r="I532" s="24" t="str">
        <f t="shared" si="52"/>
        <v/>
      </c>
      <c r="J532" s="23"/>
      <c r="K532" s="23"/>
      <c r="L532" s="24" t="str">
        <f t="shared" si="54"/>
        <v/>
      </c>
      <c r="M532" s="24" t="str">
        <f t="shared" si="55"/>
        <v/>
      </c>
      <c r="N532" s="41" t="str">
        <f t="shared" si="53"/>
        <v/>
      </c>
    </row>
    <row r="533" spans="1:14" ht="30.5" customHeight="1" x14ac:dyDescent="0.2">
      <c r="A533" s="37"/>
      <c r="B533" s="21"/>
      <c r="C533" s="22"/>
      <c r="D533" s="22"/>
      <c r="E533" s="21"/>
      <c r="F533" s="23"/>
      <c r="G533" s="24" t="str">
        <f t="shared" si="50"/>
        <v/>
      </c>
      <c r="H533" s="24" t="str">
        <f t="shared" si="51"/>
        <v/>
      </c>
      <c r="I533" s="24" t="str">
        <f t="shared" si="52"/>
        <v/>
      </c>
      <c r="J533" s="23"/>
      <c r="K533" s="23"/>
      <c r="L533" s="24" t="str">
        <f t="shared" si="54"/>
        <v/>
      </c>
      <c r="M533" s="24" t="str">
        <f t="shared" si="55"/>
        <v/>
      </c>
      <c r="N533" s="41" t="str">
        <f t="shared" si="53"/>
        <v/>
      </c>
    </row>
    <row r="534" spans="1:14" ht="30.5" customHeight="1" x14ac:dyDescent="0.2">
      <c r="A534" s="37"/>
      <c r="B534" s="21"/>
      <c r="C534" s="22"/>
      <c r="D534" s="22"/>
      <c r="E534" s="21"/>
      <c r="F534" s="23"/>
      <c r="G534" s="24" t="str">
        <f t="shared" si="50"/>
        <v/>
      </c>
      <c r="H534" s="24" t="str">
        <f t="shared" si="51"/>
        <v/>
      </c>
      <c r="I534" s="24" t="str">
        <f t="shared" si="52"/>
        <v/>
      </c>
      <c r="J534" s="23"/>
      <c r="K534" s="23"/>
      <c r="L534" s="24" t="str">
        <f t="shared" si="54"/>
        <v/>
      </c>
      <c r="M534" s="24" t="str">
        <f t="shared" si="55"/>
        <v/>
      </c>
      <c r="N534" s="41" t="str">
        <f t="shared" si="53"/>
        <v/>
      </c>
    </row>
    <row r="535" spans="1:14" ht="30.5" customHeight="1" x14ac:dyDescent="0.2">
      <c r="A535" s="37"/>
      <c r="B535" s="21"/>
      <c r="C535" s="22"/>
      <c r="D535" s="22"/>
      <c r="E535" s="21"/>
      <c r="F535" s="23"/>
      <c r="G535" s="24" t="str">
        <f t="shared" si="50"/>
        <v/>
      </c>
      <c r="H535" s="24" t="str">
        <f t="shared" si="51"/>
        <v/>
      </c>
      <c r="I535" s="24" t="str">
        <f t="shared" si="52"/>
        <v/>
      </c>
      <c r="J535" s="23"/>
      <c r="K535" s="23"/>
      <c r="L535" s="24" t="str">
        <f t="shared" si="54"/>
        <v/>
      </c>
      <c r="M535" s="24" t="str">
        <f t="shared" si="55"/>
        <v/>
      </c>
      <c r="N535" s="41" t="str">
        <f t="shared" si="53"/>
        <v/>
      </c>
    </row>
    <row r="536" spans="1:14" ht="30.5" customHeight="1" x14ac:dyDescent="0.2">
      <c r="A536" s="37"/>
      <c r="B536" s="21"/>
      <c r="C536" s="22"/>
      <c r="D536" s="22"/>
      <c r="E536" s="21"/>
      <c r="F536" s="23"/>
      <c r="G536" s="24" t="str">
        <f t="shared" si="50"/>
        <v/>
      </c>
      <c r="H536" s="24" t="str">
        <f t="shared" si="51"/>
        <v/>
      </c>
      <c r="I536" s="24" t="str">
        <f t="shared" si="52"/>
        <v/>
      </c>
      <c r="J536" s="23"/>
      <c r="K536" s="23"/>
      <c r="L536" s="24" t="str">
        <f t="shared" si="54"/>
        <v/>
      </c>
      <c r="M536" s="24" t="str">
        <f t="shared" si="55"/>
        <v/>
      </c>
      <c r="N536" s="41" t="str">
        <f t="shared" si="53"/>
        <v/>
      </c>
    </row>
    <row r="537" spans="1:14" ht="30.5" customHeight="1" x14ac:dyDescent="0.2">
      <c r="A537" s="37"/>
      <c r="B537" s="21"/>
      <c r="C537" s="22"/>
      <c r="D537" s="22"/>
      <c r="E537" s="21"/>
      <c r="F537" s="23"/>
      <c r="G537" s="24" t="str">
        <f t="shared" si="50"/>
        <v/>
      </c>
      <c r="H537" s="24" t="str">
        <f t="shared" si="51"/>
        <v/>
      </c>
      <c r="I537" s="24" t="str">
        <f t="shared" si="52"/>
        <v/>
      </c>
      <c r="J537" s="23"/>
      <c r="K537" s="23"/>
      <c r="L537" s="24" t="str">
        <f t="shared" si="54"/>
        <v/>
      </c>
      <c r="M537" s="24" t="str">
        <f t="shared" si="55"/>
        <v/>
      </c>
      <c r="N537" s="41" t="str">
        <f t="shared" si="53"/>
        <v/>
      </c>
    </row>
    <row r="538" spans="1:14" ht="30.5" customHeight="1" x14ac:dyDescent="0.2">
      <c r="A538" s="37"/>
      <c r="B538" s="21"/>
      <c r="C538" s="22"/>
      <c r="D538" s="22"/>
      <c r="E538" s="21"/>
      <c r="F538" s="23"/>
      <c r="G538" s="24" t="str">
        <f t="shared" si="50"/>
        <v/>
      </c>
      <c r="H538" s="24" t="str">
        <f t="shared" si="51"/>
        <v/>
      </c>
      <c r="I538" s="24" t="str">
        <f t="shared" si="52"/>
        <v/>
      </c>
      <c r="J538" s="23"/>
      <c r="K538" s="23"/>
      <c r="L538" s="24" t="str">
        <f t="shared" si="54"/>
        <v/>
      </c>
      <c r="M538" s="24" t="str">
        <f t="shared" si="55"/>
        <v/>
      </c>
      <c r="N538" s="41" t="str">
        <f t="shared" si="53"/>
        <v/>
      </c>
    </row>
    <row r="539" spans="1:14" ht="30.5" customHeight="1" x14ac:dyDescent="0.2">
      <c r="A539" s="37"/>
      <c r="B539" s="21"/>
      <c r="C539" s="22"/>
      <c r="D539" s="22"/>
      <c r="E539" s="21"/>
      <c r="F539" s="23"/>
      <c r="G539" s="24" t="str">
        <f t="shared" si="50"/>
        <v/>
      </c>
      <c r="H539" s="24" t="str">
        <f t="shared" si="51"/>
        <v/>
      </c>
      <c r="I539" s="24" t="str">
        <f t="shared" si="52"/>
        <v/>
      </c>
      <c r="J539" s="23"/>
      <c r="K539" s="23"/>
      <c r="L539" s="24" t="str">
        <f t="shared" si="54"/>
        <v/>
      </c>
      <c r="M539" s="24" t="str">
        <f t="shared" si="55"/>
        <v/>
      </c>
      <c r="N539" s="41" t="str">
        <f t="shared" si="53"/>
        <v/>
      </c>
    </row>
    <row r="540" spans="1:14" ht="30.5" customHeight="1" x14ac:dyDescent="0.2">
      <c r="A540" s="37"/>
      <c r="B540" s="21"/>
      <c r="C540" s="22"/>
      <c r="D540" s="22"/>
      <c r="E540" s="21"/>
      <c r="F540" s="23"/>
      <c r="G540" s="24" t="str">
        <f t="shared" si="50"/>
        <v/>
      </c>
      <c r="H540" s="24" t="str">
        <f t="shared" si="51"/>
        <v/>
      </c>
      <c r="I540" s="24" t="str">
        <f t="shared" si="52"/>
        <v/>
      </c>
      <c r="J540" s="23"/>
      <c r="K540" s="23"/>
      <c r="L540" s="24" t="str">
        <f t="shared" si="54"/>
        <v/>
      </c>
      <c r="M540" s="24" t="str">
        <f t="shared" si="55"/>
        <v/>
      </c>
      <c r="N540" s="41" t="str">
        <f t="shared" si="53"/>
        <v/>
      </c>
    </row>
    <row r="541" spans="1:14" ht="30.5" customHeight="1" x14ac:dyDescent="0.2">
      <c r="A541" s="37"/>
      <c r="B541" s="21"/>
      <c r="C541" s="22"/>
      <c r="D541" s="22"/>
      <c r="E541" s="21"/>
      <c r="F541" s="23"/>
      <c r="G541" s="24" t="str">
        <f t="shared" si="50"/>
        <v/>
      </c>
      <c r="H541" s="24" t="str">
        <f t="shared" si="51"/>
        <v/>
      </c>
      <c r="I541" s="24" t="str">
        <f t="shared" si="52"/>
        <v/>
      </c>
      <c r="J541" s="23"/>
      <c r="K541" s="23"/>
      <c r="L541" s="24" t="str">
        <f t="shared" si="54"/>
        <v/>
      </c>
      <c r="M541" s="24" t="str">
        <f t="shared" si="55"/>
        <v/>
      </c>
      <c r="N541" s="41" t="str">
        <f t="shared" si="53"/>
        <v/>
      </c>
    </row>
    <row r="542" spans="1:14" ht="30.5" customHeight="1" x14ac:dyDescent="0.2">
      <c r="A542" s="37"/>
      <c r="B542" s="21"/>
      <c r="C542" s="22"/>
      <c r="D542" s="22"/>
      <c r="E542" s="21"/>
      <c r="F542" s="23"/>
      <c r="G542" s="24" t="str">
        <f t="shared" si="50"/>
        <v/>
      </c>
      <c r="H542" s="24" t="str">
        <f t="shared" si="51"/>
        <v/>
      </c>
      <c r="I542" s="24" t="str">
        <f t="shared" si="52"/>
        <v/>
      </c>
      <c r="J542" s="23"/>
      <c r="K542" s="23"/>
      <c r="L542" s="24" t="str">
        <f t="shared" si="54"/>
        <v/>
      </c>
      <c r="M542" s="24" t="str">
        <f t="shared" si="55"/>
        <v/>
      </c>
      <c r="N542" s="41" t="str">
        <f t="shared" si="53"/>
        <v/>
      </c>
    </row>
    <row r="543" spans="1:14" ht="30.5" customHeight="1" x14ac:dyDescent="0.2">
      <c r="A543" s="37"/>
      <c r="B543" s="21"/>
      <c r="C543" s="22"/>
      <c r="D543" s="22"/>
      <c r="E543" s="21"/>
      <c r="F543" s="23"/>
      <c r="G543" s="24" t="str">
        <f t="shared" si="50"/>
        <v/>
      </c>
      <c r="H543" s="24" t="str">
        <f t="shared" si="51"/>
        <v/>
      </c>
      <c r="I543" s="24" t="str">
        <f t="shared" si="52"/>
        <v/>
      </c>
      <c r="J543" s="23"/>
      <c r="K543" s="23"/>
      <c r="L543" s="24" t="str">
        <f t="shared" si="54"/>
        <v/>
      </c>
      <c r="M543" s="24" t="str">
        <f t="shared" si="55"/>
        <v/>
      </c>
      <c r="N543" s="41" t="str">
        <f t="shared" si="53"/>
        <v/>
      </c>
    </row>
    <row r="544" spans="1:14" ht="30.5" customHeight="1" x14ac:dyDescent="0.2">
      <c r="A544" s="37"/>
      <c r="B544" s="21"/>
      <c r="C544" s="22"/>
      <c r="D544" s="22"/>
      <c r="E544" s="21"/>
      <c r="F544" s="23"/>
      <c r="G544" s="24" t="str">
        <f t="shared" si="50"/>
        <v/>
      </c>
      <c r="H544" s="24" t="str">
        <f t="shared" si="51"/>
        <v/>
      </c>
      <c r="I544" s="24" t="str">
        <f t="shared" si="52"/>
        <v/>
      </c>
      <c r="J544" s="23"/>
      <c r="K544" s="23"/>
      <c r="L544" s="24" t="str">
        <f t="shared" si="54"/>
        <v/>
      </c>
      <c r="M544" s="24" t="str">
        <f t="shared" si="55"/>
        <v/>
      </c>
      <c r="N544" s="41" t="str">
        <f t="shared" si="53"/>
        <v/>
      </c>
    </row>
    <row r="545" spans="1:14" ht="30.5" customHeight="1" x14ac:dyDescent="0.2">
      <c r="A545" s="37"/>
      <c r="B545" s="21"/>
      <c r="C545" s="22"/>
      <c r="D545" s="22"/>
      <c r="E545" s="21"/>
      <c r="F545" s="23"/>
      <c r="G545" s="24" t="str">
        <f t="shared" si="50"/>
        <v/>
      </c>
      <c r="H545" s="24" t="str">
        <f t="shared" si="51"/>
        <v/>
      </c>
      <c r="I545" s="24" t="str">
        <f t="shared" si="52"/>
        <v/>
      </c>
      <c r="J545" s="23"/>
      <c r="K545" s="23"/>
      <c r="L545" s="24" t="str">
        <f t="shared" si="54"/>
        <v/>
      </c>
      <c r="M545" s="24" t="str">
        <f t="shared" si="55"/>
        <v/>
      </c>
      <c r="N545" s="41" t="str">
        <f t="shared" si="53"/>
        <v/>
      </c>
    </row>
    <row r="546" spans="1:14" ht="30.5" customHeight="1" x14ac:dyDescent="0.2">
      <c r="A546" s="37"/>
      <c r="B546" s="21"/>
      <c r="C546" s="22"/>
      <c r="D546" s="22"/>
      <c r="E546" s="21"/>
      <c r="F546" s="23"/>
      <c r="G546" s="24" t="str">
        <f t="shared" si="50"/>
        <v/>
      </c>
      <c r="H546" s="24" t="str">
        <f t="shared" si="51"/>
        <v/>
      </c>
      <c r="I546" s="24" t="str">
        <f t="shared" si="52"/>
        <v/>
      </c>
      <c r="J546" s="23"/>
      <c r="K546" s="23"/>
      <c r="L546" s="24" t="str">
        <f t="shared" si="54"/>
        <v/>
      </c>
      <c r="M546" s="24" t="str">
        <f t="shared" si="55"/>
        <v/>
      </c>
      <c r="N546" s="41" t="str">
        <f t="shared" si="53"/>
        <v/>
      </c>
    </row>
    <row r="547" spans="1:14" ht="30.5" customHeight="1" x14ac:dyDescent="0.2">
      <c r="A547" s="37"/>
      <c r="B547" s="21"/>
      <c r="C547" s="22"/>
      <c r="D547" s="22"/>
      <c r="E547" s="21"/>
      <c r="F547" s="23"/>
      <c r="G547" s="24" t="str">
        <f t="shared" si="50"/>
        <v/>
      </c>
      <c r="H547" s="24" t="str">
        <f t="shared" si="51"/>
        <v/>
      </c>
      <c r="I547" s="24" t="str">
        <f t="shared" si="52"/>
        <v/>
      </c>
      <c r="J547" s="23"/>
      <c r="K547" s="23"/>
      <c r="L547" s="24" t="str">
        <f t="shared" si="54"/>
        <v/>
      </c>
      <c r="M547" s="24" t="str">
        <f t="shared" si="55"/>
        <v/>
      </c>
      <c r="N547" s="41" t="str">
        <f t="shared" si="53"/>
        <v/>
      </c>
    </row>
    <row r="548" spans="1:14" ht="30.5" customHeight="1" x14ac:dyDescent="0.2">
      <c r="A548" s="37"/>
      <c r="B548" s="21"/>
      <c r="C548" s="22"/>
      <c r="D548" s="22"/>
      <c r="E548" s="21"/>
      <c r="F548" s="23"/>
      <c r="G548" s="24" t="str">
        <f t="shared" si="50"/>
        <v/>
      </c>
      <c r="H548" s="24" t="str">
        <f t="shared" si="51"/>
        <v/>
      </c>
      <c r="I548" s="24" t="str">
        <f t="shared" si="52"/>
        <v/>
      </c>
      <c r="J548" s="23"/>
      <c r="K548" s="23"/>
      <c r="L548" s="24" t="str">
        <f t="shared" si="54"/>
        <v/>
      </c>
      <c r="M548" s="24" t="str">
        <f t="shared" si="55"/>
        <v/>
      </c>
      <c r="N548" s="41" t="str">
        <f t="shared" si="53"/>
        <v/>
      </c>
    </row>
    <row r="549" spans="1:14" ht="30.5" customHeight="1" x14ac:dyDescent="0.2">
      <c r="A549" s="37"/>
      <c r="B549" s="21"/>
      <c r="C549" s="22"/>
      <c r="D549" s="22"/>
      <c r="E549" s="21"/>
      <c r="F549" s="23"/>
      <c r="G549" s="24" t="str">
        <f t="shared" si="50"/>
        <v/>
      </c>
      <c r="H549" s="24" t="str">
        <f t="shared" si="51"/>
        <v/>
      </c>
      <c r="I549" s="24" t="str">
        <f t="shared" si="52"/>
        <v/>
      </c>
      <c r="J549" s="23"/>
      <c r="K549" s="23"/>
      <c r="L549" s="24" t="str">
        <f t="shared" si="54"/>
        <v/>
      </c>
      <c r="M549" s="24" t="str">
        <f t="shared" si="55"/>
        <v/>
      </c>
      <c r="N549" s="41" t="str">
        <f t="shared" si="53"/>
        <v/>
      </c>
    </row>
    <row r="550" spans="1:14" ht="30.5" customHeight="1" x14ac:dyDescent="0.2">
      <c r="A550" s="37"/>
      <c r="B550" s="21"/>
      <c r="C550" s="22"/>
      <c r="D550" s="22"/>
      <c r="E550" s="21"/>
      <c r="F550" s="23"/>
      <c r="G550" s="24" t="str">
        <f t="shared" si="50"/>
        <v/>
      </c>
      <c r="H550" s="24" t="str">
        <f t="shared" si="51"/>
        <v/>
      </c>
      <c r="I550" s="24" t="str">
        <f t="shared" si="52"/>
        <v/>
      </c>
      <c r="J550" s="23"/>
      <c r="K550" s="23"/>
      <c r="L550" s="24" t="str">
        <f t="shared" si="54"/>
        <v/>
      </c>
      <c r="M550" s="24" t="str">
        <f t="shared" si="55"/>
        <v/>
      </c>
      <c r="N550" s="41" t="str">
        <f t="shared" si="53"/>
        <v/>
      </c>
    </row>
    <row r="551" spans="1:14" ht="30.5" customHeight="1" x14ac:dyDescent="0.2">
      <c r="A551" s="37"/>
      <c r="B551" s="21"/>
      <c r="C551" s="22"/>
      <c r="D551" s="22"/>
      <c r="E551" s="21"/>
      <c r="F551" s="23"/>
      <c r="G551" s="24" t="str">
        <f t="shared" si="50"/>
        <v/>
      </c>
      <c r="H551" s="24" t="str">
        <f t="shared" si="51"/>
        <v/>
      </c>
      <c r="I551" s="24" t="str">
        <f t="shared" si="52"/>
        <v/>
      </c>
      <c r="J551" s="23"/>
      <c r="K551" s="23"/>
      <c r="L551" s="24" t="str">
        <f t="shared" si="54"/>
        <v/>
      </c>
      <c r="M551" s="24" t="str">
        <f t="shared" si="55"/>
        <v/>
      </c>
      <c r="N551" s="41" t="str">
        <f t="shared" si="53"/>
        <v/>
      </c>
    </row>
    <row r="552" spans="1:14" ht="30.5" customHeight="1" x14ac:dyDescent="0.2">
      <c r="A552" s="37"/>
      <c r="B552" s="21"/>
      <c r="C552" s="22"/>
      <c r="D552" s="22"/>
      <c r="E552" s="21"/>
      <c r="F552" s="23"/>
      <c r="G552" s="24" t="str">
        <f t="shared" si="50"/>
        <v/>
      </c>
      <c r="H552" s="24" t="str">
        <f t="shared" si="51"/>
        <v/>
      </c>
      <c r="I552" s="24" t="str">
        <f t="shared" si="52"/>
        <v/>
      </c>
      <c r="J552" s="23"/>
      <c r="K552" s="23"/>
      <c r="L552" s="24" t="str">
        <f t="shared" si="54"/>
        <v/>
      </c>
      <c r="M552" s="24" t="str">
        <f t="shared" si="55"/>
        <v/>
      </c>
      <c r="N552" s="41" t="str">
        <f t="shared" si="53"/>
        <v/>
      </c>
    </row>
    <row r="553" spans="1:14" ht="30.5" customHeight="1" x14ac:dyDescent="0.2">
      <c r="A553" s="37"/>
      <c r="B553" s="21"/>
      <c r="C553" s="22"/>
      <c r="D553" s="22"/>
      <c r="E553" s="21"/>
      <c r="F553" s="23"/>
      <c r="G553" s="24" t="str">
        <f t="shared" si="50"/>
        <v/>
      </c>
      <c r="H553" s="24" t="str">
        <f t="shared" si="51"/>
        <v/>
      </c>
      <c r="I553" s="24" t="str">
        <f t="shared" si="52"/>
        <v/>
      </c>
      <c r="J553" s="23"/>
      <c r="K553" s="23"/>
      <c r="L553" s="24" t="str">
        <f t="shared" si="54"/>
        <v/>
      </c>
      <c r="M553" s="24" t="str">
        <f t="shared" si="55"/>
        <v/>
      </c>
      <c r="N553" s="41" t="str">
        <f t="shared" si="53"/>
        <v/>
      </c>
    </row>
    <row r="554" spans="1:14" ht="30.5" customHeight="1" x14ac:dyDescent="0.2">
      <c r="A554" s="37"/>
      <c r="B554" s="21"/>
      <c r="C554" s="22"/>
      <c r="D554" s="22"/>
      <c r="E554" s="21"/>
      <c r="F554" s="23"/>
      <c r="G554" s="24" t="str">
        <f t="shared" si="50"/>
        <v/>
      </c>
      <c r="H554" s="24" t="str">
        <f t="shared" si="51"/>
        <v/>
      </c>
      <c r="I554" s="24" t="str">
        <f t="shared" si="52"/>
        <v/>
      </c>
      <c r="J554" s="23"/>
      <c r="K554" s="23"/>
      <c r="L554" s="24" t="str">
        <f t="shared" si="54"/>
        <v/>
      </c>
      <c r="M554" s="24" t="str">
        <f t="shared" si="55"/>
        <v/>
      </c>
      <c r="N554" s="41" t="str">
        <f t="shared" si="53"/>
        <v/>
      </c>
    </row>
    <row r="555" spans="1:14" ht="30.5" customHeight="1" x14ac:dyDescent="0.2">
      <c r="A555" s="37"/>
      <c r="B555" s="21"/>
      <c r="C555" s="22"/>
      <c r="D555" s="22"/>
      <c r="E555" s="21"/>
      <c r="F555" s="23"/>
      <c r="G555" s="24" t="str">
        <f t="shared" si="50"/>
        <v/>
      </c>
      <c r="H555" s="24" t="str">
        <f t="shared" si="51"/>
        <v/>
      </c>
      <c r="I555" s="24" t="str">
        <f t="shared" si="52"/>
        <v/>
      </c>
      <c r="J555" s="23"/>
      <c r="K555" s="23"/>
      <c r="L555" s="24" t="str">
        <f t="shared" si="54"/>
        <v/>
      </c>
      <c r="M555" s="24" t="str">
        <f t="shared" si="55"/>
        <v/>
      </c>
      <c r="N555" s="41" t="str">
        <f t="shared" si="53"/>
        <v/>
      </c>
    </row>
    <row r="556" spans="1:14" ht="30.5" customHeight="1" x14ac:dyDescent="0.2">
      <c r="A556" s="37"/>
      <c r="B556" s="21"/>
      <c r="C556" s="22"/>
      <c r="D556" s="22"/>
      <c r="E556" s="21"/>
      <c r="F556" s="23"/>
      <c r="G556" s="24" t="str">
        <f t="shared" si="50"/>
        <v/>
      </c>
      <c r="H556" s="24" t="str">
        <f t="shared" si="51"/>
        <v/>
      </c>
      <c r="I556" s="24" t="str">
        <f t="shared" si="52"/>
        <v/>
      </c>
      <c r="J556" s="23"/>
      <c r="K556" s="23"/>
      <c r="L556" s="24" t="str">
        <f t="shared" si="54"/>
        <v/>
      </c>
      <c r="M556" s="24" t="str">
        <f t="shared" si="55"/>
        <v/>
      </c>
      <c r="N556" s="41" t="str">
        <f t="shared" si="53"/>
        <v/>
      </c>
    </row>
    <row r="557" spans="1:14" ht="30.5" customHeight="1" x14ac:dyDescent="0.2">
      <c r="A557" s="37"/>
      <c r="B557" s="21"/>
      <c r="C557" s="22"/>
      <c r="D557" s="22"/>
      <c r="E557" s="21"/>
      <c r="F557" s="23"/>
      <c r="G557" s="24" t="str">
        <f t="shared" si="50"/>
        <v/>
      </c>
      <c r="H557" s="24" t="str">
        <f t="shared" si="51"/>
        <v/>
      </c>
      <c r="I557" s="24" t="str">
        <f t="shared" si="52"/>
        <v/>
      </c>
      <c r="J557" s="23"/>
      <c r="K557" s="23"/>
      <c r="L557" s="24" t="str">
        <f t="shared" si="54"/>
        <v/>
      </c>
      <c r="M557" s="24" t="str">
        <f t="shared" si="55"/>
        <v/>
      </c>
      <c r="N557" s="41" t="str">
        <f t="shared" si="53"/>
        <v/>
      </c>
    </row>
    <row r="558" spans="1:14" ht="30.5" customHeight="1" x14ac:dyDescent="0.2">
      <c r="A558" s="37"/>
      <c r="B558" s="21"/>
      <c r="C558" s="22"/>
      <c r="D558" s="22"/>
      <c r="E558" s="21"/>
      <c r="F558" s="23"/>
      <c r="G558" s="24" t="str">
        <f t="shared" si="50"/>
        <v/>
      </c>
      <c r="H558" s="24" t="str">
        <f t="shared" si="51"/>
        <v/>
      </c>
      <c r="I558" s="24" t="str">
        <f t="shared" si="52"/>
        <v/>
      </c>
      <c r="J558" s="23"/>
      <c r="K558" s="23"/>
      <c r="L558" s="24" t="str">
        <f t="shared" si="54"/>
        <v/>
      </c>
      <c r="M558" s="24" t="str">
        <f t="shared" si="55"/>
        <v/>
      </c>
      <c r="N558" s="41" t="str">
        <f t="shared" si="53"/>
        <v/>
      </c>
    </row>
    <row r="559" spans="1:14" ht="30.5" customHeight="1" x14ac:dyDescent="0.2">
      <c r="A559" s="37"/>
      <c r="B559" s="21"/>
      <c r="C559" s="22"/>
      <c r="D559" s="22"/>
      <c r="E559" s="21"/>
      <c r="F559" s="23"/>
      <c r="G559" s="24" t="str">
        <f t="shared" si="50"/>
        <v/>
      </c>
      <c r="H559" s="24" t="str">
        <f t="shared" si="51"/>
        <v/>
      </c>
      <c r="I559" s="24" t="str">
        <f t="shared" si="52"/>
        <v/>
      </c>
      <c r="J559" s="23"/>
      <c r="K559" s="23"/>
      <c r="L559" s="24" t="str">
        <f t="shared" si="54"/>
        <v/>
      </c>
      <c r="M559" s="24" t="str">
        <f t="shared" si="55"/>
        <v/>
      </c>
      <c r="N559" s="41" t="str">
        <f t="shared" si="53"/>
        <v/>
      </c>
    </row>
    <row r="560" spans="1:14" ht="30.5" customHeight="1" x14ac:dyDescent="0.2">
      <c r="A560" s="37"/>
      <c r="B560" s="21"/>
      <c r="C560" s="22"/>
      <c r="D560" s="22"/>
      <c r="E560" s="21"/>
      <c r="F560" s="23"/>
      <c r="G560" s="24" t="str">
        <f t="shared" si="50"/>
        <v/>
      </c>
      <c r="H560" s="24" t="str">
        <f t="shared" si="51"/>
        <v/>
      </c>
      <c r="I560" s="24" t="str">
        <f t="shared" si="52"/>
        <v/>
      </c>
      <c r="J560" s="23"/>
      <c r="K560" s="23"/>
      <c r="L560" s="24" t="str">
        <f t="shared" si="54"/>
        <v/>
      </c>
      <c r="M560" s="24" t="str">
        <f t="shared" si="55"/>
        <v/>
      </c>
      <c r="N560" s="41" t="str">
        <f t="shared" si="53"/>
        <v/>
      </c>
    </row>
    <row r="561" spans="1:14" ht="30.5" customHeight="1" x14ac:dyDescent="0.2">
      <c r="A561" s="37"/>
      <c r="B561" s="21"/>
      <c r="C561" s="22"/>
      <c r="D561" s="22"/>
      <c r="E561" s="21"/>
      <c r="F561" s="23"/>
      <c r="G561" s="24" t="str">
        <f t="shared" si="50"/>
        <v/>
      </c>
      <c r="H561" s="24" t="str">
        <f t="shared" si="51"/>
        <v/>
      </c>
      <c r="I561" s="24" t="str">
        <f t="shared" si="52"/>
        <v/>
      </c>
      <c r="J561" s="23"/>
      <c r="K561" s="23"/>
      <c r="L561" s="24" t="str">
        <f t="shared" si="54"/>
        <v/>
      </c>
      <c r="M561" s="24" t="str">
        <f t="shared" si="55"/>
        <v/>
      </c>
      <c r="N561" s="41" t="str">
        <f t="shared" si="53"/>
        <v/>
      </c>
    </row>
    <row r="562" spans="1:14" ht="30.5" customHeight="1" x14ac:dyDescent="0.2">
      <c r="A562" s="37"/>
      <c r="B562" s="21"/>
      <c r="C562" s="22"/>
      <c r="D562" s="22"/>
      <c r="E562" s="21"/>
      <c r="F562" s="23"/>
      <c r="G562" s="24" t="str">
        <f t="shared" si="50"/>
        <v/>
      </c>
      <c r="H562" s="24" t="str">
        <f t="shared" si="51"/>
        <v/>
      </c>
      <c r="I562" s="24" t="str">
        <f t="shared" si="52"/>
        <v/>
      </c>
      <c r="J562" s="23"/>
      <c r="K562" s="23"/>
      <c r="L562" s="24" t="str">
        <f t="shared" si="54"/>
        <v/>
      </c>
      <c r="M562" s="24" t="str">
        <f t="shared" si="55"/>
        <v/>
      </c>
      <c r="N562" s="41" t="str">
        <f t="shared" si="53"/>
        <v/>
      </c>
    </row>
    <row r="563" spans="1:14" ht="30.5" customHeight="1" x14ac:dyDescent="0.2">
      <c r="A563" s="37"/>
      <c r="B563" s="21"/>
      <c r="C563" s="22"/>
      <c r="D563" s="22"/>
      <c r="E563" s="21"/>
      <c r="F563" s="23"/>
      <c r="G563" s="24" t="str">
        <f t="shared" si="50"/>
        <v/>
      </c>
      <c r="H563" s="24" t="str">
        <f t="shared" si="51"/>
        <v/>
      </c>
      <c r="I563" s="24" t="str">
        <f t="shared" si="52"/>
        <v/>
      </c>
      <c r="J563" s="23"/>
      <c r="K563" s="23"/>
      <c r="L563" s="24" t="str">
        <f t="shared" si="54"/>
        <v/>
      </c>
      <c r="M563" s="24" t="str">
        <f t="shared" si="55"/>
        <v/>
      </c>
      <c r="N563" s="41" t="str">
        <f t="shared" si="53"/>
        <v/>
      </c>
    </row>
    <row r="564" spans="1:14" ht="30.5" customHeight="1" x14ac:dyDescent="0.2">
      <c r="A564" s="37"/>
      <c r="B564" s="21"/>
      <c r="C564" s="22"/>
      <c r="D564" s="22"/>
      <c r="E564" s="21"/>
      <c r="F564" s="23"/>
      <c r="G564" s="24" t="str">
        <f t="shared" si="50"/>
        <v/>
      </c>
      <c r="H564" s="24" t="str">
        <f t="shared" si="51"/>
        <v/>
      </c>
      <c r="I564" s="24" t="str">
        <f t="shared" si="52"/>
        <v/>
      </c>
      <c r="J564" s="23"/>
      <c r="K564" s="23"/>
      <c r="L564" s="24" t="str">
        <f t="shared" si="54"/>
        <v/>
      </c>
      <c r="M564" s="24" t="str">
        <f t="shared" si="55"/>
        <v/>
      </c>
      <c r="N564" s="41" t="str">
        <f t="shared" si="53"/>
        <v/>
      </c>
    </row>
    <row r="565" spans="1:14" ht="30.5" customHeight="1" x14ac:dyDescent="0.2">
      <c r="A565" s="37"/>
      <c r="B565" s="21"/>
      <c r="C565" s="22"/>
      <c r="D565" s="22"/>
      <c r="E565" s="21"/>
      <c r="F565" s="23"/>
      <c r="G565" s="24" t="str">
        <f t="shared" si="50"/>
        <v/>
      </c>
      <c r="H565" s="24" t="str">
        <f t="shared" si="51"/>
        <v/>
      </c>
      <c r="I565" s="24" t="str">
        <f t="shared" si="52"/>
        <v/>
      </c>
      <c r="J565" s="23"/>
      <c r="K565" s="23"/>
      <c r="L565" s="24" t="str">
        <f t="shared" si="54"/>
        <v/>
      </c>
      <c r="M565" s="24" t="str">
        <f t="shared" si="55"/>
        <v/>
      </c>
      <c r="N565" s="41" t="str">
        <f t="shared" si="53"/>
        <v/>
      </c>
    </row>
    <row r="566" spans="1:14" ht="30.5" customHeight="1" x14ac:dyDescent="0.2">
      <c r="A566" s="37"/>
      <c r="B566" s="21"/>
      <c r="C566" s="22"/>
      <c r="D566" s="22"/>
      <c r="E566" s="21"/>
      <c r="F566" s="23"/>
      <c r="G566" s="24" t="str">
        <f t="shared" si="50"/>
        <v/>
      </c>
      <c r="H566" s="24" t="str">
        <f t="shared" si="51"/>
        <v/>
      </c>
      <c r="I566" s="24" t="str">
        <f t="shared" si="52"/>
        <v/>
      </c>
      <c r="J566" s="23"/>
      <c r="K566" s="23"/>
      <c r="L566" s="24" t="str">
        <f t="shared" si="54"/>
        <v/>
      </c>
      <c r="M566" s="24" t="str">
        <f t="shared" si="55"/>
        <v/>
      </c>
      <c r="N566" s="41" t="str">
        <f t="shared" si="53"/>
        <v/>
      </c>
    </row>
    <row r="567" spans="1:14" ht="30.5" customHeight="1" x14ac:dyDescent="0.2">
      <c r="A567" s="37"/>
      <c r="B567" s="21"/>
      <c r="C567" s="22"/>
      <c r="D567" s="22"/>
      <c r="E567" s="21"/>
      <c r="F567" s="23"/>
      <c r="G567" s="24" t="str">
        <f t="shared" si="50"/>
        <v/>
      </c>
      <c r="H567" s="24" t="str">
        <f t="shared" si="51"/>
        <v/>
      </c>
      <c r="I567" s="24" t="str">
        <f t="shared" si="52"/>
        <v/>
      </c>
      <c r="J567" s="23"/>
      <c r="K567" s="23"/>
      <c r="L567" s="24" t="str">
        <f t="shared" si="54"/>
        <v/>
      </c>
      <c r="M567" s="24" t="str">
        <f t="shared" si="55"/>
        <v/>
      </c>
      <c r="N567" s="41" t="str">
        <f t="shared" si="53"/>
        <v/>
      </c>
    </row>
    <row r="568" spans="1:14" ht="30.5" customHeight="1" x14ac:dyDescent="0.2">
      <c r="A568" s="37"/>
      <c r="B568" s="21"/>
      <c r="C568" s="22"/>
      <c r="D568" s="22"/>
      <c r="E568" s="21"/>
      <c r="F568" s="23"/>
      <c r="G568" s="24" t="str">
        <f t="shared" si="50"/>
        <v/>
      </c>
      <c r="H568" s="24" t="str">
        <f t="shared" si="51"/>
        <v/>
      </c>
      <c r="I568" s="24" t="str">
        <f t="shared" si="52"/>
        <v/>
      </c>
      <c r="J568" s="23"/>
      <c r="K568" s="23"/>
      <c r="L568" s="24" t="str">
        <f t="shared" si="54"/>
        <v/>
      </c>
      <c r="M568" s="24" t="str">
        <f t="shared" si="55"/>
        <v/>
      </c>
      <c r="N568" s="41" t="str">
        <f t="shared" si="53"/>
        <v/>
      </c>
    </row>
    <row r="569" spans="1:14" ht="30.5" customHeight="1" x14ac:dyDescent="0.2">
      <c r="A569" s="37"/>
      <c r="B569" s="21"/>
      <c r="C569" s="22"/>
      <c r="D569" s="22"/>
      <c r="E569" s="21"/>
      <c r="F569" s="23"/>
      <c r="G569" s="24" t="str">
        <f t="shared" si="50"/>
        <v/>
      </c>
      <c r="H569" s="24" t="str">
        <f t="shared" si="51"/>
        <v/>
      </c>
      <c r="I569" s="24" t="str">
        <f t="shared" si="52"/>
        <v/>
      </c>
      <c r="J569" s="23"/>
      <c r="K569" s="23"/>
      <c r="L569" s="24" t="str">
        <f t="shared" si="54"/>
        <v/>
      </c>
      <c r="M569" s="24" t="str">
        <f t="shared" si="55"/>
        <v/>
      </c>
      <c r="N569" s="41" t="str">
        <f t="shared" si="53"/>
        <v/>
      </c>
    </row>
    <row r="570" spans="1:14" ht="30.5" customHeight="1" x14ac:dyDescent="0.2">
      <c r="A570" s="37"/>
      <c r="B570" s="21"/>
      <c r="C570" s="22"/>
      <c r="D570" s="22"/>
      <c r="E570" s="21"/>
      <c r="F570" s="23"/>
      <c r="G570" s="24" t="str">
        <f t="shared" si="50"/>
        <v/>
      </c>
      <c r="H570" s="24" t="str">
        <f t="shared" si="51"/>
        <v/>
      </c>
      <c r="I570" s="24" t="str">
        <f t="shared" si="52"/>
        <v/>
      </c>
      <c r="J570" s="23"/>
      <c r="K570" s="23"/>
      <c r="L570" s="24" t="str">
        <f t="shared" si="54"/>
        <v/>
      </c>
      <c r="M570" s="24" t="str">
        <f t="shared" si="55"/>
        <v/>
      </c>
      <c r="N570" s="41" t="str">
        <f t="shared" si="53"/>
        <v/>
      </c>
    </row>
    <row r="571" spans="1:14" ht="30.5" customHeight="1" x14ac:dyDescent="0.2">
      <c r="A571" s="37"/>
      <c r="B571" s="21"/>
      <c r="C571" s="22"/>
      <c r="D571" s="22"/>
      <c r="E571" s="21"/>
      <c r="F571" s="23"/>
      <c r="G571" s="24" t="str">
        <f t="shared" si="50"/>
        <v/>
      </c>
      <c r="H571" s="24" t="str">
        <f t="shared" si="51"/>
        <v/>
      </c>
      <c r="I571" s="24" t="str">
        <f t="shared" si="52"/>
        <v/>
      </c>
      <c r="J571" s="23"/>
      <c r="K571" s="23"/>
      <c r="L571" s="24" t="str">
        <f t="shared" si="54"/>
        <v/>
      </c>
      <c r="M571" s="24" t="str">
        <f t="shared" si="55"/>
        <v/>
      </c>
      <c r="N571" s="41" t="str">
        <f t="shared" si="53"/>
        <v/>
      </c>
    </row>
    <row r="572" spans="1:14" ht="30.5" customHeight="1" x14ac:dyDescent="0.2">
      <c r="A572" s="37"/>
      <c r="B572" s="21"/>
      <c r="C572" s="22"/>
      <c r="D572" s="22"/>
      <c r="E572" s="21"/>
      <c r="F572" s="23"/>
      <c r="G572" s="24" t="str">
        <f t="shared" si="50"/>
        <v/>
      </c>
      <c r="H572" s="24" t="str">
        <f t="shared" si="51"/>
        <v/>
      </c>
      <c r="I572" s="24" t="str">
        <f t="shared" si="52"/>
        <v/>
      </c>
      <c r="J572" s="23"/>
      <c r="K572" s="23"/>
      <c r="L572" s="24" t="str">
        <f t="shared" si="54"/>
        <v/>
      </c>
      <c r="M572" s="24" t="str">
        <f t="shared" si="55"/>
        <v/>
      </c>
      <c r="N572" s="41" t="str">
        <f t="shared" si="53"/>
        <v/>
      </c>
    </row>
    <row r="573" spans="1:14" ht="30.5" customHeight="1" x14ac:dyDescent="0.2">
      <c r="A573" s="37"/>
      <c r="B573" s="21"/>
      <c r="C573" s="22"/>
      <c r="D573" s="22"/>
      <c r="E573" s="21"/>
      <c r="F573" s="23"/>
      <c r="G573" s="24" t="str">
        <f t="shared" si="50"/>
        <v/>
      </c>
      <c r="H573" s="24" t="str">
        <f t="shared" si="51"/>
        <v/>
      </c>
      <c r="I573" s="24" t="str">
        <f t="shared" si="52"/>
        <v/>
      </c>
      <c r="J573" s="23"/>
      <c r="K573" s="23"/>
      <c r="L573" s="24" t="str">
        <f t="shared" si="54"/>
        <v/>
      </c>
      <c r="M573" s="24" t="str">
        <f t="shared" si="55"/>
        <v/>
      </c>
      <c r="N573" s="41" t="str">
        <f t="shared" si="53"/>
        <v/>
      </c>
    </row>
    <row r="574" spans="1:14" ht="30.5" customHeight="1" x14ac:dyDescent="0.2">
      <c r="A574" s="37"/>
      <c r="B574" s="21"/>
      <c r="C574" s="22"/>
      <c r="D574" s="22"/>
      <c r="E574" s="21"/>
      <c r="F574" s="23"/>
      <c r="G574" s="24" t="str">
        <f t="shared" si="50"/>
        <v/>
      </c>
      <c r="H574" s="24" t="str">
        <f t="shared" si="51"/>
        <v/>
      </c>
      <c r="I574" s="24" t="str">
        <f t="shared" si="52"/>
        <v/>
      </c>
      <c r="J574" s="23"/>
      <c r="K574" s="23"/>
      <c r="L574" s="24" t="str">
        <f t="shared" si="54"/>
        <v/>
      </c>
      <c r="M574" s="24" t="str">
        <f t="shared" si="55"/>
        <v/>
      </c>
      <c r="N574" s="41" t="str">
        <f t="shared" si="53"/>
        <v/>
      </c>
    </row>
    <row r="575" spans="1:14" ht="30.5" customHeight="1" x14ac:dyDescent="0.2">
      <c r="A575" s="37"/>
      <c r="B575" s="21"/>
      <c r="C575" s="22"/>
      <c r="D575" s="22"/>
      <c r="E575" s="21"/>
      <c r="F575" s="23"/>
      <c r="G575" s="24" t="str">
        <f t="shared" si="50"/>
        <v/>
      </c>
      <c r="H575" s="24" t="str">
        <f t="shared" si="51"/>
        <v/>
      </c>
      <c r="I575" s="24" t="str">
        <f t="shared" si="52"/>
        <v/>
      </c>
      <c r="J575" s="23"/>
      <c r="K575" s="23"/>
      <c r="L575" s="24" t="str">
        <f t="shared" si="54"/>
        <v/>
      </c>
      <c r="M575" s="24" t="str">
        <f t="shared" si="55"/>
        <v/>
      </c>
      <c r="N575" s="41" t="str">
        <f t="shared" si="53"/>
        <v/>
      </c>
    </row>
    <row r="576" spans="1:14" ht="30.5" customHeight="1" x14ac:dyDescent="0.2">
      <c r="A576" s="37"/>
      <c r="B576" s="21"/>
      <c r="C576" s="22"/>
      <c r="D576" s="22"/>
      <c r="E576" s="21"/>
      <c r="F576" s="23"/>
      <c r="G576" s="24" t="str">
        <f t="shared" si="50"/>
        <v/>
      </c>
      <c r="H576" s="24" t="str">
        <f t="shared" si="51"/>
        <v/>
      </c>
      <c r="I576" s="24" t="str">
        <f t="shared" si="52"/>
        <v/>
      </c>
      <c r="J576" s="23"/>
      <c r="K576" s="23"/>
      <c r="L576" s="24" t="str">
        <f t="shared" si="54"/>
        <v/>
      </c>
      <c r="M576" s="24" t="str">
        <f t="shared" si="55"/>
        <v/>
      </c>
      <c r="N576" s="41" t="str">
        <f t="shared" si="53"/>
        <v/>
      </c>
    </row>
    <row r="577" spans="1:14" ht="30.5" customHeight="1" x14ac:dyDescent="0.2">
      <c r="A577" s="37"/>
      <c r="B577" s="21"/>
      <c r="C577" s="22"/>
      <c r="D577" s="22"/>
      <c r="E577" s="21"/>
      <c r="F577" s="23"/>
      <c r="G577" s="24" t="str">
        <f t="shared" si="50"/>
        <v/>
      </c>
      <c r="H577" s="24" t="str">
        <f t="shared" si="51"/>
        <v/>
      </c>
      <c r="I577" s="24" t="str">
        <f t="shared" si="52"/>
        <v/>
      </c>
      <c r="J577" s="23"/>
      <c r="K577" s="23"/>
      <c r="L577" s="24" t="str">
        <f t="shared" si="54"/>
        <v/>
      </c>
      <c r="M577" s="24" t="str">
        <f t="shared" si="55"/>
        <v/>
      </c>
      <c r="N577" s="41" t="str">
        <f t="shared" si="53"/>
        <v/>
      </c>
    </row>
    <row r="578" spans="1:14" ht="30.5" customHeight="1" x14ac:dyDescent="0.2">
      <c r="A578" s="37"/>
      <c r="B578" s="21"/>
      <c r="C578" s="22"/>
      <c r="D578" s="22"/>
      <c r="E578" s="21"/>
      <c r="F578" s="23"/>
      <c r="G578" s="24" t="str">
        <f t="shared" ref="G578:G641" si="56">IF(E578="","",F578*E578)</f>
        <v/>
      </c>
      <c r="H578" s="24" t="str">
        <f t="shared" ref="H578:H641" si="57">IF(E578="","",1.23)</f>
        <v/>
      </c>
      <c r="I578" s="24" t="str">
        <f t="shared" ref="I578:I641" si="58">IF(E578="","",F578*H578)</f>
        <v/>
      </c>
      <c r="J578" s="23"/>
      <c r="K578" s="23"/>
      <c r="L578" s="24" t="str">
        <f t="shared" si="54"/>
        <v/>
      </c>
      <c r="M578" s="24" t="str">
        <f t="shared" si="55"/>
        <v/>
      </c>
      <c r="N578" s="41" t="str">
        <f t="shared" ref="N578:N641" si="59">IF(E578="","",ROUND(M578/J578*100,1))</f>
        <v/>
      </c>
    </row>
    <row r="579" spans="1:14" ht="30.5" customHeight="1" x14ac:dyDescent="0.2">
      <c r="A579" s="37"/>
      <c r="B579" s="21"/>
      <c r="C579" s="22"/>
      <c r="D579" s="22"/>
      <c r="E579" s="21"/>
      <c r="F579" s="23"/>
      <c r="G579" s="24" t="str">
        <f t="shared" si="56"/>
        <v/>
      </c>
      <c r="H579" s="24" t="str">
        <f t="shared" si="57"/>
        <v/>
      </c>
      <c r="I579" s="24" t="str">
        <f t="shared" si="58"/>
        <v/>
      </c>
      <c r="J579" s="23"/>
      <c r="K579" s="23"/>
      <c r="L579" s="24" t="str">
        <f t="shared" si="54"/>
        <v/>
      </c>
      <c r="M579" s="24" t="str">
        <f t="shared" si="55"/>
        <v/>
      </c>
      <c r="N579" s="41" t="str">
        <f t="shared" si="59"/>
        <v/>
      </c>
    </row>
    <row r="580" spans="1:14" ht="30.5" customHeight="1" x14ac:dyDescent="0.2">
      <c r="A580" s="37"/>
      <c r="B580" s="21"/>
      <c r="C580" s="22"/>
      <c r="D580" s="22"/>
      <c r="E580" s="21"/>
      <c r="F580" s="23"/>
      <c r="G580" s="24" t="str">
        <f t="shared" si="56"/>
        <v/>
      </c>
      <c r="H580" s="24" t="str">
        <f t="shared" si="57"/>
        <v/>
      </c>
      <c r="I580" s="24" t="str">
        <f t="shared" si="58"/>
        <v/>
      </c>
      <c r="J580" s="23"/>
      <c r="K580" s="23"/>
      <c r="L580" s="24" t="str">
        <f t="shared" si="54"/>
        <v/>
      </c>
      <c r="M580" s="24" t="str">
        <f t="shared" si="55"/>
        <v/>
      </c>
      <c r="N580" s="41" t="str">
        <f t="shared" si="59"/>
        <v/>
      </c>
    </row>
    <row r="581" spans="1:14" ht="30.5" customHeight="1" x14ac:dyDescent="0.2">
      <c r="A581" s="37"/>
      <c r="B581" s="21"/>
      <c r="C581" s="22"/>
      <c r="D581" s="22"/>
      <c r="E581" s="21"/>
      <c r="F581" s="23"/>
      <c r="G581" s="24" t="str">
        <f t="shared" si="56"/>
        <v/>
      </c>
      <c r="H581" s="24" t="str">
        <f t="shared" si="57"/>
        <v/>
      </c>
      <c r="I581" s="24" t="str">
        <f t="shared" si="58"/>
        <v/>
      </c>
      <c r="J581" s="23"/>
      <c r="K581" s="23"/>
      <c r="L581" s="24" t="str">
        <f t="shared" si="54"/>
        <v/>
      </c>
      <c r="M581" s="24" t="str">
        <f t="shared" si="55"/>
        <v/>
      </c>
      <c r="N581" s="41" t="str">
        <f t="shared" si="59"/>
        <v/>
      </c>
    </row>
    <row r="582" spans="1:14" ht="30.5" customHeight="1" x14ac:dyDescent="0.2">
      <c r="A582" s="37"/>
      <c r="B582" s="21"/>
      <c r="C582" s="22"/>
      <c r="D582" s="22"/>
      <c r="E582" s="21"/>
      <c r="F582" s="23"/>
      <c r="G582" s="24" t="str">
        <f t="shared" si="56"/>
        <v/>
      </c>
      <c r="H582" s="24" t="str">
        <f t="shared" si="57"/>
        <v/>
      </c>
      <c r="I582" s="24" t="str">
        <f t="shared" si="58"/>
        <v/>
      </c>
      <c r="J582" s="23"/>
      <c r="K582" s="23"/>
      <c r="L582" s="24" t="str">
        <f t="shared" si="54"/>
        <v/>
      </c>
      <c r="M582" s="24" t="str">
        <f t="shared" si="55"/>
        <v/>
      </c>
      <c r="N582" s="41" t="str">
        <f t="shared" si="59"/>
        <v/>
      </c>
    </row>
    <row r="583" spans="1:14" ht="30.5" customHeight="1" x14ac:dyDescent="0.2">
      <c r="A583" s="37"/>
      <c r="B583" s="21"/>
      <c r="C583" s="22"/>
      <c r="D583" s="22"/>
      <c r="E583" s="21"/>
      <c r="F583" s="23"/>
      <c r="G583" s="24" t="str">
        <f t="shared" si="56"/>
        <v/>
      </c>
      <c r="H583" s="24" t="str">
        <f t="shared" si="57"/>
        <v/>
      </c>
      <c r="I583" s="24" t="str">
        <f t="shared" si="58"/>
        <v/>
      </c>
      <c r="J583" s="23"/>
      <c r="K583" s="23"/>
      <c r="L583" s="24" t="str">
        <f t="shared" si="54"/>
        <v/>
      </c>
      <c r="M583" s="24" t="str">
        <f t="shared" si="55"/>
        <v/>
      </c>
      <c r="N583" s="41" t="str">
        <f t="shared" si="59"/>
        <v/>
      </c>
    </row>
    <row r="584" spans="1:14" ht="30.5" customHeight="1" x14ac:dyDescent="0.2">
      <c r="A584" s="37"/>
      <c r="B584" s="21"/>
      <c r="C584" s="22"/>
      <c r="D584" s="22"/>
      <c r="E584" s="21"/>
      <c r="F584" s="23"/>
      <c r="G584" s="24" t="str">
        <f t="shared" si="56"/>
        <v/>
      </c>
      <c r="H584" s="24" t="str">
        <f t="shared" si="57"/>
        <v/>
      </c>
      <c r="I584" s="24" t="str">
        <f t="shared" si="58"/>
        <v/>
      </c>
      <c r="J584" s="23"/>
      <c r="K584" s="23"/>
      <c r="L584" s="24" t="str">
        <f t="shared" si="54"/>
        <v/>
      </c>
      <c r="M584" s="24" t="str">
        <f t="shared" si="55"/>
        <v/>
      </c>
      <c r="N584" s="41" t="str">
        <f t="shared" si="59"/>
        <v/>
      </c>
    </row>
    <row r="585" spans="1:14" ht="30.5" customHeight="1" x14ac:dyDescent="0.2">
      <c r="A585" s="37"/>
      <c r="B585" s="21"/>
      <c r="C585" s="22"/>
      <c r="D585" s="22"/>
      <c r="E585" s="21"/>
      <c r="F585" s="23"/>
      <c r="G585" s="24" t="str">
        <f t="shared" si="56"/>
        <v/>
      </c>
      <c r="H585" s="24" t="str">
        <f t="shared" si="57"/>
        <v/>
      </c>
      <c r="I585" s="24" t="str">
        <f t="shared" si="58"/>
        <v/>
      </c>
      <c r="J585" s="23"/>
      <c r="K585" s="23"/>
      <c r="L585" s="24" t="str">
        <f t="shared" si="54"/>
        <v/>
      </c>
      <c r="M585" s="24" t="str">
        <f t="shared" si="55"/>
        <v/>
      </c>
      <c r="N585" s="41" t="str">
        <f t="shared" si="59"/>
        <v/>
      </c>
    </row>
    <row r="586" spans="1:14" ht="30.5" customHeight="1" x14ac:dyDescent="0.2">
      <c r="A586" s="37"/>
      <c r="B586" s="21"/>
      <c r="C586" s="22"/>
      <c r="D586" s="22"/>
      <c r="E586" s="21"/>
      <c r="F586" s="23"/>
      <c r="G586" s="24" t="str">
        <f t="shared" si="56"/>
        <v/>
      </c>
      <c r="H586" s="24" t="str">
        <f t="shared" si="57"/>
        <v/>
      </c>
      <c r="I586" s="24" t="str">
        <f t="shared" si="58"/>
        <v/>
      </c>
      <c r="J586" s="23"/>
      <c r="K586" s="23"/>
      <c r="L586" s="24" t="str">
        <f t="shared" si="54"/>
        <v/>
      </c>
      <c r="M586" s="24" t="str">
        <f t="shared" si="55"/>
        <v/>
      </c>
      <c r="N586" s="41" t="str">
        <f t="shared" si="59"/>
        <v/>
      </c>
    </row>
    <row r="587" spans="1:14" ht="30.5" customHeight="1" x14ac:dyDescent="0.2">
      <c r="A587" s="37"/>
      <c r="B587" s="21"/>
      <c r="C587" s="22"/>
      <c r="D587" s="22"/>
      <c r="E587" s="21"/>
      <c r="F587" s="23"/>
      <c r="G587" s="24" t="str">
        <f t="shared" si="56"/>
        <v/>
      </c>
      <c r="H587" s="24" t="str">
        <f t="shared" si="57"/>
        <v/>
      </c>
      <c r="I587" s="24" t="str">
        <f t="shared" si="58"/>
        <v/>
      </c>
      <c r="J587" s="23"/>
      <c r="K587" s="23"/>
      <c r="L587" s="24" t="str">
        <f t="shared" si="54"/>
        <v/>
      </c>
      <c r="M587" s="24" t="str">
        <f t="shared" si="55"/>
        <v/>
      </c>
      <c r="N587" s="41" t="str">
        <f t="shared" si="59"/>
        <v/>
      </c>
    </row>
    <row r="588" spans="1:14" ht="30.5" customHeight="1" x14ac:dyDescent="0.2">
      <c r="A588" s="37"/>
      <c r="B588" s="21"/>
      <c r="C588" s="22"/>
      <c r="D588" s="22"/>
      <c r="E588" s="21"/>
      <c r="F588" s="23"/>
      <c r="G588" s="24" t="str">
        <f t="shared" si="56"/>
        <v/>
      </c>
      <c r="H588" s="24" t="str">
        <f t="shared" si="57"/>
        <v/>
      </c>
      <c r="I588" s="24" t="str">
        <f t="shared" si="58"/>
        <v/>
      </c>
      <c r="J588" s="23"/>
      <c r="K588" s="23"/>
      <c r="L588" s="24" t="str">
        <f t="shared" si="54"/>
        <v/>
      </c>
      <c r="M588" s="24" t="str">
        <f t="shared" si="55"/>
        <v/>
      </c>
      <c r="N588" s="41" t="str">
        <f t="shared" si="59"/>
        <v/>
      </c>
    </row>
    <row r="589" spans="1:14" ht="30.5" customHeight="1" x14ac:dyDescent="0.2">
      <c r="A589" s="37"/>
      <c r="B589" s="21"/>
      <c r="C589" s="22"/>
      <c r="D589" s="22"/>
      <c r="E589" s="21"/>
      <c r="F589" s="23"/>
      <c r="G589" s="24" t="str">
        <f t="shared" si="56"/>
        <v/>
      </c>
      <c r="H589" s="24" t="str">
        <f t="shared" si="57"/>
        <v/>
      </c>
      <c r="I589" s="24" t="str">
        <f t="shared" si="58"/>
        <v/>
      </c>
      <c r="J589" s="23"/>
      <c r="K589" s="23"/>
      <c r="L589" s="24" t="str">
        <f t="shared" ref="L589:L652" si="60">IF(E589="","",J589-K589)</f>
        <v/>
      </c>
      <c r="M589" s="24" t="str">
        <f t="shared" ref="M589:M652" si="61">IF(E589="","",L589-I589)</f>
        <v/>
      </c>
      <c r="N589" s="41" t="str">
        <f t="shared" si="59"/>
        <v/>
      </c>
    </row>
    <row r="590" spans="1:14" ht="30.5" customHeight="1" x14ac:dyDescent="0.2">
      <c r="A590" s="37"/>
      <c r="B590" s="21"/>
      <c r="C590" s="22"/>
      <c r="D590" s="22"/>
      <c r="E590" s="21"/>
      <c r="F590" s="23"/>
      <c r="G590" s="24" t="str">
        <f t="shared" si="56"/>
        <v/>
      </c>
      <c r="H590" s="24" t="str">
        <f t="shared" si="57"/>
        <v/>
      </c>
      <c r="I590" s="24" t="str">
        <f t="shared" si="58"/>
        <v/>
      </c>
      <c r="J590" s="23"/>
      <c r="K590" s="23"/>
      <c r="L590" s="24" t="str">
        <f t="shared" si="60"/>
        <v/>
      </c>
      <c r="M590" s="24" t="str">
        <f t="shared" si="61"/>
        <v/>
      </c>
      <c r="N590" s="41" t="str">
        <f t="shared" si="59"/>
        <v/>
      </c>
    </row>
    <row r="591" spans="1:14" ht="30.5" customHeight="1" x14ac:dyDescent="0.2">
      <c r="A591" s="37"/>
      <c r="B591" s="21"/>
      <c r="C591" s="22"/>
      <c r="D591" s="22"/>
      <c r="E591" s="21"/>
      <c r="F591" s="23"/>
      <c r="G591" s="24" t="str">
        <f t="shared" si="56"/>
        <v/>
      </c>
      <c r="H591" s="24" t="str">
        <f t="shared" si="57"/>
        <v/>
      </c>
      <c r="I591" s="24" t="str">
        <f t="shared" si="58"/>
        <v/>
      </c>
      <c r="J591" s="23"/>
      <c r="K591" s="23"/>
      <c r="L591" s="24" t="str">
        <f t="shared" si="60"/>
        <v/>
      </c>
      <c r="M591" s="24" t="str">
        <f t="shared" si="61"/>
        <v/>
      </c>
      <c r="N591" s="41" t="str">
        <f t="shared" si="59"/>
        <v/>
      </c>
    </row>
    <row r="592" spans="1:14" ht="30.5" customHeight="1" x14ac:dyDescent="0.2">
      <c r="A592" s="37"/>
      <c r="B592" s="21"/>
      <c r="C592" s="22"/>
      <c r="D592" s="22"/>
      <c r="E592" s="21"/>
      <c r="F592" s="23"/>
      <c r="G592" s="24" t="str">
        <f t="shared" si="56"/>
        <v/>
      </c>
      <c r="H592" s="24" t="str">
        <f t="shared" si="57"/>
        <v/>
      </c>
      <c r="I592" s="24" t="str">
        <f t="shared" si="58"/>
        <v/>
      </c>
      <c r="J592" s="23"/>
      <c r="K592" s="23"/>
      <c r="L592" s="24" t="str">
        <f t="shared" si="60"/>
        <v/>
      </c>
      <c r="M592" s="24" t="str">
        <f t="shared" si="61"/>
        <v/>
      </c>
      <c r="N592" s="41" t="str">
        <f t="shared" si="59"/>
        <v/>
      </c>
    </row>
    <row r="593" spans="1:14" ht="30.5" customHeight="1" x14ac:dyDescent="0.2">
      <c r="A593" s="37"/>
      <c r="B593" s="21"/>
      <c r="C593" s="22"/>
      <c r="D593" s="22"/>
      <c r="E593" s="21"/>
      <c r="F593" s="23"/>
      <c r="G593" s="24" t="str">
        <f t="shared" si="56"/>
        <v/>
      </c>
      <c r="H593" s="24" t="str">
        <f t="shared" si="57"/>
        <v/>
      </c>
      <c r="I593" s="24" t="str">
        <f t="shared" si="58"/>
        <v/>
      </c>
      <c r="J593" s="23"/>
      <c r="K593" s="23"/>
      <c r="L593" s="24" t="str">
        <f t="shared" si="60"/>
        <v/>
      </c>
      <c r="M593" s="24" t="str">
        <f t="shared" si="61"/>
        <v/>
      </c>
      <c r="N593" s="41" t="str">
        <f t="shared" si="59"/>
        <v/>
      </c>
    </row>
    <row r="594" spans="1:14" ht="30.5" customHeight="1" x14ac:dyDescent="0.2">
      <c r="A594" s="37"/>
      <c r="B594" s="21"/>
      <c r="C594" s="22"/>
      <c r="D594" s="22"/>
      <c r="E594" s="21"/>
      <c r="F594" s="23"/>
      <c r="G594" s="24" t="str">
        <f t="shared" si="56"/>
        <v/>
      </c>
      <c r="H594" s="24" t="str">
        <f t="shared" si="57"/>
        <v/>
      </c>
      <c r="I594" s="24" t="str">
        <f t="shared" si="58"/>
        <v/>
      </c>
      <c r="J594" s="23"/>
      <c r="K594" s="23"/>
      <c r="L594" s="24" t="str">
        <f t="shared" si="60"/>
        <v/>
      </c>
      <c r="M594" s="24" t="str">
        <f t="shared" si="61"/>
        <v/>
      </c>
      <c r="N594" s="41" t="str">
        <f t="shared" si="59"/>
        <v/>
      </c>
    </row>
    <row r="595" spans="1:14" ht="30.5" customHeight="1" x14ac:dyDescent="0.2">
      <c r="A595" s="37"/>
      <c r="B595" s="21"/>
      <c r="C595" s="22"/>
      <c r="D595" s="22"/>
      <c r="E595" s="21"/>
      <c r="F595" s="23"/>
      <c r="G595" s="24" t="str">
        <f t="shared" si="56"/>
        <v/>
      </c>
      <c r="H595" s="24" t="str">
        <f t="shared" si="57"/>
        <v/>
      </c>
      <c r="I595" s="24" t="str">
        <f t="shared" si="58"/>
        <v/>
      </c>
      <c r="J595" s="23"/>
      <c r="K595" s="23"/>
      <c r="L595" s="24" t="str">
        <f t="shared" si="60"/>
        <v/>
      </c>
      <c r="M595" s="24" t="str">
        <f t="shared" si="61"/>
        <v/>
      </c>
      <c r="N595" s="41" t="str">
        <f t="shared" si="59"/>
        <v/>
      </c>
    </row>
    <row r="596" spans="1:14" ht="30.5" customHeight="1" x14ac:dyDescent="0.2">
      <c r="A596" s="37"/>
      <c r="B596" s="21"/>
      <c r="C596" s="22"/>
      <c r="D596" s="22"/>
      <c r="E596" s="21"/>
      <c r="F596" s="23"/>
      <c r="G596" s="24" t="str">
        <f t="shared" si="56"/>
        <v/>
      </c>
      <c r="H596" s="24" t="str">
        <f t="shared" si="57"/>
        <v/>
      </c>
      <c r="I596" s="24" t="str">
        <f t="shared" si="58"/>
        <v/>
      </c>
      <c r="J596" s="23"/>
      <c r="K596" s="23"/>
      <c r="L596" s="24" t="str">
        <f t="shared" si="60"/>
        <v/>
      </c>
      <c r="M596" s="24" t="str">
        <f t="shared" si="61"/>
        <v/>
      </c>
      <c r="N596" s="41" t="str">
        <f t="shared" si="59"/>
        <v/>
      </c>
    </row>
    <row r="597" spans="1:14" ht="30.5" customHeight="1" x14ac:dyDescent="0.2">
      <c r="A597" s="37"/>
      <c r="B597" s="21"/>
      <c r="C597" s="22"/>
      <c r="D597" s="22"/>
      <c r="E597" s="21"/>
      <c r="F597" s="23"/>
      <c r="G597" s="24" t="str">
        <f t="shared" si="56"/>
        <v/>
      </c>
      <c r="H597" s="24" t="str">
        <f t="shared" si="57"/>
        <v/>
      </c>
      <c r="I597" s="24" t="str">
        <f t="shared" si="58"/>
        <v/>
      </c>
      <c r="J597" s="23"/>
      <c r="K597" s="23"/>
      <c r="L597" s="24" t="str">
        <f t="shared" si="60"/>
        <v/>
      </c>
      <c r="M597" s="24" t="str">
        <f t="shared" si="61"/>
        <v/>
      </c>
      <c r="N597" s="41" t="str">
        <f t="shared" si="59"/>
        <v/>
      </c>
    </row>
    <row r="598" spans="1:14" ht="30.5" customHeight="1" x14ac:dyDescent="0.2">
      <c r="A598" s="37"/>
      <c r="B598" s="21"/>
      <c r="C598" s="22"/>
      <c r="D598" s="22"/>
      <c r="E598" s="21"/>
      <c r="F598" s="23"/>
      <c r="G598" s="24" t="str">
        <f t="shared" si="56"/>
        <v/>
      </c>
      <c r="H598" s="24" t="str">
        <f t="shared" si="57"/>
        <v/>
      </c>
      <c r="I598" s="24" t="str">
        <f t="shared" si="58"/>
        <v/>
      </c>
      <c r="J598" s="23"/>
      <c r="K598" s="23"/>
      <c r="L598" s="24" t="str">
        <f t="shared" si="60"/>
        <v/>
      </c>
      <c r="M598" s="24" t="str">
        <f t="shared" si="61"/>
        <v/>
      </c>
      <c r="N598" s="41" t="str">
        <f t="shared" si="59"/>
        <v/>
      </c>
    </row>
    <row r="599" spans="1:14" ht="30.5" customHeight="1" x14ac:dyDescent="0.2">
      <c r="A599" s="37"/>
      <c r="B599" s="21"/>
      <c r="C599" s="22"/>
      <c r="D599" s="22"/>
      <c r="E599" s="21"/>
      <c r="F599" s="23"/>
      <c r="G599" s="24" t="str">
        <f t="shared" si="56"/>
        <v/>
      </c>
      <c r="H599" s="24" t="str">
        <f t="shared" si="57"/>
        <v/>
      </c>
      <c r="I599" s="24" t="str">
        <f t="shared" si="58"/>
        <v/>
      </c>
      <c r="J599" s="23"/>
      <c r="K599" s="23"/>
      <c r="L599" s="24" t="str">
        <f t="shared" si="60"/>
        <v/>
      </c>
      <c r="M599" s="24" t="str">
        <f t="shared" si="61"/>
        <v/>
      </c>
      <c r="N599" s="41" t="str">
        <f t="shared" si="59"/>
        <v/>
      </c>
    </row>
    <row r="600" spans="1:14" ht="30.5" customHeight="1" x14ac:dyDescent="0.2">
      <c r="A600" s="37"/>
      <c r="B600" s="21"/>
      <c r="C600" s="22"/>
      <c r="D600" s="22"/>
      <c r="E600" s="21"/>
      <c r="F600" s="23"/>
      <c r="G600" s="24" t="str">
        <f t="shared" si="56"/>
        <v/>
      </c>
      <c r="H600" s="24" t="str">
        <f t="shared" si="57"/>
        <v/>
      </c>
      <c r="I600" s="24" t="str">
        <f t="shared" si="58"/>
        <v/>
      </c>
      <c r="J600" s="23"/>
      <c r="K600" s="23"/>
      <c r="L600" s="24" t="str">
        <f t="shared" si="60"/>
        <v/>
      </c>
      <c r="M600" s="24" t="str">
        <f t="shared" si="61"/>
        <v/>
      </c>
      <c r="N600" s="41" t="str">
        <f t="shared" si="59"/>
        <v/>
      </c>
    </row>
    <row r="601" spans="1:14" ht="30.5" customHeight="1" x14ac:dyDescent="0.2">
      <c r="A601" s="37"/>
      <c r="B601" s="21"/>
      <c r="C601" s="22"/>
      <c r="D601" s="22"/>
      <c r="E601" s="21"/>
      <c r="F601" s="23"/>
      <c r="G601" s="24" t="str">
        <f t="shared" si="56"/>
        <v/>
      </c>
      <c r="H601" s="24" t="str">
        <f t="shared" si="57"/>
        <v/>
      </c>
      <c r="I601" s="24" t="str">
        <f t="shared" si="58"/>
        <v/>
      </c>
      <c r="J601" s="23"/>
      <c r="K601" s="23"/>
      <c r="L601" s="24" t="str">
        <f t="shared" si="60"/>
        <v/>
      </c>
      <c r="M601" s="24" t="str">
        <f t="shared" si="61"/>
        <v/>
      </c>
      <c r="N601" s="41" t="str">
        <f t="shared" si="59"/>
        <v/>
      </c>
    </row>
    <row r="602" spans="1:14" ht="30.5" customHeight="1" x14ac:dyDescent="0.2">
      <c r="A602" s="37"/>
      <c r="B602" s="21"/>
      <c r="C602" s="22"/>
      <c r="D602" s="22"/>
      <c r="E602" s="21"/>
      <c r="F602" s="23"/>
      <c r="G602" s="24" t="str">
        <f t="shared" si="56"/>
        <v/>
      </c>
      <c r="H602" s="24" t="str">
        <f t="shared" si="57"/>
        <v/>
      </c>
      <c r="I602" s="24" t="str">
        <f t="shared" si="58"/>
        <v/>
      </c>
      <c r="J602" s="23"/>
      <c r="K602" s="23"/>
      <c r="L602" s="24" t="str">
        <f t="shared" si="60"/>
        <v/>
      </c>
      <c r="M602" s="24" t="str">
        <f t="shared" si="61"/>
        <v/>
      </c>
      <c r="N602" s="41" t="str">
        <f t="shared" si="59"/>
        <v/>
      </c>
    </row>
    <row r="603" spans="1:14" ht="30.5" customHeight="1" x14ac:dyDescent="0.2">
      <c r="A603" s="37"/>
      <c r="B603" s="21"/>
      <c r="C603" s="22"/>
      <c r="D603" s="22"/>
      <c r="E603" s="21"/>
      <c r="F603" s="23"/>
      <c r="G603" s="24" t="str">
        <f t="shared" si="56"/>
        <v/>
      </c>
      <c r="H603" s="24" t="str">
        <f t="shared" si="57"/>
        <v/>
      </c>
      <c r="I603" s="24" t="str">
        <f t="shared" si="58"/>
        <v/>
      </c>
      <c r="J603" s="23"/>
      <c r="K603" s="23"/>
      <c r="L603" s="24" t="str">
        <f t="shared" si="60"/>
        <v/>
      </c>
      <c r="M603" s="24" t="str">
        <f t="shared" si="61"/>
        <v/>
      </c>
      <c r="N603" s="41" t="str">
        <f t="shared" si="59"/>
        <v/>
      </c>
    </row>
    <row r="604" spans="1:14" ht="30.5" customHeight="1" x14ac:dyDescent="0.2">
      <c r="A604" s="37"/>
      <c r="B604" s="21"/>
      <c r="C604" s="22"/>
      <c r="D604" s="22"/>
      <c r="E604" s="21"/>
      <c r="F604" s="23"/>
      <c r="G604" s="24" t="str">
        <f t="shared" si="56"/>
        <v/>
      </c>
      <c r="H604" s="24" t="str">
        <f t="shared" si="57"/>
        <v/>
      </c>
      <c r="I604" s="24" t="str">
        <f t="shared" si="58"/>
        <v/>
      </c>
      <c r="J604" s="23"/>
      <c r="K604" s="23"/>
      <c r="L604" s="24" t="str">
        <f t="shared" si="60"/>
        <v/>
      </c>
      <c r="M604" s="24" t="str">
        <f t="shared" si="61"/>
        <v/>
      </c>
      <c r="N604" s="41" t="str">
        <f t="shared" si="59"/>
        <v/>
      </c>
    </row>
    <row r="605" spans="1:14" ht="30.5" customHeight="1" x14ac:dyDescent="0.2">
      <c r="A605" s="37"/>
      <c r="B605" s="21"/>
      <c r="C605" s="22"/>
      <c r="D605" s="22"/>
      <c r="E605" s="21"/>
      <c r="F605" s="23"/>
      <c r="G605" s="24" t="str">
        <f t="shared" si="56"/>
        <v/>
      </c>
      <c r="H605" s="24" t="str">
        <f t="shared" si="57"/>
        <v/>
      </c>
      <c r="I605" s="24" t="str">
        <f t="shared" si="58"/>
        <v/>
      </c>
      <c r="J605" s="23"/>
      <c r="K605" s="23"/>
      <c r="L605" s="24" t="str">
        <f t="shared" si="60"/>
        <v/>
      </c>
      <c r="M605" s="24" t="str">
        <f t="shared" si="61"/>
        <v/>
      </c>
      <c r="N605" s="41" t="str">
        <f t="shared" si="59"/>
        <v/>
      </c>
    </row>
    <row r="606" spans="1:14" ht="30.5" customHeight="1" x14ac:dyDescent="0.2">
      <c r="A606" s="37"/>
      <c r="B606" s="21"/>
      <c r="C606" s="22"/>
      <c r="D606" s="22"/>
      <c r="E606" s="21"/>
      <c r="F606" s="23"/>
      <c r="G606" s="24" t="str">
        <f t="shared" si="56"/>
        <v/>
      </c>
      <c r="H606" s="24" t="str">
        <f t="shared" si="57"/>
        <v/>
      </c>
      <c r="I606" s="24" t="str">
        <f t="shared" si="58"/>
        <v/>
      </c>
      <c r="J606" s="23"/>
      <c r="K606" s="23"/>
      <c r="L606" s="24" t="str">
        <f t="shared" si="60"/>
        <v/>
      </c>
      <c r="M606" s="24" t="str">
        <f t="shared" si="61"/>
        <v/>
      </c>
      <c r="N606" s="41" t="str">
        <f t="shared" si="59"/>
        <v/>
      </c>
    </row>
    <row r="607" spans="1:14" ht="30.5" customHeight="1" x14ac:dyDescent="0.2">
      <c r="A607" s="37"/>
      <c r="B607" s="21"/>
      <c r="C607" s="22"/>
      <c r="D607" s="22"/>
      <c r="E607" s="21"/>
      <c r="F607" s="23"/>
      <c r="G607" s="24" t="str">
        <f t="shared" si="56"/>
        <v/>
      </c>
      <c r="H607" s="24" t="str">
        <f t="shared" si="57"/>
        <v/>
      </c>
      <c r="I607" s="24" t="str">
        <f t="shared" si="58"/>
        <v/>
      </c>
      <c r="J607" s="23"/>
      <c r="K607" s="23"/>
      <c r="L607" s="24" t="str">
        <f t="shared" si="60"/>
        <v/>
      </c>
      <c r="M607" s="24" t="str">
        <f t="shared" si="61"/>
        <v/>
      </c>
      <c r="N607" s="41" t="str">
        <f t="shared" si="59"/>
        <v/>
      </c>
    </row>
    <row r="608" spans="1:14" ht="30.5" customHeight="1" x14ac:dyDescent="0.2">
      <c r="A608" s="37"/>
      <c r="B608" s="21"/>
      <c r="C608" s="22"/>
      <c r="D608" s="22"/>
      <c r="E608" s="21"/>
      <c r="F608" s="23"/>
      <c r="G608" s="24" t="str">
        <f t="shared" si="56"/>
        <v/>
      </c>
      <c r="H608" s="24" t="str">
        <f t="shared" si="57"/>
        <v/>
      </c>
      <c r="I608" s="24" t="str">
        <f t="shared" si="58"/>
        <v/>
      </c>
      <c r="J608" s="23"/>
      <c r="K608" s="23"/>
      <c r="L608" s="24" t="str">
        <f t="shared" si="60"/>
        <v/>
      </c>
      <c r="M608" s="24" t="str">
        <f t="shared" si="61"/>
        <v/>
      </c>
      <c r="N608" s="41" t="str">
        <f t="shared" si="59"/>
        <v/>
      </c>
    </row>
    <row r="609" spans="1:14" ht="30.5" customHeight="1" x14ac:dyDescent="0.2">
      <c r="A609" s="37"/>
      <c r="B609" s="21"/>
      <c r="C609" s="22"/>
      <c r="D609" s="22"/>
      <c r="E609" s="21"/>
      <c r="F609" s="23"/>
      <c r="G609" s="24" t="str">
        <f t="shared" si="56"/>
        <v/>
      </c>
      <c r="H609" s="24" t="str">
        <f t="shared" si="57"/>
        <v/>
      </c>
      <c r="I609" s="24" t="str">
        <f t="shared" si="58"/>
        <v/>
      </c>
      <c r="J609" s="23"/>
      <c r="K609" s="23"/>
      <c r="L609" s="24" t="str">
        <f t="shared" si="60"/>
        <v/>
      </c>
      <c r="M609" s="24" t="str">
        <f t="shared" si="61"/>
        <v/>
      </c>
      <c r="N609" s="41" t="str">
        <f t="shared" si="59"/>
        <v/>
      </c>
    </row>
    <row r="610" spans="1:14" ht="30.5" customHeight="1" x14ac:dyDescent="0.2">
      <c r="A610" s="37"/>
      <c r="B610" s="21"/>
      <c r="C610" s="22"/>
      <c r="D610" s="22"/>
      <c r="E610" s="21"/>
      <c r="F610" s="23"/>
      <c r="G610" s="24" t="str">
        <f t="shared" si="56"/>
        <v/>
      </c>
      <c r="H610" s="24" t="str">
        <f t="shared" si="57"/>
        <v/>
      </c>
      <c r="I610" s="24" t="str">
        <f t="shared" si="58"/>
        <v/>
      </c>
      <c r="J610" s="23"/>
      <c r="K610" s="23"/>
      <c r="L610" s="24" t="str">
        <f t="shared" si="60"/>
        <v/>
      </c>
      <c r="M610" s="24" t="str">
        <f t="shared" si="61"/>
        <v/>
      </c>
      <c r="N610" s="41" t="str">
        <f t="shared" si="59"/>
        <v/>
      </c>
    </row>
    <row r="611" spans="1:14" ht="30.5" customHeight="1" x14ac:dyDescent="0.2">
      <c r="A611" s="37"/>
      <c r="B611" s="21"/>
      <c r="C611" s="22"/>
      <c r="D611" s="22"/>
      <c r="E611" s="21"/>
      <c r="F611" s="23"/>
      <c r="G611" s="24" t="str">
        <f t="shared" si="56"/>
        <v/>
      </c>
      <c r="H611" s="24" t="str">
        <f t="shared" si="57"/>
        <v/>
      </c>
      <c r="I611" s="24" t="str">
        <f t="shared" si="58"/>
        <v/>
      </c>
      <c r="J611" s="23"/>
      <c r="K611" s="23"/>
      <c r="L611" s="24" t="str">
        <f t="shared" si="60"/>
        <v/>
      </c>
      <c r="M611" s="24" t="str">
        <f t="shared" si="61"/>
        <v/>
      </c>
      <c r="N611" s="41" t="str">
        <f t="shared" si="59"/>
        <v/>
      </c>
    </row>
    <row r="612" spans="1:14" ht="30.5" customHeight="1" x14ac:dyDescent="0.2">
      <c r="A612" s="37"/>
      <c r="B612" s="21"/>
      <c r="C612" s="22"/>
      <c r="D612" s="22"/>
      <c r="E612" s="21"/>
      <c r="F612" s="23"/>
      <c r="G612" s="24" t="str">
        <f t="shared" si="56"/>
        <v/>
      </c>
      <c r="H612" s="24" t="str">
        <f t="shared" si="57"/>
        <v/>
      </c>
      <c r="I612" s="24" t="str">
        <f t="shared" si="58"/>
        <v/>
      </c>
      <c r="J612" s="23"/>
      <c r="K612" s="23"/>
      <c r="L612" s="24" t="str">
        <f t="shared" si="60"/>
        <v/>
      </c>
      <c r="M612" s="24" t="str">
        <f t="shared" si="61"/>
        <v/>
      </c>
      <c r="N612" s="41" t="str">
        <f t="shared" si="59"/>
        <v/>
      </c>
    </row>
    <row r="613" spans="1:14" ht="30.5" customHeight="1" x14ac:dyDescent="0.2">
      <c r="A613" s="37"/>
      <c r="B613" s="21"/>
      <c r="C613" s="22"/>
      <c r="D613" s="22"/>
      <c r="E613" s="21"/>
      <c r="F613" s="23"/>
      <c r="G613" s="24" t="str">
        <f t="shared" si="56"/>
        <v/>
      </c>
      <c r="H613" s="24" t="str">
        <f t="shared" si="57"/>
        <v/>
      </c>
      <c r="I613" s="24" t="str">
        <f t="shared" si="58"/>
        <v/>
      </c>
      <c r="J613" s="23"/>
      <c r="K613" s="23"/>
      <c r="L613" s="24" t="str">
        <f t="shared" si="60"/>
        <v/>
      </c>
      <c r="M613" s="24" t="str">
        <f t="shared" si="61"/>
        <v/>
      </c>
      <c r="N613" s="41" t="str">
        <f t="shared" si="59"/>
        <v/>
      </c>
    </row>
    <row r="614" spans="1:14" ht="30.5" customHeight="1" x14ac:dyDescent="0.2">
      <c r="A614" s="37"/>
      <c r="B614" s="21"/>
      <c r="C614" s="22"/>
      <c r="D614" s="22"/>
      <c r="E614" s="21"/>
      <c r="F614" s="23"/>
      <c r="G614" s="24" t="str">
        <f t="shared" si="56"/>
        <v/>
      </c>
      <c r="H614" s="24" t="str">
        <f t="shared" si="57"/>
        <v/>
      </c>
      <c r="I614" s="24" t="str">
        <f t="shared" si="58"/>
        <v/>
      </c>
      <c r="J614" s="23"/>
      <c r="K614" s="23"/>
      <c r="L614" s="24" t="str">
        <f t="shared" si="60"/>
        <v/>
      </c>
      <c r="M614" s="24" t="str">
        <f t="shared" si="61"/>
        <v/>
      </c>
      <c r="N614" s="41" t="str">
        <f t="shared" si="59"/>
        <v/>
      </c>
    </row>
    <row r="615" spans="1:14" ht="30.5" customHeight="1" x14ac:dyDescent="0.2">
      <c r="A615" s="37"/>
      <c r="B615" s="21"/>
      <c r="C615" s="22"/>
      <c r="D615" s="22"/>
      <c r="E615" s="21"/>
      <c r="F615" s="23"/>
      <c r="G615" s="24" t="str">
        <f t="shared" si="56"/>
        <v/>
      </c>
      <c r="H615" s="24" t="str">
        <f t="shared" si="57"/>
        <v/>
      </c>
      <c r="I615" s="24" t="str">
        <f t="shared" si="58"/>
        <v/>
      </c>
      <c r="J615" s="23"/>
      <c r="K615" s="23"/>
      <c r="L615" s="24" t="str">
        <f t="shared" si="60"/>
        <v/>
      </c>
      <c r="M615" s="24" t="str">
        <f t="shared" si="61"/>
        <v/>
      </c>
      <c r="N615" s="41" t="str">
        <f t="shared" si="59"/>
        <v/>
      </c>
    </row>
    <row r="616" spans="1:14" ht="30.5" customHeight="1" x14ac:dyDescent="0.2">
      <c r="A616" s="37"/>
      <c r="B616" s="21"/>
      <c r="C616" s="22"/>
      <c r="D616" s="22"/>
      <c r="E616" s="21"/>
      <c r="F616" s="23"/>
      <c r="G616" s="24" t="str">
        <f t="shared" si="56"/>
        <v/>
      </c>
      <c r="H616" s="24" t="str">
        <f t="shared" si="57"/>
        <v/>
      </c>
      <c r="I616" s="24" t="str">
        <f t="shared" si="58"/>
        <v/>
      </c>
      <c r="J616" s="23"/>
      <c r="K616" s="23"/>
      <c r="L616" s="24" t="str">
        <f t="shared" si="60"/>
        <v/>
      </c>
      <c r="M616" s="24" t="str">
        <f t="shared" si="61"/>
        <v/>
      </c>
      <c r="N616" s="41" t="str">
        <f t="shared" si="59"/>
        <v/>
      </c>
    </row>
    <row r="617" spans="1:14" ht="30.5" customHeight="1" x14ac:dyDescent="0.2">
      <c r="A617" s="37"/>
      <c r="B617" s="21"/>
      <c r="C617" s="22"/>
      <c r="D617" s="22"/>
      <c r="E617" s="21"/>
      <c r="F617" s="23"/>
      <c r="G617" s="24" t="str">
        <f t="shared" si="56"/>
        <v/>
      </c>
      <c r="H617" s="24" t="str">
        <f t="shared" si="57"/>
        <v/>
      </c>
      <c r="I617" s="24" t="str">
        <f t="shared" si="58"/>
        <v/>
      </c>
      <c r="J617" s="23"/>
      <c r="K617" s="23"/>
      <c r="L617" s="24" t="str">
        <f t="shared" si="60"/>
        <v/>
      </c>
      <c r="M617" s="24" t="str">
        <f t="shared" si="61"/>
        <v/>
      </c>
      <c r="N617" s="41" t="str">
        <f t="shared" si="59"/>
        <v/>
      </c>
    </row>
    <row r="618" spans="1:14" ht="30.5" customHeight="1" x14ac:dyDescent="0.2">
      <c r="A618" s="37"/>
      <c r="B618" s="21"/>
      <c r="C618" s="22"/>
      <c r="D618" s="22"/>
      <c r="E618" s="21"/>
      <c r="F618" s="23"/>
      <c r="G618" s="24" t="str">
        <f t="shared" si="56"/>
        <v/>
      </c>
      <c r="H618" s="24" t="str">
        <f t="shared" si="57"/>
        <v/>
      </c>
      <c r="I618" s="24" t="str">
        <f t="shared" si="58"/>
        <v/>
      </c>
      <c r="J618" s="23"/>
      <c r="K618" s="23"/>
      <c r="L618" s="24" t="str">
        <f t="shared" si="60"/>
        <v/>
      </c>
      <c r="M618" s="24" t="str">
        <f t="shared" si="61"/>
        <v/>
      </c>
      <c r="N618" s="41" t="str">
        <f t="shared" si="59"/>
        <v/>
      </c>
    </row>
    <row r="619" spans="1:14" ht="30.5" customHeight="1" x14ac:dyDescent="0.2">
      <c r="A619" s="37"/>
      <c r="B619" s="21"/>
      <c r="C619" s="22"/>
      <c r="D619" s="22"/>
      <c r="E619" s="21"/>
      <c r="F619" s="23"/>
      <c r="G619" s="24" t="str">
        <f t="shared" si="56"/>
        <v/>
      </c>
      <c r="H619" s="24" t="str">
        <f t="shared" si="57"/>
        <v/>
      </c>
      <c r="I619" s="24" t="str">
        <f t="shared" si="58"/>
        <v/>
      </c>
      <c r="J619" s="23"/>
      <c r="K619" s="23"/>
      <c r="L619" s="24" t="str">
        <f t="shared" si="60"/>
        <v/>
      </c>
      <c r="M619" s="24" t="str">
        <f t="shared" si="61"/>
        <v/>
      </c>
      <c r="N619" s="41" t="str">
        <f t="shared" si="59"/>
        <v/>
      </c>
    </row>
    <row r="620" spans="1:14" ht="30.5" customHeight="1" x14ac:dyDescent="0.2">
      <c r="A620" s="37"/>
      <c r="B620" s="21"/>
      <c r="C620" s="22"/>
      <c r="D620" s="22"/>
      <c r="E620" s="21"/>
      <c r="F620" s="23"/>
      <c r="G620" s="24" t="str">
        <f t="shared" si="56"/>
        <v/>
      </c>
      <c r="H620" s="24" t="str">
        <f t="shared" si="57"/>
        <v/>
      </c>
      <c r="I620" s="24" t="str">
        <f t="shared" si="58"/>
        <v/>
      </c>
      <c r="J620" s="23"/>
      <c r="K620" s="23"/>
      <c r="L620" s="24" t="str">
        <f t="shared" si="60"/>
        <v/>
      </c>
      <c r="M620" s="24" t="str">
        <f t="shared" si="61"/>
        <v/>
      </c>
      <c r="N620" s="41" t="str">
        <f t="shared" si="59"/>
        <v/>
      </c>
    </row>
    <row r="621" spans="1:14" ht="30.5" customHeight="1" x14ac:dyDescent="0.2">
      <c r="A621" s="37"/>
      <c r="B621" s="21"/>
      <c r="C621" s="22"/>
      <c r="D621" s="22"/>
      <c r="E621" s="21"/>
      <c r="F621" s="23"/>
      <c r="G621" s="24" t="str">
        <f t="shared" si="56"/>
        <v/>
      </c>
      <c r="H621" s="24" t="str">
        <f t="shared" si="57"/>
        <v/>
      </c>
      <c r="I621" s="24" t="str">
        <f t="shared" si="58"/>
        <v/>
      </c>
      <c r="J621" s="23"/>
      <c r="K621" s="23"/>
      <c r="L621" s="24" t="str">
        <f t="shared" si="60"/>
        <v/>
      </c>
      <c r="M621" s="24" t="str">
        <f t="shared" si="61"/>
        <v/>
      </c>
      <c r="N621" s="41" t="str">
        <f t="shared" si="59"/>
        <v/>
      </c>
    </row>
    <row r="622" spans="1:14" ht="30.5" customHeight="1" x14ac:dyDescent="0.2">
      <c r="A622" s="37"/>
      <c r="B622" s="21"/>
      <c r="C622" s="22"/>
      <c r="D622" s="22"/>
      <c r="E622" s="21"/>
      <c r="F622" s="23"/>
      <c r="G622" s="24" t="str">
        <f t="shared" si="56"/>
        <v/>
      </c>
      <c r="H622" s="24" t="str">
        <f t="shared" si="57"/>
        <v/>
      </c>
      <c r="I622" s="24" t="str">
        <f t="shared" si="58"/>
        <v/>
      </c>
      <c r="J622" s="23"/>
      <c r="K622" s="23"/>
      <c r="L622" s="24" t="str">
        <f t="shared" si="60"/>
        <v/>
      </c>
      <c r="M622" s="24" t="str">
        <f t="shared" si="61"/>
        <v/>
      </c>
      <c r="N622" s="41" t="str">
        <f t="shared" si="59"/>
        <v/>
      </c>
    </row>
    <row r="623" spans="1:14" ht="30.5" customHeight="1" x14ac:dyDescent="0.2">
      <c r="A623" s="37"/>
      <c r="B623" s="21"/>
      <c r="C623" s="22"/>
      <c r="D623" s="22"/>
      <c r="E623" s="21"/>
      <c r="F623" s="23"/>
      <c r="G623" s="24" t="str">
        <f t="shared" si="56"/>
        <v/>
      </c>
      <c r="H623" s="24" t="str">
        <f t="shared" si="57"/>
        <v/>
      </c>
      <c r="I623" s="24" t="str">
        <f t="shared" si="58"/>
        <v/>
      </c>
      <c r="J623" s="23"/>
      <c r="K623" s="23"/>
      <c r="L623" s="24" t="str">
        <f t="shared" si="60"/>
        <v/>
      </c>
      <c r="M623" s="24" t="str">
        <f t="shared" si="61"/>
        <v/>
      </c>
      <c r="N623" s="41" t="str">
        <f t="shared" si="59"/>
        <v/>
      </c>
    </row>
    <row r="624" spans="1:14" ht="30.5" customHeight="1" x14ac:dyDescent="0.2">
      <c r="A624" s="37"/>
      <c r="B624" s="21"/>
      <c r="C624" s="22"/>
      <c r="D624" s="22"/>
      <c r="E624" s="21"/>
      <c r="F624" s="23"/>
      <c r="G624" s="24" t="str">
        <f t="shared" si="56"/>
        <v/>
      </c>
      <c r="H624" s="24" t="str">
        <f t="shared" si="57"/>
        <v/>
      </c>
      <c r="I624" s="24" t="str">
        <f t="shared" si="58"/>
        <v/>
      </c>
      <c r="J624" s="23"/>
      <c r="K624" s="23"/>
      <c r="L624" s="24" t="str">
        <f t="shared" si="60"/>
        <v/>
      </c>
      <c r="M624" s="24" t="str">
        <f t="shared" si="61"/>
        <v/>
      </c>
      <c r="N624" s="41" t="str">
        <f t="shared" si="59"/>
        <v/>
      </c>
    </row>
    <row r="625" spans="1:14" ht="30.5" customHeight="1" x14ac:dyDescent="0.2">
      <c r="A625" s="37"/>
      <c r="B625" s="21"/>
      <c r="C625" s="22"/>
      <c r="D625" s="22"/>
      <c r="E625" s="21"/>
      <c r="F625" s="23"/>
      <c r="G625" s="24" t="str">
        <f t="shared" si="56"/>
        <v/>
      </c>
      <c r="H625" s="24" t="str">
        <f t="shared" si="57"/>
        <v/>
      </c>
      <c r="I625" s="24" t="str">
        <f t="shared" si="58"/>
        <v/>
      </c>
      <c r="J625" s="23"/>
      <c r="K625" s="23"/>
      <c r="L625" s="24" t="str">
        <f t="shared" si="60"/>
        <v/>
      </c>
      <c r="M625" s="24" t="str">
        <f t="shared" si="61"/>
        <v/>
      </c>
      <c r="N625" s="41" t="str">
        <f t="shared" si="59"/>
        <v/>
      </c>
    </row>
    <row r="626" spans="1:14" ht="30.5" customHeight="1" x14ac:dyDescent="0.2">
      <c r="A626" s="37"/>
      <c r="B626" s="21"/>
      <c r="C626" s="22"/>
      <c r="D626" s="22"/>
      <c r="E626" s="21"/>
      <c r="F626" s="23"/>
      <c r="G626" s="24" t="str">
        <f t="shared" si="56"/>
        <v/>
      </c>
      <c r="H626" s="24" t="str">
        <f t="shared" si="57"/>
        <v/>
      </c>
      <c r="I626" s="24" t="str">
        <f t="shared" si="58"/>
        <v/>
      </c>
      <c r="J626" s="23"/>
      <c r="K626" s="23"/>
      <c r="L626" s="24" t="str">
        <f t="shared" si="60"/>
        <v/>
      </c>
      <c r="M626" s="24" t="str">
        <f t="shared" si="61"/>
        <v/>
      </c>
      <c r="N626" s="41" t="str">
        <f t="shared" si="59"/>
        <v/>
      </c>
    </row>
    <row r="627" spans="1:14" ht="30.5" customHeight="1" x14ac:dyDescent="0.2">
      <c r="A627" s="37"/>
      <c r="B627" s="21"/>
      <c r="C627" s="22"/>
      <c r="D627" s="22"/>
      <c r="E627" s="21"/>
      <c r="F627" s="23"/>
      <c r="G627" s="24" t="str">
        <f t="shared" si="56"/>
        <v/>
      </c>
      <c r="H627" s="24" t="str">
        <f t="shared" si="57"/>
        <v/>
      </c>
      <c r="I627" s="24" t="str">
        <f t="shared" si="58"/>
        <v/>
      </c>
      <c r="J627" s="23"/>
      <c r="K627" s="23"/>
      <c r="L627" s="24" t="str">
        <f t="shared" si="60"/>
        <v/>
      </c>
      <c r="M627" s="24" t="str">
        <f t="shared" si="61"/>
        <v/>
      </c>
      <c r="N627" s="41" t="str">
        <f t="shared" si="59"/>
        <v/>
      </c>
    </row>
    <row r="628" spans="1:14" ht="30.5" customHeight="1" x14ac:dyDescent="0.2">
      <c r="A628" s="37"/>
      <c r="B628" s="21"/>
      <c r="C628" s="22"/>
      <c r="D628" s="22"/>
      <c r="E628" s="21"/>
      <c r="F628" s="23"/>
      <c r="G628" s="24" t="str">
        <f t="shared" si="56"/>
        <v/>
      </c>
      <c r="H628" s="24" t="str">
        <f t="shared" si="57"/>
        <v/>
      </c>
      <c r="I628" s="24" t="str">
        <f t="shared" si="58"/>
        <v/>
      </c>
      <c r="J628" s="23"/>
      <c r="K628" s="23"/>
      <c r="L628" s="24" t="str">
        <f t="shared" si="60"/>
        <v/>
      </c>
      <c r="M628" s="24" t="str">
        <f t="shared" si="61"/>
        <v/>
      </c>
      <c r="N628" s="41" t="str">
        <f t="shared" si="59"/>
        <v/>
      </c>
    </row>
    <row r="629" spans="1:14" ht="30.5" customHeight="1" x14ac:dyDescent="0.2">
      <c r="A629" s="37"/>
      <c r="B629" s="21"/>
      <c r="C629" s="22"/>
      <c r="D629" s="22"/>
      <c r="E629" s="21"/>
      <c r="F629" s="23"/>
      <c r="G629" s="24" t="str">
        <f t="shared" si="56"/>
        <v/>
      </c>
      <c r="H629" s="24" t="str">
        <f t="shared" si="57"/>
        <v/>
      </c>
      <c r="I629" s="24" t="str">
        <f t="shared" si="58"/>
        <v/>
      </c>
      <c r="J629" s="23"/>
      <c r="K629" s="23"/>
      <c r="L629" s="24" t="str">
        <f t="shared" si="60"/>
        <v/>
      </c>
      <c r="M629" s="24" t="str">
        <f t="shared" si="61"/>
        <v/>
      </c>
      <c r="N629" s="41" t="str">
        <f t="shared" si="59"/>
        <v/>
      </c>
    </row>
    <row r="630" spans="1:14" ht="30.5" customHeight="1" x14ac:dyDescent="0.2">
      <c r="A630" s="37"/>
      <c r="B630" s="21"/>
      <c r="C630" s="22"/>
      <c r="D630" s="22"/>
      <c r="E630" s="21"/>
      <c r="F630" s="23"/>
      <c r="G630" s="24" t="str">
        <f t="shared" si="56"/>
        <v/>
      </c>
      <c r="H630" s="24" t="str">
        <f t="shared" si="57"/>
        <v/>
      </c>
      <c r="I630" s="24" t="str">
        <f t="shared" si="58"/>
        <v/>
      </c>
      <c r="J630" s="23"/>
      <c r="K630" s="23"/>
      <c r="L630" s="24" t="str">
        <f t="shared" si="60"/>
        <v/>
      </c>
      <c r="M630" s="24" t="str">
        <f t="shared" si="61"/>
        <v/>
      </c>
      <c r="N630" s="41" t="str">
        <f t="shared" si="59"/>
        <v/>
      </c>
    </row>
    <row r="631" spans="1:14" ht="30.5" customHeight="1" x14ac:dyDescent="0.2">
      <c r="A631" s="37"/>
      <c r="B631" s="21"/>
      <c r="C631" s="22"/>
      <c r="D631" s="22"/>
      <c r="E631" s="21"/>
      <c r="F631" s="23"/>
      <c r="G631" s="24" t="str">
        <f t="shared" si="56"/>
        <v/>
      </c>
      <c r="H631" s="24" t="str">
        <f t="shared" si="57"/>
        <v/>
      </c>
      <c r="I631" s="24" t="str">
        <f t="shared" si="58"/>
        <v/>
      </c>
      <c r="J631" s="23"/>
      <c r="K631" s="23"/>
      <c r="L631" s="24" t="str">
        <f t="shared" si="60"/>
        <v/>
      </c>
      <c r="M631" s="24" t="str">
        <f t="shared" si="61"/>
        <v/>
      </c>
      <c r="N631" s="41" t="str">
        <f t="shared" si="59"/>
        <v/>
      </c>
    </row>
    <row r="632" spans="1:14" ht="30.5" customHeight="1" x14ac:dyDescent="0.2">
      <c r="A632" s="37"/>
      <c r="B632" s="21"/>
      <c r="C632" s="22"/>
      <c r="D632" s="22"/>
      <c r="E632" s="21"/>
      <c r="F632" s="23"/>
      <c r="G632" s="24" t="str">
        <f t="shared" si="56"/>
        <v/>
      </c>
      <c r="H632" s="24" t="str">
        <f t="shared" si="57"/>
        <v/>
      </c>
      <c r="I632" s="24" t="str">
        <f t="shared" si="58"/>
        <v/>
      </c>
      <c r="J632" s="23"/>
      <c r="K632" s="23"/>
      <c r="L632" s="24" t="str">
        <f t="shared" si="60"/>
        <v/>
      </c>
      <c r="M632" s="24" t="str">
        <f t="shared" si="61"/>
        <v/>
      </c>
      <c r="N632" s="41" t="str">
        <f t="shared" si="59"/>
        <v/>
      </c>
    </row>
    <row r="633" spans="1:14" ht="30.5" customHeight="1" x14ac:dyDescent="0.2">
      <c r="A633" s="37"/>
      <c r="B633" s="21"/>
      <c r="C633" s="22"/>
      <c r="D633" s="22"/>
      <c r="E633" s="21"/>
      <c r="F633" s="23"/>
      <c r="G633" s="24" t="str">
        <f t="shared" si="56"/>
        <v/>
      </c>
      <c r="H633" s="24" t="str">
        <f t="shared" si="57"/>
        <v/>
      </c>
      <c r="I633" s="24" t="str">
        <f t="shared" si="58"/>
        <v/>
      </c>
      <c r="J633" s="23"/>
      <c r="K633" s="23"/>
      <c r="L633" s="24" t="str">
        <f t="shared" si="60"/>
        <v/>
      </c>
      <c r="M633" s="24" t="str">
        <f t="shared" si="61"/>
        <v/>
      </c>
      <c r="N633" s="41" t="str">
        <f t="shared" si="59"/>
        <v/>
      </c>
    </row>
    <row r="634" spans="1:14" ht="30.5" customHeight="1" x14ac:dyDescent="0.2">
      <c r="A634" s="37"/>
      <c r="B634" s="21"/>
      <c r="C634" s="22"/>
      <c r="D634" s="22"/>
      <c r="E634" s="21"/>
      <c r="F634" s="23"/>
      <c r="G634" s="24" t="str">
        <f t="shared" si="56"/>
        <v/>
      </c>
      <c r="H634" s="24" t="str">
        <f t="shared" si="57"/>
        <v/>
      </c>
      <c r="I634" s="24" t="str">
        <f t="shared" si="58"/>
        <v/>
      </c>
      <c r="J634" s="23"/>
      <c r="K634" s="23"/>
      <c r="L634" s="24" t="str">
        <f t="shared" si="60"/>
        <v/>
      </c>
      <c r="M634" s="24" t="str">
        <f t="shared" si="61"/>
        <v/>
      </c>
      <c r="N634" s="41" t="str">
        <f t="shared" si="59"/>
        <v/>
      </c>
    </row>
    <row r="635" spans="1:14" ht="30.5" customHeight="1" x14ac:dyDescent="0.2">
      <c r="A635" s="37"/>
      <c r="B635" s="21"/>
      <c r="C635" s="22"/>
      <c r="D635" s="22"/>
      <c r="E635" s="21"/>
      <c r="F635" s="23"/>
      <c r="G635" s="24" t="str">
        <f t="shared" si="56"/>
        <v/>
      </c>
      <c r="H635" s="24" t="str">
        <f t="shared" si="57"/>
        <v/>
      </c>
      <c r="I635" s="24" t="str">
        <f t="shared" si="58"/>
        <v/>
      </c>
      <c r="J635" s="23"/>
      <c r="K635" s="23"/>
      <c r="L635" s="24" t="str">
        <f t="shared" si="60"/>
        <v/>
      </c>
      <c r="M635" s="24" t="str">
        <f t="shared" si="61"/>
        <v/>
      </c>
      <c r="N635" s="41" t="str">
        <f t="shared" si="59"/>
        <v/>
      </c>
    </row>
    <row r="636" spans="1:14" ht="30.5" customHeight="1" x14ac:dyDescent="0.2">
      <c r="A636" s="37"/>
      <c r="B636" s="21"/>
      <c r="C636" s="22"/>
      <c r="D636" s="22"/>
      <c r="E636" s="21"/>
      <c r="F636" s="23"/>
      <c r="G636" s="24" t="str">
        <f t="shared" si="56"/>
        <v/>
      </c>
      <c r="H636" s="24" t="str">
        <f t="shared" si="57"/>
        <v/>
      </c>
      <c r="I636" s="24" t="str">
        <f t="shared" si="58"/>
        <v/>
      </c>
      <c r="J636" s="23"/>
      <c r="K636" s="23"/>
      <c r="L636" s="24" t="str">
        <f t="shared" si="60"/>
        <v/>
      </c>
      <c r="M636" s="24" t="str">
        <f t="shared" si="61"/>
        <v/>
      </c>
      <c r="N636" s="41" t="str">
        <f t="shared" si="59"/>
        <v/>
      </c>
    </row>
    <row r="637" spans="1:14" ht="30.5" customHeight="1" x14ac:dyDescent="0.2">
      <c r="A637" s="37"/>
      <c r="B637" s="21"/>
      <c r="C637" s="22"/>
      <c r="D637" s="22"/>
      <c r="E637" s="21"/>
      <c r="F637" s="23"/>
      <c r="G637" s="24" t="str">
        <f t="shared" si="56"/>
        <v/>
      </c>
      <c r="H637" s="24" t="str">
        <f t="shared" si="57"/>
        <v/>
      </c>
      <c r="I637" s="24" t="str">
        <f t="shared" si="58"/>
        <v/>
      </c>
      <c r="J637" s="23"/>
      <c r="K637" s="23"/>
      <c r="L637" s="24" t="str">
        <f t="shared" si="60"/>
        <v/>
      </c>
      <c r="M637" s="24" t="str">
        <f t="shared" si="61"/>
        <v/>
      </c>
      <c r="N637" s="41" t="str">
        <f t="shared" si="59"/>
        <v/>
      </c>
    </row>
    <row r="638" spans="1:14" ht="30.5" customHeight="1" x14ac:dyDescent="0.2">
      <c r="A638" s="37"/>
      <c r="B638" s="21"/>
      <c r="C638" s="22"/>
      <c r="D638" s="22"/>
      <c r="E638" s="21"/>
      <c r="F638" s="23"/>
      <c r="G638" s="24" t="str">
        <f t="shared" si="56"/>
        <v/>
      </c>
      <c r="H638" s="24" t="str">
        <f t="shared" si="57"/>
        <v/>
      </c>
      <c r="I638" s="24" t="str">
        <f t="shared" si="58"/>
        <v/>
      </c>
      <c r="J638" s="23"/>
      <c r="K638" s="23"/>
      <c r="L638" s="24" t="str">
        <f t="shared" si="60"/>
        <v/>
      </c>
      <c r="M638" s="24" t="str">
        <f t="shared" si="61"/>
        <v/>
      </c>
      <c r="N638" s="41" t="str">
        <f t="shared" si="59"/>
        <v/>
      </c>
    </row>
    <row r="639" spans="1:14" ht="30.5" customHeight="1" x14ac:dyDescent="0.2">
      <c r="A639" s="37"/>
      <c r="B639" s="21"/>
      <c r="C639" s="22"/>
      <c r="D639" s="22"/>
      <c r="E639" s="21"/>
      <c r="F639" s="23"/>
      <c r="G639" s="24" t="str">
        <f t="shared" si="56"/>
        <v/>
      </c>
      <c r="H639" s="24" t="str">
        <f t="shared" si="57"/>
        <v/>
      </c>
      <c r="I639" s="24" t="str">
        <f t="shared" si="58"/>
        <v/>
      </c>
      <c r="J639" s="23"/>
      <c r="K639" s="23"/>
      <c r="L639" s="24" t="str">
        <f t="shared" si="60"/>
        <v/>
      </c>
      <c r="M639" s="24" t="str">
        <f t="shared" si="61"/>
        <v/>
      </c>
      <c r="N639" s="41" t="str">
        <f t="shared" si="59"/>
        <v/>
      </c>
    </row>
    <row r="640" spans="1:14" ht="30.5" customHeight="1" x14ac:dyDescent="0.2">
      <c r="A640" s="37"/>
      <c r="B640" s="21"/>
      <c r="C640" s="22"/>
      <c r="D640" s="22"/>
      <c r="E640" s="21"/>
      <c r="F640" s="23"/>
      <c r="G640" s="24" t="str">
        <f t="shared" si="56"/>
        <v/>
      </c>
      <c r="H640" s="24" t="str">
        <f t="shared" si="57"/>
        <v/>
      </c>
      <c r="I640" s="24" t="str">
        <f t="shared" si="58"/>
        <v/>
      </c>
      <c r="J640" s="23"/>
      <c r="K640" s="23"/>
      <c r="L640" s="24" t="str">
        <f t="shared" si="60"/>
        <v/>
      </c>
      <c r="M640" s="24" t="str">
        <f t="shared" si="61"/>
        <v/>
      </c>
      <c r="N640" s="41" t="str">
        <f t="shared" si="59"/>
        <v/>
      </c>
    </row>
    <row r="641" spans="1:14" ht="30.5" customHeight="1" x14ac:dyDescent="0.2">
      <c r="A641" s="37"/>
      <c r="B641" s="21"/>
      <c r="C641" s="22"/>
      <c r="D641" s="22"/>
      <c r="E641" s="21"/>
      <c r="F641" s="23"/>
      <c r="G641" s="24" t="str">
        <f t="shared" si="56"/>
        <v/>
      </c>
      <c r="H641" s="24" t="str">
        <f t="shared" si="57"/>
        <v/>
      </c>
      <c r="I641" s="24" t="str">
        <f t="shared" si="58"/>
        <v/>
      </c>
      <c r="J641" s="23"/>
      <c r="K641" s="23"/>
      <c r="L641" s="24" t="str">
        <f t="shared" si="60"/>
        <v/>
      </c>
      <c r="M641" s="24" t="str">
        <f t="shared" si="61"/>
        <v/>
      </c>
      <c r="N641" s="41" t="str">
        <f t="shared" si="59"/>
        <v/>
      </c>
    </row>
    <row r="642" spans="1:14" ht="30.5" customHeight="1" x14ac:dyDescent="0.2">
      <c r="A642" s="37"/>
      <c r="B642" s="21"/>
      <c r="C642" s="22"/>
      <c r="D642" s="22"/>
      <c r="E642" s="21"/>
      <c r="F642" s="23"/>
      <c r="G642" s="24" t="str">
        <f t="shared" ref="G642:G705" si="62">IF(E642="","",F642*E642)</f>
        <v/>
      </c>
      <c r="H642" s="24" t="str">
        <f t="shared" ref="H642:H705" si="63">IF(E642="","",1.23)</f>
        <v/>
      </c>
      <c r="I642" s="24" t="str">
        <f t="shared" ref="I642:I705" si="64">IF(E642="","",F642*H642)</f>
        <v/>
      </c>
      <c r="J642" s="23"/>
      <c r="K642" s="23"/>
      <c r="L642" s="24" t="str">
        <f t="shared" si="60"/>
        <v/>
      </c>
      <c r="M642" s="24" t="str">
        <f t="shared" si="61"/>
        <v/>
      </c>
      <c r="N642" s="41" t="str">
        <f t="shared" ref="N642:N705" si="65">IF(E642="","",ROUND(M642/J642*100,1))</f>
        <v/>
      </c>
    </row>
    <row r="643" spans="1:14" ht="30.5" customHeight="1" x14ac:dyDescent="0.2">
      <c r="A643" s="37"/>
      <c r="B643" s="21"/>
      <c r="C643" s="22"/>
      <c r="D643" s="22"/>
      <c r="E643" s="21"/>
      <c r="F643" s="23"/>
      <c r="G643" s="24" t="str">
        <f t="shared" si="62"/>
        <v/>
      </c>
      <c r="H643" s="24" t="str">
        <f t="shared" si="63"/>
        <v/>
      </c>
      <c r="I643" s="24" t="str">
        <f t="shared" si="64"/>
        <v/>
      </c>
      <c r="J643" s="23"/>
      <c r="K643" s="23"/>
      <c r="L643" s="24" t="str">
        <f t="shared" si="60"/>
        <v/>
      </c>
      <c r="M643" s="24" t="str">
        <f t="shared" si="61"/>
        <v/>
      </c>
      <c r="N643" s="41" t="str">
        <f t="shared" si="65"/>
        <v/>
      </c>
    </row>
    <row r="644" spans="1:14" ht="30.5" customHeight="1" x14ac:dyDescent="0.2">
      <c r="A644" s="37"/>
      <c r="B644" s="21"/>
      <c r="C644" s="22"/>
      <c r="D644" s="22"/>
      <c r="E644" s="21"/>
      <c r="F644" s="23"/>
      <c r="G644" s="24" t="str">
        <f t="shared" si="62"/>
        <v/>
      </c>
      <c r="H644" s="24" t="str">
        <f t="shared" si="63"/>
        <v/>
      </c>
      <c r="I644" s="24" t="str">
        <f t="shared" si="64"/>
        <v/>
      </c>
      <c r="J644" s="23"/>
      <c r="K644" s="23"/>
      <c r="L644" s="24" t="str">
        <f t="shared" si="60"/>
        <v/>
      </c>
      <c r="M644" s="24" t="str">
        <f t="shared" si="61"/>
        <v/>
      </c>
      <c r="N644" s="41" t="str">
        <f t="shared" si="65"/>
        <v/>
      </c>
    </row>
    <row r="645" spans="1:14" ht="30.5" customHeight="1" x14ac:dyDescent="0.2">
      <c r="A645" s="37"/>
      <c r="B645" s="21"/>
      <c r="C645" s="22"/>
      <c r="D645" s="22"/>
      <c r="E645" s="21"/>
      <c r="F645" s="23"/>
      <c r="G645" s="24" t="str">
        <f t="shared" si="62"/>
        <v/>
      </c>
      <c r="H645" s="24" t="str">
        <f t="shared" si="63"/>
        <v/>
      </c>
      <c r="I645" s="24" t="str">
        <f t="shared" si="64"/>
        <v/>
      </c>
      <c r="J645" s="23"/>
      <c r="K645" s="23"/>
      <c r="L645" s="24" t="str">
        <f t="shared" si="60"/>
        <v/>
      </c>
      <c r="M645" s="24" t="str">
        <f t="shared" si="61"/>
        <v/>
      </c>
      <c r="N645" s="41" t="str">
        <f t="shared" si="65"/>
        <v/>
      </c>
    </row>
    <row r="646" spans="1:14" ht="30.5" customHeight="1" x14ac:dyDescent="0.2">
      <c r="A646" s="37"/>
      <c r="B646" s="21"/>
      <c r="C646" s="22"/>
      <c r="D646" s="22"/>
      <c r="E646" s="21"/>
      <c r="F646" s="23"/>
      <c r="G646" s="24" t="str">
        <f t="shared" si="62"/>
        <v/>
      </c>
      <c r="H646" s="24" t="str">
        <f t="shared" si="63"/>
        <v/>
      </c>
      <c r="I646" s="24" t="str">
        <f t="shared" si="64"/>
        <v/>
      </c>
      <c r="J646" s="23"/>
      <c r="K646" s="23"/>
      <c r="L646" s="24" t="str">
        <f t="shared" si="60"/>
        <v/>
      </c>
      <c r="M646" s="24" t="str">
        <f t="shared" si="61"/>
        <v/>
      </c>
      <c r="N646" s="41" t="str">
        <f t="shared" si="65"/>
        <v/>
      </c>
    </row>
    <row r="647" spans="1:14" ht="30.5" customHeight="1" x14ac:dyDescent="0.2">
      <c r="A647" s="37"/>
      <c r="B647" s="21"/>
      <c r="C647" s="22"/>
      <c r="D647" s="22"/>
      <c r="E647" s="21"/>
      <c r="F647" s="23"/>
      <c r="G647" s="24" t="str">
        <f t="shared" si="62"/>
        <v/>
      </c>
      <c r="H647" s="24" t="str">
        <f t="shared" si="63"/>
        <v/>
      </c>
      <c r="I647" s="24" t="str">
        <f t="shared" si="64"/>
        <v/>
      </c>
      <c r="J647" s="23"/>
      <c r="K647" s="23"/>
      <c r="L647" s="24" t="str">
        <f t="shared" si="60"/>
        <v/>
      </c>
      <c r="M647" s="24" t="str">
        <f t="shared" si="61"/>
        <v/>
      </c>
      <c r="N647" s="41" t="str">
        <f t="shared" si="65"/>
        <v/>
      </c>
    </row>
    <row r="648" spans="1:14" ht="30.5" customHeight="1" x14ac:dyDescent="0.2">
      <c r="A648" s="37"/>
      <c r="B648" s="21"/>
      <c r="C648" s="22"/>
      <c r="D648" s="22"/>
      <c r="E648" s="21"/>
      <c r="F648" s="23"/>
      <c r="G648" s="24" t="str">
        <f t="shared" si="62"/>
        <v/>
      </c>
      <c r="H648" s="24" t="str">
        <f t="shared" si="63"/>
        <v/>
      </c>
      <c r="I648" s="24" t="str">
        <f t="shared" si="64"/>
        <v/>
      </c>
      <c r="J648" s="23"/>
      <c r="K648" s="23"/>
      <c r="L648" s="24" t="str">
        <f t="shared" si="60"/>
        <v/>
      </c>
      <c r="M648" s="24" t="str">
        <f t="shared" si="61"/>
        <v/>
      </c>
      <c r="N648" s="41" t="str">
        <f t="shared" si="65"/>
        <v/>
      </c>
    </row>
    <row r="649" spans="1:14" ht="30.5" customHeight="1" x14ac:dyDescent="0.2">
      <c r="A649" s="37"/>
      <c r="B649" s="21"/>
      <c r="C649" s="22"/>
      <c r="D649" s="22"/>
      <c r="E649" s="21"/>
      <c r="F649" s="23"/>
      <c r="G649" s="24" t="str">
        <f t="shared" si="62"/>
        <v/>
      </c>
      <c r="H649" s="24" t="str">
        <f t="shared" si="63"/>
        <v/>
      </c>
      <c r="I649" s="24" t="str">
        <f t="shared" si="64"/>
        <v/>
      </c>
      <c r="J649" s="23"/>
      <c r="K649" s="23"/>
      <c r="L649" s="24" t="str">
        <f t="shared" si="60"/>
        <v/>
      </c>
      <c r="M649" s="24" t="str">
        <f t="shared" si="61"/>
        <v/>
      </c>
      <c r="N649" s="41" t="str">
        <f t="shared" si="65"/>
        <v/>
      </c>
    </row>
    <row r="650" spans="1:14" ht="30.5" customHeight="1" x14ac:dyDescent="0.2">
      <c r="A650" s="37"/>
      <c r="B650" s="21"/>
      <c r="C650" s="22"/>
      <c r="D650" s="22"/>
      <c r="E650" s="21"/>
      <c r="F650" s="23"/>
      <c r="G650" s="24" t="str">
        <f t="shared" si="62"/>
        <v/>
      </c>
      <c r="H650" s="24" t="str">
        <f t="shared" si="63"/>
        <v/>
      </c>
      <c r="I650" s="24" t="str">
        <f t="shared" si="64"/>
        <v/>
      </c>
      <c r="J650" s="23"/>
      <c r="K650" s="23"/>
      <c r="L650" s="24" t="str">
        <f t="shared" si="60"/>
        <v/>
      </c>
      <c r="M650" s="24" t="str">
        <f t="shared" si="61"/>
        <v/>
      </c>
      <c r="N650" s="41" t="str">
        <f t="shared" si="65"/>
        <v/>
      </c>
    </row>
    <row r="651" spans="1:14" ht="30.5" customHeight="1" x14ac:dyDescent="0.2">
      <c r="A651" s="37"/>
      <c r="B651" s="21"/>
      <c r="C651" s="22"/>
      <c r="D651" s="22"/>
      <c r="E651" s="21"/>
      <c r="F651" s="23"/>
      <c r="G651" s="24" t="str">
        <f t="shared" si="62"/>
        <v/>
      </c>
      <c r="H651" s="24" t="str">
        <f t="shared" si="63"/>
        <v/>
      </c>
      <c r="I651" s="24" t="str">
        <f t="shared" si="64"/>
        <v/>
      </c>
      <c r="J651" s="23"/>
      <c r="K651" s="23"/>
      <c r="L651" s="24" t="str">
        <f t="shared" si="60"/>
        <v/>
      </c>
      <c r="M651" s="24" t="str">
        <f t="shared" si="61"/>
        <v/>
      </c>
      <c r="N651" s="41" t="str">
        <f t="shared" si="65"/>
        <v/>
      </c>
    </row>
    <row r="652" spans="1:14" ht="30.5" customHeight="1" x14ac:dyDescent="0.2">
      <c r="A652" s="37"/>
      <c r="B652" s="21"/>
      <c r="C652" s="22"/>
      <c r="D652" s="22"/>
      <c r="E652" s="21"/>
      <c r="F652" s="23"/>
      <c r="G652" s="24" t="str">
        <f t="shared" si="62"/>
        <v/>
      </c>
      <c r="H652" s="24" t="str">
        <f t="shared" si="63"/>
        <v/>
      </c>
      <c r="I652" s="24" t="str">
        <f t="shared" si="64"/>
        <v/>
      </c>
      <c r="J652" s="23"/>
      <c r="K652" s="23"/>
      <c r="L652" s="24" t="str">
        <f t="shared" si="60"/>
        <v/>
      </c>
      <c r="M652" s="24" t="str">
        <f t="shared" si="61"/>
        <v/>
      </c>
      <c r="N652" s="41" t="str">
        <f t="shared" si="65"/>
        <v/>
      </c>
    </row>
    <row r="653" spans="1:14" ht="30.5" customHeight="1" x14ac:dyDescent="0.2">
      <c r="A653" s="37"/>
      <c r="B653" s="21"/>
      <c r="C653" s="22"/>
      <c r="D653" s="22"/>
      <c r="E653" s="21"/>
      <c r="F653" s="23"/>
      <c r="G653" s="24" t="str">
        <f t="shared" si="62"/>
        <v/>
      </c>
      <c r="H653" s="24" t="str">
        <f t="shared" si="63"/>
        <v/>
      </c>
      <c r="I653" s="24" t="str">
        <f t="shared" si="64"/>
        <v/>
      </c>
      <c r="J653" s="23"/>
      <c r="K653" s="23"/>
      <c r="L653" s="24" t="str">
        <f t="shared" ref="L653:L716" si="66">IF(E653="","",J653-K653)</f>
        <v/>
      </c>
      <c r="M653" s="24" t="str">
        <f t="shared" ref="M653:M716" si="67">IF(E653="","",L653-I653)</f>
        <v/>
      </c>
      <c r="N653" s="41" t="str">
        <f t="shared" si="65"/>
        <v/>
      </c>
    </row>
    <row r="654" spans="1:14" ht="30.5" customHeight="1" x14ac:dyDescent="0.2">
      <c r="A654" s="37"/>
      <c r="B654" s="21"/>
      <c r="C654" s="22"/>
      <c r="D654" s="22"/>
      <c r="E654" s="21"/>
      <c r="F654" s="23"/>
      <c r="G654" s="24" t="str">
        <f t="shared" si="62"/>
        <v/>
      </c>
      <c r="H654" s="24" t="str">
        <f t="shared" si="63"/>
        <v/>
      </c>
      <c r="I654" s="24" t="str">
        <f t="shared" si="64"/>
        <v/>
      </c>
      <c r="J654" s="23"/>
      <c r="K654" s="23"/>
      <c r="L654" s="24" t="str">
        <f t="shared" si="66"/>
        <v/>
      </c>
      <c r="M654" s="24" t="str">
        <f t="shared" si="67"/>
        <v/>
      </c>
      <c r="N654" s="41" t="str">
        <f t="shared" si="65"/>
        <v/>
      </c>
    </row>
    <row r="655" spans="1:14" ht="30.5" customHeight="1" x14ac:dyDescent="0.2">
      <c r="A655" s="37"/>
      <c r="B655" s="21"/>
      <c r="C655" s="22"/>
      <c r="D655" s="22"/>
      <c r="E655" s="21"/>
      <c r="F655" s="23"/>
      <c r="G655" s="24" t="str">
        <f t="shared" si="62"/>
        <v/>
      </c>
      <c r="H655" s="24" t="str">
        <f t="shared" si="63"/>
        <v/>
      </c>
      <c r="I655" s="24" t="str">
        <f t="shared" si="64"/>
        <v/>
      </c>
      <c r="J655" s="23"/>
      <c r="K655" s="23"/>
      <c r="L655" s="24" t="str">
        <f t="shared" si="66"/>
        <v/>
      </c>
      <c r="M655" s="24" t="str">
        <f t="shared" si="67"/>
        <v/>
      </c>
      <c r="N655" s="41" t="str">
        <f t="shared" si="65"/>
        <v/>
      </c>
    </row>
    <row r="656" spans="1:14" ht="30.5" customHeight="1" x14ac:dyDescent="0.2">
      <c r="A656" s="37"/>
      <c r="B656" s="21"/>
      <c r="C656" s="22"/>
      <c r="D656" s="22"/>
      <c r="E656" s="21"/>
      <c r="F656" s="23"/>
      <c r="G656" s="24" t="str">
        <f t="shared" si="62"/>
        <v/>
      </c>
      <c r="H656" s="24" t="str">
        <f t="shared" si="63"/>
        <v/>
      </c>
      <c r="I656" s="24" t="str">
        <f t="shared" si="64"/>
        <v/>
      </c>
      <c r="J656" s="23"/>
      <c r="K656" s="23"/>
      <c r="L656" s="24" t="str">
        <f t="shared" si="66"/>
        <v/>
      </c>
      <c r="M656" s="24" t="str">
        <f t="shared" si="67"/>
        <v/>
      </c>
      <c r="N656" s="41" t="str">
        <f t="shared" si="65"/>
        <v/>
      </c>
    </row>
    <row r="657" spans="1:14" ht="30.5" customHeight="1" x14ac:dyDescent="0.2">
      <c r="A657" s="37"/>
      <c r="B657" s="21"/>
      <c r="C657" s="22"/>
      <c r="D657" s="22"/>
      <c r="E657" s="21"/>
      <c r="F657" s="23"/>
      <c r="G657" s="24" t="str">
        <f t="shared" si="62"/>
        <v/>
      </c>
      <c r="H657" s="24" t="str">
        <f t="shared" si="63"/>
        <v/>
      </c>
      <c r="I657" s="24" t="str">
        <f t="shared" si="64"/>
        <v/>
      </c>
      <c r="J657" s="23"/>
      <c r="K657" s="23"/>
      <c r="L657" s="24" t="str">
        <f t="shared" si="66"/>
        <v/>
      </c>
      <c r="M657" s="24" t="str">
        <f t="shared" si="67"/>
        <v/>
      </c>
      <c r="N657" s="41" t="str">
        <f t="shared" si="65"/>
        <v/>
      </c>
    </row>
    <row r="658" spans="1:14" ht="30.5" customHeight="1" x14ac:dyDescent="0.2">
      <c r="A658" s="37"/>
      <c r="B658" s="21"/>
      <c r="C658" s="22"/>
      <c r="D658" s="22"/>
      <c r="E658" s="21"/>
      <c r="F658" s="23"/>
      <c r="G658" s="24" t="str">
        <f t="shared" si="62"/>
        <v/>
      </c>
      <c r="H658" s="24" t="str">
        <f t="shared" si="63"/>
        <v/>
      </c>
      <c r="I658" s="24" t="str">
        <f t="shared" si="64"/>
        <v/>
      </c>
      <c r="J658" s="23"/>
      <c r="K658" s="23"/>
      <c r="L658" s="24" t="str">
        <f t="shared" si="66"/>
        <v/>
      </c>
      <c r="M658" s="24" t="str">
        <f t="shared" si="67"/>
        <v/>
      </c>
      <c r="N658" s="41" t="str">
        <f t="shared" si="65"/>
        <v/>
      </c>
    </row>
    <row r="659" spans="1:14" ht="30.5" customHeight="1" x14ac:dyDescent="0.2">
      <c r="A659" s="37"/>
      <c r="B659" s="21"/>
      <c r="C659" s="22"/>
      <c r="D659" s="22"/>
      <c r="E659" s="21"/>
      <c r="F659" s="23"/>
      <c r="G659" s="24" t="str">
        <f t="shared" si="62"/>
        <v/>
      </c>
      <c r="H659" s="24" t="str">
        <f t="shared" si="63"/>
        <v/>
      </c>
      <c r="I659" s="24" t="str">
        <f t="shared" si="64"/>
        <v/>
      </c>
      <c r="J659" s="23"/>
      <c r="K659" s="23"/>
      <c r="L659" s="24" t="str">
        <f t="shared" si="66"/>
        <v/>
      </c>
      <c r="M659" s="24" t="str">
        <f t="shared" si="67"/>
        <v/>
      </c>
      <c r="N659" s="41" t="str">
        <f t="shared" si="65"/>
        <v/>
      </c>
    </row>
    <row r="660" spans="1:14" ht="30.5" customHeight="1" x14ac:dyDescent="0.2">
      <c r="A660" s="37"/>
      <c r="B660" s="21"/>
      <c r="C660" s="22"/>
      <c r="D660" s="22"/>
      <c r="E660" s="21"/>
      <c r="F660" s="23"/>
      <c r="G660" s="24" t="str">
        <f t="shared" si="62"/>
        <v/>
      </c>
      <c r="H660" s="24" t="str">
        <f t="shared" si="63"/>
        <v/>
      </c>
      <c r="I660" s="24" t="str">
        <f t="shared" si="64"/>
        <v/>
      </c>
      <c r="J660" s="23"/>
      <c r="K660" s="23"/>
      <c r="L660" s="24" t="str">
        <f t="shared" si="66"/>
        <v/>
      </c>
      <c r="M660" s="24" t="str">
        <f t="shared" si="67"/>
        <v/>
      </c>
      <c r="N660" s="41" t="str">
        <f t="shared" si="65"/>
        <v/>
      </c>
    </row>
    <row r="661" spans="1:14" ht="30.5" customHeight="1" x14ac:dyDescent="0.2">
      <c r="A661" s="37"/>
      <c r="B661" s="21"/>
      <c r="C661" s="22"/>
      <c r="D661" s="22"/>
      <c r="E661" s="21"/>
      <c r="F661" s="23"/>
      <c r="G661" s="24" t="str">
        <f t="shared" si="62"/>
        <v/>
      </c>
      <c r="H661" s="24" t="str">
        <f t="shared" si="63"/>
        <v/>
      </c>
      <c r="I661" s="24" t="str">
        <f t="shared" si="64"/>
        <v/>
      </c>
      <c r="J661" s="23"/>
      <c r="K661" s="23"/>
      <c r="L661" s="24" t="str">
        <f t="shared" si="66"/>
        <v/>
      </c>
      <c r="M661" s="24" t="str">
        <f t="shared" si="67"/>
        <v/>
      </c>
      <c r="N661" s="41" t="str">
        <f t="shared" si="65"/>
        <v/>
      </c>
    </row>
    <row r="662" spans="1:14" ht="30.5" customHeight="1" x14ac:dyDescent="0.2">
      <c r="A662" s="37"/>
      <c r="B662" s="21"/>
      <c r="C662" s="22"/>
      <c r="D662" s="22"/>
      <c r="E662" s="21"/>
      <c r="F662" s="23"/>
      <c r="G662" s="24" t="str">
        <f t="shared" si="62"/>
        <v/>
      </c>
      <c r="H662" s="24" t="str">
        <f t="shared" si="63"/>
        <v/>
      </c>
      <c r="I662" s="24" t="str">
        <f t="shared" si="64"/>
        <v/>
      </c>
      <c r="J662" s="23"/>
      <c r="K662" s="23"/>
      <c r="L662" s="24" t="str">
        <f t="shared" si="66"/>
        <v/>
      </c>
      <c r="M662" s="24" t="str">
        <f t="shared" si="67"/>
        <v/>
      </c>
      <c r="N662" s="41" t="str">
        <f t="shared" si="65"/>
        <v/>
      </c>
    </row>
    <row r="663" spans="1:14" ht="30.5" customHeight="1" x14ac:dyDescent="0.2">
      <c r="A663" s="37"/>
      <c r="B663" s="21"/>
      <c r="C663" s="22"/>
      <c r="D663" s="22"/>
      <c r="E663" s="21"/>
      <c r="F663" s="23"/>
      <c r="G663" s="24" t="str">
        <f t="shared" si="62"/>
        <v/>
      </c>
      <c r="H663" s="24" t="str">
        <f t="shared" si="63"/>
        <v/>
      </c>
      <c r="I663" s="24" t="str">
        <f t="shared" si="64"/>
        <v/>
      </c>
      <c r="J663" s="23"/>
      <c r="K663" s="23"/>
      <c r="L663" s="24" t="str">
        <f t="shared" si="66"/>
        <v/>
      </c>
      <c r="M663" s="24" t="str">
        <f t="shared" si="67"/>
        <v/>
      </c>
      <c r="N663" s="41" t="str">
        <f t="shared" si="65"/>
        <v/>
      </c>
    </row>
    <row r="664" spans="1:14" ht="30.5" customHeight="1" x14ac:dyDescent="0.2">
      <c r="A664" s="37"/>
      <c r="B664" s="21"/>
      <c r="C664" s="22"/>
      <c r="D664" s="22"/>
      <c r="E664" s="21"/>
      <c r="F664" s="23"/>
      <c r="G664" s="24" t="str">
        <f t="shared" si="62"/>
        <v/>
      </c>
      <c r="H664" s="24" t="str">
        <f t="shared" si="63"/>
        <v/>
      </c>
      <c r="I664" s="24" t="str">
        <f t="shared" si="64"/>
        <v/>
      </c>
      <c r="J664" s="23"/>
      <c r="K664" s="23"/>
      <c r="L664" s="24" t="str">
        <f t="shared" si="66"/>
        <v/>
      </c>
      <c r="M664" s="24" t="str">
        <f t="shared" si="67"/>
        <v/>
      </c>
      <c r="N664" s="41" t="str">
        <f t="shared" si="65"/>
        <v/>
      </c>
    </row>
    <row r="665" spans="1:14" ht="30.5" customHeight="1" x14ac:dyDescent="0.2">
      <c r="A665" s="37"/>
      <c r="B665" s="21"/>
      <c r="C665" s="22"/>
      <c r="D665" s="22"/>
      <c r="E665" s="21"/>
      <c r="F665" s="23"/>
      <c r="G665" s="24" t="str">
        <f t="shared" si="62"/>
        <v/>
      </c>
      <c r="H665" s="24" t="str">
        <f t="shared" si="63"/>
        <v/>
      </c>
      <c r="I665" s="24" t="str">
        <f t="shared" si="64"/>
        <v/>
      </c>
      <c r="J665" s="23"/>
      <c r="K665" s="23"/>
      <c r="L665" s="24" t="str">
        <f t="shared" si="66"/>
        <v/>
      </c>
      <c r="M665" s="24" t="str">
        <f t="shared" si="67"/>
        <v/>
      </c>
      <c r="N665" s="41" t="str">
        <f t="shared" si="65"/>
        <v/>
      </c>
    </row>
    <row r="666" spans="1:14" ht="30.5" customHeight="1" x14ac:dyDescent="0.2">
      <c r="A666" s="37"/>
      <c r="B666" s="21"/>
      <c r="C666" s="22"/>
      <c r="D666" s="22"/>
      <c r="E666" s="21"/>
      <c r="F666" s="23"/>
      <c r="G666" s="24" t="str">
        <f t="shared" si="62"/>
        <v/>
      </c>
      <c r="H666" s="24" t="str">
        <f t="shared" si="63"/>
        <v/>
      </c>
      <c r="I666" s="24" t="str">
        <f t="shared" si="64"/>
        <v/>
      </c>
      <c r="J666" s="23"/>
      <c r="K666" s="23"/>
      <c r="L666" s="24" t="str">
        <f t="shared" si="66"/>
        <v/>
      </c>
      <c r="M666" s="24" t="str">
        <f t="shared" si="67"/>
        <v/>
      </c>
      <c r="N666" s="41" t="str">
        <f t="shared" si="65"/>
        <v/>
      </c>
    </row>
    <row r="667" spans="1:14" ht="30.5" customHeight="1" x14ac:dyDescent="0.2">
      <c r="A667" s="37"/>
      <c r="B667" s="21"/>
      <c r="C667" s="22"/>
      <c r="D667" s="22"/>
      <c r="E667" s="21"/>
      <c r="F667" s="23"/>
      <c r="G667" s="24" t="str">
        <f t="shared" si="62"/>
        <v/>
      </c>
      <c r="H667" s="24" t="str">
        <f t="shared" si="63"/>
        <v/>
      </c>
      <c r="I667" s="24" t="str">
        <f t="shared" si="64"/>
        <v/>
      </c>
      <c r="J667" s="23"/>
      <c r="K667" s="23"/>
      <c r="L667" s="24" t="str">
        <f t="shared" si="66"/>
        <v/>
      </c>
      <c r="M667" s="24" t="str">
        <f t="shared" si="67"/>
        <v/>
      </c>
      <c r="N667" s="41" t="str">
        <f t="shared" si="65"/>
        <v/>
      </c>
    </row>
    <row r="668" spans="1:14" ht="30.5" customHeight="1" x14ac:dyDescent="0.2">
      <c r="A668" s="37"/>
      <c r="B668" s="21"/>
      <c r="C668" s="22"/>
      <c r="D668" s="22"/>
      <c r="E668" s="21"/>
      <c r="F668" s="23"/>
      <c r="G668" s="24" t="str">
        <f t="shared" si="62"/>
        <v/>
      </c>
      <c r="H668" s="24" t="str">
        <f t="shared" si="63"/>
        <v/>
      </c>
      <c r="I668" s="24" t="str">
        <f t="shared" si="64"/>
        <v/>
      </c>
      <c r="J668" s="23"/>
      <c r="K668" s="23"/>
      <c r="L668" s="24" t="str">
        <f t="shared" si="66"/>
        <v/>
      </c>
      <c r="M668" s="24" t="str">
        <f t="shared" si="67"/>
        <v/>
      </c>
      <c r="N668" s="41" t="str">
        <f t="shared" si="65"/>
        <v/>
      </c>
    </row>
    <row r="669" spans="1:14" ht="30.5" customHeight="1" x14ac:dyDescent="0.2">
      <c r="A669" s="37"/>
      <c r="B669" s="21"/>
      <c r="C669" s="22"/>
      <c r="D669" s="22"/>
      <c r="E669" s="21"/>
      <c r="F669" s="23"/>
      <c r="G669" s="24" t="str">
        <f t="shared" si="62"/>
        <v/>
      </c>
      <c r="H669" s="24" t="str">
        <f t="shared" si="63"/>
        <v/>
      </c>
      <c r="I669" s="24" t="str">
        <f t="shared" si="64"/>
        <v/>
      </c>
      <c r="J669" s="23"/>
      <c r="K669" s="23"/>
      <c r="L669" s="24" t="str">
        <f t="shared" si="66"/>
        <v/>
      </c>
      <c r="M669" s="24" t="str">
        <f t="shared" si="67"/>
        <v/>
      </c>
      <c r="N669" s="41" t="str">
        <f t="shared" si="65"/>
        <v/>
      </c>
    </row>
    <row r="670" spans="1:14" ht="30.5" customHeight="1" x14ac:dyDescent="0.2">
      <c r="A670" s="37"/>
      <c r="B670" s="21"/>
      <c r="C670" s="22"/>
      <c r="D670" s="22"/>
      <c r="E670" s="21"/>
      <c r="F670" s="23"/>
      <c r="G670" s="24" t="str">
        <f t="shared" si="62"/>
        <v/>
      </c>
      <c r="H670" s="24" t="str">
        <f t="shared" si="63"/>
        <v/>
      </c>
      <c r="I670" s="24" t="str">
        <f t="shared" si="64"/>
        <v/>
      </c>
      <c r="J670" s="23"/>
      <c r="K670" s="23"/>
      <c r="L670" s="24" t="str">
        <f t="shared" si="66"/>
        <v/>
      </c>
      <c r="M670" s="24" t="str">
        <f t="shared" si="67"/>
        <v/>
      </c>
      <c r="N670" s="41" t="str">
        <f t="shared" si="65"/>
        <v/>
      </c>
    </row>
    <row r="671" spans="1:14" ht="30.5" customHeight="1" x14ac:dyDescent="0.2">
      <c r="A671" s="37"/>
      <c r="B671" s="21"/>
      <c r="C671" s="22"/>
      <c r="D671" s="22"/>
      <c r="E671" s="21"/>
      <c r="F671" s="23"/>
      <c r="G671" s="24" t="str">
        <f t="shared" si="62"/>
        <v/>
      </c>
      <c r="H671" s="24" t="str">
        <f t="shared" si="63"/>
        <v/>
      </c>
      <c r="I671" s="24" t="str">
        <f t="shared" si="64"/>
        <v/>
      </c>
      <c r="J671" s="23"/>
      <c r="K671" s="23"/>
      <c r="L671" s="24" t="str">
        <f t="shared" si="66"/>
        <v/>
      </c>
      <c r="M671" s="24" t="str">
        <f t="shared" si="67"/>
        <v/>
      </c>
      <c r="N671" s="41" t="str">
        <f t="shared" si="65"/>
        <v/>
      </c>
    </row>
    <row r="672" spans="1:14" ht="30.5" customHeight="1" x14ac:dyDescent="0.2">
      <c r="A672" s="37"/>
      <c r="B672" s="21"/>
      <c r="C672" s="22"/>
      <c r="D672" s="22"/>
      <c r="E672" s="21"/>
      <c r="F672" s="23"/>
      <c r="G672" s="24" t="str">
        <f t="shared" si="62"/>
        <v/>
      </c>
      <c r="H672" s="24" t="str">
        <f t="shared" si="63"/>
        <v/>
      </c>
      <c r="I672" s="24" t="str">
        <f t="shared" si="64"/>
        <v/>
      </c>
      <c r="J672" s="23"/>
      <c r="K672" s="23"/>
      <c r="L672" s="24" t="str">
        <f t="shared" si="66"/>
        <v/>
      </c>
      <c r="M672" s="24" t="str">
        <f t="shared" si="67"/>
        <v/>
      </c>
      <c r="N672" s="41" t="str">
        <f t="shared" si="65"/>
        <v/>
      </c>
    </row>
    <row r="673" spans="1:14" ht="30.5" customHeight="1" x14ac:dyDescent="0.2">
      <c r="A673" s="37"/>
      <c r="B673" s="21"/>
      <c r="C673" s="22"/>
      <c r="D673" s="22"/>
      <c r="E673" s="21"/>
      <c r="F673" s="23"/>
      <c r="G673" s="24" t="str">
        <f t="shared" si="62"/>
        <v/>
      </c>
      <c r="H673" s="24" t="str">
        <f t="shared" si="63"/>
        <v/>
      </c>
      <c r="I673" s="24" t="str">
        <f t="shared" si="64"/>
        <v/>
      </c>
      <c r="J673" s="23"/>
      <c r="K673" s="23"/>
      <c r="L673" s="24" t="str">
        <f t="shared" si="66"/>
        <v/>
      </c>
      <c r="M673" s="24" t="str">
        <f t="shared" si="67"/>
        <v/>
      </c>
      <c r="N673" s="41" t="str">
        <f t="shared" si="65"/>
        <v/>
      </c>
    </row>
    <row r="674" spans="1:14" ht="30.5" customHeight="1" x14ac:dyDescent="0.2">
      <c r="A674" s="37"/>
      <c r="B674" s="21"/>
      <c r="C674" s="22"/>
      <c r="D674" s="22"/>
      <c r="E674" s="21"/>
      <c r="F674" s="23"/>
      <c r="G674" s="24" t="str">
        <f t="shared" si="62"/>
        <v/>
      </c>
      <c r="H674" s="24" t="str">
        <f t="shared" si="63"/>
        <v/>
      </c>
      <c r="I674" s="24" t="str">
        <f t="shared" si="64"/>
        <v/>
      </c>
      <c r="J674" s="23"/>
      <c r="K674" s="23"/>
      <c r="L674" s="24" t="str">
        <f t="shared" si="66"/>
        <v/>
      </c>
      <c r="M674" s="24" t="str">
        <f t="shared" si="67"/>
        <v/>
      </c>
      <c r="N674" s="41" t="str">
        <f t="shared" si="65"/>
        <v/>
      </c>
    </row>
    <row r="675" spans="1:14" ht="30.5" customHeight="1" x14ac:dyDescent="0.2">
      <c r="A675" s="37"/>
      <c r="B675" s="21"/>
      <c r="C675" s="22"/>
      <c r="D675" s="22"/>
      <c r="E675" s="21"/>
      <c r="F675" s="23"/>
      <c r="G675" s="24" t="str">
        <f t="shared" si="62"/>
        <v/>
      </c>
      <c r="H675" s="24" t="str">
        <f t="shared" si="63"/>
        <v/>
      </c>
      <c r="I675" s="24" t="str">
        <f t="shared" si="64"/>
        <v/>
      </c>
      <c r="J675" s="23"/>
      <c r="K675" s="23"/>
      <c r="L675" s="24" t="str">
        <f t="shared" si="66"/>
        <v/>
      </c>
      <c r="M675" s="24" t="str">
        <f t="shared" si="67"/>
        <v/>
      </c>
      <c r="N675" s="41" t="str">
        <f t="shared" si="65"/>
        <v/>
      </c>
    </row>
    <row r="676" spans="1:14" ht="30.5" customHeight="1" x14ac:dyDescent="0.2">
      <c r="A676" s="37"/>
      <c r="B676" s="21"/>
      <c r="C676" s="22"/>
      <c r="D676" s="22"/>
      <c r="E676" s="21"/>
      <c r="F676" s="23"/>
      <c r="G676" s="24" t="str">
        <f t="shared" si="62"/>
        <v/>
      </c>
      <c r="H676" s="24" t="str">
        <f t="shared" si="63"/>
        <v/>
      </c>
      <c r="I676" s="24" t="str">
        <f t="shared" si="64"/>
        <v/>
      </c>
      <c r="J676" s="23"/>
      <c r="K676" s="23"/>
      <c r="L676" s="24" t="str">
        <f t="shared" si="66"/>
        <v/>
      </c>
      <c r="M676" s="24" t="str">
        <f t="shared" si="67"/>
        <v/>
      </c>
      <c r="N676" s="41" t="str">
        <f t="shared" si="65"/>
        <v/>
      </c>
    </row>
    <row r="677" spans="1:14" ht="30.5" customHeight="1" x14ac:dyDescent="0.2">
      <c r="A677" s="37"/>
      <c r="B677" s="21"/>
      <c r="C677" s="22"/>
      <c r="D677" s="22"/>
      <c r="E677" s="21"/>
      <c r="F677" s="23"/>
      <c r="G677" s="24" t="str">
        <f t="shared" si="62"/>
        <v/>
      </c>
      <c r="H677" s="24" t="str">
        <f t="shared" si="63"/>
        <v/>
      </c>
      <c r="I677" s="24" t="str">
        <f t="shared" si="64"/>
        <v/>
      </c>
      <c r="J677" s="23"/>
      <c r="K677" s="23"/>
      <c r="L677" s="24" t="str">
        <f t="shared" si="66"/>
        <v/>
      </c>
      <c r="M677" s="24" t="str">
        <f t="shared" si="67"/>
        <v/>
      </c>
      <c r="N677" s="41" t="str">
        <f t="shared" si="65"/>
        <v/>
      </c>
    </row>
    <row r="678" spans="1:14" ht="30.5" customHeight="1" x14ac:dyDescent="0.2">
      <c r="A678" s="37"/>
      <c r="B678" s="21"/>
      <c r="C678" s="22"/>
      <c r="D678" s="22"/>
      <c r="E678" s="21"/>
      <c r="F678" s="23"/>
      <c r="G678" s="24" t="str">
        <f t="shared" si="62"/>
        <v/>
      </c>
      <c r="H678" s="24" t="str">
        <f t="shared" si="63"/>
        <v/>
      </c>
      <c r="I678" s="24" t="str">
        <f t="shared" si="64"/>
        <v/>
      </c>
      <c r="J678" s="23"/>
      <c r="K678" s="23"/>
      <c r="L678" s="24" t="str">
        <f t="shared" si="66"/>
        <v/>
      </c>
      <c r="M678" s="24" t="str">
        <f t="shared" si="67"/>
        <v/>
      </c>
      <c r="N678" s="41" t="str">
        <f t="shared" si="65"/>
        <v/>
      </c>
    </row>
    <row r="679" spans="1:14" ht="30.5" customHeight="1" x14ac:dyDescent="0.2">
      <c r="A679" s="37"/>
      <c r="B679" s="21"/>
      <c r="C679" s="22"/>
      <c r="D679" s="22"/>
      <c r="E679" s="21"/>
      <c r="F679" s="23"/>
      <c r="G679" s="24" t="str">
        <f t="shared" si="62"/>
        <v/>
      </c>
      <c r="H679" s="24" t="str">
        <f t="shared" si="63"/>
        <v/>
      </c>
      <c r="I679" s="24" t="str">
        <f t="shared" si="64"/>
        <v/>
      </c>
      <c r="J679" s="23"/>
      <c r="K679" s="23"/>
      <c r="L679" s="24" t="str">
        <f t="shared" si="66"/>
        <v/>
      </c>
      <c r="M679" s="24" t="str">
        <f t="shared" si="67"/>
        <v/>
      </c>
      <c r="N679" s="41" t="str">
        <f t="shared" si="65"/>
        <v/>
      </c>
    </row>
    <row r="680" spans="1:14" ht="30.5" customHeight="1" x14ac:dyDescent="0.2">
      <c r="A680" s="37"/>
      <c r="B680" s="21"/>
      <c r="C680" s="22"/>
      <c r="D680" s="22"/>
      <c r="E680" s="21"/>
      <c r="F680" s="23"/>
      <c r="G680" s="24" t="str">
        <f t="shared" si="62"/>
        <v/>
      </c>
      <c r="H680" s="24" t="str">
        <f t="shared" si="63"/>
        <v/>
      </c>
      <c r="I680" s="24" t="str">
        <f t="shared" si="64"/>
        <v/>
      </c>
      <c r="J680" s="23"/>
      <c r="K680" s="23"/>
      <c r="L680" s="24" t="str">
        <f t="shared" si="66"/>
        <v/>
      </c>
      <c r="M680" s="24" t="str">
        <f t="shared" si="67"/>
        <v/>
      </c>
      <c r="N680" s="41" t="str">
        <f t="shared" si="65"/>
        <v/>
      </c>
    </row>
    <row r="681" spans="1:14" ht="30.5" customHeight="1" x14ac:dyDescent="0.2">
      <c r="A681" s="37"/>
      <c r="B681" s="21"/>
      <c r="C681" s="22"/>
      <c r="D681" s="22"/>
      <c r="E681" s="21"/>
      <c r="F681" s="23"/>
      <c r="G681" s="24" t="str">
        <f t="shared" si="62"/>
        <v/>
      </c>
      <c r="H681" s="24" t="str">
        <f t="shared" si="63"/>
        <v/>
      </c>
      <c r="I681" s="24" t="str">
        <f t="shared" si="64"/>
        <v/>
      </c>
      <c r="J681" s="23"/>
      <c r="K681" s="23"/>
      <c r="L681" s="24" t="str">
        <f t="shared" si="66"/>
        <v/>
      </c>
      <c r="M681" s="24" t="str">
        <f t="shared" si="67"/>
        <v/>
      </c>
      <c r="N681" s="41" t="str">
        <f t="shared" si="65"/>
        <v/>
      </c>
    </row>
    <row r="682" spans="1:14" ht="30.5" customHeight="1" x14ac:dyDescent="0.2">
      <c r="A682" s="37"/>
      <c r="B682" s="21"/>
      <c r="C682" s="22"/>
      <c r="D682" s="22"/>
      <c r="E682" s="21"/>
      <c r="F682" s="23"/>
      <c r="G682" s="24" t="str">
        <f t="shared" si="62"/>
        <v/>
      </c>
      <c r="H682" s="24" t="str">
        <f t="shared" si="63"/>
        <v/>
      </c>
      <c r="I682" s="24" t="str">
        <f t="shared" si="64"/>
        <v/>
      </c>
      <c r="J682" s="23"/>
      <c r="K682" s="23"/>
      <c r="L682" s="24" t="str">
        <f t="shared" si="66"/>
        <v/>
      </c>
      <c r="M682" s="24" t="str">
        <f t="shared" si="67"/>
        <v/>
      </c>
      <c r="N682" s="41" t="str">
        <f t="shared" si="65"/>
        <v/>
      </c>
    </row>
    <row r="683" spans="1:14" ht="30.5" customHeight="1" x14ac:dyDescent="0.2">
      <c r="A683" s="37"/>
      <c r="B683" s="21"/>
      <c r="C683" s="22"/>
      <c r="D683" s="22"/>
      <c r="E683" s="21"/>
      <c r="F683" s="23"/>
      <c r="G683" s="24" t="str">
        <f t="shared" si="62"/>
        <v/>
      </c>
      <c r="H683" s="24" t="str">
        <f t="shared" si="63"/>
        <v/>
      </c>
      <c r="I683" s="24" t="str">
        <f t="shared" si="64"/>
        <v/>
      </c>
      <c r="J683" s="23"/>
      <c r="K683" s="23"/>
      <c r="L683" s="24" t="str">
        <f t="shared" si="66"/>
        <v/>
      </c>
      <c r="M683" s="24" t="str">
        <f t="shared" si="67"/>
        <v/>
      </c>
      <c r="N683" s="41" t="str">
        <f t="shared" si="65"/>
        <v/>
      </c>
    </row>
    <row r="684" spans="1:14" ht="30.5" customHeight="1" x14ac:dyDescent="0.2">
      <c r="A684" s="37"/>
      <c r="B684" s="21"/>
      <c r="C684" s="22"/>
      <c r="D684" s="22"/>
      <c r="E684" s="21"/>
      <c r="F684" s="23"/>
      <c r="G684" s="24" t="str">
        <f t="shared" si="62"/>
        <v/>
      </c>
      <c r="H684" s="24" t="str">
        <f t="shared" si="63"/>
        <v/>
      </c>
      <c r="I684" s="24" t="str">
        <f t="shared" si="64"/>
        <v/>
      </c>
      <c r="J684" s="23"/>
      <c r="K684" s="23"/>
      <c r="L684" s="24" t="str">
        <f t="shared" si="66"/>
        <v/>
      </c>
      <c r="M684" s="24" t="str">
        <f t="shared" si="67"/>
        <v/>
      </c>
      <c r="N684" s="41" t="str">
        <f t="shared" si="65"/>
        <v/>
      </c>
    </row>
    <row r="685" spans="1:14" ht="30.5" customHeight="1" x14ac:dyDescent="0.2">
      <c r="A685" s="37"/>
      <c r="B685" s="21"/>
      <c r="C685" s="22"/>
      <c r="D685" s="22"/>
      <c r="E685" s="21"/>
      <c r="F685" s="23"/>
      <c r="G685" s="24" t="str">
        <f t="shared" si="62"/>
        <v/>
      </c>
      <c r="H685" s="24" t="str">
        <f t="shared" si="63"/>
        <v/>
      </c>
      <c r="I685" s="24" t="str">
        <f t="shared" si="64"/>
        <v/>
      </c>
      <c r="J685" s="23"/>
      <c r="K685" s="23"/>
      <c r="L685" s="24" t="str">
        <f t="shared" si="66"/>
        <v/>
      </c>
      <c r="M685" s="24" t="str">
        <f t="shared" si="67"/>
        <v/>
      </c>
      <c r="N685" s="41" t="str">
        <f t="shared" si="65"/>
        <v/>
      </c>
    </row>
    <row r="686" spans="1:14" ht="30.5" customHeight="1" x14ac:dyDescent="0.2">
      <c r="A686" s="37"/>
      <c r="B686" s="21"/>
      <c r="C686" s="22"/>
      <c r="D686" s="22"/>
      <c r="E686" s="21"/>
      <c r="F686" s="23"/>
      <c r="G686" s="24" t="str">
        <f t="shared" si="62"/>
        <v/>
      </c>
      <c r="H686" s="24" t="str">
        <f t="shared" si="63"/>
        <v/>
      </c>
      <c r="I686" s="24" t="str">
        <f t="shared" si="64"/>
        <v/>
      </c>
      <c r="J686" s="23"/>
      <c r="K686" s="23"/>
      <c r="L686" s="24" t="str">
        <f t="shared" si="66"/>
        <v/>
      </c>
      <c r="M686" s="24" t="str">
        <f t="shared" si="67"/>
        <v/>
      </c>
      <c r="N686" s="41" t="str">
        <f t="shared" si="65"/>
        <v/>
      </c>
    </row>
    <row r="687" spans="1:14" ht="30.5" customHeight="1" x14ac:dyDescent="0.2">
      <c r="A687" s="37"/>
      <c r="B687" s="21"/>
      <c r="C687" s="22"/>
      <c r="D687" s="22"/>
      <c r="E687" s="21"/>
      <c r="F687" s="23"/>
      <c r="G687" s="24" t="str">
        <f t="shared" si="62"/>
        <v/>
      </c>
      <c r="H687" s="24" t="str">
        <f t="shared" si="63"/>
        <v/>
      </c>
      <c r="I687" s="24" t="str">
        <f t="shared" si="64"/>
        <v/>
      </c>
      <c r="J687" s="23"/>
      <c r="K687" s="23"/>
      <c r="L687" s="24" t="str">
        <f t="shared" si="66"/>
        <v/>
      </c>
      <c r="M687" s="24" t="str">
        <f t="shared" si="67"/>
        <v/>
      </c>
      <c r="N687" s="41" t="str">
        <f t="shared" si="65"/>
        <v/>
      </c>
    </row>
    <row r="688" spans="1:14" ht="30.5" customHeight="1" x14ac:dyDescent="0.2">
      <c r="A688" s="37"/>
      <c r="B688" s="21"/>
      <c r="C688" s="22"/>
      <c r="D688" s="22"/>
      <c r="E688" s="21"/>
      <c r="F688" s="23"/>
      <c r="G688" s="24" t="str">
        <f t="shared" si="62"/>
        <v/>
      </c>
      <c r="H688" s="24" t="str">
        <f t="shared" si="63"/>
        <v/>
      </c>
      <c r="I688" s="24" t="str">
        <f t="shared" si="64"/>
        <v/>
      </c>
      <c r="J688" s="23"/>
      <c r="K688" s="23"/>
      <c r="L688" s="24" t="str">
        <f t="shared" si="66"/>
        <v/>
      </c>
      <c r="M688" s="24" t="str">
        <f t="shared" si="67"/>
        <v/>
      </c>
      <c r="N688" s="41" t="str">
        <f t="shared" si="65"/>
        <v/>
      </c>
    </row>
    <row r="689" spans="1:14" ht="30.5" customHeight="1" x14ac:dyDescent="0.2">
      <c r="A689" s="37"/>
      <c r="B689" s="21"/>
      <c r="C689" s="22"/>
      <c r="D689" s="22"/>
      <c r="E689" s="21"/>
      <c r="F689" s="23"/>
      <c r="G689" s="24" t="str">
        <f t="shared" si="62"/>
        <v/>
      </c>
      <c r="H689" s="24" t="str">
        <f t="shared" si="63"/>
        <v/>
      </c>
      <c r="I689" s="24" t="str">
        <f t="shared" si="64"/>
        <v/>
      </c>
      <c r="J689" s="23"/>
      <c r="K689" s="23"/>
      <c r="L689" s="24" t="str">
        <f t="shared" si="66"/>
        <v/>
      </c>
      <c r="M689" s="24" t="str">
        <f t="shared" si="67"/>
        <v/>
      </c>
      <c r="N689" s="41" t="str">
        <f t="shared" si="65"/>
        <v/>
      </c>
    </row>
    <row r="690" spans="1:14" ht="30.5" customHeight="1" x14ac:dyDescent="0.2">
      <c r="A690" s="37"/>
      <c r="B690" s="21"/>
      <c r="C690" s="22"/>
      <c r="D690" s="22"/>
      <c r="E690" s="21"/>
      <c r="F690" s="23"/>
      <c r="G690" s="24" t="str">
        <f t="shared" si="62"/>
        <v/>
      </c>
      <c r="H690" s="24" t="str">
        <f t="shared" si="63"/>
        <v/>
      </c>
      <c r="I690" s="24" t="str">
        <f t="shared" si="64"/>
        <v/>
      </c>
      <c r="J690" s="23"/>
      <c r="K690" s="23"/>
      <c r="L690" s="24" t="str">
        <f t="shared" si="66"/>
        <v/>
      </c>
      <c r="M690" s="24" t="str">
        <f t="shared" si="67"/>
        <v/>
      </c>
      <c r="N690" s="41" t="str">
        <f t="shared" si="65"/>
        <v/>
      </c>
    </row>
    <row r="691" spans="1:14" ht="30.5" customHeight="1" x14ac:dyDescent="0.2">
      <c r="A691" s="37"/>
      <c r="B691" s="21"/>
      <c r="C691" s="22"/>
      <c r="D691" s="22"/>
      <c r="E691" s="21"/>
      <c r="F691" s="23"/>
      <c r="G691" s="24" t="str">
        <f t="shared" si="62"/>
        <v/>
      </c>
      <c r="H691" s="24" t="str">
        <f t="shared" si="63"/>
        <v/>
      </c>
      <c r="I691" s="24" t="str">
        <f t="shared" si="64"/>
        <v/>
      </c>
      <c r="J691" s="23"/>
      <c r="K691" s="23"/>
      <c r="L691" s="24" t="str">
        <f t="shared" si="66"/>
        <v/>
      </c>
      <c r="M691" s="24" t="str">
        <f t="shared" si="67"/>
        <v/>
      </c>
      <c r="N691" s="41" t="str">
        <f t="shared" si="65"/>
        <v/>
      </c>
    </row>
    <row r="692" spans="1:14" ht="30.5" customHeight="1" x14ac:dyDescent="0.2">
      <c r="A692" s="37"/>
      <c r="B692" s="21"/>
      <c r="C692" s="22"/>
      <c r="D692" s="22"/>
      <c r="E692" s="21"/>
      <c r="F692" s="23"/>
      <c r="G692" s="24" t="str">
        <f t="shared" si="62"/>
        <v/>
      </c>
      <c r="H692" s="24" t="str">
        <f t="shared" si="63"/>
        <v/>
      </c>
      <c r="I692" s="24" t="str">
        <f t="shared" si="64"/>
        <v/>
      </c>
      <c r="J692" s="23"/>
      <c r="K692" s="23"/>
      <c r="L692" s="24" t="str">
        <f t="shared" si="66"/>
        <v/>
      </c>
      <c r="M692" s="24" t="str">
        <f t="shared" si="67"/>
        <v/>
      </c>
      <c r="N692" s="41" t="str">
        <f t="shared" si="65"/>
        <v/>
      </c>
    </row>
    <row r="693" spans="1:14" ht="30.5" customHeight="1" x14ac:dyDescent="0.2">
      <c r="A693" s="37"/>
      <c r="B693" s="21"/>
      <c r="C693" s="22"/>
      <c r="D693" s="22"/>
      <c r="E693" s="21"/>
      <c r="F693" s="23"/>
      <c r="G693" s="24" t="str">
        <f t="shared" si="62"/>
        <v/>
      </c>
      <c r="H693" s="24" t="str">
        <f t="shared" si="63"/>
        <v/>
      </c>
      <c r="I693" s="24" t="str">
        <f t="shared" si="64"/>
        <v/>
      </c>
      <c r="J693" s="23"/>
      <c r="K693" s="23"/>
      <c r="L693" s="24" t="str">
        <f t="shared" si="66"/>
        <v/>
      </c>
      <c r="M693" s="24" t="str">
        <f t="shared" si="67"/>
        <v/>
      </c>
      <c r="N693" s="41" t="str">
        <f t="shared" si="65"/>
        <v/>
      </c>
    </row>
    <row r="694" spans="1:14" ht="30.5" customHeight="1" x14ac:dyDescent="0.2">
      <c r="A694" s="37"/>
      <c r="B694" s="21"/>
      <c r="C694" s="22"/>
      <c r="D694" s="22"/>
      <c r="E694" s="21"/>
      <c r="F694" s="23"/>
      <c r="G694" s="24" t="str">
        <f t="shared" si="62"/>
        <v/>
      </c>
      <c r="H694" s="24" t="str">
        <f t="shared" si="63"/>
        <v/>
      </c>
      <c r="I694" s="24" t="str">
        <f t="shared" si="64"/>
        <v/>
      </c>
      <c r="J694" s="23"/>
      <c r="K694" s="23"/>
      <c r="L694" s="24" t="str">
        <f t="shared" si="66"/>
        <v/>
      </c>
      <c r="M694" s="24" t="str">
        <f t="shared" si="67"/>
        <v/>
      </c>
      <c r="N694" s="41" t="str">
        <f t="shared" si="65"/>
        <v/>
      </c>
    </row>
    <row r="695" spans="1:14" ht="30.5" customHeight="1" x14ac:dyDescent="0.2">
      <c r="A695" s="37"/>
      <c r="B695" s="21"/>
      <c r="C695" s="22"/>
      <c r="D695" s="22"/>
      <c r="E695" s="21"/>
      <c r="F695" s="23"/>
      <c r="G695" s="24" t="str">
        <f t="shared" si="62"/>
        <v/>
      </c>
      <c r="H695" s="24" t="str">
        <f t="shared" si="63"/>
        <v/>
      </c>
      <c r="I695" s="24" t="str">
        <f t="shared" si="64"/>
        <v/>
      </c>
      <c r="J695" s="23"/>
      <c r="K695" s="23"/>
      <c r="L695" s="24" t="str">
        <f t="shared" si="66"/>
        <v/>
      </c>
      <c r="M695" s="24" t="str">
        <f t="shared" si="67"/>
        <v/>
      </c>
      <c r="N695" s="41" t="str">
        <f t="shared" si="65"/>
        <v/>
      </c>
    </row>
    <row r="696" spans="1:14" ht="30.5" customHeight="1" x14ac:dyDescent="0.2">
      <c r="A696" s="37"/>
      <c r="B696" s="21"/>
      <c r="C696" s="22"/>
      <c r="D696" s="22"/>
      <c r="E696" s="21"/>
      <c r="F696" s="23"/>
      <c r="G696" s="24" t="str">
        <f t="shared" si="62"/>
        <v/>
      </c>
      <c r="H696" s="24" t="str">
        <f t="shared" si="63"/>
        <v/>
      </c>
      <c r="I696" s="24" t="str">
        <f t="shared" si="64"/>
        <v/>
      </c>
      <c r="J696" s="23"/>
      <c r="K696" s="23"/>
      <c r="L696" s="24" t="str">
        <f t="shared" si="66"/>
        <v/>
      </c>
      <c r="M696" s="24" t="str">
        <f t="shared" si="67"/>
        <v/>
      </c>
      <c r="N696" s="41" t="str">
        <f t="shared" si="65"/>
        <v/>
      </c>
    </row>
    <row r="697" spans="1:14" ht="30.5" customHeight="1" x14ac:dyDescent="0.2">
      <c r="A697" s="37"/>
      <c r="B697" s="21"/>
      <c r="C697" s="22"/>
      <c r="D697" s="22"/>
      <c r="E697" s="21"/>
      <c r="F697" s="23"/>
      <c r="G697" s="24" t="str">
        <f t="shared" si="62"/>
        <v/>
      </c>
      <c r="H697" s="24" t="str">
        <f t="shared" si="63"/>
        <v/>
      </c>
      <c r="I697" s="24" t="str">
        <f t="shared" si="64"/>
        <v/>
      </c>
      <c r="J697" s="23"/>
      <c r="K697" s="23"/>
      <c r="L697" s="24" t="str">
        <f t="shared" si="66"/>
        <v/>
      </c>
      <c r="M697" s="24" t="str">
        <f t="shared" si="67"/>
        <v/>
      </c>
      <c r="N697" s="41" t="str">
        <f t="shared" si="65"/>
        <v/>
      </c>
    </row>
    <row r="698" spans="1:14" ht="30.5" customHeight="1" x14ac:dyDescent="0.2">
      <c r="A698" s="37"/>
      <c r="B698" s="21"/>
      <c r="C698" s="22"/>
      <c r="D698" s="22"/>
      <c r="E698" s="21"/>
      <c r="F698" s="23"/>
      <c r="G698" s="24" t="str">
        <f t="shared" si="62"/>
        <v/>
      </c>
      <c r="H698" s="24" t="str">
        <f t="shared" si="63"/>
        <v/>
      </c>
      <c r="I698" s="24" t="str">
        <f t="shared" si="64"/>
        <v/>
      </c>
      <c r="J698" s="23"/>
      <c r="K698" s="23"/>
      <c r="L698" s="24" t="str">
        <f t="shared" si="66"/>
        <v/>
      </c>
      <c r="M698" s="24" t="str">
        <f t="shared" si="67"/>
        <v/>
      </c>
      <c r="N698" s="41" t="str">
        <f t="shared" si="65"/>
        <v/>
      </c>
    </row>
    <row r="699" spans="1:14" ht="30.5" customHeight="1" x14ac:dyDescent="0.2">
      <c r="A699" s="37"/>
      <c r="B699" s="21"/>
      <c r="C699" s="22"/>
      <c r="D699" s="22"/>
      <c r="E699" s="21"/>
      <c r="F699" s="23"/>
      <c r="G699" s="24" t="str">
        <f t="shared" si="62"/>
        <v/>
      </c>
      <c r="H699" s="24" t="str">
        <f t="shared" si="63"/>
        <v/>
      </c>
      <c r="I699" s="24" t="str">
        <f t="shared" si="64"/>
        <v/>
      </c>
      <c r="J699" s="23"/>
      <c r="K699" s="23"/>
      <c r="L699" s="24" t="str">
        <f t="shared" si="66"/>
        <v/>
      </c>
      <c r="M699" s="24" t="str">
        <f t="shared" si="67"/>
        <v/>
      </c>
      <c r="N699" s="41" t="str">
        <f t="shared" si="65"/>
        <v/>
      </c>
    </row>
    <row r="700" spans="1:14" ht="30.5" customHeight="1" x14ac:dyDescent="0.2">
      <c r="A700" s="37"/>
      <c r="B700" s="21"/>
      <c r="C700" s="22"/>
      <c r="D700" s="22"/>
      <c r="E700" s="21"/>
      <c r="F700" s="23"/>
      <c r="G700" s="24" t="str">
        <f t="shared" si="62"/>
        <v/>
      </c>
      <c r="H700" s="24" t="str">
        <f t="shared" si="63"/>
        <v/>
      </c>
      <c r="I700" s="24" t="str">
        <f t="shared" si="64"/>
        <v/>
      </c>
      <c r="J700" s="23"/>
      <c r="K700" s="23"/>
      <c r="L700" s="24" t="str">
        <f t="shared" si="66"/>
        <v/>
      </c>
      <c r="M700" s="24" t="str">
        <f t="shared" si="67"/>
        <v/>
      </c>
      <c r="N700" s="41" t="str">
        <f t="shared" si="65"/>
        <v/>
      </c>
    </row>
    <row r="701" spans="1:14" ht="30.5" customHeight="1" x14ac:dyDescent="0.2">
      <c r="A701" s="37"/>
      <c r="B701" s="21"/>
      <c r="C701" s="22"/>
      <c r="D701" s="22"/>
      <c r="E701" s="21"/>
      <c r="F701" s="23"/>
      <c r="G701" s="24" t="str">
        <f t="shared" si="62"/>
        <v/>
      </c>
      <c r="H701" s="24" t="str">
        <f t="shared" si="63"/>
        <v/>
      </c>
      <c r="I701" s="24" t="str">
        <f t="shared" si="64"/>
        <v/>
      </c>
      <c r="J701" s="23"/>
      <c r="K701" s="23"/>
      <c r="L701" s="24" t="str">
        <f t="shared" si="66"/>
        <v/>
      </c>
      <c r="M701" s="24" t="str">
        <f t="shared" si="67"/>
        <v/>
      </c>
      <c r="N701" s="41" t="str">
        <f t="shared" si="65"/>
        <v/>
      </c>
    </row>
    <row r="702" spans="1:14" ht="30.5" customHeight="1" x14ac:dyDescent="0.2">
      <c r="A702" s="37"/>
      <c r="B702" s="21"/>
      <c r="C702" s="22"/>
      <c r="D702" s="22"/>
      <c r="E702" s="21"/>
      <c r="F702" s="23"/>
      <c r="G702" s="24" t="str">
        <f t="shared" si="62"/>
        <v/>
      </c>
      <c r="H702" s="24" t="str">
        <f t="shared" si="63"/>
        <v/>
      </c>
      <c r="I702" s="24" t="str">
        <f t="shared" si="64"/>
        <v/>
      </c>
      <c r="J702" s="23"/>
      <c r="K702" s="23"/>
      <c r="L702" s="24" t="str">
        <f t="shared" si="66"/>
        <v/>
      </c>
      <c r="M702" s="24" t="str">
        <f t="shared" si="67"/>
        <v/>
      </c>
      <c r="N702" s="41" t="str">
        <f t="shared" si="65"/>
        <v/>
      </c>
    </row>
    <row r="703" spans="1:14" ht="30.5" customHeight="1" x14ac:dyDescent="0.2">
      <c r="A703" s="37"/>
      <c r="B703" s="21"/>
      <c r="C703" s="22"/>
      <c r="D703" s="22"/>
      <c r="E703" s="21"/>
      <c r="F703" s="23"/>
      <c r="G703" s="24" t="str">
        <f t="shared" si="62"/>
        <v/>
      </c>
      <c r="H703" s="24" t="str">
        <f t="shared" si="63"/>
        <v/>
      </c>
      <c r="I703" s="24" t="str">
        <f t="shared" si="64"/>
        <v/>
      </c>
      <c r="J703" s="23"/>
      <c r="K703" s="23"/>
      <c r="L703" s="24" t="str">
        <f t="shared" si="66"/>
        <v/>
      </c>
      <c r="M703" s="24" t="str">
        <f t="shared" si="67"/>
        <v/>
      </c>
      <c r="N703" s="41" t="str">
        <f t="shared" si="65"/>
        <v/>
      </c>
    </row>
    <row r="704" spans="1:14" ht="30.5" customHeight="1" x14ac:dyDescent="0.2">
      <c r="A704" s="37"/>
      <c r="B704" s="21"/>
      <c r="C704" s="22"/>
      <c r="D704" s="22"/>
      <c r="E704" s="21"/>
      <c r="F704" s="23"/>
      <c r="G704" s="24" t="str">
        <f t="shared" si="62"/>
        <v/>
      </c>
      <c r="H704" s="24" t="str">
        <f t="shared" si="63"/>
        <v/>
      </c>
      <c r="I704" s="24" t="str">
        <f t="shared" si="64"/>
        <v/>
      </c>
      <c r="J704" s="23"/>
      <c r="K704" s="23"/>
      <c r="L704" s="24" t="str">
        <f t="shared" si="66"/>
        <v/>
      </c>
      <c r="M704" s="24" t="str">
        <f t="shared" si="67"/>
        <v/>
      </c>
      <c r="N704" s="41" t="str">
        <f t="shared" si="65"/>
        <v/>
      </c>
    </row>
    <row r="705" spans="1:14" ht="30.5" customHeight="1" x14ac:dyDescent="0.2">
      <c r="A705" s="37"/>
      <c r="B705" s="21"/>
      <c r="C705" s="22"/>
      <c r="D705" s="22"/>
      <c r="E705" s="21"/>
      <c r="F705" s="23"/>
      <c r="G705" s="24" t="str">
        <f t="shared" si="62"/>
        <v/>
      </c>
      <c r="H705" s="24" t="str">
        <f t="shared" si="63"/>
        <v/>
      </c>
      <c r="I705" s="24" t="str">
        <f t="shared" si="64"/>
        <v/>
      </c>
      <c r="J705" s="23"/>
      <c r="K705" s="23"/>
      <c r="L705" s="24" t="str">
        <f t="shared" si="66"/>
        <v/>
      </c>
      <c r="M705" s="24" t="str">
        <f t="shared" si="67"/>
        <v/>
      </c>
      <c r="N705" s="41" t="str">
        <f t="shared" si="65"/>
        <v/>
      </c>
    </row>
    <row r="706" spans="1:14" ht="30.5" customHeight="1" x14ac:dyDescent="0.2">
      <c r="A706" s="37"/>
      <c r="B706" s="21"/>
      <c r="C706" s="22"/>
      <c r="D706" s="22"/>
      <c r="E706" s="21"/>
      <c r="F706" s="23"/>
      <c r="G706" s="24" t="str">
        <f t="shared" ref="G706:G769" si="68">IF(E706="","",F706*E706)</f>
        <v/>
      </c>
      <c r="H706" s="24" t="str">
        <f t="shared" ref="H706:H769" si="69">IF(E706="","",1.23)</f>
        <v/>
      </c>
      <c r="I706" s="24" t="str">
        <f t="shared" ref="I706:I769" si="70">IF(E706="","",F706*H706)</f>
        <v/>
      </c>
      <c r="J706" s="23"/>
      <c r="K706" s="23"/>
      <c r="L706" s="24" t="str">
        <f t="shared" si="66"/>
        <v/>
      </c>
      <c r="M706" s="24" t="str">
        <f t="shared" si="67"/>
        <v/>
      </c>
      <c r="N706" s="41" t="str">
        <f t="shared" ref="N706:N769" si="71">IF(E706="","",ROUND(M706/J706*100,1))</f>
        <v/>
      </c>
    </row>
    <row r="707" spans="1:14" ht="30.5" customHeight="1" x14ac:dyDescent="0.2">
      <c r="A707" s="37"/>
      <c r="B707" s="21"/>
      <c r="C707" s="22"/>
      <c r="D707" s="22"/>
      <c r="E707" s="21"/>
      <c r="F707" s="23"/>
      <c r="G707" s="24" t="str">
        <f t="shared" si="68"/>
        <v/>
      </c>
      <c r="H707" s="24" t="str">
        <f t="shared" si="69"/>
        <v/>
      </c>
      <c r="I707" s="24" t="str">
        <f t="shared" si="70"/>
        <v/>
      </c>
      <c r="J707" s="23"/>
      <c r="K707" s="23"/>
      <c r="L707" s="24" t="str">
        <f t="shared" si="66"/>
        <v/>
      </c>
      <c r="M707" s="24" t="str">
        <f t="shared" si="67"/>
        <v/>
      </c>
      <c r="N707" s="41" t="str">
        <f t="shared" si="71"/>
        <v/>
      </c>
    </row>
    <row r="708" spans="1:14" ht="30.5" customHeight="1" x14ac:dyDescent="0.2">
      <c r="A708" s="37"/>
      <c r="B708" s="21"/>
      <c r="C708" s="22"/>
      <c r="D708" s="22"/>
      <c r="E708" s="21"/>
      <c r="F708" s="23"/>
      <c r="G708" s="24" t="str">
        <f t="shared" si="68"/>
        <v/>
      </c>
      <c r="H708" s="24" t="str">
        <f t="shared" si="69"/>
        <v/>
      </c>
      <c r="I708" s="24" t="str">
        <f t="shared" si="70"/>
        <v/>
      </c>
      <c r="J708" s="23"/>
      <c r="K708" s="23"/>
      <c r="L708" s="24" t="str">
        <f t="shared" si="66"/>
        <v/>
      </c>
      <c r="M708" s="24" t="str">
        <f t="shared" si="67"/>
        <v/>
      </c>
      <c r="N708" s="41" t="str">
        <f t="shared" si="71"/>
        <v/>
      </c>
    </row>
    <row r="709" spans="1:14" ht="30.5" customHeight="1" x14ac:dyDescent="0.2">
      <c r="A709" s="37"/>
      <c r="B709" s="21"/>
      <c r="C709" s="22"/>
      <c r="D709" s="22"/>
      <c r="E709" s="21"/>
      <c r="F709" s="23"/>
      <c r="G709" s="24" t="str">
        <f t="shared" si="68"/>
        <v/>
      </c>
      <c r="H709" s="24" t="str">
        <f t="shared" si="69"/>
        <v/>
      </c>
      <c r="I709" s="24" t="str">
        <f t="shared" si="70"/>
        <v/>
      </c>
      <c r="J709" s="23"/>
      <c r="K709" s="23"/>
      <c r="L709" s="24" t="str">
        <f t="shared" si="66"/>
        <v/>
      </c>
      <c r="M709" s="24" t="str">
        <f t="shared" si="67"/>
        <v/>
      </c>
      <c r="N709" s="41" t="str">
        <f t="shared" si="71"/>
        <v/>
      </c>
    </row>
    <row r="710" spans="1:14" ht="30.5" customHeight="1" x14ac:dyDescent="0.2">
      <c r="A710" s="37"/>
      <c r="B710" s="21"/>
      <c r="C710" s="22"/>
      <c r="D710" s="22"/>
      <c r="E710" s="21"/>
      <c r="F710" s="23"/>
      <c r="G710" s="24" t="str">
        <f t="shared" si="68"/>
        <v/>
      </c>
      <c r="H710" s="24" t="str">
        <f t="shared" si="69"/>
        <v/>
      </c>
      <c r="I710" s="24" t="str">
        <f t="shared" si="70"/>
        <v/>
      </c>
      <c r="J710" s="23"/>
      <c r="K710" s="23"/>
      <c r="L710" s="24" t="str">
        <f t="shared" si="66"/>
        <v/>
      </c>
      <c r="M710" s="24" t="str">
        <f t="shared" si="67"/>
        <v/>
      </c>
      <c r="N710" s="41" t="str">
        <f t="shared" si="71"/>
        <v/>
      </c>
    </row>
    <row r="711" spans="1:14" ht="30.5" customHeight="1" x14ac:dyDescent="0.2">
      <c r="A711" s="37"/>
      <c r="B711" s="21"/>
      <c r="C711" s="22"/>
      <c r="D711" s="22"/>
      <c r="E711" s="21"/>
      <c r="F711" s="23"/>
      <c r="G711" s="24" t="str">
        <f t="shared" si="68"/>
        <v/>
      </c>
      <c r="H711" s="24" t="str">
        <f t="shared" si="69"/>
        <v/>
      </c>
      <c r="I711" s="24" t="str">
        <f t="shared" si="70"/>
        <v/>
      </c>
      <c r="J711" s="23"/>
      <c r="K711" s="23"/>
      <c r="L711" s="24" t="str">
        <f t="shared" si="66"/>
        <v/>
      </c>
      <c r="M711" s="24" t="str">
        <f t="shared" si="67"/>
        <v/>
      </c>
      <c r="N711" s="41" t="str">
        <f t="shared" si="71"/>
        <v/>
      </c>
    </row>
    <row r="712" spans="1:14" ht="30.5" customHeight="1" x14ac:dyDescent="0.2">
      <c r="A712" s="37"/>
      <c r="B712" s="21"/>
      <c r="C712" s="22"/>
      <c r="D712" s="22"/>
      <c r="E712" s="21"/>
      <c r="F712" s="23"/>
      <c r="G712" s="24" t="str">
        <f t="shared" si="68"/>
        <v/>
      </c>
      <c r="H712" s="24" t="str">
        <f t="shared" si="69"/>
        <v/>
      </c>
      <c r="I712" s="24" t="str">
        <f t="shared" si="70"/>
        <v/>
      </c>
      <c r="J712" s="23"/>
      <c r="K712" s="23"/>
      <c r="L712" s="24" t="str">
        <f t="shared" si="66"/>
        <v/>
      </c>
      <c r="M712" s="24" t="str">
        <f t="shared" si="67"/>
        <v/>
      </c>
      <c r="N712" s="41" t="str">
        <f t="shared" si="71"/>
        <v/>
      </c>
    </row>
    <row r="713" spans="1:14" ht="30.5" customHeight="1" x14ac:dyDescent="0.2">
      <c r="A713" s="37"/>
      <c r="B713" s="21"/>
      <c r="C713" s="22"/>
      <c r="D713" s="22"/>
      <c r="E713" s="21"/>
      <c r="F713" s="23"/>
      <c r="G713" s="24" t="str">
        <f t="shared" si="68"/>
        <v/>
      </c>
      <c r="H713" s="24" t="str">
        <f t="shared" si="69"/>
        <v/>
      </c>
      <c r="I713" s="24" t="str">
        <f t="shared" si="70"/>
        <v/>
      </c>
      <c r="J713" s="23"/>
      <c r="K713" s="23"/>
      <c r="L713" s="24" t="str">
        <f t="shared" si="66"/>
        <v/>
      </c>
      <c r="M713" s="24" t="str">
        <f t="shared" si="67"/>
        <v/>
      </c>
      <c r="N713" s="41" t="str">
        <f t="shared" si="71"/>
        <v/>
      </c>
    </row>
    <row r="714" spans="1:14" ht="30.5" customHeight="1" x14ac:dyDescent="0.2">
      <c r="A714" s="37"/>
      <c r="B714" s="21"/>
      <c r="C714" s="22"/>
      <c r="D714" s="22"/>
      <c r="E714" s="21"/>
      <c r="F714" s="23"/>
      <c r="G714" s="24" t="str">
        <f t="shared" si="68"/>
        <v/>
      </c>
      <c r="H714" s="24" t="str">
        <f t="shared" si="69"/>
        <v/>
      </c>
      <c r="I714" s="24" t="str">
        <f t="shared" si="70"/>
        <v/>
      </c>
      <c r="J714" s="23"/>
      <c r="K714" s="23"/>
      <c r="L714" s="24" t="str">
        <f t="shared" si="66"/>
        <v/>
      </c>
      <c r="M714" s="24" t="str">
        <f t="shared" si="67"/>
        <v/>
      </c>
      <c r="N714" s="41" t="str">
        <f t="shared" si="71"/>
        <v/>
      </c>
    </row>
    <row r="715" spans="1:14" ht="30.5" customHeight="1" x14ac:dyDescent="0.2">
      <c r="A715" s="37"/>
      <c r="B715" s="21"/>
      <c r="C715" s="22"/>
      <c r="D715" s="22"/>
      <c r="E715" s="21"/>
      <c r="F715" s="23"/>
      <c r="G715" s="24" t="str">
        <f t="shared" si="68"/>
        <v/>
      </c>
      <c r="H715" s="24" t="str">
        <f t="shared" si="69"/>
        <v/>
      </c>
      <c r="I715" s="24" t="str">
        <f t="shared" si="70"/>
        <v/>
      </c>
      <c r="J715" s="23"/>
      <c r="K715" s="23"/>
      <c r="L715" s="24" t="str">
        <f t="shared" si="66"/>
        <v/>
      </c>
      <c r="M715" s="24" t="str">
        <f t="shared" si="67"/>
        <v/>
      </c>
      <c r="N715" s="41" t="str">
        <f t="shared" si="71"/>
        <v/>
      </c>
    </row>
    <row r="716" spans="1:14" ht="30.5" customHeight="1" x14ac:dyDescent="0.2">
      <c r="A716" s="37"/>
      <c r="B716" s="21"/>
      <c r="C716" s="22"/>
      <c r="D716" s="22"/>
      <c r="E716" s="21"/>
      <c r="F716" s="23"/>
      <c r="G716" s="24" t="str">
        <f t="shared" si="68"/>
        <v/>
      </c>
      <c r="H716" s="24" t="str">
        <f t="shared" si="69"/>
        <v/>
      </c>
      <c r="I716" s="24" t="str">
        <f t="shared" si="70"/>
        <v/>
      </c>
      <c r="J716" s="23"/>
      <c r="K716" s="23"/>
      <c r="L716" s="24" t="str">
        <f t="shared" si="66"/>
        <v/>
      </c>
      <c r="M716" s="24" t="str">
        <f t="shared" si="67"/>
        <v/>
      </c>
      <c r="N716" s="41" t="str">
        <f t="shared" si="71"/>
        <v/>
      </c>
    </row>
    <row r="717" spans="1:14" ht="30.5" customHeight="1" x14ac:dyDescent="0.2">
      <c r="A717" s="37"/>
      <c r="B717" s="21"/>
      <c r="C717" s="22"/>
      <c r="D717" s="22"/>
      <c r="E717" s="21"/>
      <c r="F717" s="23"/>
      <c r="G717" s="24" t="str">
        <f t="shared" si="68"/>
        <v/>
      </c>
      <c r="H717" s="24" t="str">
        <f t="shared" si="69"/>
        <v/>
      </c>
      <c r="I717" s="24" t="str">
        <f t="shared" si="70"/>
        <v/>
      </c>
      <c r="J717" s="23"/>
      <c r="K717" s="23"/>
      <c r="L717" s="24" t="str">
        <f t="shared" ref="L717:L780" si="72">IF(E717="","",J717-K717)</f>
        <v/>
      </c>
      <c r="M717" s="24" t="str">
        <f t="shared" ref="M717:M780" si="73">IF(E717="","",L717-I717)</f>
        <v/>
      </c>
      <c r="N717" s="41" t="str">
        <f t="shared" si="71"/>
        <v/>
      </c>
    </row>
    <row r="718" spans="1:14" ht="30.5" customHeight="1" x14ac:dyDescent="0.2">
      <c r="A718" s="37"/>
      <c r="B718" s="21"/>
      <c r="C718" s="22"/>
      <c r="D718" s="22"/>
      <c r="E718" s="21"/>
      <c r="F718" s="23"/>
      <c r="G718" s="24" t="str">
        <f t="shared" si="68"/>
        <v/>
      </c>
      <c r="H718" s="24" t="str">
        <f t="shared" si="69"/>
        <v/>
      </c>
      <c r="I718" s="24" t="str">
        <f t="shared" si="70"/>
        <v/>
      </c>
      <c r="J718" s="23"/>
      <c r="K718" s="23"/>
      <c r="L718" s="24" t="str">
        <f t="shared" si="72"/>
        <v/>
      </c>
      <c r="M718" s="24" t="str">
        <f t="shared" si="73"/>
        <v/>
      </c>
      <c r="N718" s="41" t="str">
        <f t="shared" si="71"/>
        <v/>
      </c>
    </row>
    <row r="719" spans="1:14" ht="30.5" customHeight="1" x14ac:dyDescent="0.2">
      <c r="A719" s="37"/>
      <c r="B719" s="21"/>
      <c r="C719" s="22"/>
      <c r="D719" s="22"/>
      <c r="E719" s="21"/>
      <c r="F719" s="23"/>
      <c r="G719" s="24" t="str">
        <f t="shared" si="68"/>
        <v/>
      </c>
      <c r="H719" s="24" t="str">
        <f t="shared" si="69"/>
        <v/>
      </c>
      <c r="I719" s="24" t="str">
        <f t="shared" si="70"/>
        <v/>
      </c>
      <c r="J719" s="23"/>
      <c r="K719" s="23"/>
      <c r="L719" s="24" t="str">
        <f t="shared" si="72"/>
        <v/>
      </c>
      <c r="M719" s="24" t="str">
        <f t="shared" si="73"/>
        <v/>
      </c>
      <c r="N719" s="41" t="str">
        <f t="shared" si="71"/>
        <v/>
      </c>
    </row>
    <row r="720" spans="1:14" ht="30.5" customHeight="1" x14ac:dyDescent="0.2">
      <c r="A720" s="37"/>
      <c r="B720" s="21"/>
      <c r="C720" s="22"/>
      <c r="D720" s="22"/>
      <c r="E720" s="21"/>
      <c r="F720" s="23"/>
      <c r="G720" s="24" t="str">
        <f t="shared" si="68"/>
        <v/>
      </c>
      <c r="H720" s="24" t="str">
        <f t="shared" si="69"/>
        <v/>
      </c>
      <c r="I720" s="24" t="str">
        <f t="shared" si="70"/>
        <v/>
      </c>
      <c r="J720" s="23"/>
      <c r="K720" s="23"/>
      <c r="L720" s="24" t="str">
        <f t="shared" si="72"/>
        <v/>
      </c>
      <c r="M720" s="24" t="str">
        <f t="shared" si="73"/>
        <v/>
      </c>
      <c r="N720" s="41" t="str">
        <f t="shared" si="71"/>
        <v/>
      </c>
    </row>
    <row r="721" spans="1:14" ht="30.5" customHeight="1" x14ac:dyDescent="0.2">
      <c r="A721" s="37"/>
      <c r="B721" s="21"/>
      <c r="C721" s="22"/>
      <c r="D721" s="22"/>
      <c r="E721" s="21"/>
      <c r="F721" s="23"/>
      <c r="G721" s="24" t="str">
        <f t="shared" si="68"/>
        <v/>
      </c>
      <c r="H721" s="24" t="str">
        <f t="shared" si="69"/>
        <v/>
      </c>
      <c r="I721" s="24" t="str">
        <f t="shared" si="70"/>
        <v/>
      </c>
      <c r="J721" s="23"/>
      <c r="K721" s="23"/>
      <c r="L721" s="24" t="str">
        <f t="shared" si="72"/>
        <v/>
      </c>
      <c r="M721" s="24" t="str">
        <f t="shared" si="73"/>
        <v/>
      </c>
      <c r="N721" s="41" t="str">
        <f t="shared" si="71"/>
        <v/>
      </c>
    </row>
    <row r="722" spans="1:14" ht="30.5" customHeight="1" x14ac:dyDescent="0.2">
      <c r="A722" s="37"/>
      <c r="B722" s="21"/>
      <c r="C722" s="22"/>
      <c r="D722" s="22"/>
      <c r="E722" s="21"/>
      <c r="F722" s="23"/>
      <c r="G722" s="24" t="str">
        <f t="shared" si="68"/>
        <v/>
      </c>
      <c r="H722" s="24" t="str">
        <f t="shared" si="69"/>
        <v/>
      </c>
      <c r="I722" s="24" t="str">
        <f t="shared" si="70"/>
        <v/>
      </c>
      <c r="J722" s="23"/>
      <c r="K722" s="23"/>
      <c r="L722" s="24" t="str">
        <f t="shared" si="72"/>
        <v/>
      </c>
      <c r="M722" s="24" t="str">
        <f t="shared" si="73"/>
        <v/>
      </c>
      <c r="N722" s="41" t="str">
        <f t="shared" si="71"/>
        <v/>
      </c>
    </row>
    <row r="723" spans="1:14" ht="30.5" customHeight="1" x14ac:dyDescent="0.2">
      <c r="A723" s="37"/>
      <c r="B723" s="21"/>
      <c r="C723" s="22"/>
      <c r="D723" s="22"/>
      <c r="E723" s="21"/>
      <c r="F723" s="23"/>
      <c r="G723" s="24" t="str">
        <f t="shared" si="68"/>
        <v/>
      </c>
      <c r="H723" s="24" t="str">
        <f t="shared" si="69"/>
        <v/>
      </c>
      <c r="I723" s="24" t="str">
        <f t="shared" si="70"/>
        <v/>
      </c>
      <c r="J723" s="23"/>
      <c r="K723" s="23"/>
      <c r="L723" s="24" t="str">
        <f t="shared" si="72"/>
        <v/>
      </c>
      <c r="M723" s="24" t="str">
        <f t="shared" si="73"/>
        <v/>
      </c>
      <c r="N723" s="41" t="str">
        <f t="shared" si="71"/>
        <v/>
      </c>
    </row>
    <row r="724" spans="1:14" ht="30.5" customHeight="1" x14ac:dyDescent="0.2">
      <c r="A724" s="37"/>
      <c r="B724" s="21"/>
      <c r="C724" s="22"/>
      <c r="D724" s="22"/>
      <c r="E724" s="21"/>
      <c r="F724" s="23"/>
      <c r="G724" s="24" t="str">
        <f t="shared" si="68"/>
        <v/>
      </c>
      <c r="H724" s="24" t="str">
        <f t="shared" si="69"/>
        <v/>
      </c>
      <c r="I724" s="24" t="str">
        <f t="shared" si="70"/>
        <v/>
      </c>
      <c r="J724" s="23"/>
      <c r="K724" s="23"/>
      <c r="L724" s="24" t="str">
        <f t="shared" si="72"/>
        <v/>
      </c>
      <c r="M724" s="24" t="str">
        <f t="shared" si="73"/>
        <v/>
      </c>
      <c r="N724" s="41" t="str">
        <f t="shared" si="71"/>
        <v/>
      </c>
    </row>
    <row r="725" spans="1:14" ht="30.5" customHeight="1" x14ac:dyDescent="0.2">
      <c r="A725" s="37"/>
      <c r="B725" s="21"/>
      <c r="C725" s="22"/>
      <c r="D725" s="22"/>
      <c r="E725" s="21"/>
      <c r="F725" s="23"/>
      <c r="G725" s="24" t="str">
        <f t="shared" si="68"/>
        <v/>
      </c>
      <c r="H725" s="24" t="str">
        <f t="shared" si="69"/>
        <v/>
      </c>
      <c r="I725" s="24" t="str">
        <f t="shared" si="70"/>
        <v/>
      </c>
      <c r="J725" s="23"/>
      <c r="K725" s="23"/>
      <c r="L725" s="24" t="str">
        <f t="shared" si="72"/>
        <v/>
      </c>
      <c r="M725" s="24" t="str">
        <f t="shared" si="73"/>
        <v/>
      </c>
      <c r="N725" s="41" t="str">
        <f t="shared" si="71"/>
        <v/>
      </c>
    </row>
    <row r="726" spans="1:14" ht="30.5" customHeight="1" x14ac:dyDescent="0.2">
      <c r="A726" s="37"/>
      <c r="B726" s="21"/>
      <c r="C726" s="22"/>
      <c r="D726" s="22"/>
      <c r="E726" s="21"/>
      <c r="F726" s="23"/>
      <c r="G726" s="24" t="str">
        <f t="shared" si="68"/>
        <v/>
      </c>
      <c r="H726" s="24" t="str">
        <f t="shared" si="69"/>
        <v/>
      </c>
      <c r="I726" s="24" t="str">
        <f t="shared" si="70"/>
        <v/>
      </c>
      <c r="J726" s="23"/>
      <c r="K726" s="23"/>
      <c r="L726" s="24" t="str">
        <f t="shared" si="72"/>
        <v/>
      </c>
      <c r="M726" s="24" t="str">
        <f t="shared" si="73"/>
        <v/>
      </c>
      <c r="N726" s="41" t="str">
        <f t="shared" si="71"/>
        <v/>
      </c>
    </row>
    <row r="727" spans="1:14" ht="30.5" customHeight="1" x14ac:dyDescent="0.2">
      <c r="A727" s="37"/>
      <c r="B727" s="21"/>
      <c r="C727" s="22"/>
      <c r="D727" s="22"/>
      <c r="E727" s="21"/>
      <c r="F727" s="23"/>
      <c r="G727" s="24" t="str">
        <f t="shared" si="68"/>
        <v/>
      </c>
      <c r="H727" s="24" t="str">
        <f t="shared" si="69"/>
        <v/>
      </c>
      <c r="I727" s="24" t="str">
        <f t="shared" si="70"/>
        <v/>
      </c>
      <c r="J727" s="23"/>
      <c r="K727" s="23"/>
      <c r="L727" s="24" t="str">
        <f t="shared" si="72"/>
        <v/>
      </c>
      <c r="M727" s="24" t="str">
        <f t="shared" si="73"/>
        <v/>
      </c>
      <c r="N727" s="41" t="str">
        <f t="shared" si="71"/>
        <v/>
      </c>
    </row>
    <row r="728" spans="1:14" ht="30.5" customHeight="1" x14ac:dyDescent="0.2">
      <c r="A728" s="37"/>
      <c r="B728" s="21"/>
      <c r="C728" s="22"/>
      <c r="D728" s="22"/>
      <c r="E728" s="21"/>
      <c r="F728" s="23"/>
      <c r="G728" s="24" t="str">
        <f t="shared" si="68"/>
        <v/>
      </c>
      <c r="H728" s="24" t="str">
        <f t="shared" si="69"/>
        <v/>
      </c>
      <c r="I728" s="24" t="str">
        <f t="shared" si="70"/>
        <v/>
      </c>
      <c r="J728" s="23"/>
      <c r="K728" s="23"/>
      <c r="L728" s="24" t="str">
        <f t="shared" si="72"/>
        <v/>
      </c>
      <c r="M728" s="24" t="str">
        <f t="shared" si="73"/>
        <v/>
      </c>
      <c r="N728" s="41" t="str">
        <f t="shared" si="71"/>
        <v/>
      </c>
    </row>
    <row r="729" spans="1:14" ht="30.5" customHeight="1" x14ac:dyDescent="0.2">
      <c r="A729" s="37"/>
      <c r="B729" s="21"/>
      <c r="C729" s="22"/>
      <c r="D729" s="22"/>
      <c r="E729" s="21"/>
      <c r="F729" s="23"/>
      <c r="G729" s="24" t="str">
        <f t="shared" si="68"/>
        <v/>
      </c>
      <c r="H729" s="24" t="str">
        <f t="shared" si="69"/>
        <v/>
      </c>
      <c r="I729" s="24" t="str">
        <f t="shared" si="70"/>
        <v/>
      </c>
      <c r="J729" s="23"/>
      <c r="K729" s="23"/>
      <c r="L729" s="24" t="str">
        <f t="shared" si="72"/>
        <v/>
      </c>
      <c r="M729" s="24" t="str">
        <f t="shared" si="73"/>
        <v/>
      </c>
      <c r="N729" s="41" t="str">
        <f t="shared" si="71"/>
        <v/>
      </c>
    </row>
    <row r="730" spans="1:14" ht="30.5" customHeight="1" x14ac:dyDescent="0.2">
      <c r="A730" s="37"/>
      <c r="B730" s="21"/>
      <c r="C730" s="22"/>
      <c r="D730" s="22"/>
      <c r="E730" s="21"/>
      <c r="F730" s="23"/>
      <c r="G730" s="24" t="str">
        <f t="shared" si="68"/>
        <v/>
      </c>
      <c r="H730" s="24" t="str">
        <f t="shared" si="69"/>
        <v/>
      </c>
      <c r="I730" s="24" t="str">
        <f t="shared" si="70"/>
        <v/>
      </c>
      <c r="J730" s="23"/>
      <c r="K730" s="23"/>
      <c r="L730" s="24" t="str">
        <f t="shared" si="72"/>
        <v/>
      </c>
      <c r="M730" s="24" t="str">
        <f t="shared" si="73"/>
        <v/>
      </c>
      <c r="N730" s="41" t="str">
        <f t="shared" si="71"/>
        <v/>
      </c>
    </row>
    <row r="731" spans="1:14" ht="30.5" customHeight="1" x14ac:dyDescent="0.2">
      <c r="A731" s="37"/>
      <c r="B731" s="21"/>
      <c r="C731" s="22"/>
      <c r="D731" s="22"/>
      <c r="E731" s="21"/>
      <c r="F731" s="23"/>
      <c r="G731" s="24" t="str">
        <f t="shared" si="68"/>
        <v/>
      </c>
      <c r="H731" s="24" t="str">
        <f t="shared" si="69"/>
        <v/>
      </c>
      <c r="I731" s="24" t="str">
        <f t="shared" si="70"/>
        <v/>
      </c>
      <c r="J731" s="23"/>
      <c r="K731" s="23"/>
      <c r="L731" s="24" t="str">
        <f t="shared" si="72"/>
        <v/>
      </c>
      <c r="M731" s="24" t="str">
        <f t="shared" si="73"/>
        <v/>
      </c>
      <c r="N731" s="41" t="str">
        <f t="shared" si="71"/>
        <v/>
      </c>
    </row>
    <row r="732" spans="1:14" ht="30.5" customHeight="1" x14ac:dyDescent="0.2">
      <c r="A732" s="37"/>
      <c r="B732" s="21"/>
      <c r="C732" s="22"/>
      <c r="D732" s="22"/>
      <c r="E732" s="21"/>
      <c r="F732" s="23"/>
      <c r="G732" s="24" t="str">
        <f t="shared" si="68"/>
        <v/>
      </c>
      <c r="H732" s="24" t="str">
        <f t="shared" si="69"/>
        <v/>
      </c>
      <c r="I732" s="24" t="str">
        <f t="shared" si="70"/>
        <v/>
      </c>
      <c r="J732" s="23"/>
      <c r="K732" s="23"/>
      <c r="L732" s="24" t="str">
        <f t="shared" si="72"/>
        <v/>
      </c>
      <c r="M732" s="24" t="str">
        <f t="shared" si="73"/>
        <v/>
      </c>
      <c r="N732" s="41" t="str">
        <f t="shared" si="71"/>
        <v/>
      </c>
    </row>
    <row r="733" spans="1:14" ht="30.5" customHeight="1" x14ac:dyDescent="0.2">
      <c r="A733" s="37"/>
      <c r="B733" s="21"/>
      <c r="C733" s="22"/>
      <c r="D733" s="22"/>
      <c r="E733" s="21"/>
      <c r="F733" s="23"/>
      <c r="G733" s="24" t="str">
        <f t="shared" si="68"/>
        <v/>
      </c>
      <c r="H733" s="24" t="str">
        <f t="shared" si="69"/>
        <v/>
      </c>
      <c r="I733" s="24" t="str">
        <f t="shared" si="70"/>
        <v/>
      </c>
      <c r="J733" s="23"/>
      <c r="K733" s="23"/>
      <c r="L733" s="24" t="str">
        <f t="shared" si="72"/>
        <v/>
      </c>
      <c r="M733" s="24" t="str">
        <f t="shared" si="73"/>
        <v/>
      </c>
      <c r="N733" s="41" t="str">
        <f t="shared" si="71"/>
        <v/>
      </c>
    </row>
    <row r="734" spans="1:14" ht="30.5" customHeight="1" x14ac:dyDescent="0.2">
      <c r="A734" s="37"/>
      <c r="B734" s="21"/>
      <c r="C734" s="22"/>
      <c r="D734" s="22"/>
      <c r="E734" s="21"/>
      <c r="F734" s="23"/>
      <c r="G734" s="24" t="str">
        <f t="shared" si="68"/>
        <v/>
      </c>
      <c r="H734" s="24" t="str">
        <f t="shared" si="69"/>
        <v/>
      </c>
      <c r="I734" s="24" t="str">
        <f t="shared" si="70"/>
        <v/>
      </c>
      <c r="J734" s="23"/>
      <c r="K734" s="23"/>
      <c r="L734" s="24" t="str">
        <f t="shared" si="72"/>
        <v/>
      </c>
      <c r="M734" s="24" t="str">
        <f t="shared" si="73"/>
        <v/>
      </c>
      <c r="N734" s="41" t="str">
        <f t="shared" si="71"/>
        <v/>
      </c>
    </row>
    <row r="735" spans="1:14" ht="30.5" customHeight="1" x14ac:dyDescent="0.2">
      <c r="A735" s="37"/>
      <c r="B735" s="21"/>
      <c r="C735" s="22"/>
      <c r="D735" s="22"/>
      <c r="E735" s="21"/>
      <c r="F735" s="23"/>
      <c r="G735" s="24" t="str">
        <f t="shared" si="68"/>
        <v/>
      </c>
      <c r="H735" s="24" t="str">
        <f t="shared" si="69"/>
        <v/>
      </c>
      <c r="I735" s="24" t="str">
        <f t="shared" si="70"/>
        <v/>
      </c>
      <c r="J735" s="23"/>
      <c r="K735" s="23"/>
      <c r="L735" s="24" t="str">
        <f t="shared" si="72"/>
        <v/>
      </c>
      <c r="M735" s="24" t="str">
        <f t="shared" si="73"/>
        <v/>
      </c>
      <c r="N735" s="41" t="str">
        <f t="shared" si="71"/>
        <v/>
      </c>
    </row>
    <row r="736" spans="1:14" ht="30.5" customHeight="1" x14ac:dyDescent="0.2">
      <c r="A736" s="37"/>
      <c r="B736" s="21"/>
      <c r="C736" s="22"/>
      <c r="D736" s="22"/>
      <c r="E736" s="21"/>
      <c r="F736" s="23"/>
      <c r="G736" s="24" t="str">
        <f t="shared" si="68"/>
        <v/>
      </c>
      <c r="H736" s="24" t="str">
        <f t="shared" si="69"/>
        <v/>
      </c>
      <c r="I736" s="24" t="str">
        <f t="shared" si="70"/>
        <v/>
      </c>
      <c r="J736" s="23"/>
      <c r="K736" s="23"/>
      <c r="L736" s="24" t="str">
        <f t="shared" si="72"/>
        <v/>
      </c>
      <c r="M736" s="24" t="str">
        <f t="shared" si="73"/>
        <v/>
      </c>
      <c r="N736" s="41" t="str">
        <f t="shared" si="71"/>
        <v/>
      </c>
    </row>
    <row r="737" spans="1:14" ht="30.5" customHeight="1" x14ac:dyDescent="0.2">
      <c r="A737" s="37"/>
      <c r="B737" s="21"/>
      <c r="C737" s="22"/>
      <c r="D737" s="22"/>
      <c r="E737" s="21"/>
      <c r="F737" s="23"/>
      <c r="G737" s="24" t="str">
        <f t="shared" si="68"/>
        <v/>
      </c>
      <c r="H737" s="24" t="str">
        <f t="shared" si="69"/>
        <v/>
      </c>
      <c r="I737" s="24" t="str">
        <f t="shared" si="70"/>
        <v/>
      </c>
      <c r="J737" s="23"/>
      <c r="K737" s="23"/>
      <c r="L737" s="24" t="str">
        <f t="shared" si="72"/>
        <v/>
      </c>
      <c r="M737" s="24" t="str">
        <f t="shared" si="73"/>
        <v/>
      </c>
      <c r="N737" s="41" t="str">
        <f t="shared" si="71"/>
        <v/>
      </c>
    </row>
    <row r="738" spans="1:14" ht="30.5" customHeight="1" x14ac:dyDescent="0.2">
      <c r="A738" s="37"/>
      <c r="B738" s="21"/>
      <c r="C738" s="22"/>
      <c r="D738" s="22"/>
      <c r="E738" s="21"/>
      <c r="F738" s="23"/>
      <c r="G738" s="24" t="str">
        <f t="shared" si="68"/>
        <v/>
      </c>
      <c r="H738" s="24" t="str">
        <f t="shared" si="69"/>
        <v/>
      </c>
      <c r="I738" s="24" t="str">
        <f t="shared" si="70"/>
        <v/>
      </c>
      <c r="J738" s="23"/>
      <c r="K738" s="23"/>
      <c r="L738" s="24" t="str">
        <f t="shared" si="72"/>
        <v/>
      </c>
      <c r="M738" s="24" t="str">
        <f t="shared" si="73"/>
        <v/>
      </c>
      <c r="N738" s="41" t="str">
        <f t="shared" si="71"/>
        <v/>
      </c>
    </row>
    <row r="739" spans="1:14" ht="30.5" customHeight="1" x14ac:dyDescent="0.2">
      <c r="A739" s="37"/>
      <c r="B739" s="21"/>
      <c r="C739" s="22"/>
      <c r="D739" s="22"/>
      <c r="E739" s="21"/>
      <c r="F739" s="23"/>
      <c r="G739" s="24" t="str">
        <f t="shared" si="68"/>
        <v/>
      </c>
      <c r="H739" s="24" t="str">
        <f t="shared" si="69"/>
        <v/>
      </c>
      <c r="I739" s="24" t="str">
        <f t="shared" si="70"/>
        <v/>
      </c>
      <c r="J739" s="23"/>
      <c r="K739" s="23"/>
      <c r="L739" s="24" t="str">
        <f t="shared" si="72"/>
        <v/>
      </c>
      <c r="M739" s="24" t="str">
        <f t="shared" si="73"/>
        <v/>
      </c>
      <c r="N739" s="41" t="str">
        <f t="shared" si="71"/>
        <v/>
      </c>
    </row>
    <row r="740" spans="1:14" ht="30.5" customHeight="1" x14ac:dyDescent="0.2">
      <c r="A740" s="37"/>
      <c r="B740" s="21"/>
      <c r="C740" s="22"/>
      <c r="D740" s="22"/>
      <c r="E740" s="21"/>
      <c r="F740" s="23"/>
      <c r="G740" s="24" t="str">
        <f t="shared" si="68"/>
        <v/>
      </c>
      <c r="H740" s="24" t="str">
        <f t="shared" si="69"/>
        <v/>
      </c>
      <c r="I740" s="24" t="str">
        <f t="shared" si="70"/>
        <v/>
      </c>
      <c r="J740" s="23"/>
      <c r="K740" s="23"/>
      <c r="L740" s="24" t="str">
        <f t="shared" si="72"/>
        <v/>
      </c>
      <c r="M740" s="24" t="str">
        <f t="shared" si="73"/>
        <v/>
      </c>
      <c r="N740" s="41" t="str">
        <f t="shared" si="71"/>
        <v/>
      </c>
    </row>
    <row r="741" spans="1:14" ht="30.5" customHeight="1" x14ac:dyDescent="0.2">
      <c r="A741" s="37"/>
      <c r="B741" s="21"/>
      <c r="C741" s="22"/>
      <c r="D741" s="22"/>
      <c r="E741" s="21"/>
      <c r="F741" s="23"/>
      <c r="G741" s="24" t="str">
        <f t="shared" si="68"/>
        <v/>
      </c>
      <c r="H741" s="24" t="str">
        <f t="shared" si="69"/>
        <v/>
      </c>
      <c r="I741" s="24" t="str">
        <f t="shared" si="70"/>
        <v/>
      </c>
      <c r="J741" s="23"/>
      <c r="K741" s="23"/>
      <c r="L741" s="24" t="str">
        <f t="shared" si="72"/>
        <v/>
      </c>
      <c r="M741" s="24" t="str">
        <f t="shared" si="73"/>
        <v/>
      </c>
      <c r="N741" s="41" t="str">
        <f t="shared" si="71"/>
        <v/>
      </c>
    </row>
    <row r="742" spans="1:14" ht="30.5" customHeight="1" x14ac:dyDescent="0.2">
      <c r="A742" s="37"/>
      <c r="B742" s="21"/>
      <c r="C742" s="22"/>
      <c r="D742" s="22"/>
      <c r="E742" s="21"/>
      <c r="F742" s="23"/>
      <c r="G742" s="24" t="str">
        <f t="shared" si="68"/>
        <v/>
      </c>
      <c r="H742" s="24" t="str">
        <f t="shared" si="69"/>
        <v/>
      </c>
      <c r="I742" s="24" t="str">
        <f t="shared" si="70"/>
        <v/>
      </c>
      <c r="J742" s="23"/>
      <c r="K742" s="23"/>
      <c r="L742" s="24" t="str">
        <f t="shared" si="72"/>
        <v/>
      </c>
      <c r="M742" s="24" t="str">
        <f t="shared" si="73"/>
        <v/>
      </c>
      <c r="N742" s="41" t="str">
        <f t="shared" si="71"/>
        <v/>
      </c>
    </row>
    <row r="743" spans="1:14" ht="30.5" customHeight="1" x14ac:dyDescent="0.2">
      <c r="A743" s="37"/>
      <c r="B743" s="21"/>
      <c r="C743" s="22"/>
      <c r="D743" s="22"/>
      <c r="E743" s="21"/>
      <c r="F743" s="23"/>
      <c r="G743" s="24" t="str">
        <f t="shared" si="68"/>
        <v/>
      </c>
      <c r="H743" s="24" t="str">
        <f t="shared" si="69"/>
        <v/>
      </c>
      <c r="I743" s="24" t="str">
        <f t="shared" si="70"/>
        <v/>
      </c>
      <c r="J743" s="23"/>
      <c r="K743" s="23"/>
      <c r="L743" s="24" t="str">
        <f t="shared" si="72"/>
        <v/>
      </c>
      <c r="M743" s="24" t="str">
        <f t="shared" si="73"/>
        <v/>
      </c>
      <c r="N743" s="41" t="str">
        <f t="shared" si="71"/>
        <v/>
      </c>
    </row>
    <row r="744" spans="1:14" ht="30.5" customHeight="1" x14ac:dyDescent="0.2">
      <c r="A744" s="37"/>
      <c r="B744" s="21"/>
      <c r="C744" s="22"/>
      <c r="D744" s="22"/>
      <c r="E744" s="21"/>
      <c r="F744" s="23"/>
      <c r="G744" s="24" t="str">
        <f t="shared" si="68"/>
        <v/>
      </c>
      <c r="H744" s="24" t="str">
        <f t="shared" si="69"/>
        <v/>
      </c>
      <c r="I744" s="24" t="str">
        <f t="shared" si="70"/>
        <v/>
      </c>
      <c r="J744" s="23"/>
      <c r="K744" s="23"/>
      <c r="L744" s="24" t="str">
        <f t="shared" si="72"/>
        <v/>
      </c>
      <c r="M744" s="24" t="str">
        <f t="shared" si="73"/>
        <v/>
      </c>
      <c r="N744" s="41" t="str">
        <f t="shared" si="71"/>
        <v/>
      </c>
    </row>
    <row r="745" spans="1:14" ht="30.5" customHeight="1" x14ac:dyDescent="0.2">
      <c r="A745" s="37"/>
      <c r="B745" s="21"/>
      <c r="C745" s="22"/>
      <c r="D745" s="22"/>
      <c r="E745" s="21"/>
      <c r="F745" s="23"/>
      <c r="G745" s="24" t="str">
        <f t="shared" si="68"/>
        <v/>
      </c>
      <c r="H745" s="24" t="str">
        <f t="shared" si="69"/>
        <v/>
      </c>
      <c r="I745" s="24" t="str">
        <f t="shared" si="70"/>
        <v/>
      </c>
      <c r="J745" s="23"/>
      <c r="K745" s="23"/>
      <c r="L745" s="24" t="str">
        <f t="shared" si="72"/>
        <v/>
      </c>
      <c r="M745" s="24" t="str">
        <f t="shared" si="73"/>
        <v/>
      </c>
      <c r="N745" s="41" t="str">
        <f t="shared" si="71"/>
        <v/>
      </c>
    </row>
    <row r="746" spans="1:14" ht="30.5" customHeight="1" x14ac:dyDescent="0.2">
      <c r="A746" s="37"/>
      <c r="B746" s="21"/>
      <c r="C746" s="22"/>
      <c r="D746" s="22"/>
      <c r="E746" s="21"/>
      <c r="F746" s="23"/>
      <c r="G746" s="24" t="str">
        <f t="shared" si="68"/>
        <v/>
      </c>
      <c r="H746" s="24" t="str">
        <f t="shared" si="69"/>
        <v/>
      </c>
      <c r="I746" s="24" t="str">
        <f t="shared" si="70"/>
        <v/>
      </c>
      <c r="J746" s="23"/>
      <c r="K746" s="23"/>
      <c r="L746" s="24" t="str">
        <f t="shared" si="72"/>
        <v/>
      </c>
      <c r="M746" s="24" t="str">
        <f t="shared" si="73"/>
        <v/>
      </c>
      <c r="N746" s="41" t="str">
        <f t="shared" si="71"/>
        <v/>
      </c>
    </row>
    <row r="747" spans="1:14" ht="30.5" customHeight="1" x14ac:dyDescent="0.2">
      <c r="A747" s="37"/>
      <c r="B747" s="21"/>
      <c r="C747" s="22"/>
      <c r="D747" s="22"/>
      <c r="E747" s="21"/>
      <c r="F747" s="23"/>
      <c r="G747" s="24" t="str">
        <f t="shared" si="68"/>
        <v/>
      </c>
      <c r="H747" s="24" t="str">
        <f t="shared" si="69"/>
        <v/>
      </c>
      <c r="I747" s="24" t="str">
        <f t="shared" si="70"/>
        <v/>
      </c>
      <c r="J747" s="23"/>
      <c r="K747" s="23"/>
      <c r="L747" s="24" t="str">
        <f t="shared" si="72"/>
        <v/>
      </c>
      <c r="M747" s="24" t="str">
        <f t="shared" si="73"/>
        <v/>
      </c>
      <c r="N747" s="41" t="str">
        <f t="shared" si="71"/>
        <v/>
      </c>
    </row>
    <row r="748" spans="1:14" ht="30.5" customHeight="1" x14ac:dyDescent="0.2">
      <c r="A748" s="37"/>
      <c r="B748" s="21"/>
      <c r="C748" s="22"/>
      <c r="D748" s="22"/>
      <c r="E748" s="21"/>
      <c r="F748" s="23"/>
      <c r="G748" s="24" t="str">
        <f t="shared" si="68"/>
        <v/>
      </c>
      <c r="H748" s="24" t="str">
        <f t="shared" si="69"/>
        <v/>
      </c>
      <c r="I748" s="24" t="str">
        <f t="shared" si="70"/>
        <v/>
      </c>
      <c r="J748" s="23"/>
      <c r="K748" s="23"/>
      <c r="L748" s="24" t="str">
        <f t="shared" si="72"/>
        <v/>
      </c>
      <c r="M748" s="24" t="str">
        <f t="shared" si="73"/>
        <v/>
      </c>
      <c r="N748" s="41" t="str">
        <f t="shared" si="71"/>
        <v/>
      </c>
    </row>
    <row r="749" spans="1:14" ht="30.5" customHeight="1" x14ac:dyDescent="0.2">
      <c r="A749" s="37"/>
      <c r="B749" s="21"/>
      <c r="C749" s="22"/>
      <c r="D749" s="22"/>
      <c r="E749" s="21"/>
      <c r="F749" s="23"/>
      <c r="G749" s="24" t="str">
        <f t="shared" si="68"/>
        <v/>
      </c>
      <c r="H749" s="24" t="str">
        <f t="shared" si="69"/>
        <v/>
      </c>
      <c r="I749" s="24" t="str">
        <f t="shared" si="70"/>
        <v/>
      </c>
      <c r="J749" s="23"/>
      <c r="K749" s="23"/>
      <c r="L749" s="24" t="str">
        <f t="shared" si="72"/>
        <v/>
      </c>
      <c r="M749" s="24" t="str">
        <f t="shared" si="73"/>
        <v/>
      </c>
      <c r="N749" s="41" t="str">
        <f t="shared" si="71"/>
        <v/>
      </c>
    </row>
    <row r="750" spans="1:14" ht="30.5" customHeight="1" x14ac:dyDescent="0.2">
      <c r="A750" s="37"/>
      <c r="B750" s="21"/>
      <c r="C750" s="22"/>
      <c r="D750" s="22"/>
      <c r="E750" s="21"/>
      <c r="F750" s="23"/>
      <c r="G750" s="24" t="str">
        <f t="shared" si="68"/>
        <v/>
      </c>
      <c r="H750" s="24" t="str">
        <f t="shared" si="69"/>
        <v/>
      </c>
      <c r="I750" s="24" t="str">
        <f t="shared" si="70"/>
        <v/>
      </c>
      <c r="J750" s="23"/>
      <c r="K750" s="23"/>
      <c r="L750" s="24" t="str">
        <f t="shared" si="72"/>
        <v/>
      </c>
      <c r="M750" s="24" t="str">
        <f t="shared" si="73"/>
        <v/>
      </c>
      <c r="N750" s="41" t="str">
        <f t="shared" si="71"/>
        <v/>
      </c>
    </row>
    <row r="751" spans="1:14" ht="30.5" customHeight="1" x14ac:dyDescent="0.2">
      <c r="A751" s="37"/>
      <c r="B751" s="21"/>
      <c r="C751" s="22"/>
      <c r="D751" s="22"/>
      <c r="E751" s="21"/>
      <c r="F751" s="23"/>
      <c r="G751" s="24" t="str">
        <f t="shared" si="68"/>
        <v/>
      </c>
      <c r="H751" s="24" t="str">
        <f t="shared" si="69"/>
        <v/>
      </c>
      <c r="I751" s="24" t="str">
        <f t="shared" si="70"/>
        <v/>
      </c>
      <c r="J751" s="23"/>
      <c r="K751" s="23"/>
      <c r="L751" s="24" t="str">
        <f t="shared" si="72"/>
        <v/>
      </c>
      <c r="M751" s="24" t="str">
        <f t="shared" si="73"/>
        <v/>
      </c>
      <c r="N751" s="41" t="str">
        <f t="shared" si="71"/>
        <v/>
      </c>
    </row>
    <row r="752" spans="1:14" ht="30.5" customHeight="1" x14ac:dyDescent="0.2">
      <c r="A752" s="37"/>
      <c r="B752" s="21"/>
      <c r="C752" s="22"/>
      <c r="D752" s="22"/>
      <c r="E752" s="21"/>
      <c r="F752" s="23"/>
      <c r="G752" s="24" t="str">
        <f t="shared" si="68"/>
        <v/>
      </c>
      <c r="H752" s="24" t="str">
        <f t="shared" si="69"/>
        <v/>
      </c>
      <c r="I752" s="24" t="str">
        <f t="shared" si="70"/>
        <v/>
      </c>
      <c r="J752" s="23"/>
      <c r="K752" s="23"/>
      <c r="L752" s="24" t="str">
        <f t="shared" si="72"/>
        <v/>
      </c>
      <c r="M752" s="24" t="str">
        <f t="shared" si="73"/>
        <v/>
      </c>
      <c r="N752" s="41" t="str">
        <f t="shared" si="71"/>
        <v/>
      </c>
    </row>
    <row r="753" spans="1:14" ht="30.5" customHeight="1" x14ac:dyDescent="0.2">
      <c r="A753" s="37"/>
      <c r="B753" s="21"/>
      <c r="C753" s="22"/>
      <c r="D753" s="22"/>
      <c r="E753" s="21"/>
      <c r="F753" s="23"/>
      <c r="G753" s="24" t="str">
        <f t="shared" si="68"/>
        <v/>
      </c>
      <c r="H753" s="24" t="str">
        <f t="shared" si="69"/>
        <v/>
      </c>
      <c r="I753" s="24" t="str">
        <f t="shared" si="70"/>
        <v/>
      </c>
      <c r="J753" s="23"/>
      <c r="K753" s="23"/>
      <c r="L753" s="24" t="str">
        <f t="shared" si="72"/>
        <v/>
      </c>
      <c r="M753" s="24" t="str">
        <f t="shared" si="73"/>
        <v/>
      </c>
      <c r="N753" s="41" t="str">
        <f t="shared" si="71"/>
        <v/>
      </c>
    </row>
    <row r="754" spans="1:14" ht="30.5" customHeight="1" x14ac:dyDescent="0.2">
      <c r="A754" s="37"/>
      <c r="B754" s="21"/>
      <c r="C754" s="22"/>
      <c r="D754" s="22"/>
      <c r="E754" s="21"/>
      <c r="F754" s="23"/>
      <c r="G754" s="24" t="str">
        <f t="shared" si="68"/>
        <v/>
      </c>
      <c r="H754" s="24" t="str">
        <f t="shared" si="69"/>
        <v/>
      </c>
      <c r="I754" s="24" t="str">
        <f t="shared" si="70"/>
        <v/>
      </c>
      <c r="J754" s="23"/>
      <c r="K754" s="23"/>
      <c r="L754" s="24" t="str">
        <f t="shared" si="72"/>
        <v/>
      </c>
      <c r="M754" s="24" t="str">
        <f t="shared" si="73"/>
        <v/>
      </c>
      <c r="N754" s="41" t="str">
        <f t="shared" si="71"/>
        <v/>
      </c>
    </row>
    <row r="755" spans="1:14" ht="30.5" customHeight="1" x14ac:dyDescent="0.2">
      <c r="A755" s="37"/>
      <c r="B755" s="21"/>
      <c r="C755" s="22"/>
      <c r="D755" s="22"/>
      <c r="E755" s="21"/>
      <c r="F755" s="23"/>
      <c r="G755" s="24" t="str">
        <f t="shared" si="68"/>
        <v/>
      </c>
      <c r="H755" s="24" t="str">
        <f t="shared" si="69"/>
        <v/>
      </c>
      <c r="I755" s="24" t="str">
        <f t="shared" si="70"/>
        <v/>
      </c>
      <c r="J755" s="23"/>
      <c r="K755" s="23"/>
      <c r="L755" s="24" t="str">
        <f t="shared" si="72"/>
        <v/>
      </c>
      <c r="M755" s="24" t="str">
        <f t="shared" si="73"/>
        <v/>
      </c>
      <c r="N755" s="41" t="str">
        <f t="shared" si="71"/>
        <v/>
      </c>
    </row>
    <row r="756" spans="1:14" ht="30.5" customHeight="1" x14ac:dyDescent="0.2">
      <c r="A756" s="37"/>
      <c r="B756" s="21"/>
      <c r="C756" s="22"/>
      <c r="D756" s="22"/>
      <c r="E756" s="21"/>
      <c r="F756" s="23"/>
      <c r="G756" s="24" t="str">
        <f t="shared" si="68"/>
        <v/>
      </c>
      <c r="H756" s="24" t="str">
        <f t="shared" si="69"/>
        <v/>
      </c>
      <c r="I756" s="24" t="str">
        <f t="shared" si="70"/>
        <v/>
      </c>
      <c r="J756" s="23"/>
      <c r="K756" s="23"/>
      <c r="L756" s="24" t="str">
        <f t="shared" si="72"/>
        <v/>
      </c>
      <c r="M756" s="24" t="str">
        <f t="shared" si="73"/>
        <v/>
      </c>
      <c r="N756" s="41" t="str">
        <f t="shared" si="71"/>
        <v/>
      </c>
    </row>
    <row r="757" spans="1:14" ht="30.5" customHeight="1" x14ac:dyDescent="0.2">
      <c r="A757" s="37"/>
      <c r="B757" s="21"/>
      <c r="C757" s="22"/>
      <c r="D757" s="22"/>
      <c r="E757" s="21"/>
      <c r="F757" s="23"/>
      <c r="G757" s="24" t="str">
        <f t="shared" si="68"/>
        <v/>
      </c>
      <c r="H757" s="24" t="str">
        <f t="shared" si="69"/>
        <v/>
      </c>
      <c r="I757" s="24" t="str">
        <f t="shared" si="70"/>
        <v/>
      </c>
      <c r="J757" s="23"/>
      <c r="K757" s="23"/>
      <c r="L757" s="24" t="str">
        <f t="shared" si="72"/>
        <v/>
      </c>
      <c r="M757" s="24" t="str">
        <f t="shared" si="73"/>
        <v/>
      </c>
      <c r="N757" s="41" t="str">
        <f t="shared" si="71"/>
        <v/>
      </c>
    </row>
    <row r="758" spans="1:14" ht="30.5" customHeight="1" x14ac:dyDescent="0.2">
      <c r="A758" s="37"/>
      <c r="B758" s="21"/>
      <c r="C758" s="22"/>
      <c r="D758" s="22"/>
      <c r="E758" s="21"/>
      <c r="F758" s="23"/>
      <c r="G758" s="24" t="str">
        <f t="shared" si="68"/>
        <v/>
      </c>
      <c r="H758" s="24" t="str">
        <f t="shared" si="69"/>
        <v/>
      </c>
      <c r="I758" s="24" t="str">
        <f t="shared" si="70"/>
        <v/>
      </c>
      <c r="J758" s="23"/>
      <c r="K758" s="23"/>
      <c r="L758" s="24" t="str">
        <f t="shared" si="72"/>
        <v/>
      </c>
      <c r="M758" s="24" t="str">
        <f t="shared" si="73"/>
        <v/>
      </c>
      <c r="N758" s="41" t="str">
        <f t="shared" si="71"/>
        <v/>
      </c>
    </row>
    <row r="759" spans="1:14" ht="30.5" customHeight="1" x14ac:dyDescent="0.2">
      <c r="A759" s="37"/>
      <c r="B759" s="21"/>
      <c r="C759" s="22"/>
      <c r="D759" s="22"/>
      <c r="E759" s="21"/>
      <c r="F759" s="23"/>
      <c r="G759" s="24" t="str">
        <f t="shared" si="68"/>
        <v/>
      </c>
      <c r="H759" s="24" t="str">
        <f t="shared" si="69"/>
        <v/>
      </c>
      <c r="I759" s="24" t="str">
        <f t="shared" si="70"/>
        <v/>
      </c>
      <c r="J759" s="23"/>
      <c r="K759" s="23"/>
      <c r="L759" s="24" t="str">
        <f t="shared" si="72"/>
        <v/>
      </c>
      <c r="M759" s="24" t="str">
        <f t="shared" si="73"/>
        <v/>
      </c>
      <c r="N759" s="41" t="str">
        <f t="shared" si="71"/>
        <v/>
      </c>
    </row>
    <row r="760" spans="1:14" ht="30.5" customHeight="1" x14ac:dyDescent="0.2">
      <c r="A760" s="37"/>
      <c r="B760" s="21"/>
      <c r="C760" s="22"/>
      <c r="D760" s="22"/>
      <c r="E760" s="21"/>
      <c r="F760" s="23"/>
      <c r="G760" s="24" t="str">
        <f t="shared" si="68"/>
        <v/>
      </c>
      <c r="H760" s="24" t="str">
        <f t="shared" si="69"/>
        <v/>
      </c>
      <c r="I760" s="24" t="str">
        <f t="shared" si="70"/>
        <v/>
      </c>
      <c r="J760" s="23"/>
      <c r="K760" s="23"/>
      <c r="L760" s="24" t="str">
        <f t="shared" si="72"/>
        <v/>
      </c>
      <c r="M760" s="24" t="str">
        <f t="shared" si="73"/>
        <v/>
      </c>
      <c r="N760" s="41" t="str">
        <f t="shared" si="71"/>
        <v/>
      </c>
    </row>
    <row r="761" spans="1:14" ht="30.5" customHeight="1" x14ac:dyDescent="0.2">
      <c r="A761" s="37"/>
      <c r="B761" s="21"/>
      <c r="C761" s="22"/>
      <c r="D761" s="22"/>
      <c r="E761" s="21"/>
      <c r="F761" s="23"/>
      <c r="G761" s="24" t="str">
        <f t="shared" si="68"/>
        <v/>
      </c>
      <c r="H761" s="24" t="str">
        <f t="shared" si="69"/>
        <v/>
      </c>
      <c r="I761" s="24" t="str">
        <f t="shared" si="70"/>
        <v/>
      </c>
      <c r="J761" s="23"/>
      <c r="K761" s="23"/>
      <c r="L761" s="24" t="str">
        <f t="shared" si="72"/>
        <v/>
      </c>
      <c r="M761" s="24" t="str">
        <f t="shared" si="73"/>
        <v/>
      </c>
      <c r="N761" s="41" t="str">
        <f t="shared" si="71"/>
        <v/>
      </c>
    </row>
    <row r="762" spans="1:14" ht="30.5" customHeight="1" x14ac:dyDescent="0.2">
      <c r="A762" s="37"/>
      <c r="B762" s="21"/>
      <c r="C762" s="22"/>
      <c r="D762" s="22"/>
      <c r="E762" s="21"/>
      <c r="F762" s="23"/>
      <c r="G762" s="24" t="str">
        <f t="shared" si="68"/>
        <v/>
      </c>
      <c r="H762" s="24" t="str">
        <f t="shared" si="69"/>
        <v/>
      </c>
      <c r="I762" s="24" t="str">
        <f t="shared" si="70"/>
        <v/>
      </c>
      <c r="J762" s="23"/>
      <c r="K762" s="23"/>
      <c r="L762" s="24" t="str">
        <f t="shared" si="72"/>
        <v/>
      </c>
      <c r="M762" s="24" t="str">
        <f t="shared" si="73"/>
        <v/>
      </c>
      <c r="N762" s="41" t="str">
        <f t="shared" si="71"/>
        <v/>
      </c>
    </row>
    <row r="763" spans="1:14" ht="30.5" customHeight="1" x14ac:dyDescent="0.2">
      <c r="A763" s="37"/>
      <c r="B763" s="21"/>
      <c r="C763" s="22"/>
      <c r="D763" s="22"/>
      <c r="E763" s="21"/>
      <c r="F763" s="23"/>
      <c r="G763" s="24" t="str">
        <f t="shared" si="68"/>
        <v/>
      </c>
      <c r="H763" s="24" t="str">
        <f t="shared" si="69"/>
        <v/>
      </c>
      <c r="I763" s="24" t="str">
        <f t="shared" si="70"/>
        <v/>
      </c>
      <c r="J763" s="23"/>
      <c r="K763" s="23"/>
      <c r="L763" s="24" t="str">
        <f t="shared" si="72"/>
        <v/>
      </c>
      <c r="M763" s="24" t="str">
        <f t="shared" si="73"/>
        <v/>
      </c>
      <c r="N763" s="41" t="str">
        <f t="shared" si="71"/>
        <v/>
      </c>
    </row>
    <row r="764" spans="1:14" ht="30.5" customHeight="1" x14ac:dyDescent="0.2">
      <c r="A764" s="37"/>
      <c r="B764" s="21"/>
      <c r="C764" s="22"/>
      <c r="D764" s="22"/>
      <c r="E764" s="21"/>
      <c r="F764" s="23"/>
      <c r="G764" s="24" t="str">
        <f t="shared" si="68"/>
        <v/>
      </c>
      <c r="H764" s="24" t="str">
        <f t="shared" si="69"/>
        <v/>
      </c>
      <c r="I764" s="24" t="str">
        <f t="shared" si="70"/>
        <v/>
      </c>
      <c r="J764" s="23"/>
      <c r="K764" s="23"/>
      <c r="L764" s="24" t="str">
        <f t="shared" si="72"/>
        <v/>
      </c>
      <c r="M764" s="24" t="str">
        <f t="shared" si="73"/>
        <v/>
      </c>
      <c r="N764" s="41" t="str">
        <f t="shared" si="71"/>
        <v/>
      </c>
    </row>
    <row r="765" spans="1:14" ht="30.5" customHeight="1" x14ac:dyDescent="0.2">
      <c r="A765" s="37"/>
      <c r="B765" s="21"/>
      <c r="C765" s="22"/>
      <c r="D765" s="22"/>
      <c r="E765" s="21"/>
      <c r="F765" s="23"/>
      <c r="G765" s="24" t="str">
        <f t="shared" si="68"/>
        <v/>
      </c>
      <c r="H765" s="24" t="str">
        <f t="shared" si="69"/>
        <v/>
      </c>
      <c r="I765" s="24" t="str">
        <f t="shared" si="70"/>
        <v/>
      </c>
      <c r="J765" s="23"/>
      <c r="K765" s="23"/>
      <c r="L765" s="24" t="str">
        <f t="shared" si="72"/>
        <v/>
      </c>
      <c r="M765" s="24" t="str">
        <f t="shared" si="73"/>
        <v/>
      </c>
      <c r="N765" s="41" t="str">
        <f t="shared" si="71"/>
        <v/>
      </c>
    </row>
    <row r="766" spans="1:14" ht="30.5" customHeight="1" x14ac:dyDescent="0.2">
      <c r="A766" s="37"/>
      <c r="B766" s="21"/>
      <c r="C766" s="22"/>
      <c r="D766" s="22"/>
      <c r="E766" s="21"/>
      <c r="F766" s="23"/>
      <c r="G766" s="24" t="str">
        <f t="shared" si="68"/>
        <v/>
      </c>
      <c r="H766" s="24" t="str">
        <f t="shared" si="69"/>
        <v/>
      </c>
      <c r="I766" s="24" t="str">
        <f t="shared" si="70"/>
        <v/>
      </c>
      <c r="J766" s="23"/>
      <c r="K766" s="23"/>
      <c r="L766" s="24" t="str">
        <f t="shared" si="72"/>
        <v/>
      </c>
      <c r="M766" s="24" t="str">
        <f t="shared" si="73"/>
        <v/>
      </c>
      <c r="N766" s="41" t="str">
        <f t="shared" si="71"/>
        <v/>
      </c>
    </row>
    <row r="767" spans="1:14" ht="30.5" customHeight="1" x14ac:dyDescent="0.2">
      <c r="A767" s="37"/>
      <c r="B767" s="21"/>
      <c r="C767" s="22"/>
      <c r="D767" s="22"/>
      <c r="E767" s="21"/>
      <c r="F767" s="23"/>
      <c r="G767" s="24" t="str">
        <f t="shared" si="68"/>
        <v/>
      </c>
      <c r="H767" s="24" t="str">
        <f t="shared" si="69"/>
        <v/>
      </c>
      <c r="I767" s="24" t="str">
        <f t="shared" si="70"/>
        <v/>
      </c>
      <c r="J767" s="23"/>
      <c r="K767" s="23"/>
      <c r="L767" s="24" t="str">
        <f t="shared" si="72"/>
        <v/>
      </c>
      <c r="M767" s="24" t="str">
        <f t="shared" si="73"/>
        <v/>
      </c>
      <c r="N767" s="41" t="str">
        <f t="shared" si="71"/>
        <v/>
      </c>
    </row>
    <row r="768" spans="1:14" ht="30.5" customHeight="1" x14ac:dyDescent="0.2">
      <c r="A768" s="37"/>
      <c r="B768" s="21"/>
      <c r="C768" s="22"/>
      <c r="D768" s="22"/>
      <c r="E768" s="21"/>
      <c r="F768" s="23"/>
      <c r="G768" s="24" t="str">
        <f t="shared" si="68"/>
        <v/>
      </c>
      <c r="H768" s="24" t="str">
        <f t="shared" si="69"/>
        <v/>
      </c>
      <c r="I768" s="24" t="str">
        <f t="shared" si="70"/>
        <v/>
      </c>
      <c r="J768" s="23"/>
      <c r="K768" s="23"/>
      <c r="L768" s="24" t="str">
        <f t="shared" si="72"/>
        <v/>
      </c>
      <c r="M768" s="24" t="str">
        <f t="shared" si="73"/>
        <v/>
      </c>
      <c r="N768" s="41" t="str">
        <f t="shared" si="71"/>
        <v/>
      </c>
    </row>
    <row r="769" spans="1:14" ht="30.5" customHeight="1" x14ac:dyDescent="0.2">
      <c r="A769" s="37"/>
      <c r="B769" s="21"/>
      <c r="C769" s="22"/>
      <c r="D769" s="22"/>
      <c r="E769" s="21"/>
      <c r="F769" s="23"/>
      <c r="G769" s="24" t="str">
        <f t="shared" si="68"/>
        <v/>
      </c>
      <c r="H769" s="24" t="str">
        <f t="shared" si="69"/>
        <v/>
      </c>
      <c r="I769" s="24" t="str">
        <f t="shared" si="70"/>
        <v/>
      </c>
      <c r="J769" s="23"/>
      <c r="K769" s="23"/>
      <c r="L769" s="24" t="str">
        <f t="shared" si="72"/>
        <v/>
      </c>
      <c r="M769" s="24" t="str">
        <f t="shared" si="73"/>
        <v/>
      </c>
      <c r="N769" s="41" t="str">
        <f t="shared" si="71"/>
        <v/>
      </c>
    </row>
    <row r="770" spans="1:14" ht="30.5" customHeight="1" x14ac:dyDescent="0.2">
      <c r="A770" s="37"/>
      <c r="B770" s="21"/>
      <c r="C770" s="22"/>
      <c r="D770" s="22"/>
      <c r="E770" s="21"/>
      <c r="F770" s="23"/>
      <c r="G770" s="24" t="str">
        <f t="shared" ref="G770:G788" si="74">IF(E770="","",F770*E770)</f>
        <v/>
      </c>
      <c r="H770" s="24" t="str">
        <f t="shared" ref="H770:H788" si="75">IF(E770="","",1.23)</f>
        <v/>
      </c>
      <c r="I770" s="24" t="str">
        <f t="shared" ref="I770:I788" si="76">IF(E770="","",F770*H770)</f>
        <v/>
      </c>
      <c r="J770" s="23"/>
      <c r="K770" s="23"/>
      <c r="L770" s="24" t="str">
        <f t="shared" si="72"/>
        <v/>
      </c>
      <c r="M770" s="24" t="str">
        <f t="shared" si="73"/>
        <v/>
      </c>
      <c r="N770" s="41" t="str">
        <f t="shared" ref="N770:N788" si="77">IF(E770="","",ROUND(M770/J770*100,1))</f>
        <v/>
      </c>
    </row>
    <row r="771" spans="1:14" ht="30.5" customHeight="1" x14ac:dyDescent="0.2">
      <c r="A771" s="37"/>
      <c r="B771" s="21"/>
      <c r="C771" s="22"/>
      <c r="D771" s="22"/>
      <c r="E771" s="21"/>
      <c r="F771" s="23"/>
      <c r="G771" s="24" t="str">
        <f t="shared" si="74"/>
        <v/>
      </c>
      <c r="H771" s="24" t="str">
        <f t="shared" si="75"/>
        <v/>
      </c>
      <c r="I771" s="24" t="str">
        <f t="shared" si="76"/>
        <v/>
      </c>
      <c r="J771" s="23"/>
      <c r="K771" s="23"/>
      <c r="L771" s="24" t="str">
        <f t="shared" si="72"/>
        <v/>
      </c>
      <c r="M771" s="24" t="str">
        <f t="shared" si="73"/>
        <v/>
      </c>
      <c r="N771" s="41" t="str">
        <f t="shared" si="77"/>
        <v/>
      </c>
    </row>
    <row r="772" spans="1:14" ht="30.5" customHeight="1" x14ac:dyDescent="0.2">
      <c r="A772" s="37"/>
      <c r="B772" s="21"/>
      <c r="C772" s="22"/>
      <c r="D772" s="22"/>
      <c r="E772" s="21"/>
      <c r="F772" s="23"/>
      <c r="G772" s="24" t="str">
        <f t="shared" si="74"/>
        <v/>
      </c>
      <c r="H772" s="24" t="str">
        <f t="shared" si="75"/>
        <v/>
      </c>
      <c r="I772" s="24" t="str">
        <f t="shared" si="76"/>
        <v/>
      </c>
      <c r="J772" s="23"/>
      <c r="K772" s="23"/>
      <c r="L772" s="24" t="str">
        <f t="shared" si="72"/>
        <v/>
      </c>
      <c r="M772" s="24" t="str">
        <f t="shared" si="73"/>
        <v/>
      </c>
      <c r="N772" s="41" t="str">
        <f t="shared" si="77"/>
        <v/>
      </c>
    </row>
    <row r="773" spans="1:14" ht="30.5" customHeight="1" x14ac:dyDescent="0.2">
      <c r="A773" s="37"/>
      <c r="B773" s="21"/>
      <c r="C773" s="22"/>
      <c r="D773" s="22"/>
      <c r="E773" s="21"/>
      <c r="F773" s="23"/>
      <c r="G773" s="24" t="str">
        <f t="shared" si="74"/>
        <v/>
      </c>
      <c r="H773" s="24" t="str">
        <f t="shared" si="75"/>
        <v/>
      </c>
      <c r="I773" s="24" t="str">
        <f t="shared" si="76"/>
        <v/>
      </c>
      <c r="J773" s="23"/>
      <c r="K773" s="23"/>
      <c r="L773" s="24" t="str">
        <f t="shared" si="72"/>
        <v/>
      </c>
      <c r="M773" s="24" t="str">
        <f t="shared" si="73"/>
        <v/>
      </c>
      <c r="N773" s="41" t="str">
        <f t="shared" si="77"/>
        <v/>
      </c>
    </row>
    <row r="774" spans="1:14" ht="30.5" customHeight="1" x14ac:dyDescent="0.2">
      <c r="A774" s="37"/>
      <c r="B774" s="21"/>
      <c r="C774" s="22"/>
      <c r="D774" s="22"/>
      <c r="E774" s="21"/>
      <c r="F774" s="23"/>
      <c r="G774" s="24" t="str">
        <f t="shared" si="74"/>
        <v/>
      </c>
      <c r="H774" s="24" t="str">
        <f t="shared" si="75"/>
        <v/>
      </c>
      <c r="I774" s="24" t="str">
        <f t="shared" si="76"/>
        <v/>
      </c>
      <c r="J774" s="23"/>
      <c r="K774" s="23"/>
      <c r="L774" s="24" t="str">
        <f t="shared" si="72"/>
        <v/>
      </c>
      <c r="M774" s="24" t="str">
        <f t="shared" si="73"/>
        <v/>
      </c>
      <c r="N774" s="41" t="str">
        <f t="shared" si="77"/>
        <v/>
      </c>
    </row>
    <row r="775" spans="1:14" ht="30.5" customHeight="1" x14ac:dyDescent="0.2">
      <c r="A775" s="37"/>
      <c r="B775" s="21"/>
      <c r="C775" s="22"/>
      <c r="D775" s="22"/>
      <c r="E775" s="21"/>
      <c r="F775" s="23"/>
      <c r="G775" s="24" t="str">
        <f t="shared" si="74"/>
        <v/>
      </c>
      <c r="H775" s="24" t="str">
        <f t="shared" si="75"/>
        <v/>
      </c>
      <c r="I775" s="24" t="str">
        <f t="shared" si="76"/>
        <v/>
      </c>
      <c r="J775" s="23"/>
      <c r="K775" s="23"/>
      <c r="L775" s="24" t="str">
        <f t="shared" si="72"/>
        <v/>
      </c>
      <c r="M775" s="24" t="str">
        <f t="shared" si="73"/>
        <v/>
      </c>
      <c r="N775" s="41" t="str">
        <f t="shared" si="77"/>
        <v/>
      </c>
    </row>
    <row r="776" spans="1:14" ht="30.5" customHeight="1" x14ac:dyDescent="0.2">
      <c r="A776" s="37"/>
      <c r="B776" s="21"/>
      <c r="C776" s="22"/>
      <c r="D776" s="22"/>
      <c r="E776" s="21"/>
      <c r="F776" s="23"/>
      <c r="G776" s="24" t="str">
        <f t="shared" si="74"/>
        <v/>
      </c>
      <c r="H776" s="24" t="str">
        <f t="shared" si="75"/>
        <v/>
      </c>
      <c r="I776" s="24" t="str">
        <f t="shared" si="76"/>
        <v/>
      </c>
      <c r="J776" s="23"/>
      <c r="K776" s="23"/>
      <c r="L776" s="24" t="str">
        <f t="shared" si="72"/>
        <v/>
      </c>
      <c r="M776" s="24" t="str">
        <f t="shared" si="73"/>
        <v/>
      </c>
      <c r="N776" s="41" t="str">
        <f t="shared" si="77"/>
        <v/>
      </c>
    </row>
    <row r="777" spans="1:14" ht="30.5" customHeight="1" x14ac:dyDescent="0.2">
      <c r="A777" s="37"/>
      <c r="B777" s="21"/>
      <c r="C777" s="22"/>
      <c r="D777" s="22"/>
      <c r="E777" s="21"/>
      <c r="F777" s="23"/>
      <c r="G777" s="24" t="str">
        <f t="shared" si="74"/>
        <v/>
      </c>
      <c r="H777" s="24" t="str">
        <f t="shared" si="75"/>
        <v/>
      </c>
      <c r="I777" s="24" t="str">
        <f t="shared" si="76"/>
        <v/>
      </c>
      <c r="J777" s="23"/>
      <c r="K777" s="23"/>
      <c r="L777" s="24" t="str">
        <f t="shared" si="72"/>
        <v/>
      </c>
      <c r="M777" s="24" t="str">
        <f t="shared" si="73"/>
        <v/>
      </c>
      <c r="N777" s="41" t="str">
        <f t="shared" si="77"/>
        <v/>
      </c>
    </row>
    <row r="778" spans="1:14" ht="30.5" customHeight="1" x14ac:dyDescent="0.2">
      <c r="A778" s="37"/>
      <c r="B778" s="21"/>
      <c r="C778" s="22"/>
      <c r="D778" s="22"/>
      <c r="E778" s="21"/>
      <c r="F778" s="23"/>
      <c r="G778" s="24" t="str">
        <f t="shared" si="74"/>
        <v/>
      </c>
      <c r="H778" s="24" t="str">
        <f t="shared" si="75"/>
        <v/>
      </c>
      <c r="I778" s="24" t="str">
        <f t="shared" si="76"/>
        <v/>
      </c>
      <c r="J778" s="23"/>
      <c r="K778" s="23"/>
      <c r="L778" s="24" t="str">
        <f t="shared" si="72"/>
        <v/>
      </c>
      <c r="M778" s="24" t="str">
        <f t="shared" si="73"/>
        <v/>
      </c>
      <c r="N778" s="41" t="str">
        <f t="shared" si="77"/>
        <v/>
      </c>
    </row>
    <row r="779" spans="1:14" ht="30.5" customHeight="1" x14ac:dyDescent="0.2">
      <c r="A779" s="37"/>
      <c r="B779" s="21"/>
      <c r="C779" s="22"/>
      <c r="D779" s="22"/>
      <c r="E779" s="21"/>
      <c r="F779" s="23"/>
      <c r="G779" s="24" t="str">
        <f t="shared" si="74"/>
        <v/>
      </c>
      <c r="H779" s="24" t="str">
        <f t="shared" si="75"/>
        <v/>
      </c>
      <c r="I779" s="24" t="str">
        <f t="shared" si="76"/>
        <v/>
      </c>
      <c r="J779" s="23"/>
      <c r="K779" s="23"/>
      <c r="L779" s="24" t="str">
        <f t="shared" si="72"/>
        <v/>
      </c>
      <c r="M779" s="24" t="str">
        <f t="shared" si="73"/>
        <v/>
      </c>
      <c r="N779" s="41" t="str">
        <f t="shared" si="77"/>
        <v/>
      </c>
    </row>
    <row r="780" spans="1:14" ht="30.5" customHeight="1" x14ac:dyDescent="0.2">
      <c r="A780" s="37"/>
      <c r="B780" s="21"/>
      <c r="C780" s="22"/>
      <c r="D780" s="22"/>
      <c r="E780" s="21"/>
      <c r="F780" s="23"/>
      <c r="G780" s="24" t="str">
        <f t="shared" si="74"/>
        <v/>
      </c>
      <c r="H780" s="24" t="str">
        <f t="shared" si="75"/>
        <v/>
      </c>
      <c r="I780" s="24" t="str">
        <f t="shared" si="76"/>
        <v/>
      </c>
      <c r="J780" s="23"/>
      <c r="K780" s="23"/>
      <c r="L780" s="24" t="str">
        <f t="shared" si="72"/>
        <v/>
      </c>
      <c r="M780" s="24" t="str">
        <f t="shared" si="73"/>
        <v/>
      </c>
      <c r="N780" s="41" t="str">
        <f t="shared" si="77"/>
        <v/>
      </c>
    </row>
    <row r="781" spans="1:14" ht="30.5" customHeight="1" x14ac:dyDescent="0.2">
      <c r="A781" s="37"/>
      <c r="B781" s="21"/>
      <c r="C781" s="22"/>
      <c r="D781" s="22"/>
      <c r="E781" s="21"/>
      <c r="F781" s="23"/>
      <c r="G781" s="24" t="str">
        <f t="shared" si="74"/>
        <v/>
      </c>
      <c r="H781" s="24" t="str">
        <f t="shared" si="75"/>
        <v/>
      </c>
      <c r="I781" s="24" t="str">
        <f t="shared" si="76"/>
        <v/>
      </c>
      <c r="J781" s="23"/>
      <c r="K781" s="23"/>
      <c r="L781" s="24" t="str">
        <f t="shared" ref="L781:L788" si="78">IF(E781="","",J781-K781)</f>
        <v/>
      </c>
      <c r="M781" s="24" t="str">
        <f t="shared" ref="M781:M788" si="79">IF(E781="","",L781-I781)</f>
        <v/>
      </c>
      <c r="N781" s="41" t="str">
        <f t="shared" si="77"/>
        <v/>
      </c>
    </row>
    <row r="782" spans="1:14" ht="30.5" customHeight="1" x14ac:dyDescent="0.2">
      <c r="A782" s="37"/>
      <c r="B782" s="21"/>
      <c r="C782" s="22"/>
      <c r="D782" s="22"/>
      <c r="E782" s="21"/>
      <c r="F782" s="23"/>
      <c r="G782" s="24" t="str">
        <f t="shared" si="74"/>
        <v/>
      </c>
      <c r="H782" s="24" t="str">
        <f t="shared" si="75"/>
        <v/>
      </c>
      <c r="I782" s="24" t="str">
        <f t="shared" si="76"/>
        <v/>
      </c>
      <c r="J782" s="23"/>
      <c r="K782" s="23"/>
      <c r="L782" s="24" t="str">
        <f t="shared" si="78"/>
        <v/>
      </c>
      <c r="M782" s="24" t="str">
        <f t="shared" si="79"/>
        <v/>
      </c>
      <c r="N782" s="41" t="str">
        <f t="shared" si="77"/>
        <v/>
      </c>
    </row>
    <row r="783" spans="1:14" ht="30.5" customHeight="1" x14ac:dyDescent="0.2">
      <c r="A783" s="37"/>
      <c r="B783" s="21"/>
      <c r="C783" s="22"/>
      <c r="D783" s="22"/>
      <c r="E783" s="21"/>
      <c r="F783" s="23"/>
      <c r="G783" s="24" t="str">
        <f t="shared" si="74"/>
        <v/>
      </c>
      <c r="H783" s="24" t="str">
        <f t="shared" si="75"/>
        <v/>
      </c>
      <c r="I783" s="24" t="str">
        <f t="shared" si="76"/>
        <v/>
      </c>
      <c r="J783" s="23"/>
      <c r="K783" s="23"/>
      <c r="L783" s="24" t="str">
        <f t="shared" si="78"/>
        <v/>
      </c>
      <c r="M783" s="24" t="str">
        <f t="shared" si="79"/>
        <v/>
      </c>
      <c r="N783" s="41" t="str">
        <f t="shared" si="77"/>
        <v/>
      </c>
    </row>
    <row r="784" spans="1:14" ht="30.5" customHeight="1" x14ac:dyDescent="0.2">
      <c r="A784" s="37"/>
      <c r="B784" s="21"/>
      <c r="C784" s="22"/>
      <c r="D784" s="22"/>
      <c r="E784" s="21"/>
      <c r="F784" s="23"/>
      <c r="G784" s="24" t="str">
        <f t="shared" si="74"/>
        <v/>
      </c>
      <c r="H784" s="24" t="str">
        <f t="shared" si="75"/>
        <v/>
      </c>
      <c r="I784" s="24" t="str">
        <f t="shared" si="76"/>
        <v/>
      </c>
      <c r="J784" s="23"/>
      <c r="K784" s="23"/>
      <c r="L784" s="24" t="str">
        <f t="shared" si="78"/>
        <v/>
      </c>
      <c r="M784" s="24" t="str">
        <f t="shared" si="79"/>
        <v/>
      </c>
      <c r="N784" s="41" t="str">
        <f t="shared" si="77"/>
        <v/>
      </c>
    </row>
    <row r="785" spans="1:14" ht="30.5" customHeight="1" x14ac:dyDescent="0.2">
      <c r="A785" s="37"/>
      <c r="B785" s="21"/>
      <c r="C785" s="22"/>
      <c r="D785" s="22"/>
      <c r="E785" s="21"/>
      <c r="F785" s="23"/>
      <c r="G785" s="24" t="str">
        <f t="shared" si="74"/>
        <v/>
      </c>
      <c r="H785" s="24" t="str">
        <f t="shared" si="75"/>
        <v/>
      </c>
      <c r="I785" s="24" t="str">
        <f t="shared" si="76"/>
        <v/>
      </c>
      <c r="J785" s="23"/>
      <c r="K785" s="23"/>
      <c r="L785" s="24" t="str">
        <f t="shared" si="78"/>
        <v/>
      </c>
      <c r="M785" s="24" t="str">
        <f t="shared" si="79"/>
        <v/>
      </c>
      <c r="N785" s="41" t="str">
        <f t="shared" si="77"/>
        <v/>
      </c>
    </row>
    <row r="786" spans="1:14" ht="30.5" customHeight="1" x14ac:dyDescent="0.2">
      <c r="A786" s="37"/>
      <c r="B786" s="21"/>
      <c r="C786" s="22"/>
      <c r="D786" s="22"/>
      <c r="E786" s="21"/>
      <c r="F786" s="23"/>
      <c r="G786" s="24" t="str">
        <f t="shared" si="74"/>
        <v/>
      </c>
      <c r="H786" s="24" t="str">
        <f t="shared" si="75"/>
        <v/>
      </c>
      <c r="I786" s="24" t="str">
        <f t="shared" si="76"/>
        <v/>
      </c>
      <c r="J786" s="23"/>
      <c r="K786" s="23"/>
      <c r="L786" s="24" t="str">
        <f t="shared" si="78"/>
        <v/>
      </c>
      <c r="M786" s="24" t="str">
        <f t="shared" si="79"/>
        <v/>
      </c>
      <c r="N786" s="41" t="str">
        <f t="shared" si="77"/>
        <v/>
      </c>
    </row>
    <row r="787" spans="1:14" ht="30.5" customHeight="1" x14ac:dyDescent="0.2">
      <c r="A787" s="37"/>
      <c r="B787" s="21"/>
      <c r="C787" s="22"/>
      <c r="D787" s="22"/>
      <c r="E787" s="21"/>
      <c r="F787" s="23"/>
      <c r="G787" s="24" t="str">
        <f t="shared" si="74"/>
        <v/>
      </c>
      <c r="H787" s="24" t="str">
        <f t="shared" si="75"/>
        <v/>
      </c>
      <c r="I787" s="24" t="str">
        <f t="shared" si="76"/>
        <v/>
      </c>
      <c r="J787" s="23"/>
      <c r="K787" s="23"/>
      <c r="L787" s="24" t="str">
        <f t="shared" si="78"/>
        <v/>
      </c>
      <c r="M787" s="24" t="str">
        <f t="shared" si="79"/>
        <v/>
      </c>
      <c r="N787" s="41" t="str">
        <f t="shared" si="77"/>
        <v/>
      </c>
    </row>
    <row r="788" spans="1:14" ht="30.5" customHeight="1" thickBot="1" x14ac:dyDescent="0.25">
      <c r="A788" s="38"/>
      <c r="B788" s="29"/>
      <c r="C788" s="30"/>
      <c r="D788" s="30"/>
      <c r="E788" s="29"/>
      <c r="F788" s="31"/>
      <c r="G788" s="39" t="str">
        <f t="shared" si="74"/>
        <v/>
      </c>
      <c r="H788" s="39" t="str">
        <f t="shared" si="75"/>
        <v/>
      </c>
      <c r="I788" s="39" t="str">
        <f t="shared" si="76"/>
        <v/>
      </c>
      <c r="J788" s="31"/>
      <c r="K788" s="31"/>
      <c r="L788" s="39" t="str">
        <f t="shared" si="78"/>
        <v/>
      </c>
      <c r="M788" s="39" t="str">
        <f t="shared" si="79"/>
        <v/>
      </c>
      <c r="N788" s="41" t="str">
        <f t="shared" si="77"/>
        <v/>
      </c>
    </row>
    <row r="789" spans="1:14" ht="30.5" customHeight="1" x14ac:dyDescent="0.2"/>
    <row r="790" spans="1:14" ht="30.5" customHeight="1" x14ac:dyDescent="0.2"/>
    <row r="791" spans="1:14" ht="30.5" customHeight="1" x14ac:dyDescent="0.2"/>
    <row r="792" spans="1:14" ht="30.5" customHeight="1" x14ac:dyDescent="0.2"/>
    <row r="793" spans="1:14" ht="30.5" customHeight="1" x14ac:dyDescent="0.2"/>
    <row r="794" spans="1:14" ht="30.5" customHeight="1" x14ac:dyDescent="0.2"/>
    <row r="795" spans="1:14" ht="30.5" customHeight="1" x14ac:dyDescent="0.2"/>
  </sheetData>
  <sortState xmlns:xlrd2="http://schemas.microsoft.com/office/spreadsheetml/2017/richdata2" ref="A2:P789">
    <sortCondition ref="C2"/>
  </sortState>
  <phoneticPr fontId="4" type="noConversion"/>
  <conditionalFormatting sqref="F2:F788">
    <cfRule type="expression" dxfId="152" priority="78">
      <formula>F2&gt;D2</formula>
    </cfRule>
  </conditionalFormatting>
  <conditionalFormatting sqref="A19:A20">
    <cfRule type="expression" dxfId="151" priority="564">
      <formula>FIND("CLINIQUE",$A19:A783)</formula>
    </cfRule>
    <cfRule type="expression" dxfId="150" priority="565">
      <formula>FIND("CLINIQUE",$A19:A783)</formula>
    </cfRule>
    <cfRule type="expression" dxfId="149" priority="566">
      <formula>FIND("Clinique",$A19:A783)</formula>
    </cfRule>
    <cfRule type="expression" dxfId="148" priority="567">
      <formula>FIND("NuSkin",$A19:A783)</formula>
    </cfRule>
    <cfRule type="expression" dxfId="147" priority="568">
      <formula>FIND("nu Skin",$A19:A783)</formula>
    </cfRule>
    <cfRule type="expression" dxfId="146" priority="569">
      <formula>FIND("SK",$A19:A783)</formula>
    </cfRule>
    <cfRule type="expression" dxfId="145" priority="570">
      <formula>FIND("origins",$A19:A783)</formula>
    </cfRule>
    <cfRule type="expression" dxfId="144" priority="571">
      <formula>FIND("ORIGINS",$A19:A783)</formula>
    </cfRule>
    <cfRule type="expression" dxfId="143" priority="572">
      <formula>FIND("Origins",$A19:A783)</formula>
    </cfRule>
    <cfRule type="expression" dxfId="142" priority="573">
      <formula>FIND("Nu Skin",$A19:A783)</formula>
    </cfRule>
    <cfRule type="expression" dxfId="141" priority="574">
      <formula>FIND("LA",$A19:A783)</formula>
    </cfRule>
    <cfRule type="expression" dxfId="140" priority="575">
      <formula>FIND("La",$A19:A783)</formula>
    </cfRule>
    <cfRule type="expression" dxfId="139" priority="576">
      <formula>FIND("Bobbi",$A19:A783)</formula>
    </cfRule>
    <cfRule type="expression" dxfId="138" priority="577">
      <formula>FIND("Jo Malone",$A19:E783)</formula>
    </cfRule>
    <cfRule type="expression" dxfId="137" priority="578">
      <formula>FIND("Fresh",$A19:E783)</formula>
    </cfRule>
    <cfRule type="expression" dxfId="136" priority="579">
      <formula>FIND("Lauder",$A19:A783)</formula>
    </cfRule>
    <cfRule type="expression" dxfId="135" priority="580">
      <formula>FIND("Diptyque",$A19:A783)</formula>
    </cfRule>
    <cfRule type="expression" dxfId="134" priority="581">
      <formula>FIND("BOBBI",$A19:A783)</formula>
    </cfRule>
    <cfRule type="expression" dxfId="133" priority="582">
      <formula>FIND("Aesop",$A19:A783)</formula>
    </cfRule>
  </conditionalFormatting>
  <conditionalFormatting sqref="A23">
    <cfRule type="expression" dxfId="132" priority="604">
      <formula>FIND("NuSkin",$A23:A788)</formula>
    </cfRule>
    <cfRule type="expression" dxfId="131" priority="605">
      <formula>FIND("nu Skin",$A23:A788)</formula>
    </cfRule>
    <cfRule type="expression" dxfId="130" priority="606">
      <formula>FIND("SK",$A23:A788)</formula>
    </cfRule>
    <cfRule type="expression" dxfId="129" priority="607">
      <formula>FIND("origins",$A23:A788)</formula>
    </cfRule>
    <cfRule type="expression" dxfId="128" priority="608">
      <formula>FIND("ORIGINS",$A23:A788)</formula>
    </cfRule>
    <cfRule type="expression" dxfId="127" priority="609">
      <formula>FIND("Origins",$A23:A788)</formula>
    </cfRule>
    <cfRule type="expression" dxfId="126" priority="610">
      <formula>FIND("Nu Skin",$A23:A788)</formula>
    </cfRule>
    <cfRule type="expression" dxfId="125" priority="611">
      <formula>FIND("LA",$A23:A788)</formula>
    </cfRule>
    <cfRule type="expression" dxfId="124" priority="612">
      <formula>FIND("La",$A23:A788)</formula>
    </cfRule>
    <cfRule type="expression" dxfId="123" priority="613">
      <formula>FIND("Bobbi",$A23:A788)</formula>
    </cfRule>
    <cfRule type="expression" dxfId="122" priority="614">
      <formula>FIND("Jo Malone",$A23:E788)</formula>
    </cfRule>
    <cfRule type="expression" dxfId="121" priority="615">
      <formula>FIND("Fresh",$A23:E788)</formula>
    </cfRule>
    <cfRule type="expression" dxfId="120" priority="616">
      <formula>FIND("Lauder",$A23:A788)</formula>
    </cfRule>
    <cfRule type="expression" dxfId="119" priority="617">
      <formula>FIND("Diptyque",$A23:A788)</formula>
    </cfRule>
    <cfRule type="expression" dxfId="118" priority="618">
      <formula>FIND("BOBBI",$A23:A788)</formula>
    </cfRule>
    <cfRule type="expression" dxfId="117" priority="619">
      <formula>FIND("Aesop",$A23:A788)</formula>
    </cfRule>
  </conditionalFormatting>
  <conditionalFormatting sqref="A23">
    <cfRule type="expression" dxfId="116" priority="620">
      <formula>FIND("TLS",$A23:A788)</formula>
    </cfRule>
    <cfRule type="expression" dxfId="115" priority="621">
      <formula>FIND("Isotoni",$A23:A788)</formula>
    </cfRule>
    <cfRule type="expression" dxfId="114" priority="622">
      <formula>FIND("CLINIQUE",$A23:A788)</formula>
    </cfRule>
    <cfRule type="expression" dxfId="113" priority="623">
      <formula>FIND("Clinique",$A23:A788)</formula>
    </cfRule>
  </conditionalFormatting>
  <conditionalFormatting sqref="B17">
    <cfRule type="expression" dxfId="112" priority="643">
      <formula>FIND("NuSkin",$B17:B780)</formula>
    </cfRule>
    <cfRule type="expression" dxfId="111" priority="644">
      <formula>FIND("nu Skin",$B17:B780)</formula>
    </cfRule>
    <cfRule type="expression" dxfId="110" priority="645">
      <formula>FIND("SK",$B17:B780)</formula>
    </cfRule>
    <cfRule type="expression" dxfId="109" priority="646">
      <formula>FIND("origins",$B17:B780)</formula>
    </cfRule>
    <cfRule type="expression" dxfId="108" priority="647">
      <formula>FIND("ORIGINS",$B17:B780)</formula>
    </cfRule>
    <cfRule type="expression" dxfId="107" priority="648">
      <formula>FIND("Origins",$B17:B780)</formula>
    </cfRule>
    <cfRule type="expression" dxfId="106" priority="649">
      <formula>FIND("Nu Skin",$B17:B780)</formula>
    </cfRule>
    <cfRule type="expression" dxfId="105" priority="650">
      <formula>FIND("LA",$B17:B780)</formula>
    </cfRule>
    <cfRule type="expression" dxfId="104" priority="651">
      <formula>FIND("La",$B17:B780)</formula>
    </cfRule>
    <cfRule type="expression" dxfId="103" priority="652">
      <formula>FIND("Bobbi",$B17:B780)</formula>
    </cfRule>
    <cfRule type="expression" dxfId="102" priority="653">
      <formula>FIND("Jo Malone",$B17:F780)</formula>
    </cfRule>
    <cfRule type="expression" dxfId="101" priority="654">
      <formula>FIND("Fresh",$B17:F780)</formula>
    </cfRule>
    <cfRule type="expression" dxfId="100" priority="655">
      <formula>FIND("Lauder",$B17:B780)</formula>
    </cfRule>
    <cfRule type="expression" dxfId="99" priority="656">
      <formula>FIND("Diptyque",$B17:B780)</formula>
    </cfRule>
    <cfRule type="expression" dxfId="98" priority="657">
      <formula>FIND("BOBBI",$B17:B780)</formula>
    </cfRule>
    <cfRule type="expression" dxfId="97" priority="658">
      <formula>FIND("Aesop",$B17:B780)</formula>
    </cfRule>
  </conditionalFormatting>
  <conditionalFormatting sqref="B17">
    <cfRule type="expression" dxfId="96" priority="659">
      <formula>FIND("TLS",$B17:B780)</formula>
    </cfRule>
    <cfRule type="expression" dxfId="95" priority="660">
      <formula>FIND("Isotoni",$B17:B780)</formula>
    </cfRule>
    <cfRule type="expression" dxfId="94" priority="661">
      <formula>FIND("CLINIQUE",$B17:B780)</formula>
    </cfRule>
    <cfRule type="expression" dxfId="93" priority="662">
      <formula>FIND("Clinique",$B17:B780)</formula>
    </cfRule>
  </conditionalFormatting>
  <conditionalFormatting sqref="C17">
    <cfRule type="expression" dxfId="92" priority="663">
      <formula>FIND("CLINIQUE",$A17:C780)</formula>
    </cfRule>
    <cfRule type="expression" dxfId="91" priority="664">
      <formula>FIND("CLINIQUE",$A17:C780)</formula>
    </cfRule>
    <cfRule type="expression" dxfId="90" priority="665">
      <formula>FIND("Clinique",$A17:C780)</formula>
    </cfRule>
    <cfRule type="expression" dxfId="89" priority="666">
      <formula>FIND("NuSkin",$A17:C780)</formula>
    </cfRule>
    <cfRule type="expression" dxfId="88" priority="667">
      <formula>FIND("nu Skin",$A17:C780)</formula>
    </cfRule>
    <cfRule type="expression" dxfId="87" priority="668">
      <formula>FIND("SK",$A17:C780)</formula>
    </cfRule>
    <cfRule type="expression" dxfId="86" priority="669">
      <formula>FIND("origins",$A17:C780)</formula>
    </cfRule>
    <cfRule type="expression" dxfId="85" priority="670">
      <formula>FIND("ORIGINS",$A17:C780)</formula>
    </cfRule>
    <cfRule type="expression" dxfId="84" priority="671">
      <formula>FIND("Origins",$A17:C780)</formula>
    </cfRule>
    <cfRule type="expression" dxfId="83" priority="672">
      <formula>FIND("Nu Skin",$A17:C780)</formula>
    </cfRule>
    <cfRule type="expression" dxfId="82" priority="673">
      <formula>FIND("LA",$A17:C780)</formula>
    </cfRule>
    <cfRule type="expression" dxfId="81" priority="674">
      <formula>FIND("La",$A17:C780)</formula>
    </cfRule>
    <cfRule type="expression" dxfId="80" priority="675">
      <formula>FIND("Bobbi",$A17:C780)</formula>
    </cfRule>
    <cfRule type="expression" dxfId="79" priority="676">
      <formula>FIND("Jo Malone",$A17:G780)</formula>
    </cfRule>
    <cfRule type="expression" dxfId="78" priority="677">
      <formula>FIND("Fresh",$A17:G780)</formula>
    </cfRule>
    <cfRule type="expression" dxfId="77" priority="678">
      <formula>FIND("Lauder",$A17:C780)</formula>
    </cfRule>
    <cfRule type="expression" dxfId="76" priority="679">
      <formula>FIND("Diptyque",$A17:C780)</formula>
    </cfRule>
    <cfRule type="expression" dxfId="75" priority="680">
      <formula>FIND("BOBBI",$A17:C780)</formula>
    </cfRule>
    <cfRule type="expression" dxfId="74" priority="681">
      <formula>FIND("Aesop",$A17:C780)</formula>
    </cfRule>
  </conditionalFormatting>
  <conditionalFormatting sqref="B14:C14">
    <cfRule type="expression" dxfId="73" priority="682">
      <formula>FIND("CLINIQUE",$B14:B776)</formula>
    </cfRule>
    <cfRule type="expression" dxfId="72" priority="683">
      <formula>FIND("CLINIQUE",$B14:B776)</formula>
    </cfRule>
    <cfRule type="expression" dxfId="71" priority="684">
      <formula>FIND("Clinique",$B14:B776)</formula>
    </cfRule>
    <cfRule type="expression" dxfId="70" priority="685">
      <formula>FIND("NuSkin",$B14:B776)</formula>
    </cfRule>
    <cfRule type="expression" dxfId="69" priority="686">
      <formula>FIND("nu Skin",$B14:B776)</formula>
    </cfRule>
    <cfRule type="expression" dxfId="68" priority="687">
      <formula>FIND("SK",$B14:B776)</formula>
    </cfRule>
    <cfRule type="expression" dxfId="67" priority="688">
      <formula>FIND("origins",$B14:B776)</formula>
    </cfRule>
    <cfRule type="expression" dxfId="66" priority="689">
      <formula>FIND("ORIGINS",$B14:B776)</formula>
    </cfRule>
    <cfRule type="expression" dxfId="65" priority="690">
      <formula>FIND("Origins",$B14:B776)</formula>
    </cfRule>
    <cfRule type="expression" dxfId="64" priority="691">
      <formula>FIND("Nu Skin",$B14:B776)</formula>
    </cfRule>
    <cfRule type="expression" dxfId="63" priority="692">
      <formula>FIND("LA",$B14:B776)</formula>
    </cfRule>
    <cfRule type="expression" dxfId="62" priority="693">
      <formula>FIND("La",$B14:B776)</formula>
    </cfRule>
    <cfRule type="expression" dxfId="61" priority="694">
      <formula>FIND("Bobbi",$B14:B776)</formula>
    </cfRule>
    <cfRule type="expression" dxfId="60" priority="695">
      <formula>FIND("Jo Malone",$B14:F776)</formula>
    </cfRule>
    <cfRule type="expression" dxfId="59" priority="696">
      <formula>FIND("Fresh",$B14:F776)</formula>
    </cfRule>
    <cfRule type="expression" dxfId="58" priority="697">
      <formula>FIND("Lauder",$B14:B776)</formula>
    </cfRule>
    <cfRule type="expression" dxfId="57" priority="698">
      <formula>FIND("Diptyque",$B14:B776)</formula>
    </cfRule>
    <cfRule type="expression" dxfId="56" priority="699">
      <formula>FIND("BOBBI",$B14:B776)</formula>
    </cfRule>
    <cfRule type="expression" dxfId="55" priority="700">
      <formula>FIND("Aesop",$B14:B776)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801"/>
  <sheetViews>
    <sheetView workbookViewId="0">
      <selection activeCell="D1" sqref="D1:D1048576"/>
    </sheetView>
  </sheetViews>
  <sheetFormatPr baseColWidth="10" defaultColWidth="8.6640625" defaultRowHeight="22" customHeight="1" x14ac:dyDescent="0.2"/>
  <cols>
    <col min="1" max="1" width="6.1640625" style="59" customWidth="1"/>
    <col min="2" max="2" width="10.33203125" style="68" bestFit="1" customWidth="1"/>
    <col min="3" max="3" width="8.5" style="81" customWidth="1"/>
    <col min="4" max="4" width="12.83203125" style="81" customWidth="1"/>
    <col min="5" max="5" width="70" style="59" customWidth="1"/>
    <col min="6" max="6" width="4.83203125" style="59" customWidth="1"/>
    <col min="7" max="7" width="5.33203125" style="68" customWidth="1"/>
    <col min="8" max="8" width="9.33203125" style="59" customWidth="1"/>
    <col min="9" max="9" width="7.33203125" style="69" bestFit="1" customWidth="1"/>
    <col min="10" max="10" width="5.6640625" style="69" customWidth="1"/>
    <col min="11" max="11" width="9.83203125" style="69" customWidth="1"/>
    <col min="12" max="16384" width="8.6640625" style="59"/>
  </cols>
  <sheetData>
    <row r="1" spans="1:11" ht="22" customHeight="1" x14ac:dyDescent="0.2">
      <c r="A1" s="84" t="s">
        <v>1033</v>
      </c>
      <c r="B1" s="56" t="s">
        <v>972</v>
      </c>
      <c r="C1" s="85" t="s">
        <v>1040</v>
      </c>
      <c r="D1" s="85" t="s">
        <v>1024</v>
      </c>
      <c r="E1" s="56" t="s">
        <v>812</v>
      </c>
      <c r="F1" s="56" t="s">
        <v>715</v>
      </c>
      <c r="G1" s="56" t="s">
        <v>716</v>
      </c>
      <c r="H1" s="56" t="s">
        <v>1018</v>
      </c>
      <c r="I1" s="57" t="s">
        <v>717</v>
      </c>
      <c r="J1" s="57" t="s">
        <v>719</v>
      </c>
      <c r="K1" s="58" t="s">
        <v>1019</v>
      </c>
    </row>
    <row r="2" spans="1:11" ht="22" customHeight="1" x14ac:dyDescent="0.2">
      <c r="A2" s="96" t="s">
        <v>1038</v>
      </c>
      <c r="B2" s="94">
        <v>43689</v>
      </c>
      <c r="C2" s="95" t="s">
        <v>1023</v>
      </c>
      <c r="D2" s="90" t="s">
        <v>1022</v>
      </c>
      <c r="E2" s="60" t="s">
        <v>973</v>
      </c>
      <c r="F2" s="60">
        <v>2</v>
      </c>
      <c r="G2" s="61">
        <v>4</v>
      </c>
      <c r="H2" s="60">
        <v>26.67</v>
      </c>
      <c r="I2" s="62">
        <f t="shared" ref="I2:I6" si="0">IF(G2="","",H2*G2)</f>
        <v>106.68</v>
      </c>
      <c r="J2" s="62">
        <f>IF(G2="","",1.23)</f>
        <v>1.23</v>
      </c>
      <c r="K2" s="73">
        <f>IF(G2="","",H2*J2)</f>
        <v>32.804099999999998</v>
      </c>
    </row>
    <row r="3" spans="1:11" ht="22" customHeight="1" x14ac:dyDescent="0.2">
      <c r="A3" s="97"/>
      <c r="B3" s="94"/>
      <c r="C3" s="91"/>
      <c r="D3" s="91"/>
      <c r="E3" s="60" t="s">
        <v>974</v>
      </c>
      <c r="F3" s="60">
        <v>1</v>
      </c>
      <c r="G3" s="61">
        <v>3</v>
      </c>
      <c r="H3" s="60">
        <v>40</v>
      </c>
      <c r="I3" s="62">
        <f t="shared" si="0"/>
        <v>120</v>
      </c>
      <c r="J3" s="62">
        <f t="shared" ref="J3:J68" si="1">IF(G3="","",1.23)</f>
        <v>1.23</v>
      </c>
      <c r="K3" s="73">
        <f t="shared" ref="K3:K67" si="2">IF(G3="","",H3*J3)</f>
        <v>49.2</v>
      </c>
    </row>
    <row r="4" spans="1:11" ht="22" customHeight="1" x14ac:dyDescent="0.2">
      <c r="A4" s="97"/>
      <c r="B4" s="94"/>
      <c r="C4" s="91"/>
      <c r="D4" s="91"/>
      <c r="E4" s="60" t="s">
        <v>975</v>
      </c>
      <c r="F4" s="60">
        <v>2</v>
      </c>
      <c r="G4" s="61">
        <v>4</v>
      </c>
      <c r="H4" s="60">
        <v>19.170000000000002</v>
      </c>
      <c r="I4" s="62">
        <f t="shared" si="0"/>
        <v>76.680000000000007</v>
      </c>
      <c r="J4" s="62">
        <f t="shared" si="1"/>
        <v>1.23</v>
      </c>
      <c r="K4" s="73">
        <f t="shared" si="2"/>
        <v>23.5791</v>
      </c>
    </row>
    <row r="5" spans="1:11" ht="22" customHeight="1" x14ac:dyDescent="0.2">
      <c r="A5" s="97"/>
      <c r="B5" s="94"/>
      <c r="C5" s="91"/>
      <c r="D5" s="91"/>
      <c r="E5" s="60" t="s">
        <v>976</v>
      </c>
      <c r="F5" s="60">
        <v>1</v>
      </c>
      <c r="G5" s="61">
        <v>3</v>
      </c>
      <c r="H5" s="60">
        <v>45</v>
      </c>
      <c r="I5" s="62">
        <f t="shared" si="0"/>
        <v>135</v>
      </c>
      <c r="J5" s="62">
        <f t="shared" si="1"/>
        <v>1.23</v>
      </c>
      <c r="K5" s="73">
        <f t="shared" si="2"/>
        <v>55.35</v>
      </c>
    </row>
    <row r="6" spans="1:11" ht="22" customHeight="1" x14ac:dyDescent="0.2">
      <c r="A6" s="97"/>
      <c r="B6" s="94"/>
      <c r="C6" s="91"/>
      <c r="D6" s="91"/>
      <c r="E6" s="60" t="s">
        <v>977</v>
      </c>
      <c r="F6" s="60">
        <v>1</v>
      </c>
      <c r="G6" s="61">
        <v>3</v>
      </c>
      <c r="H6" s="60">
        <v>40</v>
      </c>
      <c r="I6" s="62">
        <f t="shared" si="0"/>
        <v>120</v>
      </c>
      <c r="J6" s="62">
        <f t="shared" si="1"/>
        <v>1.23</v>
      </c>
      <c r="K6" s="73">
        <f t="shared" si="2"/>
        <v>49.2</v>
      </c>
    </row>
    <row r="7" spans="1:11" ht="22" customHeight="1" x14ac:dyDescent="0.2">
      <c r="A7" s="97"/>
      <c r="B7" s="94"/>
      <c r="C7" s="91"/>
      <c r="D7" s="91"/>
      <c r="E7" s="60" t="s">
        <v>978</v>
      </c>
      <c r="F7" s="60">
        <v>1</v>
      </c>
      <c r="G7" s="61">
        <v>1</v>
      </c>
      <c r="H7" s="60">
        <v>40</v>
      </c>
      <c r="I7" s="62">
        <f>IF(G7="","",H7*G7)</f>
        <v>40</v>
      </c>
      <c r="J7" s="62">
        <f t="shared" si="1"/>
        <v>1.23</v>
      </c>
      <c r="K7" s="73">
        <f t="shared" si="2"/>
        <v>49.2</v>
      </c>
    </row>
    <row r="8" spans="1:11" ht="22" customHeight="1" x14ac:dyDescent="0.2">
      <c r="A8" s="96" t="s">
        <v>1038</v>
      </c>
      <c r="B8" s="94">
        <v>43689</v>
      </c>
      <c r="C8" s="95" t="s">
        <v>1025</v>
      </c>
      <c r="D8" s="90" t="s">
        <v>1022</v>
      </c>
      <c r="E8" s="63" t="s">
        <v>1020</v>
      </c>
      <c r="F8" s="60">
        <v>54</v>
      </c>
      <c r="G8" s="61">
        <v>2</v>
      </c>
      <c r="H8" s="60">
        <v>45</v>
      </c>
      <c r="I8" s="62">
        <f t="shared" ref="I8:I73" si="3">IF(G8="","",H8*G8)</f>
        <v>90</v>
      </c>
      <c r="J8" s="62">
        <f t="shared" si="1"/>
        <v>1.23</v>
      </c>
      <c r="K8" s="73">
        <f t="shared" si="2"/>
        <v>55.35</v>
      </c>
    </row>
    <row r="9" spans="1:11" ht="22" customHeight="1" x14ac:dyDescent="0.2">
      <c r="A9" s="97"/>
      <c r="B9" s="94"/>
      <c r="C9" s="95"/>
      <c r="D9" s="91"/>
      <c r="E9" s="60" t="s">
        <v>979</v>
      </c>
      <c r="F9" s="60">
        <v>32</v>
      </c>
      <c r="G9" s="61">
        <v>4</v>
      </c>
      <c r="H9" s="60">
        <v>26.67</v>
      </c>
      <c r="I9" s="62">
        <f t="shared" si="3"/>
        <v>106.68</v>
      </c>
      <c r="J9" s="62">
        <f t="shared" si="1"/>
        <v>1.23</v>
      </c>
      <c r="K9" s="73">
        <f t="shared" si="2"/>
        <v>32.804099999999998</v>
      </c>
    </row>
    <row r="10" spans="1:11" ht="22" customHeight="1" x14ac:dyDescent="0.2">
      <c r="A10" s="97"/>
      <c r="B10" s="94"/>
      <c r="C10" s="95"/>
      <c r="D10" s="91"/>
      <c r="E10" s="63" t="s">
        <v>1021</v>
      </c>
      <c r="F10" s="60">
        <v>30</v>
      </c>
      <c r="G10" s="61">
        <v>4</v>
      </c>
      <c r="H10" s="60">
        <v>25</v>
      </c>
      <c r="I10" s="62">
        <f t="shared" si="3"/>
        <v>100</v>
      </c>
      <c r="J10" s="62">
        <f t="shared" si="1"/>
        <v>1.23</v>
      </c>
      <c r="K10" s="73">
        <f t="shared" si="2"/>
        <v>30.75</v>
      </c>
    </row>
    <row r="11" spans="1:11" ht="22" customHeight="1" x14ac:dyDescent="0.2">
      <c r="A11" s="97"/>
      <c r="B11" s="94"/>
      <c r="C11" s="95"/>
      <c r="D11" s="91"/>
      <c r="E11" s="60" t="s">
        <v>980</v>
      </c>
      <c r="F11" s="60">
        <v>33</v>
      </c>
      <c r="G11" s="61">
        <v>4</v>
      </c>
      <c r="H11" s="60">
        <v>27.5</v>
      </c>
      <c r="I11" s="62">
        <f t="shared" si="3"/>
        <v>110</v>
      </c>
      <c r="J11" s="62">
        <f t="shared" si="1"/>
        <v>1.23</v>
      </c>
      <c r="K11" s="73">
        <f t="shared" si="2"/>
        <v>33.825000000000003</v>
      </c>
    </row>
    <row r="12" spans="1:11" ht="22" customHeight="1" x14ac:dyDescent="0.2">
      <c r="A12" s="97"/>
      <c r="B12" s="94"/>
      <c r="C12" s="95"/>
      <c r="D12" s="91"/>
      <c r="E12" s="60" t="s">
        <v>981</v>
      </c>
      <c r="F12" s="60">
        <v>32</v>
      </c>
      <c r="G12" s="61">
        <v>4</v>
      </c>
      <c r="H12" s="60">
        <v>26.67</v>
      </c>
      <c r="I12" s="62">
        <f t="shared" si="3"/>
        <v>106.68</v>
      </c>
      <c r="J12" s="62">
        <f t="shared" si="1"/>
        <v>1.23</v>
      </c>
      <c r="K12" s="73">
        <f t="shared" si="2"/>
        <v>32.804099999999998</v>
      </c>
    </row>
    <row r="13" spans="1:11" ht="22" customHeight="1" x14ac:dyDescent="0.2">
      <c r="A13" s="97"/>
      <c r="B13" s="94"/>
      <c r="C13" s="95"/>
      <c r="D13" s="91"/>
      <c r="E13" s="60" t="s">
        <v>982</v>
      </c>
      <c r="F13" s="60"/>
      <c r="G13" s="61">
        <v>2</v>
      </c>
      <c r="H13" s="61">
        <v>54.17</v>
      </c>
      <c r="I13" s="62">
        <f t="shared" si="3"/>
        <v>108.34</v>
      </c>
      <c r="J13" s="62">
        <f t="shared" si="1"/>
        <v>1.23</v>
      </c>
      <c r="K13" s="73">
        <f t="shared" si="2"/>
        <v>66.629100000000008</v>
      </c>
    </row>
    <row r="14" spans="1:11" ht="22" customHeight="1" x14ac:dyDescent="0.2">
      <c r="A14" s="96" t="s">
        <v>1039</v>
      </c>
      <c r="B14" s="94">
        <v>43690</v>
      </c>
      <c r="C14" s="95" t="s">
        <v>1027</v>
      </c>
      <c r="D14" s="90" t="s">
        <v>1034</v>
      </c>
      <c r="E14" s="55" t="s">
        <v>983</v>
      </c>
      <c r="F14" s="60">
        <v>32</v>
      </c>
      <c r="G14" s="61">
        <v>4</v>
      </c>
      <c r="H14" s="60">
        <v>26.67</v>
      </c>
      <c r="I14" s="62">
        <f t="shared" si="3"/>
        <v>106.68</v>
      </c>
      <c r="J14" s="62">
        <f t="shared" si="1"/>
        <v>1.23</v>
      </c>
      <c r="K14" s="73">
        <f t="shared" si="2"/>
        <v>32.804099999999998</v>
      </c>
    </row>
    <row r="15" spans="1:11" ht="22" customHeight="1" x14ac:dyDescent="0.2">
      <c r="A15" s="97"/>
      <c r="B15" s="94"/>
      <c r="C15" s="95"/>
      <c r="D15" s="91"/>
      <c r="E15" s="55" t="s">
        <v>984</v>
      </c>
      <c r="F15" s="60">
        <v>48</v>
      </c>
      <c r="G15" s="61">
        <v>4</v>
      </c>
      <c r="H15" s="60">
        <v>40</v>
      </c>
      <c r="I15" s="62">
        <f t="shared" si="3"/>
        <v>160</v>
      </c>
      <c r="J15" s="62">
        <f t="shared" si="1"/>
        <v>1.23</v>
      </c>
      <c r="K15" s="73">
        <f t="shared" si="2"/>
        <v>49.2</v>
      </c>
    </row>
    <row r="16" spans="1:11" ht="22" customHeight="1" x14ac:dyDescent="0.2">
      <c r="A16" s="97"/>
      <c r="B16" s="94"/>
      <c r="C16" s="95"/>
      <c r="D16" s="91"/>
      <c r="E16" s="16" t="s">
        <v>985</v>
      </c>
      <c r="F16" s="60">
        <v>65</v>
      </c>
      <c r="G16" s="61">
        <v>4</v>
      </c>
      <c r="H16" s="60">
        <v>54.17</v>
      </c>
      <c r="I16" s="62">
        <f t="shared" si="3"/>
        <v>216.68</v>
      </c>
      <c r="J16" s="62">
        <f t="shared" si="1"/>
        <v>1.23</v>
      </c>
      <c r="K16" s="73">
        <f t="shared" si="2"/>
        <v>66.629100000000008</v>
      </c>
    </row>
    <row r="17" spans="1:11" ht="22" customHeight="1" x14ac:dyDescent="0.2">
      <c r="A17" s="97"/>
      <c r="B17" s="94"/>
      <c r="C17" s="95"/>
      <c r="D17" s="91"/>
      <c r="E17" s="60" t="s">
        <v>986</v>
      </c>
      <c r="F17" s="60">
        <v>70</v>
      </c>
      <c r="G17" s="61">
        <v>4</v>
      </c>
      <c r="H17" s="60">
        <v>58.33</v>
      </c>
      <c r="I17" s="62">
        <f t="shared" si="3"/>
        <v>233.32</v>
      </c>
      <c r="J17" s="62">
        <f t="shared" si="1"/>
        <v>1.23</v>
      </c>
      <c r="K17" s="73">
        <f t="shared" si="2"/>
        <v>71.745899999999992</v>
      </c>
    </row>
    <row r="18" spans="1:11" ht="31.5" customHeight="1" x14ac:dyDescent="0.2">
      <c r="A18" s="82" t="s">
        <v>1039</v>
      </c>
      <c r="B18" s="83">
        <v>43693</v>
      </c>
      <c r="C18" s="77" t="s">
        <v>1026</v>
      </c>
      <c r="D18" s="78" t="s">
        <v>1022</v>
      </c>
      <c r="E18" s="60" t="s">
        <v>987</v>
      </c>
      <c r="F18" s="60"/>
      <c r="G18" s="61">
        <v>2</v>
      </c>
      <c r="H18" s="60"/>
      <c r="I18" s="62">
        <f t="shared" si="3"/>
        <v>0</v>
      </c>
      <c r="J18" s="62">
        <f t="shared" si="1"/>
        <v>1.23</v>
      </c>
      <c r="K18" s="73">
        <f t="shared" si="2"/>
        <v>0</v>
      </c>
    </row>
    <row r="19" spans="1:11" ht="22" customHeight="1" x14ac:dyDescent="0.2">
      <c r="A19" s="96" t="s">
        <v>1039</v>
      </c>
      <c r="B19" s="94">
        <v>43693</v>
      </c>
      <c r="C19" s="95" t="s">
        <v>1028</v>
      </c>
      <c r="D19" s="90" t="s">
        <v>1022</v>
      </c>
      <c r="E19" s="60" t="s">
        <v>988</v>
      </c>
      <c r="F19" s="60"/>
      <c r="G19" s="61">
        <v>4</v>
      </c>
      <c r="H19" s="60"/>
      <c r="I19" s="62">
        <f t="shared" si="3"/>
        <v>0</v>
      </c>
      <c r="J19" s="62">
        <f t="shared" si="1"/>
        <v>1.23</v>
      </c>
      <c r="K19" s="73">
        <f>IF(G19="","",H19*J19)</f>
        <v>0</v>
      </c>
    </row>
    <row r="20" spans="1:11" ht="22" customHeight="1" x14ac:dyDescent="0.2">
      <c r="A20" s="97"/>
      <c r="B20" s="94"/>
      <c r="C20" s="95"/>
      <c r="D20" s="91"/>
      <c r="E20" s="60" t="s">
        <v>989</v>
      </c>
      <c r="F20" s="60"/>
      <c r="G20" s="61">
        <v>1</v>
      </c>
      <c r="H20" s="60"/>
      <c r="I20" s="62">
        <f t="shared" si="3"/>
        <v>0</v>
      </c>
      <c r="J20" s="62">
        <f t="shared" si="1"/>
        <v>1.23</v>
      </c>
      <c r="K20" s="73">
        <f>IF(G20="","",H20*J20)</f>
        <v>0</v>
      </c>
    </row>
    <row r="21" spans="1:11" ht="22" customHeight="1" x14ac:dyDescent="0.2">
      <c r="A21" s="97"/>
      <c r="B21" s="94"/>
      <c r="C21" s="95"/>
      <c r="D21" s="91"/>
      <c r="E21" s="60" t="s">
        <v>990</v>
      </c>
      <c r="F21" s="60"/>
      <c r="G21" s="61">
        <v>3</v>
      </c>
      <c r="H21" s="60"/>
      <c r="I21" s="62">
        <f t="shared" si="3"/>
        <v>0</v>
      </c>
      <c r="J21" s="62">
        <f t="shared" si="1"/>
        <v>1.23</v>
      </c>
      <c r="K21" s="73">
        <f>IF(G21="","",H21*J21)</f>
        <v>0</v>
      </c>
    </row>
    <row r="22" spans="1:11" ht="22" customHeight="1" x14ac:dyDescent="0.2">
      <c r="A22" s="97"/>
      <c r="B22" s="94"/>
      <c r="C22" s="95"/>
      <c r="D22" s="91"/>
      <c r="E22" s="63" t="s">
        <v>991</v>
      </c>
      <c r="F22" s="60"/>
      <c r="G22" s="61">
        <v>2</v>
      </c>
      <c r="H22" s="60"/>
      <c r="I22" s="62">
        <f t="shared" si="3"/>
        <v>0</v>
      </c>
      <c r="J22" s="62">
        <f t="shared" si="1"/>
        <v>1.23</v>
      </c>
      <c r="K22" s="73">
        <f t="shared" si="2"/>
        <v>0</v>
      </c>
    </row>
    <row r="23" spans="1:11" ht="22" customHeight="1" x14ac:dyDescent="0.2">
      <c r="A23" s="97"/>
      <c r="B23" s="94"/>
      <c r="C23" s="95"/>
      <c r="D23" s="91"/>
      <c r="E23" s="60" t="s">
        <v>992</v>
      </c>
      <c r="F23" s="60"/>
      <c r="G23" s="61">
        <v>3</v>
      </c>
      <c r="H23" s="60"/>
      <c r="I23" s="62">
        <f t="shared" si="3"/>
        <v>0</v>
      </c>
      <c r="J23" s="62">
        <f t="shared" si="1"/>
        <v>1.23</v>
      </c>
      <c r="K23" s="73">
        <f t="shared" si="2"/>
        <v>0</v>
      </c>
    </row>
    <row r="24" spans="1:11" ht="22" customHeight="1" x14ac:dyDescent="0.2">
      <c r="A24" s="96" t="s">
        <v>1039</v>
      </c>
      <c r="B24" s="94">
        <v>43697</v>
      </c>
      <c r="C24" s="95" t="s">
        <v>1029</v>
      </c>
      <c r="D24" s="92" t="s">
        <v>1035</v>
      </c>
      <c r="E24" s="60" t="s">
        <v>993</v>
      </c>
      <c r="F24" s="60">
        <v>54</v>
      </c>
      <c r="G24" s="61">
        <v>4</v>
      </c>
      <c r="H24" s="60">
        <v>45</v>
      </c>
      <c r="I24" s="62">
        <f t="shared" si="3"/>
        <v>180</v>
      </c>
      <c r="J24" s="62">
        <f t="shared" si="1"/>
        <v>1.23</v>
      </c>
      <c r="K24" s="73">
        <f t="shared" si="2"/>
        <v>55.35</v>
      </c>
    </row>
    <row r="25" spans="1:11" ht="22" customHeight="1" x14ac:dyDescent="0.2">
      <c r="A25" s="97"/>
      <c r="B25" s="94"/>
      <c r="C25" s="95"/>
      <c r="D25" s="93"/>
      <c r="E25" s="60" t="s">
        <v>979</v>
      </c>
      <c r="F25" s="60">
        <v>32</v>
      </c>
      <c r="G25" s="61">
        <v>4</v>
      </c>
      <c r="H25" s="60">
        <v>26.67</v>
      </c>
      <c r="I25" s="62">
        <f t="shared" si="3"/>
        <v>106.68</v>
      </c>
      <c r="J25" s="62">
        <f t="shared" si="1"/>
        <v>1.23</v>
      </c>
      <c r="K25" s="73">
        <f t="shared" si="2"/>
        <v>32.804099999999998</v>
      </c>
    </row>
    <row r="26" spans="1:11" ht="22" customHeight="1" x14ac:dyDescent="0.2">
      <c r="A26" s="97"/>
      <c r="B26" s="94"/>
      <c r="C26" s="95"/>
      <c r="D26" s="93"/>
      <c r="E26" s="60" t="s">
        <v>994</v>
      </c>
      <c r="F26" s="60">
        <v>30</v>
      </c>
      <c r="G26" s="61">
        <v>4</v>
      </c>
      <c r="H26" s="60">
        <v>25</v>
      </c>
      <c r="I26" s="62">
        <f t="shared" si="3"/>
        <v>100</v>
      </c>
      <c r="J26" s="62">
        <f t="shared" si="1"/>
        <v>1.23</v>
      </c>
      <c r="K26" s="73">
        <f t="shared" si="2"/>
        <v>30.75</v>
      </c>
    </row>
    <row r="27" spans="1:11" ht="22" customHeight="1" x14ac:dyDescent="0.2">
      <c r="A27" s="97"/>
      <c r="B27" s="94"/>
      <c r="C27" s="95"/>
      <c r="D27" s="93"/>
      <c r="E27" s="60" t="s">
        <v>995</v>
      </c>
      <c r="F27" s="60">
        <v>33</v>
      </c>
      <c r="G27" s="61">
        <v>4</v>
      </c>
      <c r="H27" s="60">
        <v>27.5</v>
      </c>
      <c r="I27" s="62">
        <f t="shared" si="3"/>
        <v>110</v>
      </c>
      <c r="J27" s="62">
        <f t="shared" si="1"/>
        <v>1.23</v>
      </c>
      <c r="K27" s="73">
        <f t="shared" si="2"/>
        <v>33.825000000000003</v>
      </c>
    </row>
    <row r="28" spans="1:11" ht="22" customHeight="1" x14ac:dyDescent="0.2">
      <c r="A28" s="97"/>
      <c r="B28" s="94"/>
      <c r="C28" s="95"/>
      <c r="D28" s="93"/>
      <c r="E28" s="60" t="s">
        <v>982</v>
      </c>
      <c r="F28" s="60"/>
      <c r="G28" s="61">
        <v>2</v>
      </c>
      <c r="H28" s="61">
        <v>54.17</v>
      </c>
      <c r="I28" s="62">
        <f t="shared" si="3"/>
        <v>108.34</v>
      </c>
      <c r="J28" s="62">
        <f t="shared" si="1"/>
        <v>1.23</v>
      </c>
      <c r="K28" s="73">
        <f t="shared" si="2"/>
        <v>66.629100000000008</v>
      </c>
    </row>
    <row r="29" spans="1:11" ht="22" customHeight="1" x14ac:dyDescent="0.2">
      <c r="A29" s="96" t="s">
        <v>1039</v>
      </c>
      <c r="B29" s="94">
        <v>43697</v>
      </c>
      <c r="C29" s="95" t="s">
        <v>1030</v>
      </c>
      <c r="D29" s="88" t="s">
        <v>1036</v>
      </c>
      <c r="E29" s="63" t="s">
        <v>996</v>
      </c>
      <c r="F29" s="60">
        <v>23</v>
      </c>
      <c r="G29" s="61">
        <v>2</v>
      </c>
      <c r="H29" s="60">
        <v>19.170000000000002</v>
      </c>
      <c r="I29" s="62">
        <f t="shared" si="3"/>
        <v>38.340000000000003</v>
      </c>
      <c r="J29" s="62">
        <f t="shared" si="1"/>
        <v>1.23</v>
      </c>
      <c r="K29" s="73">
        <f t="shared" si="2"/>
        <v>23.5791</v>
      </c>
    </row>
    <row r="30" spans="1:11" ht="22" customHeight="1" x14ac:dyDescent="0.2">
      <c r="A30" s="97"/>
      <c r="B30" s="94"/>
      <c r="C30" s="95"/>
      <c r="D30" s="89"/>
      <c r="E30" s="63" t="s">
        <v>997</v>
      </c>
      <c r="F30" s="60">
        <v>48</v>
      </c>
      <c r="G30" s="61">
        <v>2</v>
      </c>
      <c r="H30" s="60">
        <v>40</v>
      </c>
      <c r="I30" s="62">
        <f t="shared" si="3"/>
        <v>80</v>
      </c>
      <c r="J30" s="62">
        <f t="shared" si="1"/>
        <v>1.23</v>
      </c>
      <c r="K30" s="73">
        <f t="shared" si="2"/>
        <v>49.2</v>
      </c>
    </row>
    <row r="31" spans="1:11" ht="22" customHeight="1" x14ac:dyDescent="0.2">
      <c r="A31" s="97"/>
      <c r="B31" s="94"/>
      <c r="C31" s="95"/>
      <c r="D31" s="89"/>
      <c r="E31" s="63" t="s">
        <v>998</v>
      </c>
      <c r="F31" s="60">
        <v>48</v>
      </c>
      <c r="G31" s="61">
        <v>2</v>
      </c>
      <c r="H31" s="60">
        <v>40</v>
      </c>
      <c r="I31" s="62">
        <f t="shared" si="3"/>
        <v>80</v>
      </c>
      <c r="J31" s="62">
        <f t="shared" si="1"/>
        <v>1.23</v>
      </c>
      <c r="K31" s="73">
        <f t="shared" si="2"/>
        <v>49.2</v>
      </c>
    </row>
    <row r="32" spans="1:11" ht="22" customHeight="1" x14ac:dyDescent="0.2">
      <c r="A32" s="97"/>
      <c r="B32" s="94"/>
      <c r="C32" s="95"/>
      <c r="D32" s="89"/>
      <c r="E32" s="63" t="s">
        <v>999</v>
      </c>
      <c r="F32" s="60">
        <v>48</v>
      </c>
      <c r="G32" s="61">
        <v>4</v>
      </c>
      <c r="H32" s="60">
        <v>40</v>
      </c>
      <c r="I32" s="62">
        <f t="shared" si="3"/>
        <v>160</v>
      </c>
      <c r="J32" s="62">
        <f t="shared" si="1"/>
        <v>1.23</v>
      </c>
      <c r="K32" s="73">
        <f t="shared" si="2"/>
        <v>49.2</v>
      </c>
    </row>
    <row r="33" spans="1:11" ht="22" customHeight="1" x14ac:dyDescent="0.2">
      <c r="A33" s="97"/>
      <c r="B33" s="94"/>
      <c r="C33" s="95"/>
      <c r="D33" s="89"/>
      <c r="E33" s="63" t="s">
        <v>1000</v>
      </c>
      <c r="F33" s="60">
        <v>32</v>
      </c>
      <c r="G33" s="61">
        <v>4</v>
      </c>
      <c r="H33" s="60">
        <v>26.67</v>
      </c>
      <c r="I33" s="62">
        <f t="shared" si="3"/>
        <v>106.68</v>
      </c>
      <c r="J33" s="62">
        <f t="shared" si="1"/>
        <v>1.23</v>
      </c>
      <c r="K33" s="73">
        <f t="shared" si="2"/>
        <v>32.804099999999998</v>
      </c>
    </row>
    <row r="34" spans="1:11" ht="22" customHeight="1" x14ac:dyDescent="0.2">
      <c r="A34" s="97"/>
      <c r="B34" s="94"/>
      <c r="C34" s="95"/>
      <c r="D34" s="89"/>
      <c r="E34" s="63" t="s">
        <v>1001</v>
      </c>
      <c r="F34" s="60">
        <v>54</v>
      </c>
      <c r="G34" s="61">
        <v>3</v>
      </c>
      <c r="H34" s="60">
        <v>45</v>
      </c>
      <c r="I34" s="62">
        <f t="shared" si="3"/>
        <v>135</v>
      </c>
      <c r="J34" s="62">
        <f t="shared" si="1"/>
        <v>1.23</v>
      </c>
      <c r="K34" s="73">
        <f t="shared" si="2"/>
        <v>55.35</v>
      </c>
    </row>
    <row r="35" spans="1:11" ht="22" customHeight="1" x14ac:dyDescent="0.2">
      <c r="A35" s="97"/>
      <c r="B35" s="94"/>
      <c r="C35" s="95"/>
      <c r="D35" s="89"/>
      <c r="E35" s="63" t="s">
        <v>1002</v>
      </c>
      <c r="F35" s="60"/>
      <c r="G35" s="61"/>
      <c r="H35" s="60"/>
      <c r="I35" s="62">
        <f>SUM(I29:I34)</f>
        <v>600.02</v>
      </c>
      <c r="J35" s="62" t="str">
        <f t="shared" si="1"/>
        <v/>
      </c>
      <c r="K35" s="73" t="str">
        <f t="shared" si="2"/>
        <v/>
      </c>
    </row>
    <row r="36" spans="1:11" ht="22" customHeight="1" x14ac:dyDescent="0.2">
      <c r="A36" s="96" t="s">
        <v>1039</v>
      </c>
      <c r="B36" s="94">
        <v>43697</v>
      </c>
      <c r="C36" s="95" t="s">
        <v>1031</v>
      </c>
      <c r="D36" s="88" t="s">
        <v>1037</v>
      </c>
      <c r="E36" s="63" t="s">
        <v>1016</v>
      </c>
      <c r="F36" s="60"/>
      <c r="G36" s="61">
        <v>2</v>
      </c>
      <c r="H36" s="60">
        <v>191.66</v>
      </c>
      <c r="I36" s="62">
        <f t="shared" ref="I36:I37" si="4">IF(G36="","",H36*G36)</f>
        <v>383.32</v>
      </c>
      <c r="J36" s="62">
        <f t="shared" ref="J36:J37" si="5">IF(G36="","",1.23)</f>
        <v>1.23</v>
      </c>
      <c r="K36" s="73">
        <f t="shared" ref="K36:K37" si="6">IF(G36="","",H36*J36)</f>
        <v>235.74179999999998</v>
      </c>
    </row>
    <row r="37" spans="1:11" ht="22" customHeight="1" x14ac:dyDescent="0.2">
      <c r="A37" s="97"/>
      <c r="B37" s="94"/>
      <c r="C37" s="95"/>
      <c r="D37" s="89"/>
      <c r="E37" s="63" t="s">
        <v>1017</v>
      </c>
      <c r="F37" s="60"/>
      <c r="G37" s="61">
        <v>2</v>
      </c>
      <c r="H37" s="60">
        <v>104.17</v>
      </c>
      <c r="I37" s="62">
        <f t="shared" si="4"/>
        <v>208.34</v>
      </c>
      <c r="J37" s="62">
        <f t="shared" si="5"/>
        <v>1.23</v>
      </c>
      <c r="K37" s="73">
        <f t="shared" si="6"/>
        <v>128.12909999999999</v>
      </c>
    </row>
    <row r="38" spans="1:11" ht="22" customHeight="1" x14ac:dyDescent="0.2">
      <c r="A38" s="97"/>
      <c r="B38" s="94"/>
      <c r="C38" s="95"/>
      <c r="D38" s="89"/>
      <c r="E38" s="63" t="s">
        <v>1002</v>
      </c>
      <c r="F38" s="60"/>
      <c r="G38" s="61"/>
      <c r="H38" s="60"/>
      <c r="I38" s="62">
        <f>SUM(I36:I37)</f>
        <v>591.66</v>
      </c>
      <c r="J38" s="62"/>
      <c r="K38" s="73"/>
    </row>
    <row r="39" spans="1:11" ht="22" customHeight="1" x14ac:dyDescent="0.2">
      <c r="A39" s="96" t="s">
        <v>1039</v>
      </c>
      <c r="B39" s="94">
        <v>43697</v>
      </c>
      <c r="C39" s="91">
        <v>9852966</v>
      </c>
      <c r="D39" s="90" t="s">
        <v>1032</v>
      </c>
      <c r="E39" s="60" t="s">
        <v>1013</v>
      </c>
      <c r="F39" s="60"/>
      <c r="G39" s="61">
        <v>3</v>
      </c>
      <c r="H39" s="60">
        <v>60</v>
      </c>
      <c r="I39" s="62">
        <f t="shared" si="3"/>
        <v>180</v>
      </c>
      <c r="J39" s="62">
        <f t="shared" si="1"/>
        <v>1.23</v>
      </c>
      <c r="K39" s="73">
        <f t="shared" si="2"/>
        <v>73.8</v>
      </c>
    </row>
    <row r="40" spans="1:11" ht="22" customHeight="1" x14ac:dyDescent="0.2">
      <c r="A40" s="97"/>
      <c r="B40" s="94"/>
      <c r="C40" s="91"/>
      <c r="D40" s="91"/>
      <c r="E40" s="60" t="s">
        <v>1014</v>
      </c>
      <c r="F40" s="60"/>
      <c r="G40" s="61">
        <v>1</v>
      </c>
      <c r="H40" s="60">
        <v>104.17</v>
      </c>
      <c r="I40" s="62">
        <f t="shared" si="3"/>
        <v>104.17</v>
      </c>
      <c r="J40" s="62">
        <f t="shared" si="1"/>
        <v>1.23</v>
      </c>
      <c r="K40" s="73">
        <f t="shared" si="2"/>
        <v>128.12909999999999</v>
      </c>
    </row>
    <row r="41" spans="1:11" ht="22" customHeight="1" x14ac:dyDescent="0.2">
      <c r="A41" s="97"/>
      <c r="B41" s="94"/>
      <c r="C41" s="91"/>
      <c r="D41" s="91"/>
      <c r="E41" s="60" t="s">
        <v>1015</v>
      </c>
      <c r="F41" s="60"/>
      <c r="G41" s="61">
        <v>1</v>
      </c>
      <c r="H41" s="60">
        <v>295.83</v>
      </c>
      <c r="I41" s="62">
        <f t="shared" si="3"/>
        <v>295.83</v>
      </c>
      <c r="J41" s="62">
        <f t="shared" si="1"/>
        <v>1.23</v>
      </c>
      <c r="K41" s="73">
        <f t="shared" si="2"/>
        <v>363.87089999999995</v>
      </c>
    </row>
    <row r="42" spans="1:11" ht="22" customHeight="1" x14ac:dyDescent="0.2">
      <c r="A42" s="97"/>
      <c r="B42" s="94"/>
      <c r="C42" s="91"/>
      <c r="D42" s="91"/>
      <c r="E42" s="63" t="s">
        <v>1002</v>
      </c>
      <c r="F42" s="60"/>
      <c r="G42" s="61"/>
      <c r="H42" s="60"/>
      <c r="I42" s="62">
        <f>SUM(I39:I41)</f>
        <v>580</v>
      </c>
      <c r="J42" s="62" t="str">
        <f t="shared" si="1"/>
        <v/>
      </c>
      <c r="K42" s="73" t="str">
        <f t="shared" si="2"/>
        <v/>
      </c>
    </row>
    <row r="43" spans="1:11" ht="22" customHeight="1" x14ac:dyDescent="0.2">
      <c r="A43" s="64"/>
      <c r="B43" s="61"/>
      <c r="C43" s="79"/>
      <c r="D43" s="79"/>
      <c r="E43" s="60"/>
      <c r="F43" s="60"/>
      <c r="G43" s="61"/>
      <c r="H43" s="60"/>
      <c r="I43" s="62" t="str">
        <f t="shared" si="3"/>
        <v/>
      </c>
      <c r="J43" s="62" t="str">
        <f t="shared" si="1"/>
        <v/>
      </c>
      <c r="K43" s="73" t="str">
        <f t="shared" si="2"/>
        <v/>
      </c>
    </row>
    <row r="44" spans="1:11" ht="22" customHeight="1" x14ac:dyDescent="0.2">
      <c r="A44" s="64"/>
      <c r="B44" s="61"/>
      <c r="C44" s="79"/>
      <c r="D44" s="79"/>
      <c r="E44" s="60"/>
      <c r="F44" s="60"/>
      <c r="G44" s="61"/>
      <c r="H44" s="60"/>
      <c r="I44" s="62" t="str">
        <f t="shared" si="3"/>
        <v/>
      </c>
      <c r="J44" s="62" t="str">
        <f t="shared" si="1"/>
        <v/>
      </c>
      <c r="K44" s="73" t="str">
        <f t="shared" si="2"/>
        <v/>
      </c>
    </row>
    <row r="45" spans="1:11" ht="22" customHeight="1" x14ac:dyDescent="0.2">
      <c r="A45" s="64"/>
      <c r="B45" s="61"/>
      <c r="C45" s="79"/>
      <c r="D45" s="79"/>
      <c r="E45" s="60"/>
      <c r="F45" s="60"/>
      <c r="G45" s="61"/>
      <c r="H45" s="60"/>
      <c r="I45" s="62" t="str">
        <f t="shared" si="3"/>
        <v/>
      </c>
      <c r="J45" s="62" t="str">
        <f t="shared" si="1"/>
        <v/>
      </c>
      <c r="K45" s="73" t="str">
        <f t="shared" si="2"/>
        <v/>
      </c>
    </row>
    <row r="46" spans="1:11" ht="22" customHeight="1" x14ac:dyDescent="0.2">
      <c r="A46" s="64"/>
      <c r="B46" s="61"/>
      <c r="C46" s="79"/>
      <c r="D46" s="79"/>
      <c r="E46" s="60"/>
      <c r="F46" s="60"/>
      <c r="G46" s="61"/>
      <c r="H46" s="60"/>
      <c r="I46" s="62" t="str">
        <f t="shared" si="3"/>
        <v/>
      </c>
      <c r="J46" s="62" t="str">
        <f t="shared" si="1"/>
        <v/>
      </c>
      <c r="K46" s="73" t="str">
        <f t="shared" si="2"/>
        <v/>
      </c>
    </row>
    <row r="47" spans="1:11" ht="22" customHeight="1" x14ac:dyDescent="0.2">
      <c r="A47" s="64"/>
      <c r="B47" s="61"/>
      <c r="C47" s="79"/>
      <c r="D47" s="79"/>
      <c r="E47" s="60"/>
      <c r="F47" s="60"/>
      <c r="G47" s="61"/>
      <c r="H47" s="60"/>
      <c r="I47" s="62" t="str">
        <f t="shared" si="3"/>
        <v/>
      </c>
      <c r="J47" s="62" t="str">
        <f t="shared" si="1"/>
        <v/>
      </c>
      <c r="K47" s="73" t="str">
        <f t="shared" si="2"/>
        <v/>
      </c>
    </row>
    <row r="48" spans="1:11" ht="22" customHeight="1" x14ac:dyDescent="0.2">
      <c r="A48" s="64"/>
      <c r="B48" s="61"/>
      <c r="C48" s="79"/>
      <c r="D48" s="79"/>
      <c r="E48" s="60"/>
      <c r="F48" s="60"/>
      <c r="G48" s="61"/>
      <c r="H48" s="60"/>
      <c r="I48" s="62" t="str">
        <f t="shared" si="3"/>
        <v/>
      </c>
      <c r="J48" s="62" t="str">
        <f t="shared" si="1"/>
        <v/>
      </c>
      <c r="K48" s="73" t="str">
        <f t="shared" si="2"/>
        <v/>
      </c>
    </row>
    <row r="49" spans="1:11" ht="22" customHeight="1" x14ac:dyDescent="0.2">
      <c r="A49" s="64"/>
      <c r="B49" s="61"/>
      <c r="C49" s="79"/>
      <c r="D49" s="79"/>
      <c r="E49" s="60"/>
      <c r="F49" s="60"/>
      <c r="G49" s="61"/>
      <c r="H49" s="60"/>
      <c r="I49" s="62" t="str">
        <f t="shared" si="3"/>
        <v/>
      </c>
      <c r="J49" s="62" t="str">
        <f t="shared" si="1"/>
        <v/>
      </c>
      <c r="K49" s="73" t="str">
        <f t="shared" si="2"/>
        <v/>
      </c>
    </row>
    <row r="50" spans="1:11" ht="22" customHeight="1" x14ac:dyDescent="0.2">
      <c r="A50" s="64"/>
      <c r="B50" s="61"/>
      <c r="C50" s="79"/>
      <c r="D50" s="79"/>
      <c r="E50" s="60"/>
      <c r="F50" s="60"/>
      <c r="G50" s="61"/>
      <c r="H50" s="60"/>
      <c r="I50" s="62" t="str">
        <f t="shared" si="3"/>
        <v/>
      </c>
      <c r="J50" s="62" t="str">
        <f t="shared" si="1"/>
        <v/>
      </c>
      <c r="K50" s="73" t="str">
        <f t="shared" si="2"/>
        <v/>
      </c>
    </row>
    <row r="51" spans="1:11" ht="22" customHeight="1" x14ac:dyDescent="0.2">
      <c r="A51" s="64"/>
      <c r="B51" s="61"/>
      <c r="C51" s="79"/>
      <c r="D51" s="79"/>
      <c r="E51" s="60"/>
      <c r="F51" s="60"/>
      <c r="G51" s="61"/>
      <c r="H51" s="60"/>
      <c r="I51" s="62" t="str">
        <f t="shared" si="3"/>
        <v/>
      </c>
      <c r="J51" s="62" t="str">
        <f t="shared" si="1"/>
        <v/>
      </c>
      <c r="K51" s="73" t="str">
        <f t="shared" si="2"/>
        <v/>
      </c>
    </row>
    <row r="52" spans="1:11" ht="22" customHeight="1" x14ac:dyDescent="0.2">
      <c r="A52" s="64"/>
      <c r="B52" s="61"/>
      <c r="C52" s="79"/>
      <c r="D52" s="79"/>
      <c r="E52" s="60"/>
      <c r="F52" s="60"/>
      <c r="G52" s="61"/>
      <c r="H52" s="60"/>
      <c r="I52" s="62" t="str">
        <f t="shared" si="3"/>
        <v/>
      </c>
      <c r="J52" s="62" t="str">
        <f t="shared" si="1"/>
        <v/>
      </c>
      <c r="K52" s="73" t="str">
        <f t="shared" si="2"/>
        <v/>
      </c>
    </row>
    <row r="53" spans="1:11" ht="22" customHeight="1" x14ac:dyDescent="0.2">
      <c r="A53" s="64"/>
      <c r="B53" s="61"/>
      <c r="C53" s="79"/>
      <c r="D53" s="79"/>
      <c r="E53" s="60"/>
      <c r="F53" s="60"/>
      <c r="G53" s="61"/>
      <c r="H53" s="60"/>
      <c r="I53" s="62" t="str">
        <f t="shared" si="3"/>
        <v/>
      </c>
      <c r="J53" s="62" t="str">
        <f t="shared" si="1"/>
        <v/>
      </c>
      <c r="K53" s="73" t="str">
        <f t="shared" si="2"/>
        <v/>
      </c>
    </row>
    <row r="54" spans="1:11" ht="22" customHeight="1" x14ac:dyDescent="0.2">
      <c r="A54" s="64"/>
      <c r="B54" s="61"/>
      <c r="C54" s="79"/>
      <c r="D54" s="79"/>
      <c r="E54" s="60"/>
      <c r="F54" s="60"/>
      <c r="G54" s="61"/>
      <c r="H54" s="60"/>
      <c r="I54" s="62" t="str">
        <f t="shared" si="3"/>
        <v/>
      </c>
      <c r="J54" s="62" t="str">
        <f t="shared" si="1"/>
        <v/>
      </c>
      <c r="K54" s="73" t="str">
        <f t="shared" si="2"/>
        <v/>
      </c>
    </row>
    <row r="55" spans="1:11" ht="22" customHeight="1" x14ac:dyDescent="0.2">
      <c r="A55" s="64"/>
      <c r="B55" s="61"/>
      <c r="C55" s="79"/>
      <c r="D55" s="79"/>
      <c r="E55" s="60"/>
      <c r="F55" s="60"/>
      <c r="G55" s="61"/>
      <c r="H55" s="60"/>
      <c r="I55" s="62" t="str">
        <f t="shared" si="3"/>
        <v/>
      </c>
      <c r="J55" s="62" t="str">
        <f t="shared" si="1"/>
        <v/>
      </c>
      <c r="K55" s="73" t="str">
        <f t="shared" si="2"/>
        <v/>
      </c>
    </row>
    <row r="56" spans="1:11" ht="22" customHeight="1" x14ac:dyDescent="0.2">
      <c r="A56" s="64"/>
      <c r="B56" s="61"/>
      <c r="C56" s="79"/>
      <c r="D56" s="79"/>
      <c r="E56" s="60"/>
      <c r="F56" s="60"/>
      <c r="G56" s="61"/>
      <c r="H56" s="60"/>
      <c r="I56" s="62" t="str">
        <f t="shared" si="3"/>
        <v/>
      </c>
      <c r="J56" s="62" t="str">
        <f t="shared" si="1"/>
        <v/>
      </c>
      <c r="K56" s="73" t="str">
        <f t="shared" si="2"/>
        <v/>
      </c>
    </row>
    <row r="57" spans="1:11" ht="22" customHeight="1" x14ac:dyDescent="0.2">
      <c r="A57" s="64"/>
      <c r="B57" s="61"/>
      <c r="C57" s="79"/>
      <c r="D57" s="79"/>
      <c r="E57" s="60"/>
      <c r="F57" s="60"/>
      <c r="G57" s="61"/>
      <c r="H57" s="60"/>
      <c r="I57" s="62" t="str">
        <f t="shared" si="3"/>
        <v/>
      </c>
      <c r="J57" s="62" t="str">
        <f t="shared" si="1"/>
        <v/>
      </c>
      <c r="K57" s="73" t="str">
        <f t="shared" si="2"/>
        <v/>
      </c>
    </row>
    <row r="58" spans="1:11" ht="22" customHeight="1" x14ac:dyDescent="0.2">
      <c r="A58" s="64"/>
      <c r="B58" s="61"/>
      <c r="C58" s="79"/>
      <c r="D58" s="79"/>
      <c r="E58" s="60"/>
      <c r="F58" s="60"/>
      <c r="G58" s="61"/>
      <c r="H58" s="60"/>
      <c r="I58" s="62" t="str">
        <f t="shared" si="3"/>
        <v/>
      </c>
      <c r="J58" s="62" t="str">
        <f t="shared" si="1"/>
        <v/>
      </c>
      <c r="K58" s="73" t="str">
        <f t="shared" si="2"/>
        <v/>
      </c>
    </row>
    <row r="59" spans="1:11" ht="22" customHeight="1" x14ac:dyDescent="0.2">
      <c r="A59" s="64"/>
      <c r="B59" s="61"/>
      <c r="C59" s="79"/>
      <c r="D59" s="79"/>
      <c r="E59" s="60"/>
      <c r="F59" s="60"/>
      <c r="G59" s="61"/>
      <c r="H59" s="60"/>
      <c r="I59" s="62" t="str">
        <f t="shared" si="3"/>
        <v/>
      </c>
      <c r="J59" s="62" t="str">
        <f t="shared" si="1"/>
        <v/>
      </c>
      <c r="K59" s="73" t="str">
        <f t="shared" si="2"/>
        <v/>
      </c>
    </row>
    <row r="60" spans="1:11" ht="22" customHeight="1" x14ac:dyDescent="0.2">
      <c r="A60" s="64"/>
      <c r="B60" s="61"/>
      <c r="C60" s="79"/>
      <c r="D60" s="79"/>
      <c r="E60" s="60"/>
      <c r="F60" s="60"/>
      <c r="G60" s="61"/>
      <c r="H60" s="60"/>
      <c r="I60" s="62" t="str">
        <f t="shared" si="3"/>
        <v/>
      </c>
      <c r="J60" s="62" t="str">
        <f t="shared" si="1"/>
        <v/>
      </c>
      <c r="K60" s="73" t="str">
        <f t="shared" si="2"/>
        <v/>
      </c>
    </row>
    <row r="61" spans="1:11" ht="22" customHeight="1" x14ac:dyDescent="0.2">
      <c r="A61" s="64"/>
      <c r="B61" s="61"/>
      <c r="C61" s="79"/>
      <c r="D61" s="79"/>
      <c r="E61" s="60"/>
      <c r="F61" s="60"/>
      <c r="G61" s="61"/>
      <c r="H61" s="60"/>
      <c r="I61" s="62" t="str">
        <f t="shared" si="3"/>
        <v/>
      </c>
      <c r="J61" s="62" t="str">
        <f t="shared" si="1"/>
        <v/>
      </c>
      <c r="K61" s="73" t="str">
        <f t="shared" si="2"/>
        <v/>
      </c>
    </row>
    <row r="62" spans="1:11" ht="22" customHeight="1" x14ac:dyDescent="0.2">
      <c r="A62" s="64"/>
      <c r="B62" s="61"/>
      <c r="C62" s="79"/>
      <c r="D62" s="79"/>
      <c r="E62" s="60"/>
      <c r="F62" s="60"/>
      <c r="G62" s="61"/>
      <c r="H62" s="60"/>
      <c r="I62" s="62" t="str">
        <f t="shared" si="3"/>
        <v/>
      </c>
      <c r="J62" s="62" t="str">
        <f t="shared" si="1"/>
        <v/>
      </c>
      <c r="K62" s="73" t="str">
        <f t="shared" si="2"/>
        <v/>
      </c>
    </row>
    <row r="63" spans="1:11" ht="22" customHeight="1" x14ac:dyDescent="0.2">
      <c r="A63" s="64"/>
      <c r="B63" s="61"/>
      <c r="C63" s="79"/>
      <c r="D63" s="79"/>
      <c r="E63" s="60"/>
      <c r="F63" s="60"/>
      <c r="G63" s="61"/>
      <c r="H63" s="60"/>
      <c r="I63" s="62" t="str">
        <f t="shared" si="3"/>
        <v/>
      </c>
      <c r="J63" s="62" t="str">
        <f t="shared" si="1"/>
        <v/>
      </c>
      <c r="K63" s="73" t="str">
        <f t="shared" si="2"/>
        <v/>
      </c>
    </row>
    <row r="64" spans="1:11" ht="22" customHeight="1" x14ac:dyDescent="0.2">
      <c r="A64" s="64"/>
      <c r="B64" s="61"/>
      <c r="C64" s="79"/>
      <c r="D64" s="79"/>
      <c r="E64" s="60"/>
      <c r="F64" s="60"/>
      <c r="G64" s="61"/>
      <c r="H64" s="60"/>
      <c r="I64" s="62" t="str">
        <f t="shared" si="3"/>
        <v/>
      </c>
      <c r="J64" s="62" t="str">
        <f t="shared" si="1"/>
        <v/>
      </c>
      <c r="K64" s="73" t="str">
        <f t="shared" si="2"/>
        <v/>
      </c>
    </row>
    <row r="65" spans="1:11" ht="22" customHeight="1" x14ac:dyDescent="0.2">
      <c r="A65" s="64"/>
      <c r="B65" s="61"/>
      <c r="C65" s="79"/>
      <c r="D65" s="79"/>
      <c r="E65" s="60"/>
      <c r="F65" s="60"/>
      <c r="G65" s="61"/>
      <c r="H65" s="60"/>
      <c r="I65" s="62" t="str">
        <f t="shared" si="3"/>
        <v/>
      </c>
      <c r="J65" s="62" t="str">
        <f t="shared" si="1"/>
        <v/>
      </c>
      <c r="K65" s="73" t="str">
        <f t="shared" si="2"/>
        <v/>
      </c>
    </row>
    <row r="66" spans="1:11" ht="22" customHeight="1" x14ac:dyDescent="0.2">
      <c r="A66" s="64"/>
      <c r="B66" s="61"/>
      <c r="C66" s="79"/>
      <c r="D66" s="79"/>
      <c r="E66" s="60"/>
      <c r="F66" s="60"/>
      <c r="G66" s="61"/>
      <c r="H66" s="60"/>
      <c r="I66" s="62" t="str">
        <f t="shared" si="3"/>
        <v/>
      </c>
      <c r="J66" s="62" t="str">
        <f t="shared" si="1"/>
        <v/>
      </c>
      <c r="K66" s="73" t="str">
        <f t="shared" si="2"/>
        <v/>
      </c>
    </row>
    <row r="67" spans="1:11" ht="22" customHeight="1" x14ac:dyDescent="0.2">
      <c r="A67" s="64"/>
      <c r="B67" s="61"/>
      <c r="C67" s="79"/>
      <c r="D67" s="79"/>
      <c r="E67" s="60"/>
      <c r="F67" s="60"/>
      <c r="G67" s="61"/>
      <c r="H67" s="60"/>
      <c r="I67" s="62" t="str">
        <f t="shared" si="3"/>
        <v/>
      </c>
      <c r="J67" s="62" t="str">
        <f t="shared" si="1"/>
        <v/>
      </c>
      <c r="K67" s="73" t="str">
        <f t="shared" si="2"/>
        <v/>
      </c>
    </row>
    <row r="68" spans="1:11" ht="22" customHeight="1" x14ac:dyDescent="0.2">
      <c r="A68" s="64"/>
      <c r="B68" s="61"/>
      <c r="C68" s="79"/>
      <c r="D68" s="79"/>
      <c r="E68" s="60"/>
      <c r="F68" s="60"/>
      <c r="G68" s="61"/>
      <c r="H68" s="60"/>
      <c r="I68" s="62" t="str">
        <f t="shared" si="3"/>
        <v/>
      </c>
      <c r="J68" s="62" t="str">
        <f t="shared" si="1"/>
        <v/>
      </c>
      <c r="K68" s="73" t="str">
        <f t="shared" ref="K68:K131" si="7">IF(G68="","",H68*J68)</f>
        <v/>
      </c>
    </row>
    <row r="69" spans="1:11" ht="22" customHeight="1" x14ac:dyDescent="0.2">
      <c r="A69" s="64"/>
      <c r="B69" s="61"/>
      <c r="C69" s="79"/>
      <c r="D69" s="79"/>
      <c r="E69" s="60"/>
      <c r="F69" s="60"/>
      <c r="G69" s="61"/>
      <c r="H69" s="60"/>
      <c r="I69" s="62" t="str">
        <f t="shared" si="3"/>
        <v/>
      </c>
      <c r="J69" s="62" t="str">
        <f t="shared" ref="J69:J132" si="8">IF(G69="","",1.23)</f>
        <v/>
      </c>
      <c r="K69" s="73" t="str">
        <f t="shared" si="7"/>
        <v/>
      </c>
    </row>
    <row r="70" spans="1:11" ht="22" customHeight="1" x14ac:dyDescent="0.2">
      <c r="A70" s="64"/>
      <c r="B70" s="61"/>
      <c r="C70" s="79"/>
      <c r="D70" s="79"/>
      <c r="E70" s="60"/>
      <c r="F70" s="60"/>
      <c r="G70" s="61"/>
      <c r="H70" s="60"/>
      <c r="I70" s="62" t="str">
        <f t="shared" si="3"/>
        <v/>
      </c>
      <c r="J70" s="62" t="str">
        <f t="shared" si="8"/>
        <v/>
      </c>
      <c r="K70" s="73" t="str">
        <f t="shared" si="7"/>
        <v/>
      </c>
    </row>
    <row r="71" spans="1:11" ht="22" customHeight="1" x14ac:dyDescent="0.2">
      <c r="A71" s="64"/>
      <c r="B71" s="61"/>
      <c r="C71" s="79"/>
      <c r="D71" s="79"/>
      <c r="E71" s="60"/>
      <c r="F71" s="60"/>
      <c r="G71" s="61"/>
      <c r="H71" s="60"/>
      <c r="I71" s="62" t="str">
        <f t="shared" si="3"/>
        <v/>
      </c>
      <c r="J71" s="62" t="str">
        <f t="shared" si="8"/>
        <v/>
      </c>
      <c r="K71" s="73" t="str">
        <f t="shared" si="7"/>
        <v/>
      </c>
    </row>
    <row r="72" spans="1:11" ht="22" customHeight="1" x14ac:dyDescent="0.2">
      <c r="A72" s="64"/>
      <c r="B72" s="61"/>
      <c r="C72" s="79"/>
      <c r="D72" s="79"/>
      <c r="E72" s="60"/>
      <c r="F72" s="60"/>
      <c r="G72" s="61"/>
      <c r="H72" s="60"/>
      <c r="I72" s="62" t="str">
        <f t="shared" si="3"/>
        <v/>
      </c>
      <c r="J72" s="62" t="str">
        <f t="shared" si="8"/>
        <v/>
      </c>
      <c r="K72" s="73" t="str">
        <f t="shared" si="7"/>
        <v/>
      </c>
    </row>
    <row r="73" spans="1:11" ht="22" customHeight="1" x14ac:dyDescent="0.2">
      <c r="A73" s="64"/>
      <c r="B73" s="61"/>
      <c r="C73" s="79"/>
      <c r="D73" s="79"/>
      <c r="E73" s="60"/>
      <c r="F73" s="60"/>
      <c r="G73" s="61"/>
      <c r="H73" s="60"/>
      <c r="I73" s="62" t="str">
        <f t="shared" si="3"/>
        <v/>
      </c>
      <c r="J73" s="62" t="str">
        <f t="shared" si="8"/>
        <v/>
      </c>
      <c r="K73" s="73" t="str">
        <f t="shared" si="7"/>
        <v/>
      </c>
    </row>
    <row r="74" spans="1:11" ht="22" customHeight="1" x14ac:dyDescent="0.2">
      <c r="A74" s="64"/>
      <c r="B74" s="61"/>
      <c r="C74" s="79"/>
      <c r="D74" s="79"/>
      <c r="E74" s="60"/>
      <c r="F74" s="60"/>
      <c r="G74" s="61"/>
      <c r="H74" s="60"/>
      <c r="I74" s="62" t="str">
        <f t="shared" ref="I74:I137" si="9">IF(G74="","",H74*G74)</f>
        <v/>
      </c>
      <c r="J74" s="62" t="str">
        <f t="shared" si="8"/>
        <v/>
      </c>
      <c r="K74" s="73" t="str">
        <f t="shared" si="7"/>
        <v/>
      </c>
    </row>
    <row r="75" spans="1:11" ht="22" customHeight="1" x14ac:dyDescent="0.2">
      <c r="A75" s="64"/>
      <c r="B75" s="61"/>
      <c r="C75" s="79"/>
      <c r="D75" s="79"/>
      <c r="E75" s="60"/>
      <c r="F75" s="60"/>
      <c r="G75" s="61"/>
      <c r="H75" s="60"/>
      <c r="I75" s="62" t="str">
        <f t="shared" si="9"/>
        <v/>
      </c>
      <c r="J75" s="62" t="str">
        <f t="shared" si="8"/>
        <v/>
      </c>
      <c r="K75" s="73" t="str">
        <f t="shared" si="7"/>
        <v/>
      </c>
    </row>
    <row r="76" spans="1:11" ht="22" customHeight="1" x14ac:dyDescent="0.2">
      <c r="A76" s="64"/>
      <c r="B76" s="61"/>
      <c r="C76" s="79"/>
      <c r="D76" s="79"/>
      <c r="E76" s="60"/>
      <c r="F76" s="60"/>
      <c r="G76" s="61"/>
      <c r="H76" s="60"/>
      <c r="I76" s="62" t="str">
        <f t="shared" si="9"/>
        <v/>
      </c>
      <c r="J76" s="62" t="str">
        <f t="shared" si="8"/>
        <v/>
      </c>
      <c r="K76" s="73" t="str">
        <f t="shared" si="7"/>
        <v/>
      </c>
    </row>
    <row r="77" spans="1:11" ht="22" customHeight="1" x14ac:dyDescent="0.2">
      <c r="A77" s="64"/>
      <c r="B77" s="61"/>
      <c r="C77" s="79"/>
      <c r="D77" s="79"/>
      <c r="E77" s="60"/>
      <c r="F77" s="60"/>
      <c r="G77" s="61"/>
      <c r="H77" s="60"/>
      <c r="I77" s="62" t="str">
        <f t="shared" si="9"/>
        <v/>
      </c>
      <c r="J77" s="62" t="str">
        <f t="shared" si="8"/>
        <v/>
      </c>
      <c r="K77" s="73" t="str">
        <f t="shared" si="7"/>
        <v/>
      </c>
    </row>
    <row r="78" spans="1:11" ht="22" customHeight="1" x14ac:dyDescent="0.2">
      <c r="A78" s="64"/>
      <c r="B78" s="61"/>
      <c r="C78" s="79"/>
      <c r="D78" s="79"/>
      <c r="E78" s="60"/>
      <c r="F78" s="60"/>
      <c r="G78" s="61"/>
      <c r="H78" s="60"/>
      <c r="I78" s="62" t="str">
        <f t="shared" si="9"/>
        <v/>
      </c>
      <c r="J78" s="62" t="str">
        <f t="shared" si="8"/>
        <v/>
      </c>
      <c r="K78" s="73" t="str">
        <f t="shared" si="7"/>
        <v/>
      </c>
    </row>
    <row r="79" spans="1:11" ht="22" customHeight="1" x14ac:dyDescent="0.2">
      <c r="A79" s="64"/>
      <c r="B79" s="61"/>
      <c r="C79" s="79"/>
      <c r="D79" s="79"/>
      <c r="E79" s="60"/>
      <c r="F79" s="60"/>
      <c r="G79" s="61"/>
      <c r="H79" s="60"/>
      <c r="I79" s="62" t="str">
        <f t="shared" si="9"/>
        <v/>
      </c>
      <c r="J79" s="62" t="str">
        <f t="shared" si="8"/>
        <v/>
      </c>
      <c r="K79" s="73" t="str">
        <f t="shared" si="7"/>
        <v/>
      </c>
    </row>
    <row r="80" spans="1:11" ht="22" customHeight="1" x14ac:dyDescent="0.2">
      <c r="A80" s="64"/>
      <c r="B80" s="61"/>
      <c r="C80" s="79"/>
      <c r="D80" s="79"/>
      <c r="E80" s="60"/>
      <c r="F80" s="60"/>
      <c r="G80" s="61"/>
      <c r="H80" s="60"/>
      <c r="I80" s="62" t="str">
        <f t="shared" si="9"/>
        <v/>
      </c>
      <c r="J80" s="62" t="str">
        <f t="shared" si="8"/>
        <v/>
      </c>
      <c r="K80" s="73" t="str">
        <f t="shared" si="7"/>
        <v/>
      </c>
    </row>
    <row r="81" spans="1:11" ht="22" customHeight="1" x14ac:dyDescent="0.2">
      <c r="A81" s="64"/>
      <c r="B81" s="61"/>
      <c r="C81" s="79"/>
      <c r="D81" s="79"/>
      <c r="E81" s="60"/>
      <c r="F81" s="60"/>
      <c r="G81" s="61"/>
      <c r="H81" s="60"/>
      <c r="I81" s="62" t="str">
        <f t="shared" si="9"/>
        <v/>
      </c>
      <c r="J81" s="62" t="str">
        <f t="shared" si="8"/>
        <v/>
      </c>
      <c r="K81" s="73" t="str">
        <f t="shared" si="7"/>
        <v/>
      </c>
    </row>
    <row r="82" spans="1:11" ht="22" customHeight="1" x14ac:dyDescent="0.2">
      <c r="A82" s="64"/>
      <c r="B82" s="61"/>
      <c r="C82" s="79"/>
      <c r="D82" s="79"/>
      <c r="E82" s="60"/>
      <c r="F82" s="60"/>
      <c r="G82" s="61"/>
      <c r="H82" s="60"/>
      <c r="I82" s="62" t="str">
        <f t="shared" si="9"/>
        <v/>
      </c>
      <c r="J82" s="62" t="str">
        <f t="shared" si="8"/>
        <v/>
      </c>
      <c r="K82" s="73" t="str">
        <f t="shared" si="7"/>
        <v/>
      </c>
    </row>
    <row r="83" spans="1:11" ht="22" customHeight="1" x14ac:dyDescent="0.2">
      <c r="A83" s="64"/>
      <c r="B83" s="61"/>
      <c r="C83" s="79"/>
      <c r="D83" s="79"/>
      <c r="E83" s="60"/>
      <c r="F83" s="60"/>
      <c r="G83" s="61"/>
      <c r="H83" s="60"/>
      <c r="I83" s="62" t="str">
        <f t="shared" si="9"/>
        <v/>
      </c>
      <c r="J83" s="62" t="str">
        <f t="shared" si="8"/>
        <v/>
      </c>
      <c r="K83" s="73" t="str">
        <f t="shared" si="7"/>
        <v/>
      </c>
    </row>
    <row r="84" spans="1:11" ht="22" customHeight="1" x14ac:dyDescent="0.2">
      <c r="A84" s="64"/>
      <c r="B84" s="61"/>
      <c r="C84" s="79"/>
      <c r="D84" s="79"/>
      <c r="E84" s="60"/>
      <c r="F84" s="60"/>
      <c r="G84" s="61"/>
      <c r="H84" s="60"/>
      <c r="I84" s="62" t="str">
        <f t="shared" si="9"/>
        <v/>
      </c>
      <c r="J84" s="62" t="str">
        <f t="shared" si="8"/>
        <v/>
      </c>
      <c r="K84" s="73" t="str">
        <f t="shared" si="7"/>
        <v/>
      </c>
    </row>
    <row r="85" spans="1:11" ht="22" customHeight="1" x14ac:dyDescent="0.2">
      <c r="A85" s="64"/>
      <c r="B85" s="61"/>
      <c r="C85" s="79"/>
      <c r="D85" s="79"/>
      <c r="E85" s="60"/>
      <c r="F85" s="60"/>
      <c r="G85" s="61"/>
      <c r="H85" s="60"/>
      <c r="I85" s="62" t="str">
        <f t="shared" si="9"/>
        <v/>
      </c>
      <c r="J85" s="62" t="str">
        <f t="shared" si="8"/>
        <v/>
      </c>
      <c r="K85" s="73" t="str">
        <f t="shared" si="7"/>
        <v/>
      </c>
    </row>
    <row r="86" spans="1:11" ht="22" customHeight="1" x14ac:dyDescent="0.2">
      <c r="A86" s="64"/>
      <c r="B86" s="61"/>
      <c r="C86" s="79"/>
      <c r="D86" s="79"/>
      <c r="E86" s="60"/>
      <c r="F86" s="60"/>
      <c r="G86" s="61"/>
      <c r="H86" s="60"/>
      <c r="I86" s="62" t="str">
        <f t="shared" si="9"/>
        <v/>
      </c>
      <c r="J86" s="62" t="str">
        <f t="shared" si="8"/>
        <v/>
      </c>
      <c r="K86" s="73" t="str">
        <f t="shared" si="7"/>
        <v/>
      </c>
    </row>
    <row r="87" spans="1:11" ht="22" customHeight="1" x14ac:dyDescent="0.2">
      <c r="A87" s="64"/>
      <c r="B87" s="61"/>
      <c r="C87" s="79"/>
      <c r="D87" s="79"/>
      <c r="E87" s="60"/>
      <c r="F87" s="60"/>
      <c r="G87" s="61"/>
      <c r="H87" s="60"/>
      <c r="I87" s="62" t="str">
        <f t="shared" si="9"/>
        <v/>
      </c>
      <c r="J87" s="62" t="str">
        <f t="shared" si="8"/>
        <v/>
      </c>
      <c r="K87" s="73" t="str">
        <f t="shared" si="7"/>
        <v/>
      </c>
    </row>
    <row r="88" spans="1:11" ht="22" customHeight="1" x14ac:dyDescent="0.2">
      <c r="A88" s="64"/>
      <c r="B88" s="61"/>
      <c r="C88" s="79"/>
      <c r="D88" s="79"/>
      <c r="E88" s="60"/>
      <c r="F88" s="60"/>
      <c r="G88" s="61"/>
      <c r="H88" s="60"/>
      <c r="I88" s="62" t="str">
        <f t="shared" si="9"/>
        <v/>
      </c>
      <c r="J88" s="62" t="str">
        <f t="shared" si="8"/>
        <v/>
      </c>
      <c r="K88" s="73" t="str">
        <f t="shared" si="7"/>
        <v/>
      </c>
    </row>
    <row r="89" spans="1:11" ht="22" customHeight="1" x14ac:dyDescent="0.2">
      <c r="A89" s="64"/>
      <c r="B89" s="61"/>
      <c r="C89" s="79"/>
      <c r="D89" s="79"/>
      <c r="E89" s="60"/>
      <c r="F89" s="60"/>
      <c r="G89" s="61"/>
      <c r="H89" s="60"/>
      <c r="I89" s="62" t="str">
        <f t="shared" si="9"/>
        <v/>
      </c>
      <c r="J89" s="62" t="str">
        <f t="shared" si="8"/>
        <v/>
      </c>
      <c r="K89" s="73" t="str">
        <f t="shared" si="7"/>
        <v/>
      </c>
    </row>
    <row r="90" spans="1:11" ht="22" customHeight="1" x14ac:dyDescent="0.2">
      <c r="A90" s="64"/>
      <c r="B90" s="61"/>
      <c r="C90" s="79"/>
      <c r="D90" s="79"/>
      <c r="E90" s="60"/>
      <c r="F90" s="60"/>
      <c r="G90" s="61"/>
      <c r="H90" s="60"/>
      <c r="I90" s="62" t="str">
        <f t="shared" si="9"/>
        <v/>
      </c>
      <c r="J90" s="62" t="str">
        <f t="shared" si="8"/>
        <v/>
      </c>
      <c r="K90" s="73" t="str">
        <f t="shared" si="7"/>
        <v/>
      </c>
    </row>
    <row r="91" spans="1:11" ht="22" customHeight="1" x14ac:dyDescent="0.2">
      <c r="A91" s="64"/>
      <c r="B91" s="61"/>
      <c r="C91" s="79"/>
      <c r="D91" s="79"/>
      <c r="E91" s="60"/>
      <c r="F91" s="60"/>
      <c r="G91" s="61"/>
      <c r="H91" s="60"/>
      <c r="I91" s="62" t="str">
        <f t="shared" si="9"/>
        <v/>
      </c>
      <c r="J91" s="62" t="str">
        <f t="shared" si="8"/>
        <v/>
      </c>
      <c r="K91" s="73" t="str">
        <f t="shared" si="7"/>
        <v/>
      </c>
    </row>
    <row r="92" spans="1:11" ht="22" customHeight="1" x14ac:dyDescent="0.2">
      <c r="A92" s="64"/>
      <c r="B92" s="61"/>
      <c r="C92" s="79"/>
      <c r="D92" s="79"/>
      <c r="E92" s="60"/>
      <c r="F92" s="60"/>
      <c r="G92" s="61"/>
      <c r="H92" s="60"/>
      <c r="I92" s="62" t="str">
        <f t="shared" si="9"/>
        <v/>
      </c>
      <c r="J92" s="62" t="str">
        <f t="shared" si="8"/>
        <v/>
      </c>
      <c r="K92" s="73" t="str">
        <f t="shared" si="7"/>
        <v/>
      </c>
    </row>
    <row r="93" spans="1:11" ht="22" customHeight="1" x14ac:dyDescent="0.2">
      <c r="A93" s="64"/>
      <c r="B93" s="61"/>
      <c r="C93" s="79"/>
      <c r="D93" s="79"/>
      <c r="E93" s="60"/>
      <c r="F93" s="60"/>
      <c r="G93" s="61"/>
      <c r="H93" s="60"/>
      <c r="I93" s="62" t="str">
        <f t="shared" si="9"/>
        <v/>
      </c>
      <c r="J93" s="62" t="str">
        <f t="shared" si="8"/>
        <v/>
      </c>
      <c r="K93" s="73" t="str">
        <f t="shared" si="7"/>
        <v/>
      </c>
    </row>
    <row r="94" spans="1:11" ht="22" customHeight="1" x14ac:dyDescent="0.2">
      <c r="A94" s="64"/>
      <c r="B94" s="61"/>
      <c r="C94" s="79"/>
      <c r="D94" s="79"/>
      <c r="E94" s="60"/>
      <c r="F94" s="60"/>
      <c r="G94" s="61"/>
      <c r="H94" s="60"/>
      <c r="I94" s="62" t="str">
        <f t="shared" si="9"/>
        <v/>
      </c>
      <c r="J94" s="62" t="str">
        <f t="shared" si="8"/>
        <v/>
      </c>
      <c r="K94" s="73" t="str">
        <f t="shared" si="7"/>
        <v/>
      </c>
    </row>
    <row r="95" spans="1:11" ht="22" customHeight="1" x14ac:dyDescent="0.2">
      <c r="A95" s="64"/>
      <c r="B95" s="61"/>
      <c r="C95" s="79"/>
      <c r="D95" s="79"/>
      <c r="E95" s="60"/>
      <c r="F95" s="60"/>
      <c r="G95" s="61"/>
      <c r="H95" s="60"/>
      <c r="I95" s="62" t="str">
        <f t="shared" si="9"/>
        <v/>
      </c>
      <c r="J95" s="62" t="str">
        <f t="shared" si="8"/>
        <v/>
      </c>
      <c r="K95" s="73" t="str">
        <f t="shared" si="7"/>
        <v/>
      </c>
    </row>
    <row r="96" spans="1:11" ht="22" customHeight="1" x14ac:dyDescent="0.2">
      <c r="A96" s="64"/>
      <c r="B96" s="61"/>
      <c r="C96" s="79"/>
      <c r="D96" s="79"/>
      <c r="E96" s="60"/>
      <c r="F96" s="60"/>
      <c r="G96" s="61"/>
      <c r="H96" s="60"/>
      <c r="I96" s="62" t="str">
        <f t="shared" si="9"/>
        <v/>
      </c>
      <c r="J96" s="62" t="str">
        <f t="shared" si="8"/>
        <v/>
      </c>
      <c r="K96" s="73" t="str">
        <f t="shared" si="7"/>
        <v/>
      </c>
    </row>
    <row r="97" spans="1:11" ht="22" customHeight="1" x14ac:dyDescent="0.2">
      <c r="A97" s="64"/>
      <c r="B97" s="61"/>
      <c r="C97" s="79"/>
      <c r="D97" s="79"/>
      <c r="E97" s="60"/>
      <c r="F97" s="60"/>
      <c r="G97" s="61"/>
      <c r="H97" s="60"/>
      <c r="I97" s="62" t="str">
        <f t="shared" si="9"/>
        <v/>
      </c>
      <c r="J97" s="62" t="str">
        <f t="shared" si="8"/>
        <v/>
      </c>
      <c r="K97" s="73" t="str">
        <f t="shared" si="7"/>
        <v/>
      </c>
    </row>
    <row r="98" spans="1:11" ht="22" customHeight="1" x14ac:dyDescent="0.2">
      <c r="A98" s="64"/>
      <c r="B98" s="61"/>
      <c r="C98" s="79"/>
      <c r="D98" s="79"/>
      <c r="E98" s="60"/>
      <c r="F98" s="60"/>
      <c r="G98" s="61"/>
      <c r="H98" s="60"/>
      <c r="I98" s="62" t="str">
        <f t="shared" si="9"/>
        <v/>
      </c>
      <c r="J98" s="62" t="str">
        <f t="shared" si="8"/>
        <v/>
      </c>
      <c r="K98" s="73" t="str">
        <f t="shared" si="7"/>
        <v/>
      </c>
    </row>
    <row r="99" spans="1:11" ht="22" customHeight="1" x14ac:dyDescent="0.2">
      <c r="A99" s="64"/>
      <c r="B99" s="61"/>
      <c r="C99" s="79"/>
      <c r="D99" s="79"/>
      <c r="E99" s="60"/>
      <c r="F99" s="60"/>
      <c r="G99" s="61"/>
      <c r="H99" s="60"/>
      <c r="I99" s="62" t="str">
        <f t="shared" si="9"/>
        <v/>
      </c>
      <c r="J99" s="62" t="str">
        <f t="shared" si="8"/>
        <v/>
      </c>
      <c r="K99" s="73" t="str">
        <f t="shared" si="7"/>
        <v/>
      </c>
    </row>
    <row r="100" spans="1:11" ht="22" customHeight="1" x14ac:dyDescent="0.2">
      <c r="A100" s="64"/>
      <c r="B100" s="61"/>
      <c r="C100" s="79"/>
      <c r="D100" s="79"/>
      <c r="E100" s="60"/>
      <c r="F100" s="60"/>
      <c r="G100" s="61"/>
      <c r="H100" s="60"/>
      <c r="I100" s="62" t="str">
        <f t="shared" si="9"/>
        <v/>
      </c>
      <c r="J100" s="62" t="str">
        <f t="shared" si="8"/>
        <v/>
      </c>
      <c r="K100" s="73" t="str">
        <f t="shared" si="7"/>
        <v/>
      </c>
    </row>
    <row r="101" spans="1:11" ht="22" customHeight="1" x14ac:dyDescent="0.2">
      <c r="A101" s="64"/>
      <c r="B101" s="61"/>
      <c r="C101" s="79"/>
      <c r="D101" s="79"/>
      <c r="E101" s="60"/>
      <c r="F101" s="60"/>
      <c r="G101" s="61"/>
      <c r="H101" s="60"/>
      <c r="I101" s="62" t="str">
        <f t="shared" si="9"/>
        <v/>
      </c>
      <c r="J101" s="62" t="str">
        <f t="shared" si="8"/>
        <v/>
      </c>
      <c r="K101" s="73" t="str">
        <f t="shared" si="7"/>
        <v/>
      </c>
    </row>
    <row r="102" spans="1:11" ht="22" customHeight="1" x14ac:dyDescent="0.2">
      <c r="A102" s="64"/>
      <c r="B102" s="61"/>
      <c r="C102" s="79"/>
      <c r="D102" s="79"/>
      <c r="E102" s="60"/>
      <c r="F102" s="60"/>
      <c r="G102" s="61"/>
      <c r="H102" s="60"/>
      <c r="I102" s="62" t="str">
        <f t="shared" si="9"/>
        <v/>
      </c>
      <c r="J102" s="62" t="str">
        <f t="shared" si="8"/>
        <v/>
      </c>
      <c r="K102" s="73" t="str">
        <f t="shared" si="7"/>
        <v/>
      </c>
    </row>
    <row r="103" spans="1:11" ht="22" customHeight="1" x14ac:dyDescent="0.2">
      <c r="A103" s="64"/>
      <c r="B103" s="61"/>
      <c r="C103" s="79"/>
      <c r="D103" s="79"/>
      <c r="E103" s="60"/>
      <c r="F103" s="60"/>
      <c r="G103" s="61"/>
      <c r="H103" s="60"/>
      <c r="I103" s="62" t="str">
        <f t="shared" si="9"/>
        <v/>
      </c>
      <c r="J103" s="62" t="str">
        <f t="shared" si="8"/>
        <v/>
      </c>
      <c r="K103" s="73" t="str">
        <f t="shared" si="7"/>
        <v/>
      </c>
    </row>
    <row r="104" spans="1:11" ht="22" customHeight="1" x14ac:dyDescent="0.2">
      <c r="A104" s="64"/>
      <c r="B104" s="61"/>
      <c r="C104" s="79"/>
      <c r="D104" s="79"/>
      <c r="E104" s="60"/>
      <c r="F104" s="60"/>
      <c r="G104" s="61"/>
      <c r="H104" s="60"/>
      <c r="I104" s="62" t="str">
        <f t="shared" si="9"/>
        <v/>
      </c>
      <c r="J104" s="62" t="str">
        <f t="shared" si="8"/>
        <v/>
      </c>
      <c r="K104" s="73" t="str">
        <f t="shared" si="7"/>
        <v/>
      </c>
    </row>
    <row r="105" spans="1:11" ht="22" customHeight="1" x14ac:dyDescent="0.2">
      <c r="A105" s="64"/>
      <c r="B105" s="61"/>
      <c r="C105" s="79"/>
      <c r="D105" s="79"/>
      <c r="E105" s="60"/>
      <c r="F105" s="60"/>
      <c r="G105" s="61"/>
      <c r="H105" s="60"/>
      <c r="I105" s="62" t="str">
        <f t="shared" si="9"/>
        <v/>
      </c>
      <c r="J105" s="62" t="str">
        <f t="shared" si="8"/>
        <v/>
      </c>
      <c r="K105" s="73" t="str">
        <f t="shared" si="7"/>
        <v/>
      </c>
    </row>
    <row r="106" spans="1:11" ht="22" customHeight="1" x14ac:dyDescent="0.2">
      <c r="A106" s="64"/>
      <c r="B106" s="61"/>
      <c r="C106" s="79"/>
      <c r="D106" s="79"/>
      <c r="E106" s="60"/>
      <c r="F106" s="60"/>
      <c r="G106" s="61"/>
      <c r="H106" s="60"/>
      <c r="I106" s="62" t="str">
        <f t="shared" si="9"/>
        <v/>
      </c>
      <c r="J106" s="62" t="str">
        <f t="shared" si="8"/>
        <v/>
      </c>
      <c r="K106" s="73" t="str">
        <f t="shared" si="7"/>
        <v/>
      </c>
    </row>
    <row r="107" spans="1:11" ht="22" customHeight="1" x14ac:dyDescent="0.2">
      <c r="A107" s="64"/>
      <c r="B107" s="61"/>
      <c r="C107" s="79"/>
      <c r="D107" s="79"/>
      <c r="E107" s="60"/>
      <c r="F107" s="60"/>
      <c r="G107" s="61"/>
      <c r="H107" s="60"/>
      <c r="I107" s="62" t="str">
        <f t="shared" si="9"/>
        <v/>
      </c>
      <c r="J107" s="62" t="str">
        <f t="shared" si="8"/>
        <v/>
      </c>
      <c r="K107" s="73" t="str">
        <f t="shared" si="7"/>
        <v/>
      </c>
    </row>
    <row r="108" spans="1:11" ht="22" customHeight="1" x14ac:dyDescent="0.2">
      <c r="A108" s="64"/>
      <c r="B108" s="61"/>
      <c r="C108" s="79"/>
      <c r="D108" s="79"/>
      <c r="E108" s="60"/>
      <c r="F108" s="60"/>
      <c r="G108" s="61"/>
      <c r="H108" s="60"/>
      <c r="I108" s="62" t="str">
        <f t="shared" si="9"/>
        <v/>
      </c>
      <c r="J108" s="62" t="str">
        <f t="shared" si="8"/>
        <v/>
      </c>
      <c r="K108" s="73" t="str">
        <f t="shared" si="7"/>
        <v/>
      </c>
    </row>
    <row r="109" spans="1:11" ht="22" customHeight="1" x14ac:dyDescent="0.2">
      <c r="A109" s="64"/>
      <c r="B109" s="61"/>
      <c r="C109" s="79"/>
      <c r="D109" s="79"/>
      <c r="E109" s="60"/>
      <c r="F109" s="60"/>
      <c r="G109" s="61"/>
      <c r="H109" s="60"/>
      <c r="I109" s="62" t="str">
        <f t="shared" si="9"/>
        <v/>
      </c>
      <c r="J109" s="62" t="str">
        <f t="shared" si="8"/>
        <v/>
      </c>
      <c r="K109" s="73" t="str">
        <f t="shared" si="7"/>
        <v/>
      </c>
    </row>
    <row r="110" spans="1:11" ht="22" customHeight="1" x14ac:dyDescent="0.2">
      <c r="A110" s="64"/>
      <c r="B110" s="61"/>
      <c r="C110" s="79"/>
      <c r="D110" s="79"/>
      <c r="E110" s="60"/>
      <c r="F110" s="60"/>
      <c r="G110" s="61"/>
      <c r="H110" s="60"/>
      <c r="I110" s="62" t="str">
        <f t="shared" si="9"/>
        <v/>
      </c>
      <c r="J110" s="62" t="str">
        <f t="shared" si="8"/>
        <v/>
      </c>
      <c r="K110" s="73" t="str">
        <f t="shared" si="7"/>
        <v/>
      </c>
    </row>
    <row r="111" spans="1:11" ht="22" customHeight="1" x14ac:dyDescent="0.2">
      <c r="A111" s="64"/>
      <c r="B111" s="61"/>
      <c r="C111" s="79"/>
      <c r="D111" s="79"/>
      <c r="E111" s="60"/>
      <c r="F111" s="60"/>
      <c r="G111" s="61"/>
      <c r="H111" s="60"/>
      <c r="I111" s="62" t="str">
        <f t="shared" si="9"/>
        <v/>
      </c>
      <c r="J111" s="62" t="str">
        <f t="shared" si="8"/>
        <v/>
      </c>
      <c r="K111" s="73" t="str">
        <f t="shared" si="7"/>
        <v/>
      </c>
    </row>
    <row r="112" spans="1:11" ht="22" customHeight="1" x14ac:dyDescent="0.2">
      <c r="A112" s="64"/>
      <c r="B112" s="61"/>
      <c r="C112" s="79"/>
      <c r="D112" s="79"/>
      <c r="E112" s="60"/>
      <c r="F112" s="60"/>
      <c r="G112" s="61"/>
      <c r="H112" s="60"/>
      <c r="I112" s="62" t="str">
        <f t="shared" si="9"/>
        <v/>
      </c>
      <c r="J112" s="62" t="str">
        <f t="shared" si="8"/>
        <v/>
      </c>
      <c r="K112" s="73" t="str">
        <f t="shared" si="7"/>
        <v/>
      </c>
    </row>
    <row r="113" spans="1:11" ht="22" customHeight="1" x14ac:dyDescent="0.2">
      <c r="A113" s="64"/>
      <c r="B113" s="61"/>
      <c r="C113" s="79"/>
      <c r="D113" s="79"/>
      <c r="E113" s="60"/>
      <c r="F113" s="60"/>
      <c r="G113" s="61"/>
      <c r="H113" s="60"/>
      <c r="I113" s="62" t="str">
        <f t="shared" si="9"/>
        <v/>
      </c>
      <c r="J113" s="62" t="str">
        <f t="shared" si="8"/>
        <v/>
      </c>
      <c r="K113" s="73" t="str">
        <f t="shared" si="7"/>
        <v/>
      </c>
    </row>
    <row r="114" spans="1:11" ht="22" customHeight="1" x14ac:dyDescent="0.2">
      <c r="A114" s="64"/>
      <c r="B114" s="61"/>
      <c r="C114" s="79"/>
      <c r="D114" s="79"/>
      <c r="E114" s="60"/>
      <c r="F114" s="60"/>
      <c r="G114" s="61"/>
      <c r="H114" s="60"/>
      <c r="I114" s="62" t="str">
        <f t="shared" si="9"/>
        <v/>
      </c>
      <c r="J114" s="62" t="str">
        <f t="shared" si="8"/>
        <v/>
      </c>
      <c r="K114" s="73" t="str">
        <f t="shared" si="7"/>
        <v/>
      </c>
    </row>
    <row r="115" spans="1:11" ht="22" customHeight="1" x14ac:dyDescent="0.2">
      <c r="A115" s="64"/>
      <c r="B115" s="61"/>
      <c r="C115" s="79"/>
      <c r="D115" s="79"/>
      <c r="E115" s="60"/>
      <c r="F115" s="60"/>
      <c r="G115" s="61"/>
      <c r="H115" s="60"/>
      <c r="I115" s="62" t="str">
        <f t="shared" si="9"/>
        <v/>
      </c>
      <c r="J115" s="62" t="str">
        <f t="shared" si="8"/>
        <v/>
      </c>
      <c r="K115" s="73" t="str">
        <f t="shared" si="7"/>
        <v/>
      </c>
    </row>
    <row r="116" spans="1:11" ht="22" customHeight="1" x14ac:dyDescent="0.2">
      <c r="A116" s="64"/>
      <c r="B116" s="61"/>
      <c r="C116" s="79"/>
      <c r="D116" s="79"/>
      <c r="E116" s="60"/>
      <c r="F116" s="60"/>
      <c r="G116" s="61"/>
      <c r="H116" s="60"/>
      <c r="I116" s="62" t="str">
        <f t="shared" si="9"/>
        <v/>
      </c>
      <c r="J116" s="62" t="str">
        <f t="shared" si="8"/>
        <v/>
      </c>
      <c r="K116" s="73" t="str">
        <f t="shared" si="7"/>
        <v/>
      </c>
    </row>
    <row r="117" spans="1:11" ht="22" customHeight="1" x14ac:dyDescent="0.2">
      <c r="A117" s="64"/>
      <c r="B117" s="61"/>
      <c r="C117" s="79"/>
      <c r="D117" s="79"/>
      <c r="E117" s="60"/>
      <c r="F117" s="60"/>
      <c r="G117" s="61"/>
      <c r="H117" s="60"/>
      <c r="I117" s="62" t="str">
        <f t="shared" si="9"/>
        <v/>
      </c>
      <c r="J117" s="62" t="str">
        <f t="shared" si="8"/>
        <v/>
      </c>
      <c r="K117" s="73" t="str">
        <f t="shared" si="7"/>
        <v/>
      </c>
    </row>
    <row r="118" spans="1:11" ht="22" customHeight="1" x14ac:dyDescent="0.2">
      <c r="A118" s="64"/>
      <c r="B118" s="61"/>
      <c r="C118" s="79"/>
      <c r="D118" s="79"/>
      <c r="E118" s="60"/>
      <c r="F118" s="60"/>
      <c r="G118" s="61"/>
      <c r="H118" s="60"/>
      <c r="I118" s="62" t="str">
        <f t="shared" si="9"/>
        <v/>
      </c>
      <c r="J118" s="62" t="str">
        <f t="shared" si="8"/>
        <v/>
      </c>
      <c r="K118" s="73" t="str">
        <f t="shared" si="7"/>
        <v/>
      </c>
    </row>
    <row r="119" spans="1:11" ht="22" customHeight="1" x14ac:dyDescent="0.2">
      <c r="A119" s="64"/>
      <c r="B119" s="61"/>
      <c r="C119" s="79"/>
      <c r="D119" s="79"/>
      <c r="E119" s="60"/>
      <c r="F119" s="60"/>
      <c r="G119" s="61"/>
      <c r="H119" s="60"/>
      <c r="I119" s="62" t="str">
        <f t="shared" si="9"/>
        <v/>
      </c>
      <c r="J119" s="62" t="str">
        <f t="shared" si="8"/>
        <v/>
      </c>
      <c r="K119" s="73" t="str">
        <f t="shared" si="7"/>
        <v/>
      </c>
    </row>
    <row r="120" spans="1:11" ht="22" customHeight="1" x14ac:dyDescent="0.2">
      <c r="A120" s="64"/>
      <c r="B120" s="61"/>
      <c r="C120" s="79"/>
      <c r="D120" s="79"/>
      <c r="E120" s="60"/>
      <c r="F120" s="60"/>
      <c r="G120" s="61"/>
      <c r="H120" s="60"/>
      <c r="I120" s="62" t="str">
        <f t="shared" si="9"/>
        <v/>
      </c>
      <c r="J120" s="62" t="str">
        <f t="shared" si="8"/>
        <v/>
      </c>
      <c r="K120" s="73" t="str">
        <f t="shared" si="7"/>
        <v/>
      </c>
    </row>
    <row r="121" spans="1:11" ht="22" customHeight="1" x14ac:dyDescent="0.2">
      <c r="A121" s="64"/>
      <c r="B121" s="61"/>
      <c r="C121" s="79"/>
      <c r="D121" s="79"/>
      <c r="E121" s="60"/>
      <c r="F121" s="60"/>
      <c r="G121" s="61"/>
      <c r="H121" s="60"/>
      <c r="I121" s="62" t="str">
        <f t="shared" si="9"/>
        <v/>
      </c>
      <c r="J121" s="62" t="str">
        <f t="shared" si="8"/>
        <v/>
      </c>
      <c r="K121" s="73" t="str">
        <f t="shared" si="7"/>
        <v/>
      </c>
    </row>
    <row r="122" spans="1:11" ht="22" customHeight="1" x14ac:dyDescent="0.2">
      <c r="A122" s="64"/>
      <c r="B122" s="61"/>
      <c r="C122" s="79"/>
      <c r="D122" s="79"/>
      <c r="E122" s="60"/>
      <c r="F122" s="60"/>
      <c r="G122" s="61"/>
      <c r="H122" s="60"/>
      <c r="I122" s="62" t="str">
        <f t="shared" si="9"/>
        <v/>
      </c>
      <c r="J122" s="62" t="str">
        <f t="shared" si="8"/>
        <v/>
      </c>
      <c r="K122" s="73" t="str">
        <f t="shared" si="7"/>
        <v/>
      </c>
    </row>
    <row r="123" spans="1:11" ht="22" customHeight="1" x14ac:dyDescent="0.2">
      <c r="A123" s="64"/>
      <c r="B123" s="61"/>
      <c r="C123" s="79"/>
      <c r="D123" s="79"/>
      <c r="E123" s="60"/>
      <c r="F123" s="60"/>
      <c r="G123" s="61"/>
      <c r="H123" s="60"/>
      <c r="I123" s="62" t="str">
        <f t="shared" si="9"/>
        <v/>
      </c>
      <c r="J123" s="62" t="str">
        <f t="shared" si="8"/>
        <v/>
      </c>
      <c r="K123" s="73" t="str">
        <f t="shared" si="7"/>
        <v/>
      </c>
    </row>
    <row r="124" spans="1:11" ht="22" customHeight="1" x14ac:dyDescent="0.2">
      <c r="A124" s="64"/>
      <c r="B124" s="61"/>
      <c r="C124" s="79"/>
      <c r="D124" s="79"/>
      <c r="E124" s="60"/>
      <c r="F124" s="60"/>
      <c r="G124" s="61"/>
      <c r="H124" s="60"/>
      <c r="I124" s="62" t="str">
        <f t="shared" si="9"/>
        <v/>
      </c>
      <c r="J124" s="62" t="str">
        <f t="shared" si="8"/>
        <v/>
      </c>
      <c r="K124" s="73" t="str">
        <f t="shared" si="7"/>
        <v/>
      </c>
    </row>
    <row r="125" spans="1:11" ht="22" customHeight="1" x14ac:dyDescent="0.2">
      <c r="A125" s="64"/>
      <c r="B125" s="61"/>
      <c r="C125" s="79"/>
      <c r="D125" s="79"/>
      <c r="E125" s="60"/>
      <c r="F125" s="60"/>
      <c r="G125" s="61"/>
      <c r="H125" s="60"/>
      <c r="I125" s="62" t="str">
        <f t="shared" si="9"/>
        <v/>
      </c>
      <c r="J125" s="62" t="str">
        <f t="shared" si="8"/>
        <v/>
      </c>
      <c r="K125" s="73" t="str">
        <f t="shared" si="7"/>
        <v/>
      </c>
    </row>
    <row r="126" spans="1:11" ht="22" customHeight="1" x14ac:dyDescent="0.2">
      <c r="A126" s="64"/>
      <c r="B126" s="61"/>
      <c r="C126" s="79"/>
      <c r="D126" s="79"/>
      <c r="E126" s="60"/>
      <c r="F126" s="60"/>
      <c r="G126" s="61"/>
      <c r="H126" s="60"/>
      <c r="I126" s="62" t="str">
        <f t="shared" si="9"/>
        <v/>
      </c>
      <c r="J126" s="62" t="str">
        <f t="shared" si="8"/>
        <v/>
      </c>
      <c r="K126" s="73" t="str">
        <f t="shared" si="7"/>
        <v/>
      </c>
    </row>
    <row r="127" spans="1:11" ht="22" customHeight="1" x14ac:dyDescent="0.2">
      <c r="A127" s="64"/>
      <c r="B127" s="61"/>
      <c r="C127" s="79"/>
      <c r="D127" s="79"/>
      <c r="E127" s="60"/>
      <c r="F127" s="60"/>
      <c r="G127" s="61"/>
      <c r="H127" s="60"/>
      <c r="I127" s="62" t="str">
        <f t="shared" si="9"/>
        <v/>
      </c>
      <c r="J127" s="62" t="str">
        <f t="shared" si="8"/>
        <v/>
      </c>
      <c r="K127" s="73" t="str">
        <f t="shared" si="7"/>
        <v/>
      </c>
    </row>
    <row r="128" spans="1:11" ht="22" customHeight="1" x14ac:dyDescent="0.2">
      <c r="A128" s="64"/>
      <c r="B128" s="61"/>
      <c r="C128" s="79"/>
      <c r="D128" s="79"/>
      <c r="E128" s="60"/>
      <c r="F128" s="60"/>
      <c r="G128" s="61"/>
      <c r="H128" s="60"/>
      <c r="I128" s="62" t="str">
        <f t="shared" si="9"/>
        <v/>
      </c>
      <c r="J128" s="62" t="str">
        <f t="shared" si="8"/>
        <v/>
      </c>
      <c r="K128" s="73" t="str">
        <f t="shared" si="7"/>
        <v/>
      </c>
    </row>
    <row r="129" spans="1:11" ht="22" customHeight="1" x14ac:dyDescent="0.2">
      <c r="A129" s="64"/>
      <c r="B129" s="61"/>
      <c r="C129" s="79"/>
      <c r="D129" s="79"/>
      <c r="E129" s="60"/>
      <c r="F129" s="60"/>
      <c r="G129" s="61"/>
      <c r="H129" s="60"/>
      <c r="I129" s="62" t="str">
        <f t="shared" si="9"/>
        <v/>
      </c>
      <c r="J129" s="62" t="str">
        <f t="shared" si="8"/>
        <v/>
      </c>
      <c r="K129" s="73" t="str">
        <f t="shared" si="7"/>
        <v/>
      </c>
    </row>
    <row r="130" spans="1:11" ht="22" customHeight="1" x14ac:dyDescent="0.2">
      <c r="A130" s="64"/>
      <c r="B130" s="61"/>
      <c r="C130" s="79"/>
      <c r="D130" s="79"/>
      <c r="E130" s="60"/>
      <c r="F130" s="60"/>
      <c r="G130" s="61"/>
      <c r="H130" s="60"/>
      <c r="I130" s="62" t="str">
        <f t="shared" si="9"/>
        <v/>
      </c>
      <c r="J130" s="62" t="str">
        <f t="shared" si="8"/>
        <v/>
      </c>
      <c r="K130" s="73" t="str">
        <f t="shared" si="7"/>
        <v/>
      </c>
    </row>
    <row r="131" spans="1:11" ht="22" customHeight="1" x14ac:dyDescent="0.2">
      <c r="A131" s="64"/>
      <c r="B131" s="61"/>
      <c r="C131" s="79"/>
      <c r="D131" s="79"/>
      <c r="E131" s="60"/>
      <c r="F131" s="60"/>
      <c r="G131" s="61"/>
      <c r="H131" s="60"/>
      <c r="I131" s="62" t="str">
        <f t="shared" si="9"/>
        <v/>
      </c>
      <c r="J131" s="62" t="str">
        <f t="shared" si="8"/>
        <v/>
      </c>
      <c r="K131" s="73" t="str">
        <f t="shared" si="7"/>
        <v/>
      </c>
    </row>
    <row r="132" spans="1:11" ht="22" customHeight="1" x14ac:dyDescent="0.2">
      <c r="A132" s="64"/>
      <c r="B132" s="61"/>
      <c r="C132" s="79"/>
      <c r="D132" s="79"/>
      <c r="E132" s="60"/>
      <c r="F132" s="60"/>
      <c r="G132" s="61"/>
      <c r="H132" s="60"/>
      <c r="I132" s="62" t="str">
        <f t="shared" si="9"/>
        <v/>
      </c>
      <c r="J132" s="62" t="str">
        <f t="shared" si="8"/>
        <v/>
      </c>
      <c r="K132" s="73" t="str">
        <f t="shared" ref="K132:K195" si="10">IF(G132="","",H132*J132)</f>
        <v/>
      </c>
    </row>
    <row r="133" spans="1:11" ht="22" customHeight="1" x14ac:dyDescent="0.2">
      <c r="A133" s="64"/>
      <c r="B133" s="61"/>
      <c r="C133" s="79"/>
      <c r="D133" s="79"/>
      <c r="E133" s="60"/>
      <c r="F133" s="60"/>
      <c r="G133" s="61"/>
      <c r="H133" s="60"/>
      <c r="I133" s="62" t="str">
        <f t="shared" si="9"/>
        <v/>
      </c>
      <c r="J133" s="62" t="str">
        <f t="shared" ref="J133:J196" si="11">IF(G133="","",1.23)</f>
        <v/>
      </c>
      <c r="K133" s="73" t="str">
        <f t="shared" si="10"/>
        <v/>
      </c>
    </row>
    <row r="134" spans="1:11" ht="22" customHeight="1" x14ac:dyDescent="0.2">
      <c r="A134" s="64"/>
      <c r="B134" s="61"/>
      <c r="C134" s="79"/>
      <c r="D134" s="79"/>
      <c r="E134" s="60"/>
      <c r="F134" s="60"/>
      <c r="G134" s="61"/>
      <c r="H134" s="60"/>
      <c r="I134" s="62" t="str">
        <f t="shared" si="9"/>
        <v/>
      </c>
      <c r="J134" s="62" t="str">
        <f t="shared" si="11"/>
        <v/>
      </c>
      <c r="K134" s="73" t="str">
        <f t="shared" si="10"/>
        <v/>
      </c>
    </row>
    <row r="135" spans="1:11" ht="22" customHeight="1" x14ac:dyDescent="0.2">
      <c r="A135" s="64"/>
      <c r="B135" s="61"/>
      <c r="C135" s="79"/>
      <c r="D135" s="79"/>
      <c r="E135" s="60"/>
      <c r="F135" s="60"/>
      <c r="G135" s="61"/>
      <c r="H135" s="60"/>
      <c r="I135" s="62" t="str">
        <f t="shared" si="9"/>
        <v/>
      </c>
      <c r="J135" s="62" t="str">
        <f t="shared" si="11"/>
        <v/>
      </c>
      <c r="K135" s="73" t="str">
        <f t="shared" si="10"/>
        <v/>
      </c>
    </row>
    <row r="136" spans="1:11" ht="22" customHeight="1" x14ac:dyDescent="0.2">
      <c r="A136" s="64"/>
      <c r="B136" s="61"/>
      <c r="C136" s="79"/>
      <c r="D136" s="79"/>
      <c r="E136" s="60"/>
      <c r="F136" s="60"/>
      <c r="G136" s="61"/>
      <c r="H136" s="60"/>
      <c r="I136" s="62" t="str">
        <f t="shared" si="9"/>
        <v/>
      </c>
      <c r="J136" s="62" t="str">
        <f t="shared" si="11"/>
        <v/>
      </c>
      <c r="K136" s="73" t="str">
        <f t="shared" si="10"/>
        <v/>
      </c>
    </row>
    <row r="137" spans="1:11" ht="22" customHeight="1" x14ac:dyDescent="0.2">
      <c r="A137" s="64"/>
      <c r="B137" s="61"/>
      <c r="C137" s="79"/>
      <c r="D137" s="79"/>
      <c r="E137" s="60"/>
      <c r="F137" s="60"/>
      <c r="G137" s="61"/>
      <c r="H137" s="60"/>
      <c r="I137" s="62" t="str">
        <f t="shared" si="9"/>
        <v/>
      </c>
      <c r="J137" s="62" t="str">
        <f t="shared" si="11"/>
        <v/>
      </c>
      <c r="K137" s="73" t="str">
        <f t="shared" si="10"/>
        <v/>
      </c>
    </row>
    <row r="138" spans="1:11" ht="22" customHeight="1" x14ac:dyDescent="0.2">
      <c r="A138" s="64"/>
      <c r="B138" s="61"/>
      <c r="C138" s="79"/>
      <c r="D138" s="79"/>
      <c r="E138" s="60"/>
      <c r="F138" s="60"/>
      <c r="G138" s="61"/>
      <c r="H138" s="60"/>
      <c r="I138" s="62" t="str">
        <f t="shared" ref="I138:I201" si="12">IF(G138="","",H138*G138)</f>
        <v/>
      </c>
      <c r="J138" s="62" t="str">
        <f t="shared" si="11"/>
        <v/>
      </c>
      <c r="K138" s="73" t="str">
        <f t="shared" si="10"/>
        <v/>
      </c>
    </row>
    <row r="139" spans="1:11" ht="22" customHeight="1" x14ac:dyDescent="0.2">
      <c r="A139" s="64"/>
      <c r="B139" s="61"/>
      <c r="C139" s="79"/>
      <c r="D139" s="79"/>
      <c r="E139" s="60"/>
      <c r="F139" s="60"/>
      <c r="G139" s="61"/>
      <c r="H139" s="60"/>
      <c r="I139" s="62" t="str">
        <f t="shared" si="12"/>
        <v/>
      </c>
      <c r="J139" s="62" t="str">
        <f t="shared" si="11"/>
        <v/>
      </c>
      <c r="K139" s="73" t="str">
        <f t="shared" si="10"/>
        <v/>
      </c>
    </row>
    <row r="140" spans="1:11" ht="22" customHeight="1" x14ac:dyDescent="0.2">
      <c r="A140" s="64"/>
      <c r="B140" s="61"/>
      <c r="C140" s="79"/>
      <c r="D140" s="79"/>
      <c r="E140" s="60"/>
      <c r="F140" s="60"/>
      <c r="G140" s="61"/>
      <c r="H140" s="60"/>
      <c r="I140" s="62" t="str">
        <f t="shared" si="12"/>
        <v/>
      </c>
      <c r="J140" s="62" t="str">
        <f t="shared" si="11"/>
        <v/>
      </c>
      <c r="K140" s="73" t="str">
        <f t="shared" si="10"/>
        <v/>
      </c>
    </row>
    <row r="141" spans="1:11" ht="22" customHeight="1" x14ac:dyDescent="0.2">
      <c r="A141" s="64"/>
      <c r="B141" s="61"/>
      <c r="C141" s="79"/>
      <c r="D141" s="79"/>
      <c r="E141" s="60"/>
      <c r="F141" s="60"/>
      <c r="G141" s="61"/>
      <c r="H141" s="60"/>
      <c r="I141" s="62" t="str">
        <f t="shared" si="12"/>
        <v/>
      </c>
      <c r="J141" s="62" t="str">
        <f t="shared" si="11"/>
        <v/>
      </c>
      <c r="K141" s="73" t="str">
        <f t="shared" si="10"/>
        <v/>
      </c>
    </row>
    <row r="142" spans="1:11" ht="22" customHeight="1" x14ac:dyDescent="0.2">
      <c r="A142" s="64"/>
      <c r="B142" s="61"/>
      <c r="C142" s="79"/>
      <c r="D142" s="79"/>
      <c r="E142" s="60"/>
      <c r="F142" s="60"/>
      <c r="G142" s="61"/>
      <c r="H142" s="60"/>
      <c r="I142" s="62" t="str">
        <f t="shared" si="12"/>
        <v/>
      </c>
      <c r="J142" s="62" t="str">
        <f t="shared" si="11"/>
        <v/>
      </c>
      <c r="K142" s="73" t="str">
        <f t="shared" si="10"/>
        <v/>
      </c>
    </row>
    <row r="143" spans="1:11" ht="22" customHeight="1" x14ac:dyDescent="0.2">
      <c r="A143" s="64"/>
      <c r="B143" s="61"/>
      <c r="C143" s="79"/>
      <c r="D143" s="79"/>
      <c r="E143" s="60"/>
      <c r="F143" s="60"/>
      <c r="G143" s="61"/>
      <c r="H143" s="60"/>
      <c r="I143" s="62" t="str">
        <f t="shared" si="12"/>
        <v/>
      </c>
      <c r="J143" s="62" t="str">
        <f t="shared" si="11"/>
        <v/>
      </c>
      <c r="K143" s="73" t="str">
        <f t="shared" si="10"/>
        <v/>
      </c>
    </row>
    <row r="144" spans="1:11" ht="22" customHeight="1" x14ac:dyDescent="0.2">
      <c r="A144" s="64"/>
      <c r="B144" s="61"/>
      <c r="C144" s="79"/>
      <c r="D144" s="79"/>
      <c r="E144" s="60"/>
      <c r="F144" s="60"/>
      <c r="G144" s="61"/>
      <c r="H144" s="60"/>
      <c r="I144" s="62" t="str">
        <f t="shared" si="12"/>
        <v/>
      </c>
      <c r="J144" s="62" t="str">
        <f t="shared" si="11"/>
        <v/>
      </c>
      <c r="K144" s="73" t="str">
        <f t="shared" si="10"/>
        <v/>
      </c>
    </row>
    <row r="145" spans="1:11" ht="22" customHeight="1" x14ac:dyDescent="0.2">
      <c r="A145" s="64"/>
      <c r="B145" s="61"/>
      <c r="C145" s="79"/>
      <c r="D145" s="79"/>
      <c r="E145" s="60"/>
      <c r="F145" s="60"/>
      <c r="G145" s="61"/>
      <c r="H145" s="60"/>
      <c r="I145" s="62" t="str">
        <f t="shared" si="12"/>
        <v/>
      </c>
      <c r="J145" s="62" t="str">
        <f t="shared" si="11"/>
        <v/>
      </c>
      <c r="K145" s="73" t="str">
        <f t="shared" si="10"/>
        <v/>
      </c>
    </row>
    <row r="146" spans="1:11" ht="22" customHeight="1" x14ac:dyDescent="0.2">
      <c r="A146" s="64"/>
      <c r="B146" s="61"/>
      <c r="C146" s="79"/>
      <c r="D146" s="79"/>
      <c r="E146" s="60"/>
      <c r="F146" s="60"/>
      <c r="G146" s="61"/>
      <c r="H146" s="60"/>
      <c r="I146" s="62" t="str">
        <f t="shared" si="12"/>
        <v/>
      </c>
      <c r="J146" s="62" t="str">
        <f t="shared" si="11"/>
        <v/>
      </c>
      <c r="K146" s="73" t="str">
        <f t="shared" si="10"/>
        <v/>
      </c>
    </row>
    <row r="147" spans="1:11" ht="22" customHeight="1" x14ac:dyDescent="0.2">
      <c r="A147" s="64"/>
      <c r="B147" s="61"/>
      <c r="C147" s="79"/>
      <c r="D147" s="79"/>
      <c r="E147" s="60"/>
      <c r="F147" s="60"/>
      <c r="G147" s="61"/>
      <c r="H147" s="60"/>
      <c r="I147" s="62" t="str">
        <f t="shared" si="12"/>
        <v/>
      </c>
      <c r="J147" s="62" t="str">
        <f t="shared" si="11"/>
        <v/>
      </c>
      <c r="K147" s="73" t="str">
        <f t="shared" si="10"/>
        <v/>
      </c>
    </row>
    <row r="148" spans="1:11" ht="22" customHeight="1" x14ac:dyDescent="0.2">
      <c r="A148" s="64"/>
      <c r="B148" s="61"/>
      <c r="C148" s="79"/>
      <c r="D148" s="79"/>
      <c r="E148" s="60"/>
      <c r="F148" s="60"/>
      <c r="G148" s="61"/>
      <c r="H148" s="60"/>
      <c r="I148" s="62" t="str">
        <f t="shared" si="12"/>
        <v/>
      </c>
      <c r="J148" s="62" t="str">
        <f t="shared" si="11"/>
        <v/>
      </c>
      <c r="K148" s="73" t="str">
        <f t="shared" si="10"/>
        <v/>
      </c>
    </row>
    <row r="149" spans="1:11" ht="22" customHeight="1" x14ac:dyDescent="0.2">
      <c r="A149" s="64"/>
      <c r="B149" s="61"/>
      <c r="C149" s="79"/>
      <c r="D149" s="79"/>
      <c r="E149" s="60"/>
      <c r="F149" s="60"/>
      <c r="G149" s="61"/>
      <c r="H149" s="60"/>
      <c r="I149" s="62" t="str">
        <f t="shared" si="12"/>
        <v/>
      </c>
      <c r="J149" s="62" t="str">
        <f t="shared" si="11"/>
        <v/>
      </c>
      <c r="K149" s="73" t="str">
        <f t="shared" si="10"/>
        <v/>
      </c>
    </row>
    <row r="150" spans="1:11" ht="22" customHeight="1" x14ac:dyDescent="0.2">
      <c r="A150" s="64"/>
      <c r="B150" s="61"/>
      <c r="C150" s="79"/>
      <c r="D150" s="79"/>
      <c r="E150" s="60"/>
      <c r="F150" s="60"/>
      <c r="G150" s="61"/>
      <c r="H150" s="60"/>
      <c r="I150" s="62" t="str">
        <f t="shared" si="12"/>
        <v/>
      </c>
      <c r="J150" s="62" t="str">
        <f t="shared" si="11"/>
        <v/>
      </c>
      <c r="K150" s="73" t="str">
        <f t="shared" si="10"/>
        <v/>
      </c>
    </row>
    <row r="151" spans="1:11" ht="22" customHeight="1" x14ac:dyDescent="0.2">
      <c r="A151" s="64"/>
      <c r="B151" s="61"/>
      <c r="C151" s="79"/>
      <c r="D151" s="79"/>
      <c r="E151" s="60"/>
      <c r="F151" s="60"/>
      <c r="G151" s="61"/>
      <c r="H151" s="60"/>
      <c r="I151" s="62" t="str">
        <f t="shared" si="12"/>
        <v/>
      </c>
      <c r="J151" s="62" t="str">
        <f t="shared" si="11"/>
        <v/>
      </c>
      <c r="K151" s="73" t="str">
        <f t="shared" si="10"/>
        <v/>
      </c>
    </row>
    <row r="152" spans="1:11" ht="22" customHeight="1" x14ac:dyDescent="0.2">
      <c r="A152" s="64"/>
      <c r="B152" s="61"/>
      <c r="C152" s="79"/>
      <c r="D152" s="79"/>
      <c r="E152" s="60"/>
      <c r="F152" s="60"/>
      <c r="G152" s="61"/>
      <c r="H152" s="60"/>
      <c r="I152" s="62" t="str">
        <f t="shared" si="12"/>
        <v/>
      </c>
      <c r="J152" s="62" t="str">
        <f t="shared" si="11"/>
        <v/>
      </c>
      <c r="K152" s="73" t="str">
        <f t="shared" si="10"/>
        <v/>
      </c>
    </row>
    <row r="153" spans="1:11" ht="22" customHeight="1" x14ac:dyDescent="0.2">
      <c r="A153" s="64"/>
      <c r="B153" s="61"/>
      <c r="C153" s="79"/>
      <c r="D153" s="79"/>
      <c r="E153" s="60"/>
      <c r="F153" s="60"/>
      <c r="G153" s="61"/>
      <c r="H153" s="60"/>
      <c r="I153" s="62" t="str">
        <f t="shared" si="12"/>
        <v/>
      </c>
      <c r="J153" s="62" t="str">
        <f t="shared" si="11"/>
        <v/>
      </c>
      <c r="K153" s="73" t="str">
        <f t="shared" si="10"/>
        <v/>
      </c>
    </row>
    <row r="154" spans="1:11" ht="22" customHeight="1" x14ac:dyDescent="0.2">
      <c r="A154" s="64"/>
      <c r="B154" s="61"/>
      <c r="C154" s="79"/>
      <c r="D154" s="79"/>
      <c r="E154" s="60"/>
      <c r="F154" s="60"/>
      <c r="G154" s="61"/>
      <c r="H154" s="60"/>
      <c r="I154" s="62" t="str">
        <f t="shared" si="12"/>
        <v/>
      </c>
      <c r="J154" s="62" t="str">
        <f t="shared" si="11"/>
        <v/>
      </c>
      <c r="K154" s="73" t="str">
        <f t="shared" si="10"/>
        <v/>
      </c>
    </row>
    <row r="155" spans="1:11" ht="22" customHeight="1" x14ac:dyDescent="0.2">
      <c r="A155" s="64"/>
      <c r="B155" s="61"/>
      <c r="C155" s="79"/>
      <c r="D155" s="79"/>
      <c r="E155" s="60"/>
      <c r="F155" s="60"/>
      <c r="G155" s="61"/>
      <c r="H155" s="60"/>
      <c r="I155" s="62" t="str">
        <f t="shared" si="12"/>
        <v/>
      </c>
      <c r="J155" s="62" t="str">
        <f t="shared" si="11"/>
        <v/>
      </c>
      <c r="K155" s="73" t="str">
        <f t="shared" si="10"/>
        <v/>
      </c>
    </row>
    <row r="156" spans="1:11" ht="22" customHeight="1" x14ac:dyDescent="0.2">
      <c r="A156" s="64"/>
      <c r="B156" s="61"/>
      <c r="C156" s="79"/>
      <c r="D156" s="79"/>
      <c r="E156" s="60"/>
      <c r="F156" s="60"/>
      <c r="G156" s="61"/>
      <c r="H156" s="60"/>
      <c r="I156" s="62" t="str">
        <f t="shared" si="12"/>
        <v/>
      </c>
      <c r="J156" s="62" t="str">
        <f t="shared" si="11"/>
        <v/>
      </c>
      <c r="K156" s="73" t="str">
        <f t="shared" si="10"/>
        <v/>
      </c>
    </row>
    <row r="157" spans="1:11" ht="22" customHeight="1" x14ac:dyDescent="0.2">
      <c r="A157" s="64"/>
      <c r="B157" s="61"/>
      <c r="C157" s="79"/>
      <c r="D157" s="79"/>
      <c r="E157" s="60"/>
      <c r="F157" s="60"/>
      <c r="G157" s="61"/>
      <c r="H157" s="60"/>
      <c r="I157" s="62" t="str">
        <f t="shared" si="12"/>
        <v/>
      </c>
      <c r="J157" s="62" t="str">
        <f t="shared" si="11"/>
        <v/>
      </c>
      <c r="K157" s="73" t="str">
        <f t="shared" si="10"/>
        <v/>
      </c>
    </row>
    <row r="158" spans="1:11" ht="22" customHeight="1" x14ac:dyDescent="0.2">
      <c r="A158" s="64"/>
      <c r="B158" s="61"/>
      <c r="C158" s="79"/>
      <c r="D158" s="79"/>
      <c r="E158" s="60"/>
      <c r="F158" s="60"/>
      <c r="G158" s="61"/>
      <c r="H158" s="60"/>
      <c r="I158" s="62" t="str">
        <f t="shared" si="12"/>
        <v/>
      </c>
      <c r="J158" s="62" t="str">
        <f t="shared" si="11"/>
        <v/>
      </c>
      <c r="K158" s="73" t="str">
        <f t="shared" si="10"/>
        <v/>
      </c>
    </row>
    <row r="159" spans="1:11" ht="22" customHeight="1" x14ac:dyDescent="0.2">
      <c r="A159" s="64"/>
      <c r="B159" s="61"/>
      <c r="C159" s="79"/>
      <c r="D159" s="79"/>
      <c r="E159" s="60"/>
      <c r="F159" s="60"/>
      <c r="G159" s="61"/>
      <c r="H159" s="60"/>
      <c r="I159" s="62" t="str">
        <f t="shared" si="12"/>
        <v/>
      </c>
      <c r="J159" s="62" t="str">
        <f t="shared" si="11"/>
        <v/>
      </c>
      <c r="K159" s="73" t="str">
        <f t="shared" si="10"/>
        <v/>
      </c>
    </row>
    <row r="160" spans="1:11" ht="22" customHeight="1" x14ac:dyDescent="0.2">
      <c r="A160" s="64"/>
      <c r="B160" s="61"/>
      <c r="C160" s="79"/>
      <c r="D160" s="79"/>
      <c r="E160" s="60"/>
      <c r="F160" s="60"/>
      <c r="G160" s="61"/>
      <c r="H160" s="60"/>
      <c r="I160" s="62" t="str">
        <f t="shared" si="12"/>
        <v/>
      </c>
      <c r="J160" s="62" t="str">
        <f t="shared" si="11"/>
        <v/>
      </c>
      <c r="K160" s="73" t="str">
        <f t="shared" si="10"/>
        <v/>
      </c>
    </row>
    <row r="161" spans="1:11" ht="22" customHeight="1" x14ac:dyDescent="0.2">
      <c r="A161" s="64"/>
      <c r="B161" s="61"/>
      <c r="C161" s="79"/>
      <c r="D161" s="79"/>
      <c r="E161" s="60"/>
      <c r="F161" s="60"/>
      <c r="G161" s="61"/>
      <c r="H161" s="60"/>
      <c r="I161" s="62" t="str">
        <f t="shared" si="12"/>
        <v/>
      </c>
      <c r="J161" s="62" t="str">
        <f t="shared" si="11"/>
        <v/>
      </c>
      <c r="K161" s="73" t="str">
        <f t="shared" si="10"/>
        <v/>
      </c>
    </row>
    <row r="162" spans="1:11" ht="22" customHeight="1" x14ac:dyDescent="0.2">
      <c r="A162" s="64"/>
      <c r="B162" s="61"/>
      <c r="C162" s="79"/>
      <c r="D162" s="79"/>
      <c r="E162" s="60"/>
      <c r="F162" s="60"/>
      <c r="G162" s="61"/>
      <c r="H162" s="60"/>
      <c r="I162" s="62" t="str">
        <f t="shared" si="12"/>
        <v/>
      </c>
      <c r="J162" s="62" t="str">
        <f t="shared" si="11"/>
        <v/>
      </c>
      <c r="K162" s="73" t="str">
        <f t="shared" si="10"/>
        <v/>
      </c>
    </row>
    <row r="163" spans="1:11" ht="22" customHeight="1" x14ac:dyDescent="0.2">
      <c r="A163" s="64"/>
      <c r="B163" s="61"/>
      <c r="C163" s="79"/>
      <c r="D163" s="79"/>
      <c r="E163" s="60"/>
      <c r="F163" s="60"/>
      <c r="G163" s="61"/>
      <c r="H163" s="60"/>
      <c r="I163" s="62" t="str">
        <f t="shared" si="12"/>
        <v/>
      </c>
      <c r="J163" s="62" t="str">
        <f t="shared" si="11"/>
        <v/>
      </c>
      <c r="K163" s="73" t="str">
        <f t="shared" si="10"/>
        <v/>
      </c>
    </row>
    <row r="164" spans="1:11" ht="22" customHeight="1" x14ac:dyDescent="0.2">
      <c r="A164" s="64"/>
      <c r="B164" s="61"/>
      <c r="C164" s="79"/>
      <c r="D164" s="79"/>
      <c r="E164" s="60"/>
      <c r="F164" s="60"/>
      <c r="G164" s="61"/>
      <c r="H164" s="60"/>
      <c r="I164" s="62" t="str">
        <f t="shared" si="12"/>
        <v/>
      </c>
      <c r="J164" s="62" t="str">
        <f t="shared" si="11"/>
        <v/>
      </c>
      <c r="K164" s="73" t="str">
        <f t="shared" si="10"/>
        <v/>
      </c>
    </row>
    <row r="165" spans="1:11" ht="22" customHeight="1" x14ac:dyDescent="0.2">
      <c r="A165" s="64"/>
      <c r="B165" s="61"/>
      <c r="C165" s="79"/>
      <c r="D165" s="79"/>
      <c r="E165" s="60"/>
      <c r="F165" s="60"/>
      <c r="G165" s="61"/>
      <c r="H165" s="60"/>
      <c r="I165" s="62" t="str">
        <f t="shared" si="12"/>
        <v/>
      </c>
      <c r="J165" s="62" t="str">
        <f t="shared" si="11"/>
        <v/>
      </c>
      <c r="K165" s="73" t="str">
        <f t="shared" si="10"/>
        <v/>
      </c>
    </row>
    <row r="166" spans="1:11" ht="22" customHeight="1" x14ac:dyDescent="0.2">
      <c r="A166" s="64"/>
      <c r="B166" s="61"/>
      <c r="C166" s="79"/>
      <c r="D166" s="79"/>
      <c r="E166" s="60"/>
      <c r="F166" s="60"/>
      <c r="G166" s="61"/>
      <c r="H166" s="60"/>
      <c r="I166" s="62" t="str">
        <f t="shared" si="12"/>
        <v/>
      </c>
      <c r="J166" s="62" t="str">
        <f t="shared" si="11"/>
        <v/>
      </c>
      <c r="K166" s="73" t="str">
        <f t="shared" si="10"/>
        <v/>
      </c>
    </row>
    <row r="167" spans="1:11" ht="22" customHeight="1" x14ac:dyDescent="0.2">
      <c r="A167" s="64"/>
      <c r="B167" s="61"/>
      <c r="C167" s="79"/>
      <c r="D167" s="79"/>
      <c r="E167" s="60"/>
      <c r="F167" s="60"/>
      <c r="G167" s="61"/>
      <c r="H167" s="60"/>
      <c r="I167" s="62" t="str">
        <f t="shared" si="12"/>
        <v/>
      </c>
      <c r="J167" s="62" t="str">
        <f t="shared" si="11"/>
        <v/>
      </c>
      <c r="K167" s="73" t="str">
        <f t="shared" si="10"/>
        <v/>
      </c>
    </row>
    <row r="168" spans="1:11" ht="22" customHeight="1" x14ac:dyDescent="0.2">
      <c r="A168" s="64"/>
      <c r="B168" s="61"/>
      <c r="C168" s="79"/>
      <c r="D168" s="79"/>
      <c r="E168" s="60"/>
      <c r="F168" s="60"/>
      <c r="G168" s="61"/>
      <c r="H168" s="60"/>
      <c r="I168" s="62" t="str">
        <f t="shared" si="12"/>
        <v/>
      </c>
      <c r="J168" s="62" t="str">
        <f t="shared" si="11"/>
        <v/>
      </c>
      <c r="K168" s="73" t="str">
        <f t="shared" si="10"/>
        <v/>
      </c>
    </row>
    <row r="169" spans="1:11" ht="22" customHeight="1" x14ac:dyDescent="0.2">
      <c r="A169" s="64"/>
      <c r="B169" s="61"/>
      <c r="C169" s="79"/>
      <c r="D169" s="79"/>
      <c r="E169" s="60"/>
      <c r="F169" s="60"/>
      <c r="G169" s="61"/>
      <c r="H169" s="60"/>
      <c r="I169" s="62" t="str">
        <f t="shared" si="12"/>
        <v/>
      </c>
      <c r="J169" s="62" t="str">
        <f t="shared" si="11"/>
        <v/>
      </c>
      <c r="K169" s="73" t="str">
        <f t="shared" si="10"/>
        <v/>
      </c>
    </row>
    <row r="170" spans="1:11" ht="22" customHeight="1" x14ac:dyDescent="0.2">
      <c r="A170" s="64"/>
      <c r="B170" s="61"/>
      <c r="C170" s="79"/>
      <c r="D170" s="79"/>
      <c r="E170" s="60"/>
      <c r="F170" s="60"/>
      <c r="G170" s="61"/>
      <c r="H170" s="60"/>
      <c r="I170" s="62" t="str">
        <f t="shared" si="12"/>
        <v/>
      </c>
      <c r="J170" s="62" t="str">
        <f t="shared" si="11"/>
        <v/>
      </c>
      <c r="K170" s="73" t="str">
        <f t="shared" si="10"/>
        <v/>
      </c>
    </row>
    <row r="171" spans="1:11" ht="22" customHeight="1" x14ac:dyDescent="0.2">
      <c r="A171" s="64"/>
      <c r="B171" s="61"/>
      <c r="C171" s="79"/>
      <c r="D171" s="79"/>
      <c r="E171" s="60"/>
      <c r="F171" s="60"/>
      <c r="G171" s="61"/>
      <c r="H171" s="60"/>
      <c r="I171" s="62" t="str">
        <f t="shared" si="12"/>
        <v/>
      </c>
      <c r="J171" s="62" t="str">
        <f t="shared" si="11"/>
        <v/>
      </c>
      <c r="K171" s="73" t="str">
        <f t="shared" si="10"/>
        <v/>
      </c>
    </row>
    <row r="172" spans="1:11" ht="22" customHeight="1" x14ac:dyDescent="0.2">
      <c r="A172" s="64"/>
      <c r="B172" s="61"/>
      <c r="C172" s="79"/>
      <c r="D172" s="79"/>
      <c r="E172" s="60"/>
      <c r="F172" s="60"/>
      <c r="G172" s="61"/>
      <c r="H172" s="60"/>
      <c r="I172" s="62" t="str">
        <f t="shared" si="12"/>
        <v/>
      </c>
      <c r="J172" s="62" t="str">
        <f t="shared" si="11"/>
        <v/>
      </c>
      <c r="K172" s="73" t="str">
        <f t="shared" si="10"/>
        <v/>
      </c>
    </row>
    <row r="173" spans="1:11" ht="22" customHeight="1" x14ac:dyDescent="0.2">
      <c r="A173" s="64"/>
      <c r="B173" s="61"/>
      <c r="C173" s="79"/>
      <c r="D173" s="79"/>
      <c r="E173" s="60"/>
      <c r="F173" s="60"/>
      <c r="G173" s="61"/>
      <c r="H173" s="60"/>
      <c r="I173" s="62" t="str">
        <f t="shared" si="12"/>
        <v/>
      </c>
      <c r="J173" s="62" t="str">
        <f t="shared" si="11"/>
        <v/>
      </c>
      <c r="K173" s="73" t="str">
        <f t="shared" si="10"/>
        <v/>
      </c>
    </row>
    <row r="174" spans="1:11" ht="22" customHeight="1" x14ac:dyDescent="0.2">
      <c r="A174" s="64"/>
      <c r="B174" s="61"/>
      <c r="C174" s="79"/>
      <c r="D174" s="79"/>
      <c r="E174" s="60"/>
      <c r="F174" s="60"/>
      <c r="G174" s="61"/>
      <c r="H174" s="60"/>
      <c r="I174" s="62" t="str">
        <f t="shared" si="12"/>
        <v/>
      </c>
      <c r="J174" s="62" t="str">
        <f t="shared" si="11"/>
        <v/>
      </c>
      <c r="K174" s="73" t="str">
        <f t="shared" si="10"/>
        <v/>
      </c>
    </row>
    <row r="175" spans="1:11" ht="22" customHeight="1" x14ac:dyDescent="0.2">
      <c r="A175" s="64"/>
      <c r="B175" s="61"/>
      <c r="C175" s="79"/>
      <c r="D175" s="79"/>
      <c r="E175" s="60"/>
      <c r="F175" s="60"/>
      <c r="G175" s="61"/>
      <c r="H175" s="60"/>
      <c r="I175" s="62" t="str">
        <f t="shared" si="12"/>
        <v/>
      </c>
      <c r="J175" s="62" t="str">
        <f t="shared" si="11"/>
        <v/>
      </c>
      <c r="K175" s="73" t="str">
        <f t="shared" si="10"/>
        <v/>
      </c>
    </row>
    <row r="176" spans="1:11" ht="22" customHeight="1" x14ac:dyDescent="0.2">
      <c r="A176" s="64"/>
      <c r="B176" s="61"/>
      <c r="C176" s="79"/>
      <c r="D176" s="79"/>
      <c r="E176" s="60"/>
      <c r="F176" s="60"/>
      <c r="G176" s="61"/>
      <c r="H176" s="60"/>
      <c r="I176" s="62" t="str">
        <f t="shared" si="12"/>
        <v/>
      </c>
      <c r="J176" s="62" t="str">
        <f t="shared" si="11"/>
        <v/>
      </c>
      <c r="K176" s="73" t="str">
        <f t="shared" si="10"/>
        <v/>
      </c>
    </row>
    <row r="177" spans="1:11" ht="22" customHeight="1" x14ac:dyDescent="0.2">
      <c r="A177" s="64"/>
      <c r="B177" s="61"/>
      <c r="C177" s="79"/>
      <c r="D177" s="79"/>
      <c r="E177" s="60"/>
      <c r="F177" s="60"/>
      <c r="G177" s="61"/>
      <c r="H177" s="60"/>
      <c r="I177" s="62" t="str">
        <f t="shared" si="12"/>
        <v/>
      </c>
      <c r="J177" s="62" t="str">
        <f t="shared" si="11"/>
        <v/>
      </c>
      <c r="K177" s="73" t="str">
        <f t="shared" si="10"/>
        <v/>
      </c>
    </row>
    <row r="178" spans="1:11" ht="22" customHeight="1" x14ac:dyDescent="0.2">
      <c r="A178" s="64"/>
      <c r="B178" s="61"/>
      <c r="C178" s="79"/>
      <c r="D178" s="79"/>
      <c r="E178" s="60"/>
      <c r="F178" s="60"/>
      <c r="G178" s="61"/>
      <c r="H178" s="60"/>
      <c r="I178" s="62" t="str">
        <f t="shared" si="12"/>
        <v/>
      </c>
      <c r="J178" s="62" t="str">
        <f t="shared" si="11"/>
        <v/>
      </c>
      <c r="K178" s="73" t="str">
        <f t="shared" si="10"/>
        <v/>
      </c>
    </row>
    <row r="179" spans="1:11" ht="22" customHeight="1" x14ac:dyDescent="0.2">
      <c r="A179" s="64"/>
      <c r="B179" s="61"/>
      <c r="C179" s="79"/>
      <c r="D179" s="79"/>
      <c r="E179" s="60"/>
      <c r="F179" s="60"/>
      <c r="G179" s="61"/>
      <c r="H179" s="60"/>
      <c r="I179" s="62" t="str">
        <f t="shared" si="12"/>
        <v/>
      </c>
      <c r="J179" s="62" t="str">
        <f t="shared" si="11"/>
        <v/>
      </c>
      <c r="K179" s="73" t="str">
        <f t="shared" si="10"/>
        <v/>
      </c>
    </row>
    <row r="180" spans="1:11" ht="22" customHeight="1" x14ac:dyDescent="0.2">
      <c r="A180" s="64"/>
      <c r="B180" s="61"/>
      <c r="C180" s="79"/>
      <c r="D180" s="79"/>
      <c r="E180" s="60"/>
      <c r="F180" s="60"/>
      <c r="G180" s="61"/>
      <c r="H180" s="60"/>
      <c r="I180" s="62" t="str">
        <f t="shared" si="12"/>
        <v/>
      </c>
      <c r="J180" s="62" t="str">
        <f t="shared" si="11"/>
        <v/>
      </c>
      <c r="K180" s="73" t="str">
        <f t="shared" si="10"/>
        <v/>
      </c>
    </row>
    <row r="181" spans="1:11" ht="22" customHeight="1" x14ac:dyDescent="0.2">
      <c r="A181" s="64"/>
      <c r="B181" s="61"/>
      <c r="C181" s="79"/>
      <c r="D181" s="79"/>
      <c r="E181" s="60"/>
      <c r="F181" s="60"/>
      <c r="G181" s="61"/>
      <c r="H181" s="60"/>
      <c r="I181" s="62" t="str">
        <f t="shared" si="12"/>
        <v/>
      </c>
      <c r="J181" s="62" t="str">
        <f t="shared" si="11"/>
        <v/>
      </c>
      <c r="K181" s="73" t="str">
        <f t="shared" si="10"/>
        <v/>
      </c>
    </row>
    <row r="182" spans="1:11" ht="22" customHeight="1" x14ac:dyDescent="0.2">
      <c r="A182" s="64"/>
      <c r="B182" s="61"/>
      <c r="C182" s="79"/>
      <c r="D182" s="79"/>
      <c r="E182" s="60"/>
      <c r="F182" s="60"/>
      <c r="G182" s="61"/>
      <c r="H182" s="60"/>
      <c r="I182" s="62" t="str">
        <f t="shared" si="12"/>
        <v/>
      </c>
      <c r="J182" s="62" t="str">
        <f t="shared" si="11"/>
        <v/>
      </c>
      <c r="K182" s="73" t="str">
        <f t="shared" si="10"/>
        <v/>
      </c>
    </row>
    <row r="183" spans="1:11" ht="22" customHeight="1" x14ac:dyDescent="0.2">
      <c r="A183" s="64"/>
      <c r="B183" s="61"/>
      <c r="C183" s="79"/>
      <c r="D183" s="79"/>
      <c r="E183" s="60"/>
      <c r="F183" s="60"/>
      <c r="G183" s="61"/>
      <c r="H183" s="60"/>
      <c r="I183" s="62" t="str">
        <f t="shared" si="12"/>
        <v/>
      </c>
      <c r="J183" s="62" t="str">
        <f t="shared" si="11"/>
        <v/>
      </c>
      <c r="K183" s="73" t="str">
        <f t="shared" si="10"/>
        <v/>
      </c>
    </row>
    <row r="184" spans="1:11" ht="22" customHeight="1" x14ac:dyDescent="0.2">
      <c r="A184" s="64"/>
      <c r="B184" s="61"/>
      <c r="C184" s="79"/>
      <c r="D184" s="79"/>
      <c r="E184" s="60"/>
      <c r="F184" s="60"/>
      <c r="G184" s="61"/>
      <c r="H184" s="60"/>
      <c r="I184" s="62" t="str">
        <f t="shared" si="12"/>
        <v/>
      </c>
      <c r="J184" s="62" t="str">
        <f t="shared" si="11"/>
        <v/>
      </c>
      <c r="K184" s="73" t="str">
        <f t="shared" si="10"/>
        <v/>
      </c>
    </row>
    <row r="185" spans="1:11" ht="22" customHeight="1" x14ac:dyDescent="0.2">
      <c r="A185" s="64"/>
      <c r="B185" s="61"/>
      <c r="C185" s="79"/>
      <c r="D185" s="79"/>
      <c r="E185" s="60"/>
      <c r="F185" s="60"/>
      <c r="G185" s="61"/>
      <c r="H185" s="60"/>
      <c r="I185" s="62" t="str">
        <f t="shared" si="12"/>
        <v/>
      </c>
      <c r="J185" s="62" t="str">
        <f t="shared" si="11"/>
        <v/>
      </c>
      <c r="K185" s="73" t="str">
        <f t="shared" si="10"/>
        <v/>
      </c>
    </row>
    <row r="186" spans="1:11" ht="22" customHeight="1" x14ac:dyDescent="0.2">
      <c r="A186" s="64"/>
      <c r="B186" s="61"/>
      <c r="C186" s="79"/>
      <c r="D186" s="79"/>
      <c r="E186" s="60"/>
      <c r="F186" s="60"/>
      <c r="G186" s="61"/>
      <c r="H186" s="60"/>
      <c r="I186" s="62" t="str">
        <f t="shared" si="12"/>
        <v/>
      </c>
      <c r="J186" s="62" t="str">
        <f t="shared" si="11"/>
        <v/>
      </c>
      <c r="K186" s="73" t="str">
        <f t="shared" si="10"/>
        <v/>
      </c>
    </row>
    <row r="187" spans="1:11" ht="22" customHeight="1" x14ac:dyDescent="0.2">
      <c r="A187" s="64"/>
      <c r="B187" s="61"/>
      <c r="C187" s="79"/>
      <c r="D187" s="79"/>
      <c r="E187" s="60"/>
      <c r="F187" s="60"/>
      <c r="G187" s="61"/>
      <c r="H187" s="60"/>
      <c r="I187" s="62" t="str">
        <f t="shared" si="12"/>
        <v/>
      </c>
      <c r="J187" s="62" t="str">
        <f t="shared" si="11"/>
        <v/>
      </c>
      <c r="K187" s="73" t="str">
        <f t="shared" si="10"/>
        <v/>
      </c>
    </row>
    <row r="188" spans="1:11" ht="22" customHeight="1" x14ac:dyDescent="0.2">
      <c r="A188" s="64"/>
      <c r="B188" s="61"/>
      <c r="C188" s="79"/>
      <c r="D188" s="79"/>
      <c r="E188" s="60"/>
      <c r="F188" s="60"/>
      <c r="G188" s="61"/>
      <c r="H188" s="60"/>
      <c r="I188" s="62" t="str">
        <f t="shared" si="12"/>
        <v/>
      </c>
      <c r="J188" s="62" t="str">
        <f t="shared" si="11"/>
        <v/>
      </c>
      <c r="K188" s="73" t="str">
        <f t="shared" si="10"/>
        <v/>
      </c>
    </row>
    <row r="189" spans="1:11" ht="22" customHeight="1" x14ac:dyDescent="0.2">
      <c r="A189" s="64"/>
      <c r="B189" s="61"/>
      <c r="C189" s="79"/>
      <c r="D189" s="79"/>
      <c r="E189" s="60"/>
      <c r="F189" s="60"/>
      <c r="G189" s="61"/>
      <c r="H189" s="60"/>
      <c r="I189" s="62" t="str">
        <f t="shared" si="12"/>
        <v/>
      </c>
      <c r="J189" s="62" t="str">
        <f t="shared" si="11"/>
        <v/>
      </c>
      <c r="K189" s="73" t="str">
        <f t="shared" si="10"/>
        <v/>
      </c>
    </row>
    <row r="190" spans="1:11" ht="22" customHeight="1" x14ac:dyDescent="0.2">
      <c r="A190" s="64"/>
      <c r="B190" s="61"/>
      <c r="C190" s="79"/>
      <c r="D190" s="79"/>
      <c r="E190" s="60"/>
      <c r="F190" s="60"/>
      <c r="G190" s="61"/>
      <c r="H190" s="60"/>
      <c r="I190" s="62" t="str">
        <f t="shared" si="12"/>
        <v/>
      </c>
      <c r="J190" s="62" t="str">
        <f t="shared" si="11"/>
        <v/>
      </c>
      <c r="K190" s="73" t="str">
        <f t="shared" si="10"/>
        <v/>
      </c>
    </row>
    <row r="191" spans="1:11" ht="22" customHeight="1" x14ac:dyDescent="0.2">
      <c r="A191" s="64"/>
      <c r="B191" s="61"/>
      <c r="C191" s="79"/>
      <c r="D191" s="79"/>
      <c r="E191" s="60"/>
      <c r="F191" s="60"/>
      <c r="G191" s="61"/>
      <c r="H191" s="60"/>
      <c r="I191" s="62" t="str">
        <f t="shared" si="12"/>
        <v/>
      </c>
      <c r="J191" s="62" t="str">
        <f t="shared" si="11"/>
        <v/>
      </c>
      <c r="K191" s="73" t="str">
        <f t="shared" si="10"/>
        <v/>
      </c>
    </row>
    <row r="192" spans="1:11" ht="22" customHeight="1" x14ac:dyDescent="0.2">
      <c r="A192" s="64"/>
      <c r="B192" s="61"/>
      <c r="C192" s="79"/>
      <c r="D192" s="79"/>
      <c r="E192" s="60"/>
      <c r="F192" s="60"/>
      <c r="G192" s="61"/>
      <c r="H192" s="60"/>
      <c r="I192" s="62" t="str">
        <f t="shared" si="12"/>
        <v/>
      </c>
      <c r="J192" s="62" t="str">
        <f t="shared" si="11"/>
        <v/>
      </c>
      <c r="K192" s="73" t="str">
        <f t="shared" si="10"/>
        <v/>
      </c>
    </row>
    <row r="193" spans="1:11" ht="22" customHeight="1" x14ac:dyDescent="0.2">
      <c r="A193" s="64"/>
      <c r="B193" s="61"/>
      <c r="C193" s="79"/>
      <c r="D193" s="79"/>
      <c r="E193" s="60"/>
      <c r="F193" s="60"/>
      <c r="G193" s="61"/>
      <c r="H193" s="60"/>
      <c r="I193" s="62" t="str">
        <f t="shared" si="12"/>
        <v/>
      </c>
      <c r="J193" s="62" t="str">
        <f t="shared" si="11"/>
        <v/>
      </c>
      <c r="K193" s="73" t="str">
        <f t="shared" si="10"/>
        <v/>
      </c>
    </row>
    <row r="194" spans="1:11" ht="22" customHeight="1" x14ac:dyDescent="0.2">
      <c r="A194" s="64"/>
      <c r="B194" s="61"/>
      <c r="C194" s="79"/>
      <c r="D194" s="79"/>
      <c r="E194" s="60"/>
      <c r="F194" s="60"/>
      <c r="G194" s="61"/>
      <c r="H194" s="60"/>
      <c r="I194" s="62" t="str">
        <f t="shared" si="12"/>
        <v/>
      </c>
      <c r="J194" s="62" t="str">
        <f t="shared" si="11"/>
        <v/>
      </c>
      <c r="K194" s="73" t="str">
        <f t="shared" si="10"/>
        <v/>
      </c>
    </row>
    <row r="195" spans="1:11" ht="22" customHeight="1" x14ac:dyDescent="0.2">
      <c r="A195" s="64"/>
      <c r="B195" s="61"/>
      <c r="C195" s="79"/>
      <c r="D195" s="79"/>
      <c r="E195" s="60"/>
      <c r="F195" s="60"/>
      <c r="G195" s="61"/>
      <c r="H195" s="60"/>
      <c r="I195" s="62" t="str">
        <f t="shared" si="12"/>
        <v/>
      </c>
      <c r="J195" s="62" t="str">
        <f t="shared" si="11"/>
        <v/>
      </c>
      <c r="K195" s="73" t="str">
        <f t="shared" si="10"/>
        <v/>
      </c>
    </row>
    <row r="196" spans="1:11" ht="22" customHeight="1" x14ac:dyDescent="0.2">
      <c r="A196" s="64"/>
      <c r="B196" s="61"/>
      <c r="C196" s="79"/>
      <c r="D196" s="79"/>
      <c r="E196" s="60"/>
      <c r="F196" s="60"/>
      <c r="G196" s="61"/>
      <c r="H196" s="60"/>
      <c r="I196" s="62" t="str">
        <f t="shared" si="12"/>
        <v/>
      </c>
      <c r="J196" s="62" t="str">
        <f t="shared" si="11"/>
        <v/>
      </c>
      <c r="K196" s="73" t="str">
        <f t="shared" ref="K196:K259" si="13">IF(G196="","",H196*J196)</f>
        <v/>
      </c>
    </row>
    <row r="197" spans="1:11" ht="22" customHeight="1" x14ac:dyDescent="0.2">
      <c r="A197" s="64"/>
      <c r="B197" s="61"/>
      <c r="C197" s="79"/>
      <c r="D197" s="79"/>
      <c r="E197" s="60"/>
      <c r="F197" s="60"/>
      <c r="G197" s="61"/>
      <c r="H197" s="60"/>
      <c r="I197" s="62" t="str">
        <f t="shared" si="12"/>
        <v/>
      </c>
      <c r="J197" s="62" t="str">
        <f t="shared" ref="J197:J260" si="14">IF(G197="","",1.23)</f>
        <v/>
      </c>
      <c r="K197" s="73" t="str">
        <f t="shared" si="13"/>
        <v/>
      </c>
    </row>
    <row r="198" spans="1:11" ht="22" customHeight="1" x14ac:dyDescent="0.2">
      <c r="A198" s="64"/>
      <c r="B198" s="61"/>
      <c r="C198" s="79"/>
      <c r="D198" s="79"/>
      <c r="E198" s="60"/>
      <c r="F198" s="60"/>
      <c r="G198" s="61"/>
      <c r="H198" s="60"/>
      <c r="I198" s="62" t="str">
        <f t="shared" si="12"/>
        <v/>
      </c>
      <c r="J198" s="62" t="str">
        <f t="shared" si="14"/>
        <v/>
      </c>
      <c r="K198" s="73" t="str">
        <f t="shared" si="13"/>
        <v/>
      </c>
    </row>
    <row r="199" spans="1:11" ht="22" customHeight="1" x14ac:dyDescent="0.2">
      <c r="A199" s="64"/>
      <c r="B199" s="61"/>
      <c r="C199" s="79"/>
      <c r="D199" s="79"/>
      <c r="E199" s="60"/>
      <c r="F199" s="60"/>
      <c r="G199" s="61"/>
      <c r="H199" s="60"/>
      <c r="I199" s="62" t="str">
        <f t="shared" si="12"/>
        <v/>
      </c>
      <c r="J199" s="62" t="str">
        <f t="shared" si="14"/>
        <v/>
      </c>
      <c r="K199" s="73" t="str">
        <f t="shared" si="13"/>
        <v/>
      </c>
    </row>
    <row r="200" spans="1:11" ht="22" customHeight="1" x14ac:dyDescent="0.2">
      <c r="A200" s="64"/>
      <c r="B200" s="61"/>
      <c r="C200" s="79"/>
      <c r="D200" s="79"/>
      <c r="E200" s="60"/>
      <c r="F200" s="60"/>
      <c r="G200" s="61"/>
      <c r="H200" s="60"/>
      <c r="I200" s="62" t="str">
        <f t="shared" si="12"/>
        <v/>
      </c>
      <c r="J200" s="62" t="str">
        <f t="shared" si="14"/>
        <v/>
      </c>
      <c r="K200" s="73" t="str">
        <f t="shared" si="13"/>
        <v/>
      </c>
    </row>
    <row r="201" spans="1:11" ht="22" customHeight="1" x14ac:dyDescent="0.2">
      <c r="A201" s="64"/>
      <c r="B201" s="61"/>
      <c r="C201" s="79"/>
      <c r="D201" s="79"/>
      <c r="E201" s="60"/>
      <c r="F201" s="60"/>
      <c r="G201" s="61"/>
      <c r="H201" s="60"/>
      <c r="I201" s="62" t="str">
        <f t="shared" si="12"/>
        <v/>
      </c>
      <c r="J201" s="62" t="str">
        <f t="shared" si="14"/>
        <v/>
      </c>
      <c r="K201" s="73" t="str">
        <f t="shared" si="13"/>
        <v/>
      </c>
    </row>
    <row r="202" spans="1:11" ht="22" customHeight="1" x14ac:dyDescent="0.2">
      <c r="A202" s="64"/>
      <c r="B202" s="61"/>
      <c r="C202" s="79"/>
      <c r="D202" s="79"/>
      <c r="E202" s="60"/>
      <c r="F202" s="60"/>
      <c r="G202" s="61"/>
      <c r="H202" s="60"/>
      <c r="I202" s="62" t="str">
        <f t="shared" ref="I202:I265" si="15">IF(G202="","",H202*G202)</f>
        <v/>
      </c>
      <c r="J202" s="62" t="str">
        <f t="shared" si="14"/>
        <v/>
      </c>
      <c r="K202" s="73" t="str">
        <f t="shared" si="13"/>
        <v/>
      </c>
    </row>
    <row r="203" spans="1:11" ht="22" customHeight="1" x14ac:dyDescent="0.2">
      <c r="A203" s="64"/>
      <c r="B203" s="61"/>
      <c r="C203" s="79"/>
      <c r="D203" s="79"/>
      <c r="E203" s="60"/>
      <c r="F203" s="60"/>
      <c r="G203" s="61"/>
      <c r="H203" s="60"/>
      <c r="I203" s="62" t="str">
        <f t="shared" si="15"/>
        <v/>
      </c>
      <c r="J203" s="62" t="str">
        <f t="shared" si="14"/>
        <v/>
      </c>
      <c r="K203" s="73" t="str">
        <f t="shared" si="13"/>
        <v/>
      </c>
    </row>
    <row r="204" spans="1:11" ht="22" customHeight="1" x14ac:dyDescent="0.2">
      <c r="A204" s="64"/>
      <c r="B204" s="61"/>
      <c r="C204" s="79"/>
      <c r="D204" s="79"/>
      <c r="E204" s="60"/>
      <c r="F204" s="60"/>
      <c r="G204" s="61"/>
      <c r="H204" s="60"/>
      <c r="I204" s="62" t="str">
        <f t="shared" si="15"/>
        <v/>
      </c>
      <c r="J204" s="62" t="str">
        <f t="shared" si="14"/>
        <v/>
      </c>
      <c r="K204" s="73" t="str">
        <f t="shared" si="13"/>
        <v/>
      </c>
    </row>
    <row r="205" spans="1:11" ht="22" customHeight="1" x14ac:dyDescent="0.2">
      <c r="A205" s="64"/>
      <c r="B205" s="61"/>
      <c r="C205" s="79"/>
      <c r="D205" s="79"/>
      <c r="E205" s="60"/>
      <c r="F205" s="60"/>
      <c r="G205" s="61"/>
      <c r="H205" s="60"/>
      <c r="I205" s="62" t="str">
        <f t="shared" si="15"/>
        <v/>
      </c>
      <c r="J205" s="62" t="str">
        <f t="shared" si="14"/>
        <v/>
      </c>
      <c r="K205" s="73" t="str">
        <f t="shared" si="13"/>
        <v/>
      </c>
    </row>
    <row r="206" spans="1:11" ht="22" customHeight="1" x14ac:dyDescent="0.2">
      <c r="A206" s="64"/>
      <c r="B206" s="61"/>
      <c r="C206" s="79"/>
      <c r="D206" s="79"/>
      <c r="E206" s="60"/>
      <c r="F206" s="60"/>
      <c r="G206" s="61"/>
      <c r="H206" s="60"/>
      <c r="I206" s="62" t="str">
        <f t="shared" si="15"/>
        <v/>
      </c>
      <c r="J206" s="62" t="str">
        <f t="shared" si="14"/>
        <v/>
      </c>
      <c r="K206" s="73" t="str">
        <f t="shared" si="13"/>
        <v/>
      </c>
    </row>
    <row r="207" spans="1:11" ht="22" customHeight="1" x14ac:dyDescent="0.2">
      <c r="A207" s="64"/>
      <c r="B207" s="61"/>
      <c r="C207" s="79"/>
      <c r="D207" s="79"/>
      <c r="E207" s="60"/>
      <c r="F207" s="60"/>
      <c r="G207" s="61"/>
      <c r="H207" s="60"/>
      <c r="I207" s="62" t="str">
        <f t="shared" si="15"/>
        <v/>
      </c>
      <c r="J207" s="62" t="str">
        <f t="shared" si="14"/>
        <v/>
      </c>
      <c r="K207" s="73" t="str">
        <f t="shared" si="13"/>
        <v/>
      </c>
    </row>
    <row r="208" spans="1:11" ht="22" customHeight="1" x14ac:dyDescent="0.2">
      <c r="A208" s="64"/>
      <c r="B208" s="61"/>
      <c r="C208" s="79"/>
      <c r="D208" s="79"/>
      <c r="E208" s="60"/>
      <c r="F208" s="60"/>
      <c r="G208" s="61"/>
      <c r="H208" s="60"/>
      <c r="I208" s="62" t="str">
        <f t="shared" si="15"/>
        <v/>
      </c>
      <c r="J208" s="62" t="str">
        <f t="shared" si="14"/>
        <v/>
      </c>
      <c r="K208" s="73" t="str">
        <f t="shared" si="13"/>
        <v/>
      </c>
    </row>
    <row r="209" spans="1:11" ht="22" customHeight="1" x14ac:dyDescent="0.2">
      <c r="A209" s="64"/>
      <c r="B209" s="61"/>
      <c r="C209" s="79"/>
      <c r="D209" s="79"/>
      <c r="E209" s="60"/>
      <c r="F209" s="60"/>
      <c r="G209" s="61"/>
      <c r="H209" s="60"/>
      <c r="I209" s="62" t="str">
        <f t="shared" si="15"/>
        <v/>
      </c>
      <c r="J209" s="62" t="str">
        <f t="shared" si="14"/>
        <v/>
      </c>
      <c r="K209" s="73" t="str">
        <f t="shared" si="13"/>
        <v/>
      </c>
    </row>
    <row r="210" spans="1:11" ht="22" customHeight="1" x14ac:dyDescent="0.2">
      <c r="A210" s="64"/>
      <c r="B210" s="61"/>
      <c r="C210" s="79"/>
      <c r="D210" s="79"/>
      <c r="E210" s="60"/>
      <c r="F210" s="60"/>
      <c r="G210" s="61"/>
      <c r="H210" s="60"/>
      <c r="I210" s="62" t="str">
        <f t="shared" si="15"/>
        <v/>
      </c>
      <c r="J210" s="62" t="str">
        <f t="shared" si="14"/>
        <v/>
      </c>
      <c r="K210" s="73" t="str">
        <f t="shared" si="13"/>
        <v/>
      </c>
    </row>
    <row r="211" spans="1:11" ht="22" customHeight="1" x14ac:dyDescent="0.2">
      <c r="A211" s="64"/>
      <c r="B211" s="61"/>
      <c r="C211" s="79"/>
      <c r="D211" s="79"/>
      <c r="E211" s="60"/>
      <c r="F211" s="60"/>
      <c r="G211" s="61"/>
      <c r="H211" s="60"/>
      <c r="I211" s="62" t="str">
        <f t="shared" si="15"/>
        <v/>
      </c>
      <c r="J211" s="62" t="str">
        <f t="shared" si="14"/>
        <v/>
      </c>
      <c r="K211" s="73" t="str">
        <f t="shared" si="13"/>
        <v/>
      </c>
    </row>
    <row r="212" spans="1:11" ht="22" customHeight="1" x14ac:dyDescent="0.2">
      <c r="A212" s="64"/>
      <c r="B212" s="61"/>
      <c r="C212" s="79"/>
      <c r="D212" s="79"/>
      <c r="E212" s="60"/>
      <c r="F212" s="60"/>
      <c r="G212" s="61"/>
      <c r="H212" s="60"/>
      <c r="I212" s="62" t="str">
        <f t="shared" si="15"/>
        <v/>
      </c>
      <c r="J212" s="62" t="str">
        <f t="shared" si="14"/>
        <v/>
      </c>
      <c r="K212" s="73" t="str">
        <f t="shared" si="13"/>
        <v/>
      </c>
    </row>
    <row r="213" spans="1:11" ht="22" customHeight="1" x14ac:dyDescent="0.2">
      <c r="A213" s="64"/>
      <c r="B213" s="61"/>
      <c r="C213" s="79"/>
      <c r="D213" s="79"/>
      <c r="E213" s="60"/>
      <c r="F213" s="60"/>
      <c r="G213" s="61"/>
      <c r="H213" s="60"/>
      <c r="I213" s="62" t="str">
        <f t="shared" si="15"/>
        <v/>
      </c>
      <c r="J213" s="62" t="str">
        <f t="shared" si="14"/>
        <v/>
      </c>
      <c r="K213" s="73" t="str">
        <f t="shared" si="13"/>
        <v/>
      </c>
    </row>
    <row r="214" spans="1:11" ht="22" customHeight="1" x14ac:dyDescent="0.2">
      <c r="A214" s="64"/>
      <c r="B214" s="61"/>
      <c r="C214" s="79"/>
      <c r="D214" s="79"/>
      <c r="E214" s="60"/>
      <c r="F214" s="60"/>
      <c r="G214" s="61"/>
      <c r="H214" s="60"/>
      <c r="I214" s="62" t="str">
        <f t="shared" si="15"/>
        <v/>
      </c>
      <c r="J214" s="62" t="str">
        <f t="shared" si="14"/>
        <v/>
      </c>
      <c r="K214" s="73" t="str">
        <f t="shared" si="13"/>
        <v/>
      </c>
    </row>
    <row r="215" spans="1:11" ht="22" customHeight="1" x14ac:dyDescent="0.2">
      <c r="A215" s="64"/>
      <c r="B215" s="61"/>
      <c r="C215" s="79"/>
      <c r="D215" s="79"/>
      <c r="E215" s="60"/>
      <c r="F215" s="60"/>
      <c r="G215" s="61"/>
      <c r="H215" s="60"/>
      <c r="I215" s="62" t="str">
        <f t="shared" si="15"/>
        <v/>
      </c>
      <c r="J215" s="62" t="str">
        <f t="shared" si="14"/>
        <v/>
      </c>
      <c r="K215" s="73" t="str">
        <f t="shared" si="13"/>
        <v/>
      </c>
    </row>
    <row r="216" spans="1:11" ht="22" customHeight="1" x14ac:dyDescent="0.2">
      <c r="A216" s="64"/>
      <c r="B216" s="61"/>
      <c r="C216" s="79"/>
      <c r="D216" s="79"/>
      <c r="E216" s="60"/>
      <c r="F216" s="60"/>
      <c r="G216" s="61"/>
      <c r="H216" s="60"/>
      <c r="I216" s="62" t="str">
        <f t="shared" si="15"/>
        <v/>
      </c>
      <c r="J216" s="62" t="str">
        <f t="shared" si="14"/>
        <v/>
      </c>
      <c r="K216" s="73" t="str">
        <f t="shared" si="13"/>
        <v/>
      </c>
    </row>
    <row r="217" spans="1:11" ht="22" customHeight="1" x14ac:dyDescent="0.2">
      <c r="A217" s="64"/>
      <c r="B217" s="61"/>
      <c r="C217" s="79"/>
      <c r="D217" s="79"/>
      <c r="E217" s="60"/>
      <c r="F217" s="60"/>
      <c r="G217" s="61"/>
      <c r="H217" s="60"/>
      <c r="I217" s="62" t="str">
        <f t="shared" si="15"/>
        <v/>
      </c>
      <c r="J217" s="62" t="str">
        <f t="shared" si="14"/>
        <v/>
      </c>
      <c r="K217" s="73" t="str">
        <f t="shared" si="13"/>
        <v/>
      </c>
    </row>
    <row r="218" spans="1:11" ht="22" customHeight="1" x14ac:dyDescent="0.2">
      <c r="A218" s="64"/>
      <c r="B218" s="61"/>
      <c r="C218" s="79"/>
      <c r="D218" s="79"/>
      <c r="E218" s="60"/>
      <c r="F218" s="60"/>
      <c r="G218" s="61"/>
      <c r="H218" s="60"/>
      <c r="I218" s="62" t="str">
        <f t="shared" si="15"/>
        <v/>
      </c>
      <c r="J218" s="62" t="str">
        <f t="shared" si="14"/>
        <v/>
      </c>
      <c r="K218" s="73" t="str">
        <f t="shared" si="13"/>
        <v/>
      </c>
    </row>
    <row r="219" spans="1:11" ht="22" customHeight="1" x14ac:dyDescent="0.2">
      <c r="A219" s="64"/>
      <c r="B219" s="61"/>
      <c r="C219" s="79"/>
      <c r="D219" s="79"/>
      <c r="E219" s="60"/>
      <c r="F219" s="60"/>
      <c r="G219" s="61"/>
      <c r="H219" s="60"/>
      <c r="I219" s="62" t="str">
        <f t="shared" si="15"/>
        <v/>
      </c>
      <c r="J219" s="62" t="str">
        <f t="shared" si="14"/>
        <v/>
      </c>
      <c r="K219" s="73" t="str">
        <f t="shared" si="13"/>
        <v/>
      </c>
    </row>
    <row r="220" spans="1:11" ht="22" customHeight="1" x14ac:dyDescent="0.2">
      <c r="A220" s="64"/>
      <c r="B220" s="61"/>
      <c r="C220" s="79"/>
      <c r="D220" s="79"/>
      <c r="E220" s="60"/>
      <c r="F220" s="60"/>
      <c r="G220" s="61"/>
      <c r="H220" s="60"/>
      <c r="I220" s="62" t="str">
        <f t="shared" si="15"/>
        <v/>
      </c>
      <c r="J220" s="62" t="str">
        <f t="shared" si="14"/>
        <v/>
      </c>
      <c r="K220" s="73" t="str">
        <f t="shared" si="13"/>
        <v/>
      </c>
    </row>
    <row r="221" spans="1:11" ht="22" customHeight="1" x14ac:dyDescent="0.2">
      <c r="A221" s="64"/>
      <c r="B221" s="61"/>
      <c r="C221" s="79"/>
      <c r="D221" s="79"/>
      <c r="E221" s="60"/>
      <c r="F221" s="60"/>
      <c r="G221" s="61"/>
      <c r="H221" s="60"/>
      <c r="I221" s="62" t="str">
        <f t="shared" si="15"/>
        <v/>
      </c>
      <c r="J221" s="62" t="str">
        <f t="shared" si="14"/>
        <v/>
      </c>
      <c r="K221" s="73" t="str">
        <f t="shared" si="13"/>
        <v/>
      </c>
    </row>
    <row r="222" spans="1:11" ht="22" customHeight="1" x14ac:dyDescent="0.2">
      <c r="A222" s="64"/>
      <c r="B222" s="61"/>
      <c r="C222" s="79"/>
      <c r="D222" s="79"/>
      <c r="E222" s="60"/>
      <c r="F222" s="60"/>
      <c r="G222" s="61"/>
      <c r="H222" s="60"/>
      <c r="I222" s="62" t="str">
        <f t="shared" si="15"/>
        <v/>
      </c>
      <c r="J222" s="62" t="str">
        <f t="shared" si="14"/>
        <v/>
      </c>
      <c r="K222" s="73" t="str">
        <f t="shared" si="13"/>
        <v/>
      </c>
    </row>
    <row r="223" spans="1:11" ht="22" customHeight="1" x14ac:dyDescent="0.2">
      <c r="A223" s="64"/>
      <c r="B223" s="61"/>
      <c r="C223" s="79"/>
      <c r="D223" s="79"/>
      <c r="E223" s="60"/>
      <c r="F223" s="60"/>
      <c r="G223" s="61"/>
      <c r="H223" s="60"/>
      <c r="I223" s="62" t="str">
        <f t="shared" si="15"/>
        <v/>
      </c>
      <c r="J223" s="62" t="str">
        <f t="shared" si="14"/>
        <v/>
      </c>
      <c r="K223" s="73" t="str">
        <f t="shared" si="13"/>
        <v/>
      </c>
    </row>
    <row r="224" spans="1:11" ht="22" customHeight="1" x14ac:dyDescent="0.2">
      <c r="A224" s="64"/>
      <c r="B224" s="61"/>
      <c r="C224" s="79"/>
      <c r="D224" s="79"/>
      <c r="E224" s="60"/>
      <c r="F224" s="60"/>
      <c r="G224" s="61"/>
      <c r="H224" s="60"/>
      <c r="I224" s="62" t="str">
        <f t="shared" si="15"/>
        <v/>
      </c>
      <c r="J224" s="62" t="str">
        <f t="shared" si="14"/>
        <v/>
      </c>
      <c r="K224" s="73" t="str">
        <f t="shared" si="13"/>
        <v/>
      </c>
    </row>
    <row r="225" spans="1:11" ht="22" customHeight="1" x14ac:dyDescent="0.2">
      <c r="A225" s="64"/>
      <c r="B225" s="61"/>
      <c r="C225" s="79"/>
      <c r="D225" s="79"/>
      <c r="E225" s="60"/>
      <c r="F225" s="60"/>
      <c r="G225" s="61"/>
      <c r="H225" s="60"/>
      <c r="I225" s="62" t="str">
        <f t="shared" si="15"/>
        <v/>
      </c>
      <c r="J225" s="62" t="str">
        <f t="shared" si="14"/>
        <v/>
      </c>
      <c r="K225" s="73" t="str">
        <f t="shared" si="13"/>
        <v/>
      </c>
    </row>
    <row r="226" spans="1:11" ht="22" customHeight="1" x14ac:dyDescent="0.2">
      <c r="A226" s="64"/>
      <c r="B226" s="61"/>
      <c r="C226" s="79"/>
      <c r="D226" s="79"/>
      <c r="E226" s="60"/>
      <c r="F226" s="60"/>
      <c r="G226" s="61"/>
      <c r="H226" s="60"/>
      <c r="I226" s="62" t="str">
        <f t="shared" si="15"/>
        <v/>
      </c>
      <c r="J226" s="62" t="str">
        <f t="shared" si="14"/>
        <v/>
      </c>
      <c r="K226" s="73" t="str">
        <f t="shared" si="13"/>
        <v/>
      </c>
    </row>
    <row r="227" spans="1:11" ht="22" customHeight="1" x14ac:dyDescent="0.2">
      <c r="A227" s="64"/>
      <c r="B227" s="61"/>
      <c r="C227" s="79"/>
      <c r="D227" s="79"/>
      <c r="E227" s="60"/>
      <c r="F227" s="60"/>
      <c r="G227" s="61"/>
      <c r="H227" s="60"/>
      <c r="I227" s="62" t="str">
        <f t="shared" si="15"/>
        <v/>
      </c>
      <c r="J227" s="62" t="str">
        <f t="shared" si="14"/>
        <v/>
      </c>
      <c r="K227" s="73" t="str">
        <f t="shared" si="13"/>
        <v/>
      </c>
    </row>
    <row r="228" spans="1:11" ht="22" customHeight="1" x14ac:dyDescent="0.2">
      <c r="A228" s="64"/>
      <c r="B228" s="61"/>
      <c r="C228" s="79"/>
      <c r="D228" s="79"/>
      <c r="E228" s="60"/>
      <c r="F228" s="60"/>
      <c r="G228" s="61"/>
      <c r="H228" s="60"/>
      <c r="I228" s="62" t="str">
        <f t="shared" si="15"/>
        <v/>
      </c>
      <c r="J228" s="62" t="str">
        <f t="shared" si="14"/>
        <v/>
      </c>
      <c r="K228" s="73" t="str">
        <f t="shared" si="13"/>
        <v/>
      </c>
    </row>
    <row r="229" spans="1:11" ht="22" customHeight="1" x14ac:dyDescent="0.2">
      <c r="A229" s="64"/>
      <c r="B229" s="61"/>
      <c r="C229" s="79"/>
      <c r="D229" s="79"/>
      <c r="E229" s="60"/>
      <c r="F229" s="60"/>
      <c r="G229" s="61"/>
      <c r="H229" s="60"/>
      <c r="I229" s="62" t="str">
        <f t="shared" si="15"/>
        <v/>
      </c>
      <c r="J229" s="62" t="str">
        <f t="shared" si="14"/>
        <v/>
      </c>
      <c r="K229" s="73" t="str">
        <f t="shared" si="13"/>
        <v/>
      </c>
    </row>
    <row r="230" spans="1:11" ht="22" customHeight="1" x14ac:dyDescent="0.2">
      <c r="A230" s="64"/>
      <c r="B230" s="61"/>
      <c r="C230" s="79"/>
      <c r="D230" s="79"/>
      <c r="E230" s="60"/>
      <c r="F230" s="60"/>
      <c r="G230" s="61"/>
      <c r="H230" s="60"/>
      <c r="I230" s="62" t="str">
        <f t="shared" si="15"/>
        <v/>
      </c>
      <c r="J230" s="62" t="str">
        <f t="shared" si="14"/>
        <v/>
      </c>
      <c r="K230" s="73" t="str">
        <f t="shared" si="13"/>
        <v/>
      </c>
    </row>
    <row r="231" spans="1:11" ht="22" customHeight="1" x14ac:dyDescent="0.2">
      <c r="A231" s="64"/>
      <c r="B231" s="61"/>
      <c r="C231" s="79"/>
      <c r="D231" s="79"/>
      <c r="E231" s="60"/>
      <c r="F231" s="60"/>
      <c r="G231" s="61"/>
      <c r="H231" s="60"/>
      <c r="I231" s="62" t="str">
        <f t="shared" si="15"/>
        <v/>
      </c>
      <c r="J231" s="62" t="str">
        <f t="shared" si="14"/>
        <v/>
      </c>
      <c r="K231" s="73" t="str">
        <f t="shared" si="13"/>
        <v/>
      </c>
    </row>
    <row r="232" spans="1:11" ht="22" customHeight="1" x14ac:dyDescent="0.2">
      <c r="A232" s="64"/>
      <c r="B232" s="61"/>
      <c r="C232" s="79"/>
      <c r="D232" s="79"/>
      <c r="E232" s="60"/>
      <c r="F232" s="60"/>
      <c r="G232" s="61"/>
      <c r="H232" s="60"/>
      <c r="I232" s="62" t="str">
        <f t="shared" si="15"/>
        <v/>
      </c>
      <c r="J232" s="62" t="str">
        <f t="shared" si="14"/>
        <v/>
      </c>
      <c r="K232" s="73" t="str">
        <f t="shared" si="13"/>
        <v/>
      </c>
    </row>
    <row r="233" spans="1:11" ht="22" customHeight="1" x14ac:dyDescent="0.2">
      <c r="A233" s="64"/>
      <c r="B233" s="61"/>
      <c r="C233" s="79"/>
      <c r="D233" s="79"/>
      <c r="E233" s="60"/>
      <c r="F233" s="60"/>
      <c r="G233" s="61"/>
      <c r="H233" s="60"/>
      <c r="I233" s="62" t="str">
        <f t="shared" si="15"/>
        <v/>
      </c>
      <c r="J233" s="62" t="str">
        <f t="shared" si="14"/>
        <v/>
      </c>
      <c r="K233" s="73" t="str">
        <f t="shared" si="13"/>
        <v/>
      </c>
    </row>
    <row r="234" spans="1:11" ht="22" customHeight="1" x14ac:dyDescent="0.2">
      <c r="A234" s="64"/>
      <c r="B234" s="61"/>
      <c r="C234" s="79"/>
      <c r="D234" s="79"/>
      <c r="E234" s="60"/>
      <c r="F234" s="60"/>
      <c r="G234" s="61"/>
      <c r="H234" s="60"/>
      <c r="I234" s="62" t="str">
        <f t="shared" si="15"/>
        <v/>
      </c>
      <c r="J234" s="62" t="str">
        <f t="shared" si="14"/>
        <v/>
      </c>
      <c r="K234" s="73" t="str">
        <f t="shared" si="13"/>
        <v/>
      </c>
    </row>
    <row r="235" spans="1:11" ht="22" customHeight="1" x14ac:dyDescent="0.2">
      <c r="A235" s="64"/>
      <c r="B235" s="61"/>
      <c r="C235" s="79"/>
      <c r="D235" s="79"/>
      <c r="E235" s="60"/>
      <c r="F235" s="60"/>
      <c r="G235" s="61"/>
      <c r="H235" s="60"/>
      <c r="I235" s="62" t="str">
        <f t="shared" si="15"/>
        <v/>
      </c>
      <c r="J235" s="62" t="str">
        <f t="shared" si="14"/>
        <v/>
      </c>
      <c r="K235" s="73" t="str">
        <f t="shared" si="13"/>
        <v/>
      </c>
    </row>
    <row r="236" spans="1:11" ht="22" customHeight="1" x14ac:dyDescent="0.2">
      <c r="A236" s="64"/>
      <c r="B236" s="61"/>
      <c r="C236" s="79"/>
      <c r="D236" s="79"/>
      <c r="E236" s="60"/>
      <c r="F236" s="60"/>
      <c r="G236" s="61"/>
      <c r="H236" s="60"/>
      <c r="I236" s="62" t="str">
        <f t="shared" si="15"/>
        <v/>
      </c>
      <c r="J236" s="62" t="str">
        <f t="shared" si="14"/>
        <v/>
      </c>
      <c r="K236" s="73" t="str">
        <f t="shared" si="13"/>
        <v/>
      </c>
    </row>
    <row r="237" spans="1:11" ht="22" customHeight="1" x14ac:dyDescent="0.2">
      <c r="A237" s="64"/>
      <c r="B237" s="61"/>
      <c r="C237" s="79"/>
      <c r="D237" s="79"/>
      <c r="E237" s="60"/>
      <c r="F237" s="60"/>
      <c r="G237" s="61"/>
      <c r="H237" s="60"/>
      <c r="I237" s="62" t="str">
        <f t="shared" si="15"/>
        <v/>
      </c>
      <c r="J237" s="62" t="str">
        <f t="shared" si="14"/>
        <v/>
      </c>
      <c r="K237" s="73" t="str">
        <f t="shared" si="13"/>
        <v/>
      </c>
    </row>
    <row r="238" spans="1:11" ht="22" customHeight="1" x14ac:dyDescent="0.2">
      <c r="A238" s="64"/>
      <c r="B238" s="61"/>
      <c r="C238" s="79"/>
      <c r="D238" s="79"/>
      <c r="E238" s="60"/>
      <c r="F238" s="60"/>
      <c r="G238" s="61"/>
      <c r="H238" s="60"/>
      <c r="I238" s="62" t="str">
        <f t="shared" si="15"/>
        <v/>
      </c>
      <c r="J238" s="62" t="str">
        <f t="shared" si="14"/>
        <v/>
      </c>
      <c r="K238" s="73" t="str">
        <f t="shared" si="13"/>
        <v/>
      </c>
    </row>
    <row r="239" spans="1:11" ht="22" customHeight="1" x14ac:dyDescent="0.2">
      <c r="A239" s="64"/>
      <c r="B239" s="61"/>
      <c r="C239" s="79"/>
      <c r="D239" s="79"/>
      <c r="E239" s="60"/>
      <c r="F239" s="60"/>
      <c r="G239" s="61"/>
      <c r="H239" s="60"/>
      <c r="I239" s="62" t="str">
        <f t="shared" si="15"/>
        <v/>
      </c>
      <c r="J239" s="62" t="str">
        <f t="shared" si="14"/>
        <v/>
      </c>
      <c r="K239" s="73" t="str">
        <f t="shared" si="13"/>
        <v/>
      </c>
    </row>
    <row r="240" spans="1:11" ht="22" customHeight="1" x14ac:dyDescent="0.2">
      <c r="A240" s="64"/>
      <c r="B240" s="61"/>
      <c r="C240" s="79"/>
      <c r="D240" s="79"/>
      <c r="E240" s="60"/>
      <c r="F240" s="60"/>
      <c r="G240" s="61"/>
      <c r="H240" s="60"/>
      <c r="I240" s="62" t="str">
        <f t="shared" si="15"/>
        <v/>
      </c>
      <c r="J240" s="62" t="str">
        <f t="shared" si="14"/>
        <v/>
      </c>
      <c r="K240" s="73" t="str">
        <f t="shared" si="13"/>
        <v/>
      </c>
    </row>
    <row r="241" spans="1:11" ht="22" customHeight="1" x14ac:dyDescent="0.2">
      <c r="A241" s="64"/>
      <c r="B241" s="61"/>
      <c r="C241" s="79"/>
      <c r="D241" s="79"/>
      <c r="E241" s="60"/>
      <c r="F241" s="60"/>
      <c r="G241" s="61"/>
      <c r="H241" s="60"/>
      <c r="I241" s="62" t="str">
        <f t="shared" si="15"/>
        <v/>
      </c>
      <c r="J241" s="62" t="str">
        <f t="shared" si="14"/>
        <v/>
      </c>
      <c r="K241" s="73" t="str">
        <f t="shared" si="13"/>
        <v/>
      </c>
    </row>
    <row r="242" spans="1:11" ht="22" customHeight="1" x14ac:dyDescent="0.2">
      <c r="A242" s="64"/>
      <c r="B242" s="61"/>
      <c r="C242" s="79"/>
      <c r="D242" s="79"/>
      <c r="E242" s="60"/>
      <c r="F242" s="60"/>
      <c r="G242" s="61"/>
      <c r="H242" s="60"/>
      <c r="I242" s="62" t="str">
        <f t="shared" si="15"/>
        <v/>
      </c>
      <c r="J242" s="62" t="str">
        <f t="shared" si="14"/>
        <v/>
      </c>
      <c r="K242" s="73" t="str">
        <f t="shared" si="13"/>
        <v/>
      </c>
    </row>
    <row r="243" spans="1:11" ht="22" customHeight="1" x14ac:dyDescent="0.2">
      <c r="A243" s="64"/>
      <c r="B243" s="61"/>
      <c r="C243" s="79"/>
      <c r="D243" s="79"/>
      <c r="E243" s="60"/>
      <c r="F243" s="60"/>
      <c r="G243" s="61"/>
      <c r="H243" s="60"/>
      <c r="I243" s="62" t="str">
        <f t="shared" si="15"/>
        <v/>
      </c>
      <c r="J243" s="62" t="str">
        <f t="shared" si="14"/>
        <v/>
      </c>
      <c r="K243" s="73" t="str">
        <f t="shared" si="13"/>
        <v/>
      </c>
    </row>
    <row r="244" spans="1:11" ht="22" customHeight="1" x14ac:dyDescent="0.2">
      <c r="A244" s="64"/>
      <c r="B244" s="61"/>
      <c r="C244" s="79"/>
      <c r="D244" s="79"/>
      <c r="E244" s="60"/>
      <c r="F244" s="60"/>
      <c r="G244" s="61"/>
      <c r="H244" s="60"/>
      <c r="I244" s="62" t="str">
        <f t="shared" si="15"/>
        <v/>
      </c>
      <c r="J244" s="62" t="str">
        <f t="shared" si="14"/>
        <v/>
      </c>
      <c r="K244" s="73" t="str">
        <f t="shared" si="13"/>
        <v/>
      </c>
    </row>
    <row r="245" spans="1:11" ht="22" customHeight="1" x14ac:dyDescent="0.2">
      <c r="A245" s="64"/>
      <c r="B245" s="61"/>
      <c r="C245" s="79"/>
      <c r="D245" s="79"/>
      <c r="E245" s="60"/>
      <c r="F245" s="60"/>
      <c r="G245" s="61"/>
      <c r="H245" s="60"/>
      <c r="I245" s="62" t="str">
        <f t="shared" si="15"/>
        <v/>
      </c>
      <c r="J245" s="62" t="str">
        <f t="shared" si="14"/>
        <v/>
      </c>
      <c r="K245" s="73" t="str">
        <f t="shared" si="13"/>
        <v/>
      </c>
    </row>
    <row r="246" spans="1:11" ht="22" customHeight="1" x14ac:dyDescent="0.2">
      <c r="A246" s="64"/>
      <c r="B246" s="61"/>
      <c r="C246" s="79"/>
      <c r="D246" s="79"/>
      <c r="E246" s="60"/>
      <c r="F246" s="60"/>
      <c r="G246" s="61"/>
      <c r="H246" s="60"/>
      <c r="I246" s="62" t="str">
        <f t="shared" si="15"/>
        <v/>
      </c>
      <c r="J246" s="62" t="str">
        <f t="shared" si="14"/>
        <v/>
      </c>
      <c r="K246" s="73" t="str">
        <f t="shared" si="13"/>
        <v/>
      </c>
    </row>
    <row r="247" spans="1:11" ht="22" customHeight="1" x14ac:dyDescent="0.2">
      <c r="A247" s="64"/>
      <c r="B247" s="61"/>
      <c r="C247" s="79"/>
      <c r="D247" s="79"/>
      <c r="E247" s="60"/>
      <c r="F247" s="60"/>
      <c r="G247" s="61"/>
      <c r="H247" s="60"/>
      <c r="I247" s="62" t="str">
        <f t="shared" si="15"/>
        <v/>
      </c>
      <c r="J247" s="62" t="str">
        <f t="shared" si="14"/>
        <v/>
      </c>
      <c r="K247" s="73" t="str">
        <f t="shared" si="13"/>
        <v/>
      </c>
    </row>
    <row r="248" spans="1:11" ht="22" customHeight="1" x14ac:dyDescent="0.2">
      <c r="A248" s="64"/>
      <c r="B248" s="61"/>
      <c r="C248" s="79"/>
      <c r="D248" s="79"/>
      <c r="E248" s="60"/>
      <c r="F248" s="60"/>
      <c r="G248" s="61"/>
      <c r="H248" s="60"/>
      <c r="I248" s="62" t="str">
        <f t="shared" si="15"/>
        <v/>
      </c>
      <c r="J248" s="62" t="str">
        <f t="shared" si="14"/>
        <v/>
      </c>
      <c r="K248" s="73" t="str">
        <f t="shared" si="13"/>
        <v/>
      </c>
    </row>
    <row r="249" spans="1:11" ht="22" customHeight="1" x14ac:dyDescent="0.2">
      <c r="A249" s="64"/>
      <c r="B249" s="61"/>
      <c r="C249" s="79"/>
      <c r="D249" s="79"/>
      <c r="E249" s="60"/>
      <c r="F249" s="60"/>
      <c r="G249" s="61"/>
      <c r="H249" s="60"/>
      <c r="I249" s="62" t="str">
        <f t="shared" si="15"/>
        <v/>
      </c>
      <c r="J249" s="62" t="str">
        <f t="shared" si="14"/>
        <v/>
      </c>
      <c r="K249" s="73" t="str">
        <f t="shared" si="13"/>
        <v/>
      </c>
    </row>
    <row r="250" spans="1:11" ht="22" customHeight="1" x14ac:dyDescent="0.2">
      <c r="A250" s="64"/>
      <c r="B250" s="61"/>
      <c r="C250" s="79"/>
      <c r="D250" s="79"/>
      <c r="E250" s="60"/>
      <c r="F250" s="60"/>
      <c r="G250" s="61"/>
      <c r="H250" s="60"/>
      <c r="I250" s="62" t="str">
        <f t="shared" si="15"/>
        <v/>
      </c>
      <c r="J250" s="62" t="str">
        <f t="shared" si="14"/>
        <v/>
      </c>
      <c r="K250" s="73" t="str">
        <f t="shared" si="13"/>
        <v/>
      </c>
    </row>
    <row r="251" spans="1:11" ht="22" customHeight="1" x14ac:dyDescent="0.2">
      <c r="A251" s="64"/>
      <c r="B251" s="61"/>
      <c r="C251" s="79"/>
      <c r="D251" s="79"/>
      <c r="E251" s="60"/>
      <c r="F251" s="60"/>
      <c r="G251" s="61"/>
      <c r="H251" s="60"/>
      <c r="I251" s="62" t="str">
        <f t="shared" si="15"/>
        <v/>
      </c>
      <c r="J251" s="62" t="str">
        <f t="shared" si="14"/>
        <v/>
      </c>
      <c r="K251" s="73" t="str">
        <f t="shared" si="13"/>
        <v/>
      </c>
    </row>
    <row r="252" spans="1:11" ht="22" customHeight="1" x14ac:dyDescent="0.2">
      <c r="A252" s="64"/>
      <c r="B252" s="61"/>
      <c r="C252" s="79"/>
      <c r="D252" s="79"/>
      <c r="E252" s="60"/>
      <c r="F252" s="60"/>
      <c r="G252" s="61"/>
      <c r="H252" s="60"/>
      <c r="I252" s="62" t="str">
        <f t="shared" si="15"/>
        <v/>
      </c>
      <c r="J252" s="62" t="str">
        <f t="shared" si="14"/>
        <v/>
      </c>
      <c r="K252" s="73" t="str">
        <f t="shared" si="13"/>
        <v/>
      </c>
    </row>
    <row r="253" spans="1:11" ht="22" customHeight="1" x14ac:dyDescent="0.2">
      <c r="A253" s="64"/>
      <c r="B253" s="61"/>
      <c r="C253" s="79"/>
      <c r="D253" s="79"/>
      <c r="E253" s="60"/>
      <c r="F253" s="60"/>
      <c r="G253" s="61"/>
      <c r="H253" s="60"/>
      <c r="I253" s="62" t="str">
        <f t="shared" si="15"/>
        <v/>
      </c>
      <c r="J253" s="62" t="str">
        <f t="shared" si="14"/>
        <v/>
      </c>
      <c r="K253" s="73" t="str">
        <f t="shared" si="13"/>
        <v/>
      </c>
    </row>
    <row r="254" spans="1:11" ht="22" customHeight="1" x14ac:dyDescent="0.2">
      <c r="A254" s="64"/>
      <c r="B254" s="61"/>
      <c r="C254" s="79"/>
      <c r="D254" s="79"/>
      <c r="E254" s="60"/>
      <c r="F254" s="60"/>
      <c r="G254" s="61"/>
      <c r="H254" s="60"/>
      <c r="I254" s="62" t="str">
        <f t="shared" si="15"/>
        <v/>
      </c>
      <c r="J254" s="62" t="str">
        <f t="shared" si="14"/>
        <v/>
      </c>
      <c r="K254" s="73" t="str">
        <f t="shared" si="13"/>
        <v/>
      </c>
    </row>
    <row r="255" spans="1:11" ht="22" customHeight="1" x14ac:dyDescent="0.2">
      <c r="A255" s="64"/>
      <c r="B255" s="61"/>
      <c r="C255" s="79"/>
      <c r="D255" s="79"/>
      <c r="E255" s="60"/>
      <c r="F255" s="60"/>
      <c r="G255" s="61"/>
      <c r="H255" s="60"/>
      <c r="I255" s="62" t="str">
        <f t="shared" si="15"/>
        <v/>
      </c>
      <c r="J255" s="62" t="str">
        <f t="shared" si="14"/>
        <v/>
      </c>
      <c r="K255" s="73" t="str">
        <f t="shared" si="13"/>
        <v/>
      </c>
    </row>
    <row r="256" spans="1:11" ht="22" customHeight="1" x14ac:dyDescent="0.2">
      <c r="A256" s="64"/>
      <c r="B256" s="61"/>
      <c r="C256" s="79"/>
      <c r="D256" s="79"/>
      <c r="E256" s="60"/>
      <c r="F256" s="60"/>
      <c r="G256" s="61"/>
      <c r="H256" s="60"/>
      <c r="I256" s="62" t="str">
        <f t="shared" si="15"/>
        <v/>
      </c>
      <c r="J256" s="62" t="str">
        <f t="shared" si="14"/>
        <v/>
      </c>
      <c r="K256" s="73" t="str">
        <f t="shared" si="13"/>
        <v/>
      </c>
    </row>
    <row r="257" spans="1:11" ht="22" customHeight="1" x14ac:dyDescent="0.2">
      <c r="A257" s="64"/>
      <c r="B257" s="61"/>
      <c r="C257" s="79"/>
      <c r="D257" s="79"/>
      <c r="E257" s="60"/>
      <c r="F257" s="60"/>
      <c r="G257" s="61"/>
      <c r="H257" s="60"/>
      <c r="I257" s="62" t="str">
        <f t="shared" si="15"/>
        <v/>
      </c>
      <c r="J257" s="62" t="str">
        <f t="shared" si="14"/>
        <v/>
      </c>
      <c r="K257" s="73" t="str">
        <f t="shared" si="13"/>
        <v/>
      </c>
    </row>
    <row r="258" spans="1:11" ht="22" customHeight="1" x14ac:dyDescent="0.2">
      <c r="A258" s="64"/>
      <c r="B258" s="61"/>
      <c r="C258" s="79"/>
      <c r="D258" s="79"/>
      <c r="E258" s="60"/>
      <c r="F258" s="60"/>
      <c r="G258" s="61"/>
      <c r="H258" s="60"/>
      <c r="I258" s="62" t="str">
        <f t="shared" si="15"/>
        <v/>
      </c>
      <c r="J258" s="62" t="str">
        <f t="shared" si="14"/>
        <v/>
      </c>
      <c r="K258" s="73" t="str">
        <f t="shared" si="13"/>
        <v/>
      </c>
    </row>
    <row r="259" spans="1:11" ht="22" customHeight="1" x14ac:dyDescent="0.2">
      <c r="A259" s="64"/>
      <c r="B259" s="61"/>
      <c r="C259" s="79"/>
      <c r="D259" s="79"/>
      <c r="E259" s="60"/>
      <c r="F259" s="60"/>
      <c r="G259" s="61"/>
      <c r="H259" s="60"/>
      <c r="I259" s="62" t="str">
        <f t="shared" si="15"/>
        <v/>
      </c>
      <c r="J259" s="62" t="str">
        <f t="shared" si="14"/>
        <v/>
      </c>
      <c r="K259" s="73" t="str">
        <f t="shared" si="13"/>
        <v/>
      </c>
    </row>
    <row r="260" spans="1:11" ht="22" customHeight="1" x14ac:dyDescent="0.2">
      <c r="A260" s="64"/>
      <c r="B260" s="61"/>
      <c r="C260" s="79"/>
      <c r="D260" s="79"/>
      <c r="E260" s="60"/>
      <c r="F260" s="60"/>
      <c r="G260" s="61"/>
      <c r="H260" s="60"/>
      <c r="I260" s="62" t="str">
        <f t="shared" si="15"/>
        <v/>
      </c>
      <c r="J260" s="62" t="str">
        <f t="shared" si="14"/>
        <v/>
      </c>
      <c r="K260" s="73" t="str">
        <f t="shared" ref="K260:K323" si="16">IF(G260="","",H260*J260)</f>
        <v/>
      </c>
    </row>
    <row r="261" spans="1:11" ht="22" customHeight="1" x14ac:dyDescent="0.2">
      <c r="A261" s="64"/>
      <c r="B261" s="61"/>
      <c r="C261" s="79"/>
      <c r="D261" s="79"/>
      <c r="E261" s="60"/>
      <c r="F261" s="60"/>
      <c r="G261" s="61"/>
      <c r="H261" s="60"/>
      <c r="I261" s="62" t="str">
        <f t="shared" si="15"/>
        <v/>
      </c>
      <c r="J261" s="62" t="str">
        <f t="shared" ref="J261:J324" si="17">IF(G261="","",1.23)</f>
        <v/>
      </c>
      <c r="K261" s="73" t="str">
        <f t="shared" si="16"/>
        <v/>
      </c>
    </row>
    <row r="262" spans="1:11" ht="22" customHeight="1" x14ac:dyDescent="0.2">
      <c r="A262" s="64"/>
      <c r="B262" s="61"/>
      <c r="C262" s="79"/>
      <c r="D262" s="79"/>
      <c r="E262" s="60"/>
      <c r="F262" s="60"/>
      <c r="G262" s="61"/>
      <c r="H262" s="60"/>
      <c r="I262" s="62" t="str">
        <f t="shared" si="15"/>
        <v/>
      </c>
      <c r="J262" s="62" t="str">
        <f t="shared" si="17"/>
        <v/>
      </c>
      <c r="K262" s="73" t="str">
        <f t="shared" si="16"/>
        <v/>
      </c>
    </row>
    <row r="263" spans="1:11" ht="22" customHeight="1" x14ac:dyDescent="0.2">
      <c r="A263" s="64"/>
      <c r="B263" s="61"/>
      <c r="C263" s="79"/>
      <c r="D263" s="79"/>
      <c r="E263" s="60"/>
      <c r="F263" s="60"/>
      <c r="G263" s="61"/>
      <c r="H263" s="60"/>
      <c r="I263" s="62" t="str">
        <f t="shared" si="15"/>
        <v/>
      </c>
      <c r="J263" s="62" t="str">
        <f t="shared" si="17"/>
        <v/>
      </c>
      <c r="K263" s="73" t="str">
        <f t="shared" si="16"/>
        <v/>
      </c>
    </row>
    <row r="264" spans="1:11" ht="22" customHeight="1" x14ac:dyDescent="0.2">
      <c r="A264" s="64"/>
      <c r="B264" s="61"/>
      <c r="C264" s="79"/>
      <c r="D264" s="79"/>
      <c r="E264" s="60"/>
      <c r="F264" s="60"/>
      <c r="G264" s="61"/>
      <c r="H264" s="60"/>
      <c r="I264" s="62" t="str">
        <f t="shared" si="15"/>
        <v/>
      </c>
      <c r="J264" s="62" t="str">
        <f t="shared" si="17"/>
        <v/>
      </c>
      <c r="K264" s="73" t="str">
        <f t="shared" si="16"/>
        <v/>
      </c>
    </row>
    <row r="265" spans="1:11" ht="22" customHeight="1" x14ac:dyDescent="0.2">
      <c r="A265" s="64"/>
      <c r="B265" s="61"/>
      <c r="C265" s="79"/>
      <c r="D265" s="79"/>
      <c r="E265" s="60"/>
      <c r="F265" s="60"/>
      <c r="G265" s="61"/>
      <c r="H265" s="60"/>
      <c r="I265" s="62" t="str">
        <f t="shared" si="15"/>
        <v/>
      </c>
      <c r="J265" s="62" t="str">
        <f t="shared" si="17"/>
        <v/>
      </c>
      <c r="K265" s="73" t="str">
        <f t="shared" si="16"/>
        <v/>
      </c>
    </row>
    <row r="266" spans="1:11" ht="22" customHeight="1" x14ac:dyDescent="0.2">
      <c r="A266" s="64"/>
      <c r="B266" s="61"/>
      <c r="C266" s="79"/>
      <c r="D266" s="79"/>
      <c r="E266" s="60"/>
      <c r="F266" s="60"/>
      <c r="G266" s="61"/>
      <c r="H266" s="60"/>
      <c r="I266" s="62" t="str">
        <f t="shared" ref="I266:I329" si="18">IF(G266="","",H266*G266)</f>
        <v/>
      </c>
      <c r="J266" s="62" t="str">
        <f t="shared" si="17"/>
        <v/>
      </c>
      <c r="K266" s="73" t="str">
        <f t="shared" si="16"/>
        <v/>
      </c>
    </row>
    <row r="267" spans="1:11" ht="22" customHeight="1" x14ac:dyDescent="0.2">
      <c r="A267" s="64"/>
      <c r="B267" s="61"/>
      <c r="C267" s="79"/>
      <c r="D267" s="79"/>
      <c r="E267" s="60"/>
      <c r="F267" s="60"/>
      <c r="G267" s="61"/>
      <c r="H267" s="60"/>
      <c r="I267" s="62" t="str">
        <f t="shared" si="18"/>
        <v/>
      </c>
      <c r="J267" s="62" t="str">
        <f t="shared" si="17"/>
        <v/>
      </c>
      <c r="K267" s="73" t="str">
        <f t="shared" si="16"/>
        <v/>
      </c>
    </row>
    <row r="268" spans="1:11" ht="22" customHeight="1" x14ac:dyDescent="0.2">
      <c r="A268" s="64"/>
      <c r="B268" s="61"/>
      <c r="C268" s="79"/>
      <c r="D268" s="79"/>
      <c r="E268" s="60"/>
      <c r="F268" s="60"/>
      <c r="G268" s="61"/>
      <c r="H268" s="60"/>
      <c r="I268" s="62" t="str">
        <f t="shared" si="18"/>
        <v/>
      </c>
      <c r="J268" s="62" t="str">
        <f t="shared" si="17"/>
        <v/>
      </c>
      <c r="K268" s="73" t="str">
        <f t="shared" si="16"/>
        <v/>
      </c>
    </row>
    <row r="269" spans="1:11" ht="22" customHeight="1" x14ac:dyDescent="0.2">
      <c r="A269" s="64"/>
      <c r="B269" s="61"/>
      <c r="C269" s="79"/>
      <c r="D269" s="79"/>
      <c r="E269" s="60"/>
      <c r="F269" s="60"/>
      <c r="G269" s="61"/>
      <c r="H269" s="60"/>
      <c r="I269" s="62" t="str">
        <f t="shared" si="18"/>
        <v/>
      </c>
      <c r="J269" s="62" t="str">
        <f t="shared" si="17"/>
        <v/>
      </c>
      <c r="K269" s="73" t="str">
        <f t="shared" si="16"/>
        <v/>
      </c>
    </row>
    <row r="270" spans="1:11" ht="22" customHeight="1" x14ac:dyDescent="0.2">
      <c r="A270" s="64"/>
      <c r="B270" s="61"/>
      <c r="C270" s="79"/>
      <c r="D270" s="79"/>
      <c r="E270" s="60"/>
      <c r="F270" s="60"/>
      <c r="G270" s="61"/>
      <c r="H270" s="60"/>
      <c r="I270" s="62" t="str">
        <f t="shared" si="18"/>
        <v/>
      </c>
      <c r="J270" s="62" t="str">
        <f t="shared" si="17"/>
        <v/>
      </c>
      <c r="K270" s="73" t="str">
        <f t="shared" si="16"/>
        <v/>
      </c>
    </row>
    <row r="271" spans="1:11" ht="22" customHeight="1" x14ac:dyDescent="0.2">
      <c r="A271" s="64"/>
      <c r="B271" s="61"/>
      <c r="C271" s="79"/>
      <c r="D271" s="79"/>
      <c r="E271" s="60"/>
      <c r="F271" s="60"/>
      <c r="G271" s="61"/>
      <c r="H271" s="60"/>
      <c r="I271" s="62" t="str">
        <f t="shared" si="18"/>
        <v/>
      </c>
      <c r="J271" s="62" t="str">
        <f t="shared" si="17"/>
        <v/>
      </c>
      <c r="K271" s="73" t="str">
        <f t="shared" si="16"/>
        <v/>
      </c>
    </row>
    <row r="272" spans="1:11" ht="22" customHeight="1" x14ac:dyDescent="0.2">
      <c r="A272" s="64"/>
      <c r="B272" s="61"/>
      <c r="C272" s="79"/>
      <c r="D272" s="79"/>
      <c r="E272" s="60"/>
      <c r="F272" s="60"/>
      <c r="G272" s="61"/>
      <c r="H272" s="60"/>
      <c r="I272" s="62" t="str">
        <f t="shared" si="18"/>
        <v/>
      </c>
      <c r="J272" s="62" t="str">
        <f t="shared" si="17"/>
        <v/>
      </c>
      <c r="K272" s="73" t="str">
        <f t="shared" si="16"/>
        <v/>
      </c>
    </row>
    <row r="273" spans="1:11" ht="22" customHeight="1" x14ac:dyDescent="0.2">
      <c r="A273" s="64"/>
      <c r="B273" s="61"/>
      <c r="C273" s="79"/>
      <c r="D273" s="79"/>
      <c r="E273" s="60"/>
      <c r="F273" s="60"/>
      <c r="G273" s="61"/>
      <c r="H273" s="60"/>
      <c r="I273" s="62" t="str">
        <f t="shared" si="18"/>
        <v/>
      </c>
      <c r="J273" s="62" t="str">
        <f t="shared" si="17"/>
        <v/>
      </c>
      <c r="K273" s="73" t="str">
        <f t="shared" si="16"/>
        <v/>
      </c>
    </row>
    <row r="274" spans="1:11" ht="22" customHeight="1" x14ac:dyDescent="0.2">
      <c r="A274" s="64"/>
      <c r="B274" s="61"/>
      <c r="C274" s="79"/>
      <c r="D274" s="79"/>
      <c r="E274" s="60"/>
      <c r="F274" s="60"/>
      <c r="G274" s="61"/>
      <c r="H274" s="60"/>
      <c r="I274" s="62" t="str">
        <f t="shared" si="18"/>
        <v/>
      </c>
      <c r="J274" s="62" t="str">
        <f t="shared" si="17"/>
        <v/>
      </c>
      <c r="K274" s="73" t="str">
        <f t="shared" si="16"/>
        <v/>
      </c>
    </row>
    <row r="275" spans="1:11" ht="22" customHeight="1" x14ac:dyDescent="0.2">
      <c r="A275" s="64"/>
      <c r="B275" s="61"/>
      <c r="C275" s="79"/>
      <c r="D275" s="79"/>
      <c r="E275" s="60"/>
      <c r="F275" s="60"/>
      <c r="G275" s="61"/>
      <c r="H275" s="60"/>
      <c r="I275" s="62" t="str">
        <f t="shared" si="18"/>
        <v/>
      </c>
      <c r="J275" s="62" t="str">
        <f t="shared" si="17"/>
        <v/>
      </c>
      <c r="K275" s="73" t="str">
        <f t="shared" si="16"/>
        <v/>
      </c>
    </row>
    <row r="276" spans="1:11" ht="22" customHeight="1" x14ac:dyDescent="0.2">
      <c r="A276" s="64"/>
      <c r="B276" s="61"/>
      <c r="C276" s="79"/>
      <c r="D276" s="79"/>
      <c r="E276" s="60"/>
      <c r="F276" s="60"/>
      <c r="G276" s="61"/>
      <c r="H276" s="60"/>
      <c r="I276" s="62" t="str">
        <f t="shared" si="18"/>
        <v/>
      </c>
      <c r="J276" s="62" t="str">
        <f t="shared" si="17"/>
        <v/>
      </c>
      <c r="K276" s="73" t="str">
        <f t="shared" si="16"/>
        <v/>
      </c>
    </row>
    <row r="277" spans="1:11" ht="22" customHeight="1" x14ac:dyDescent="0.2">
      <c r="A277" s="64"/>
      <c r="B277" s="61"/>
      <c r="C277" s="79"/>
      <c r="D277" s="79"/>
      <c r="E277" s="60"/>
      <c r="F277" s="60"/>
      <c r="G277" s="61"/>
      <c r="H277" s="60"/>
      <c r="I277" s="62" t="str">
        <f t="shared" si="18"/>
        <v/>
      </c>
      <c r="J277" s="62" t="str">
        <f t="shared" si="17"/>
        <v/>
      </c>
      <c r="K277" s="73" t="str">
        <f t="shared" si="16"/>
        <v/>
      </c>
    </row>
    <row r="278" spans="1:11" ht="22" customHeight="1" x14ac:dyDescent="0.2">
      <c r="A278" s="64"/>
      <c r="B278" s="61"/>
      <c r="C278" s="79"/>
      <c r="D278" s="79"/>
      <c r="E278" s="60"/>
      <c r="F278" s="60"/>
      <c r="G278" s="61"/>
      <c r="H278" s="60"/>
      <c r="I278" s="62" t="str">
        <f t="shared" si="18"/>
        <v/>
      </c>
      <c r="J278" s="62" t="str">
        <f t="shared" si="17"/>
        <v/>
      </c>
      <c r="K278" s="73" t="str">
        <f t="shared" si="16"/>
        <v/>
      </c>
    </row>
    <row r="279" spans="1:11" ht="22" customHeight="1" x14ac:dyDescent="0.2">
      <c r="A279" s="64"/>
      <c r="B279" s="61"/>
      <c r="C279" s="79"/>
      <c r="D279" s="79"/>
      <c r="E279" s="60"/>
      <c r="F279" s="60"/>
      <c r="G279" s="61"/>
      <c r="H279" s="60"/>
      <c r="I279" s="62" t="str">
        <f t="shared" si="18"/>
        <v/>
      </c>
      <c r="J279" s="62" t="str">
        <f t="shared" si="17"/>
        <v/>
      </c>
      <c r="K279" s="73" t="str">
        <f t="shared" si="16"/>
        <v/>
      </c>
    </row>
    <row r="280" spans="1:11" ht="22" customHeight="1" x14ac:dyDescent="0.2">
      <c r="A280" s="64"/>
      <c r="B280" s="61"/>
      <c r="C280" s="79"/>
      <c r="D280" s="79"/>
      <c r="E280" s="60"/>
      <c r="F280" s="60"/>
      <c r="G280" s="61"/>
      <c r="H280" s="60"/>
      <c r="I280" s="62" t="str">
        <f t="shared" si="18"/>
        <v/>
      </c>
      <c r="J280" s="62" t="str">
        <f t="shared" si="17"/>
        <v/>
      </c>
      <c r="K280" s="73" t="str">
        <f t="shared" si="16"/>
        <v/>
      </c>
    </row>
    <row r="281" spans="1:11" ht="22" customHeight="1" x14ac:dyDescent="0.2">
      <c r="A281" s="64"/>
      <c r="B281" s="61"/>
      <c r="C281" s="79"/>
      <c r="D281" s="79"/>
      <c r="E281" s="60"/>
      <c r="F281" s="60"/>
      <c r="G281" s="61"/>
      <c r="H281" s="60"/>
      <c r="I281" s="62" t="str">
        <f t="shared" si="18"/>
        <v/>
      </c>
      <c r="J281" s="62" t="str">
        <f t="shared" si="17"/>
        <v/>
      </c>
      <c r="K281" s="73" t="str">
        <f t="shared" si="16"/>
        <v/>
      </c>
    </row>
    <row r="282" spans="1:11" ht="22" customHeight="1" x14ac:dyDescent="0.2">
      <c r="A282" s="64"/>
      <c r="B282" s="61"/>
      <c r="C282" s="79"/>
      <c r="D282" s="79"/>
      <c r="E282" s="60"/>
      <c r="F282" s="60"/>
      <c r="G282" s="61"/>
      <c r="H282" s="60"/>
      <c r="I282" s="62" t="str">
        <f t="shared" si="18"/>
        <v/>
      </c>
      <c r="J282" s="62" t="str">
        <f t="shared" si="17"/>
        <v/>
      </c>
      <c r="K282" s="73" t="str">
        <f t="shared" si="16"/>
        <v/>
      </c>
    </row>
    <row r="283" spans="1:11" ht="22" customHeight="1" x14ac:dyDescent="0.2">
      <c r="A283" s="64"/>
      <c r="B283" s="61"/>
      <c r="C283" s="79"/>
      <c r="D283" s="79"/>
      <c r="E283" s="60"/>
      <c r="F283" s="60"/>
      <c r="G283" s="61"/>
      <c r="H283" s="60"/>
      <c r="I283" s="62" t="str">
        <f t="shared" si="18"/>
        <v/>
      </c>
      <c r="J283" s="62" t="str">
        <f t="shared" si="17"/>
        <v/>
      </c>
      <c r="K283" s="73" t="str">
        <f t="shared" si="16"/>
        <v/>
      </c>
    </row>
    <row r="284" spans="1:11" ht="22" customHeight="1" x14ac:dyDescent="0.2">
      <c r="A284" s="64"/>
      <c r="B284" s="61"/>
      <c r="C284" s="79"/>
      <c r="D284" s="79"/>
      <c r="E284" s="60"/>
      <c r="F284" s="60"/>
      <c r="G284" s="61"/>
      <c r="H284" s="60"/>
      <c r="I284" s="62" t="str">
        <f t="shared" si="18"/>
        <v/>
      </c>
      <c r="J284" s="62" t="str">
        <f t="shared" si="17"/>
        <v/>
      </c>
      <c r="K284" s="73" t="str">
        <f t="shared" si="16"/>
        <v/>
      </c>
    </row>
    <row r="285" spans="1:11" ht="22" customHeight="1" x14ac:dyDescent="0.2">
      <c r="A285" s="64"/>
      <c r="B285" s="61"/>
      <c r="C285" s="79"/>
      <c r="D285" s="79"/>
      <c r="E285" s="60"/>
      <c r="F285" s="60"/>
      <c r="G285" s="61"/>
      <c r="H285" s="60"/>
      <c r="I285" s="62" t="str">
        <f t="shared" si="18"/>
        <v/>
      </c>
      <c r="J285" s="62" t="str">
        <f t="shared" si="17"/>
        <v/>
      </c>
      <c r="K285" s="73" t="str">
        <f t="shared" si="16"/>
        <v/>
      </c>
    </row>
    <row r="286" spans="1:11" ht="22" customHeight="1" x14ac:dyDescent="0.2">
      <c r="A286" s="64"/>
      <c r="B286" s="61"/>
      <c r="C286" s="79"/>
      <c r="D286" s="79"/>
      <c r="E286" s="60"/>
      <c r="F286" s="60"/>
      <c r="G286" s="61"/>
      <c r="H286" s="60"/>
      <c r="I286" s="62" t="str">
        <f t="shared" si="18"/>
        <v/>
      </c>
      <c r="J286" s="62" t="str">
        <f t="shared" si="17"/>
        <v/>
      </c>
      <c r="K286" s="73" t="str">
        <f t="shared" si="16"/>
        <v/>
      </c>
    </row>
    <row r="287" spans="1:11" ht="22" customHeight="1" x14ac:dyDescent="0.2">
      <c r="A287" s="64"/>
      <c r="B287" s="61"/>
      <c r="C287" s="79"/>
      <c r="D287" s="79"/>
      <c r="E287" s="60"/>
      <c r="F287" s="60"/>
      <c r="G287" s="61"/>
      <c r="H287" s="60"/>
      <c r="I287" s="62" t="str">
        <f t="shared" si="18"/>
        <v/>
      </c>
      <c r="J287" s="62" t="str">
        <f t="shared" si="17"/>
        <v/>
      </c>
      <c r="K287" s="73" t="str">
        <f t="shared" si="16"/>
        <v/>
      </c>
    </row>
    <row r="288" spans="1:11" ht="22" customHeight="1" x14ac:dyDescent="0.2">
      <c r="A288" s="64"/>
      <c r="B288" s="61"/>
      <c r="C288" s="79"/>
      <c r="D288" s="79"/>
      <c r="E288" s="60"/>
      <c r="F288" s="60"/>
      <c r="G288" s="61"/>
      <c r="H288" s="60"/>
      <c r="I288" s="62" t="str">
        <f t="shared" si="18"/>
        <v/>
      </c>
      <c r="J288" s="62" t="str">
        <f t="shared" si="17"/>
        <v/>
      </c>
      <c r="K288" s="73" t="str">
        <f t="shared" si="16"/>
        <v/>
      </c>
    </row>
    <row r="289" spans="1:11" ht="22" customHeight="1" x14ac:dyDescent="0.2">
      <c r="A289" s="64"/>
      <c r="B289" s="61"/>
      <c r="C289" s="79"/>
      <c r="D289" s="79"/>
      <c r="E289" s="60"/>
      <c r="F289" s="60"/>
      <c r="G289" s="61"/>
      <c r="H289" s="60"/>
      <c r="I289" s="62" t="str">
        <f t="shared" si="18"/>
        <v/>
      </c>
      <c r="J289" s="62" t="str">
        <f t="shared" si="17"/>
        <v/>
      </c>
      <c r="K289" s="73" t="str">
        <f t="shared" si="16"/>
        <v/>
      </c>
    </row>
    <row r="290" spans="1:11" ht="22" customHeight="1" x14ac:dyDescent="0.2">
      <c r="A290" s="64"/>
      <c r="B290" s="61"/>
      <c r="C290" s="79"/>
      <c r="D290" s="79"/>
      <c r="E290" s="60"/>
      <c r="F290" s="60"/>
      <c r="G290" s="61"/>
      <c r="H290" s="60"/>
      <c r="I290" s="62" t="str">
        <f t="shared" si="18"/>
        <v/>
      </c>
      <c r="J290" s="62" t="str">
        <f t="shared" si="17"/>
        <v/>
      </c>
      <c r="K290" s="73" t="str">
        <f t="shared" si="16"/>
        <v/>
      </c>
    </row>
    <row r="291" spans="1:11" ht="22" customHeight="1" x14ac:dyDescent="0.2">
      <c r="A291" s="64"/>
      <c r="B291" s="61"/>
      <c r="C291" s="79"/>
      <c r="D291" s="79"/>
      <c r="E291" s="60"/>
      <c r="F291" s="60"/>
      <c r="G291" s="61"/>
      <c r="H291" s="60"/>
      <c r="I291" s="62" t="str">
        <f t="shared" si="18"/>
        <v/>
      </c>
      <c r="J291" s="62" t="str">
        <f t="shared" si="17"/>
        <v/>
      </c>
      <c r="K291" s="73" t="str">
        <f t="shared" si="16"/>
        <v/>
      </c>
    </row>
    <row r="292" spans="1:11" ht="22" customHeight="1" x14ac:dyDescent="0.2">
      <c r="A292" s="64"/>
      <c r="B292" s="61"/>
      <c r="C292" s="79"/>
      <c r="D292" s="79"/>
      <c r="E292" s="60"/>
      <c r="F292" s="60"/>
      <c r="G292" s="61"/>
      <c r="H292" s="60"/>
      <c r="I292" s="62" t="str">
        <f t="shared" si="18"/>
        <v/>
      </c>
      <c r="J292" s="62" t="str">
        <f t="shared" si="17"/>
        <v/>
      </c>
      <c r="K292" s="73" t="str">
        <f t="shared" si="16"/>
        <v/>
      </c>
    </row>
    <row r="293" spans="1:11" ht="22" customHeight="1" x14ac:dyDescent="0.2">
      <c r="A293" s="64"/>
      <c r="B293" s="61"/>
      <c r="C293" s="79"/>
      <c r="D293" s="79"/>
      <c r="E293" s="60"/>
      <c r="F293" s="60"/>
      <c r="G293" s="61"/>
      <c r="H293" s="60"/>
      <c r="I293" s="62" t="str">
        <f t="shared" si="18"/>
        <v/>
      </c>
      <c r="J293" s="62" t="str">
        <f t="shared" si="17"/>
        <v/>
      </c>
      <c r="K293" s="73" t="str">
        <f t="shared" si="16"/>
        <v/>
      </c>
    </row>
    <row r="294" spans="1:11" ht="22" customHeight="1" x14ac:dyDescent="0.2">
      <c r="A294" s="64"/>
      <c r="B294" s="61"/>
      <c r="C294" s="79"/>
      <c r="D294" s="79"/>
      <c r="E294" s="60"/>
      <c r="F294" s="60"/>
      <c r="G294" s="61"/>
      <c r="H294" s="60"/>
      <c r="I294" s="62" t="str">
        <f t="shared" si="18"/>
        <v/>
      </c>
      <c r="J294" s="62" t="str">
        <f t="shared" si="17"/>
        <v/>
      </c>
      <c r="K294" s="73" t="str">
        <f t="shared" si="16"/>
        <v/>
      </c>
    </row>
    <row r="295" spans="1:11" ht="22" customHeight="1" x14ac:dyDescent="0.2">
      <c r="A295" s="64"/>
      <c r="B295" s="61"/>
      <c r="C295" s="79"/>
      <c r="D295" s="79"/>
      <c r="E295" s="60"/>
      <c r="F295" s="60"/>
      <c r="G295" s="61"/>
      <c r="H295" s="60"/>
      <c r="I295" s="62" t="str">
        <f t="shared" si="18"/>
        <v/>
      </c>
      <c r="J295" s="62" t="str">
        <f t="shared" si="17"/>
        <v/>
      </c>
      <c r="K295" s="73" t="str">
        <f t="shared" si="16"/>
        <v/>
      </c>
    </row>
    <row r="296" spans="1:11" ht="22" customHeight="1" x14ac:dyDescent="0.2">
      <c r="A296" s="64"/>
      <c r="B296" s="61"/>
      <c r="C296" s="79"/>
      <c r="D296" s="79"/>
      <c r="E296" s="60"/>
      <c r="F296" s="60"/>
      <c r="G296" s="61"/>
      <c r="H296" s="60"/>
      <c r="I296" s="62" t="str">
        <f t="shared" si="18"/>
        <v/>
      </c>
      <c r="J296" s="62" t="str">
        <f t="shared" si="17"/>
        <v/>
      </c>
      <c r="K296" s="73" t="str">
        <f t="shared" si="16"/>
        <v/>
      </c>
    </row>
    <row r="297" spans="1:11" ht="22" customHeight="1" x14ac:dyDescent="0.2">
      <c r="A297" s="64"/>
      <c r="B297" s="61"/>
      <c r="C297" s="79"/>
      <c r="D297" s="79"/>
      <c r="E297" s="60"/>
      <c r="F297" s="60"/>
      <c r="G297" s="61"/>
      <c r="H297" s="60"/>
      <c r="I297" s="62" t="str">
        <f t="shared" si="18"/>
        <v/>
      </c>
      <c r="J297" s="62" t="str">
        <f t="shared" si="17"/>
        <v/>
      </c>
      <c r="K297" s="73" t="str">
        <f t="shared" si="16"/>
        <v/>
      </c>
    </row>
    <row r="298" spans="1:11" ht="22" customHeight="1" x14ac:dyDescent="0.2">
      <c r="A298" s="64"/>
      <c r="B298" s="61"/>
      <c r="C298" s="79"/>
      <c r="D298" s="79"/>
      <c r="E298" s="60"/>
      <c r="F298" s="60"/>
      <c r="G298" s="61"/>
      <c r="H298" s="60"/>
      <c r="I298" s="62" t="str">
        <f t="shared" si="18"/>
        <v/>
      </c>
      <c r="J298" s="62" t="str">
        <f t="shared" si="17"/>
        <v/>
      </c>
      <c r="K298" s="73" t="str">
        <f t="shared" si="16"/>
        <v/>
      </c>
    </row>
    <row r="299" spans="1:11" ht="22" customHeight="1" x14ac:dyDescent="0.2">
      <c r="A299" s="64"/>
      <c r="B299" s="61"/>
      <c r="C299" s="79"/>
      <c r="D299" s="79"/>
      <c r="E299" s="60"/>
      <c r="F299" s="60"/>
      <c r="G299" s="61"/>
      <c r="H299" s="60"/>
      <c r="I299" s="62" t="str">
        <f t="shared" si="18"/>
        <v/>
      </c>
      <c r="J299" s="62" t="str">
        <f t="shared" si="17"/>
        <v/>
      </c>
      <c r="K299" s="73" t="str">
        <f t="shared" si="16"/>
        <v/>
      </c>
    </row>
    <row r="300" spans="1:11" ht="22" customHeight="1" x14ac:dyDescent="0.2">
      <c r="A300" s="64"/>
      <c r="B300" s="61"/>
      <c r="C300" s="79"/>
      <c r="D300" s="79"/>
      <c r="E300" s="60"/>
      <c r="F300" s="60"/>
      <c r="G300" s="61"/>
      <c r="H300" s="60"/>
      <c r="I300" s="62" t="str">
        <f t="shared" si="18"/>
        <v/>
      </c>
      <c r="J300" s="62" t="str">
        <f t="shared" si="17"/>
        <v/>
      </c>
      <c r="K300" s="73" t="str">
        <f t="shared" si="16"/>
        <v/>
      </c>
    </row>
    <row r="301" spans="1:11" ht="22" customHeight="1" x14ac:dyDescent="0.2">
      <c r="A301" s="64"/>
      <c r="B301" s="61"/>
      <c r="C301" s="79"/>
      <c r="D301" s="79"/>
      <c r="E301" s="60"/>
      <c r="F301" s="60"/>
      <c r="G301" s="61"/>
      <c r="H301" s="60"/>
      <c r="I301" s="62" t="str">
        <f t="shared" si="18"/>
        <v/>
      </c>
      <c r="J301" s="62" t="str">
        <f t="shared" si="17"/>
        <v/>
      </c>
      <c r="K301" s="73" t="str">
        <f t="shared" si="16"/>
        <v/>
      </c>
    </row>
    <row r="302" spans="1:11" ht="22" customHeight="1" x14ac:dyDescent="0.2">
      <c r="A302" s="64"/>
      <c r="B302" s="61"/>
      <c r="C302" s="79"/>
      <c r="D302" s="79"/>
      <c r="E302" s="60"/>
      <c r="F302" s="60"/>
      <c r="G302" s="61"/>
      <c r="H302" s="60"/>
      <c r="I302" s="62" t="str">
        <f t="shared" si="18"/>
        <v/>
      </c>
      <c r="J302" s="62" t="str">
        <f t="shared" si="17"/>
        <v/>
      </c>
      <c r="K302" s="73" t="str">
        <f t="shared" si="16"/>
        <v/>
      </c>
    </row>
    <row r="303" spans="1:11" ht="22" customHeight="1" x14ac:dyDescent="0.2">
      <c r="A303" s="64"/>
      <c r="B303" s="61"/>
      <c r="C303" s="79"/>
      <c r="D303" s="79"/>
      <c r="E303" s="60"/>
      <c r="F303" s="60"/>
      <c r="G303" s="61"/>
      <c r="H303" s="60"/>
      <c r="I303" s="62" t="str">
        <f t="shared" si="18"/>
        <v/>
      </c>
      <c r="J303" s="62" t="str">
        <f t="shared" si="17"/>
        <v/>
      </c>
      <c r="K303" s="73" t="str">
        <f t="shared" si="16"/>
        <v/>
      </c>
    </row>
    <row r="304" spans="1:11" ht="22" customHeight="1" x14ac:dyDescent="0.2">
      <c r="A304" s="64"/>
      <c r="B304" s="61"/>
      <c r="C304" s="79"/>
      <c r="D304" s="79"/>
      <c r="E304" s="60"/>
      <c r="F304" s="60"/>
      <c r="G304" s="61"/>
      <c r="H304" s="60"/>
      <c r="I304" s="62" t="str">
        <f t="shared" si="18"/>
        <v/>
      </c>
      <c r="J304" s="62" t="str">
        <f t="shared" si="17"/>
        <v/>
      </c>
      <c r="K304" s="73" t="str">
        <f t="shared" si="16"/>
        <v/>
      </c>
    </row>
    <row r="305" spans="1:11" ht="22" customHeight="1" x14ac:dyDescent="0.2">
      <c r="A305" s="64"/>
      <c r="B305" s="61"/>
      <c r="C305" s="79"/>
      <c r="D305" s="79"/>
      <c r="E305" s="60"/>
      <c r="F305" s="60"/>
      <c r="G305" s="61"/>
      <c r="H305" s="60"/>
      <c r="I305" s="62" t="str">
        <f t="shared" si="18"/>
        <v/>
      </c>
      <c r="J305" s="62" t="str">
        <f t="shared" si="17"/>
        <v/>
      </c>
      <c r="K305" s="73" t="str">
        <f t="shared" si="16"/>
        <v/>
      </c>
    </row>
    <row r="306" spans="1:11" ht="22" customHeight="1" x14ac:dyDescent="0.2">
      <c r="A306" s="64"/>
      <c r="B306" s="61"/>
      <c r="C306" s="79"/>
      <c r="D306" s="79"/>
      <c r="E306" s="60"/>
      <c r="F306" s="60"/>
      <c r="G306" s="61"/>
      <c r="H306" s="60"/>
      <c r="I306" s="62" t="str">
        <f t="shared" si="18"/>
        <v/>
      </c>
      <c r="J306" s="62" t="str">
        <f t="shared" si="17"/>
        <v/>
      </c>
      <c r="K306" s="73" t="str">
        <f t="shared" si="16"/>
        <v/>
      </c>
    </row>
    <row r="307" spans="1:11" ht="22" customHeight="1" x14ac:dyDescent="0.2">
      <c r="A307" s="64"/>
      <c r="B307" s="61"/>
      <c r="C307" s="79"/>
      <c r="D307" s="79"/>
      <c r="E307" s="60"/>
      <c r="F307" s="60"/>
      <c r="G307" s="61"/>
      <c r="H307" s="60"/>
      <c r="I307" s="62" t="str">
        <f t="shared" si="18"/>
        <v/>
      </c>
      <c r="J307" s="62" t="str">
        <f t="shared" si="17"/>
        <v/>
      </c>
      <c r="K307" s="73" t="str">
        <f t="shared" si="16"/>
        <v/>
      </c>
    </row>
    <row r="308" spans="1:11" ht="22" customHeight="1" x14ac:dyDescent="0.2">
      <c r="A308" s="64"/>
      <c r="B308" s="61"/>
      <c r="C308" s="79"/>
      <c r="D308" s="79"/>
      <c r="E308" s="60"/>
      <c r="F308" s="60"/>
      <c r="G308" s="61"/>
      <c r="H308" s="60"/>
      <c r="I308" s="62" t="str">
        <f t="shared" si="18"/>
        <v/>
      </c>
      <c r="J308" s="62" t="str">
        <f t="shared" si="17"/>
        <v/>
      </c>
      <c r="K308" s="73" t="str">
        <f t="shared" si="16"/>
        <v/>
      </c>
    </row>
    <row r="309" spans="1:11" ht="22" customHeight="1" x14ac:dyDescent="0.2">
      <c r="A309" s="64"/>
      <c r="B309" s="61"/>
      <c r="C309" s="79"/>
      <c r="D309" s="79"/>
      <c r="E309" s="60"/>
      <c r="F309" s="60"/>
      <c r="G309" s="61"/>
      <c r="H309" s="60"/>
      <c r="I309" s="62" t="str">
        <f t="shared" si="18"/>
        <v/>
      </c>
      <c r="J309" s="62" t="str">
        <f t="shared" si="17"/>
        <v/>
      </c>
      <c r="K309" s="73" t="str">
        <f t="shared" si="16"/>
        <v/>
      </c>
    </row>
    <row r="310" spans="1:11" ht="22" customHeight="1" x14ac:dyDescent="0.2">
      <c r="A310" s="64"/>
      <c r="B310" s="61"/>
      <c r="C310" s="79"/>
      <c r="D310" s="79"/>
      <c r="E310" s="60"/>
      <c r="F310" s="60"/>
      <c r="G310" s="61"/>
      <c r="H310" s="60"/>
      <c r="I310" s="62" t="str">
        <f t="shared" si="18"/>
        <v/>
      </c>
      <c r="J310" s="62" t="str">
        <f t="shared" si="17"/>
        <v/>
      </c>
      <c r="K310" s="73" t="str">
        <f t="shared" si="16"/>
        <v/>
      </c>
    </row>
    <row r="311" spans="1:11" ht="22" customHeight="1" x14ac:dyDescent="0.2">
      <c r="A311" s="64"/>
      <c r="B311" s="61"/>
      <c r="C311" s="79"/>
      <c r="D311" s="79"/>
      <c r="E311" s="60"/>
      <c r="F311" s="60"/>
      <c r="G311" s="61"/>
      <c r="H311" s="60"/>
      <c r="I311" s="62" t="str">
        <f t="shared" si="18"/>
        <v/>
      </c>
      <c r="J311" s="62" t="str">
        <f t="shared" si="17"/>
        <v/>
      </c>
      <c r="K311" s="73" t="str">
        <f t="shared" si="16"/>
        <v/>
      </c>
    </row>
    <row r="312" spans="1:11" ht="22" customHeight="1" x14ac:dyDescent="0.2">
      <c r="A312" s="64"/>
      <c r="B312" s="61"/>
      <c r="C312" s="79"/>
      <c r="D312" s="79"/>
      <c r="E312" s="60"/>
      <c r="F312" s="60"/>
      <c r="G312" s="61"/>
      <c r="H312" s="60"/>
      <c r="I312" s="62" t="str">
        <f t="shared" si="18"/>
        <v/>
      </c>
      <c r="J312" s="62" t="str">
        <f t="shared" si="17"/>
        <v/>
      </c>
      <c r="K312" s="73" t="str">
        <f t="shared" si="16"/>
        <v/>
      </c>
    </row>
    <row r="313" spans="1:11" ht="22" customHeight="1" x14ac:dyDescent="0.2">
      <c r="A313" s="64"/>
      <c r="B313" s="61"/>
      <c r="C313" s="79"/>
      <c r="D313" s="79"/>
      <c r="E313" s="60"/>
      <c r="F313" s="60"/>
      <c r="G313" s="61"/>
      <c r="H313" s="60"/>
      <c r="I313" s="62" t="str">
        <f t="shared" si="18"/>
        <v/>
      </c>
      <c r="J313" s="62" t="str">
        <f t="shared" si="17"/>
        <v/>
      </c>
      <c r="K313" s="73" t="str">
        <f t="shared" si="16"/>
        <v/>
      </c>
    </row>
    <row r="314" spans="1:11" ht="22" customHeight="1" x14ac:dyDescent="0.2">
      <c r="A314" s="64"/>
      <c r="B314" s="61"/>
      <c r="C314" s="79"/>
      <c r="D314" s="79"/>
      <c r="E314" s="60"/>
      <c r="F314" s="60"/>
      <c r="G314" s="61"/>
      <c r="H314" s="60"/>
      <c r="I314" s="62" t="str">
        <f t="shared" si="18"/>
        <v/>
      </c>
      <c r="J314" s="62" t="str">
        <f t="shared" si="17"/>
        <v/>
      </c>
      <c r="K314" s="73" t="str">
        <f t="shared" si="16"/>
        <v/>
      </c>
    </row>
    <row r="315" spans="1:11" ht="22" customHeight="1" x14ac:dyDescent="0.2">
      <c r="A315" s="64"/>
      <c r="B315" s="61"/>
      <c r="C315" s="79"/>
      <c r="D315" s="79"/>
      <c r="E315" s="60"/>
      <c r="F315" s="60"/>
      <c r="G315" s="61"/>
      <c r="H315" s="60"/>
      <c r="I315" s="62" t="str">
        <f t="shared" si="18"/>
        <v/>
      </c>
      <c r="J315" s="62" t="str">
        <f t="shared" si="17"/>
        <v/>
      </c>
      <c r="K315" s="73" t="str">
        <f t="shared" si="16"/>
        <v/>
      </c>
    </row>
    <row r="316" spans="1:11" ht="22" customHeight="1" x14ac:dyDescent="0.2">
      <c r="A316" s="64"/>
      <c r="B316" s="61"/>
      <c r="C316" s="79"/>
      <c r="D316" s="79"/>
      <c r="E316" s="60"/>
      <c r="F316" s="60"/>
      <c r="G316" s="61"/>
      <c r="H316" s="60"/>
      <c r="I316" s="62" t="str">
        <f t="shared" si="18"/>
        <v/>
      </c>
      <c r="J316" s="62" t="str">
        <f t="shared" si="17"/>
        <v/>
      </c>
      <c r="K316" s="73" t="str">
        <f t="shared" si="16"/>
        <v/>
      </c>
    </row>
    <row r="317" spans="1:11" ht="22" customHeight="1" x14ac:dyDescent="0.2">
      <c r="A317" s="64"/>
      <c r="B317" s="61"/>
      <c r="C317" s="79"/>
      <c r="D317" s="79"/>
      <c r="E317" s="60"/>
      <c r="F317" s="60"/>
      <c r="G317" s="61"/>
      <c r="H317" s="60"/>
      <c r="I317" s="62" t="str">
        <f t="shared" si="18"/>
        <v/>
      </c>
      <c r="J317" s="62" t="str">
        <f t="shared" si="17"/>
        <v/>
      </c>
      <c r="K317" s="73" t="str">
        <f t="shared" si="16"/>
        <v/>
      </c>
    </row>
    <row r="318" spans="1:11" ht="22" customHeight="1" x14ac:dyDescent="0.2">
      <c r="A318" s="64"/>
      <c r="B318" s="61"/>
      <c r="C318" s="79"/>
      <c r="D318" s="79"/>
      <c r="E318" s="60"/>
      <c r="F318" s="60"/>
      <c r="G318" s="61"/>
      <c r="H318" s="60"/>
      <c r="I318" s="62" t="str">
        <f t="shared" si="18"/>
        <v/>
      </c>
      <c r="J318" s="62" t="str">
        <f t="shared" si="17"/>
        <v/>
      </c>
      <c r="K318" s="73" t="str">
        <f t="shared" si="16"/>
        <v/>
      </c>
    </row>
    <row r="319" spans="1:11" ht="22" customHeight="1" x14ac:dyDescent="0.2">
      <c r="A319" s="64"/>
      <c r="B319" s="61"/>
      <c r="C319" s="79"/>
      <c r="D319" s="79"/>
      <c r="E319" s="60"/>
      <c r="F319" s="60"/>
      <c r="G319" s="61"/>
      <c r="H319" s="60"/>
      <c r="I319" s="62" t="str">
        <f t="shared" si="18"/>
        <v/>
      </c>
      <c r="J319" s="62" t="str">
        <f t="shared" si="17"/>
        <v/>
      </c>
      <c r="K319" s="73" t="str">
        <f t="shared" si="16"/>
        <v/>
      </c>
    </row>
    <row r="320" spans="1:11" ht="22" customHeight="1" x14ac:dyDescent="0.2">
      <c r="A320" s="64"/>
      <c r="B320" s="61"/>
      <c r="C320" s="79"/>
      <c r="D320" s="79"/>
      <c r="E320" s="60"/>
      <c r="F320" s="60"/>
      <c r="G320" s="61"/>
      <c r="H320" s="60"/>
      <c r="I320" s="62" t="str">
        <f t="shared" si="18"/>
        <v/>
      </c>
      <c r="J320" s="62" t="str">
        <f t="shared" si="17"/>
        <v/>
      </c>
      <c r="K320" s="73" t="str">
        <f t="shared" si="16"/>
        <v/>
      </c>
    </row>
    <row r="321" spans="1:11" ht="22" customHeight="1" x14ac:dyDescent="0.2">
      <c r="A321" s="64"/>
      <c r="B321" s="61"/>
      <c r="C321" s="79"/>
      <c r="D321" s="79"/>
      <c r="E321" s="60"/>
      <c r="F321" s="60"/>
      <c r="G321" s="61"/>
      <c r="H321" s="60"/>
      <c r="I321" s="62" t="str">
        <f t="shared" si="18"/>
        <v/>
      </c>
      <c r="J321" s="62" t="str">
        <f t="shared" si="17"/>
        <v/>
      </c>
      <c r="K321" s="73" t="str">
        <f t="shared" si="16"/>
        <v/>
      </c>
    </row>
    <row r="322" spans="1:11" ht="22" customHeight="1" x14ac:dyDescent="0.2">
      <c r="A322" s="64"/>
      <c r="B322" s="61"/>
      <c r="C322" s="79"/>
      <c r="D322" s="79"/>
      <c r="E322" s="60"/>
      <c r="F322" s="60"/>
      <c r="G322" s="61"/>
      <c r="H322" s="60"/>
      <c r="I322" s="62" t="str">
        <f t="shared" si="18"/>
        <v/>
      </c>
      <c r="J322" s="62" t="str">
        <f t="shared" si="17"/>
        <v/>
      </c>
      <c r="K322" s="73" t="str">
        <f t="shared" si="16"/>
        <v/>
      </c>
    </row>
    <row r="323" spans="1:11" ht="22" customHeight="1" x14ac:dyDescent="0.2">
      <c r="A323" s="64"/>
      <c r="B323" s="61"/>
      <c r="C323" s="79"/>
      <c r="D323" s="79"/>
      <c r="E323" s="60"/>
      <c r="F323" s="60"/>
      <c r="G323" s="61"/>
      <c r="H323" s="60"/>
      <c r="I323" s="62" t="str">
        <f t="shared" si="18"/>
        <v/>
      </c>
      <c r="J323" s="62" t="str">
        <f t="shared" si="17"/>
        <v/>
      </c>
      <c r="K323" s="73" t="str">
        <f t="shared" si="16"/>
        <v/>
      </c>
    </row>
    <row r="324" spans="1:11" ht="22" customHeight="1" x14ac:dyDescent="0.2">
      <c r="A324" s="64"/>
      <c r="B324" s="61"/>
      <c r="C324" s="79"/>
      <c r="D324" s="79"/>
      <c r="E324" s="60"/>
      <c r="F324" s="60"/>
      <c r="G324" s="61"/>
      <c r="H324" s="60"/>
      <c r="I324" s="62" t="str">
        <f t="shared" si="18"/>
        <v/>
      </c>
      <c r="J324" s="62" t="str">
        <f t="shared" si="17"/>
        <v/>
      </c>
      <c r="K324" s="73" t="str">
        <f t="shared" ref="K324:K387" si="19">IF(G324="","",H324*J324)</f>
        <v/>
      </c>
    </row>
    <row r="325" spans="1:11" ht="22" customHeight="1" x14ac:dyDescent="0.2">
      <c r="A325" s="64"/>
      <c r="B325" s="61"/>
      <c r="C325" s="79"/>
      <c r="D325" s="79"/>
      <c r="E325" s="60"/>
      <c r="F325" s="60"/>
      <c r="G325" s="61"/>
      <c r="H325" s="60"/>
      <c r="I325" s="62" t="str">
        <f t="shared" si="18"/>
        <v/>
      </c>
      <c r="J325" s="62" t="str">
        <f t="shared" ref="J325:J388" si="20">IF(G325="","",1.23)</f>
        <v/>
      </c>
      <c r="K325" s="73" t="str">
        <f t="shared" si="19"/>
        <v/>
      </c>
    </row>
    <row r="326" spans="1:11" ht="22" customHeight="1" x14ac:dyDescent="0.2">
      <c r="A326" s="64"/>
      <c r="B326" s="61"/>
      <c r="C326" s="79"/>
      <c r="D326" s="79"/>
      <c r="E326" s="60"/>
      <c r="F326" s="60"/>
      <c r="G326" s="61"/>
      <c r="H326" s="60"/>
      <c r="I326" s="62" t="str">
        <f t="shared" si="18"/>
        <v/>
      </c>
      <c r="J326" s="62" t="str">
        <f t="shared" si="20"/>
        <v/>
      </c>
      <c r="K326" s="73" t="str">
        <f t="shared" si="19"/>
        <v/>
      </c>
    </row>
    <row r="327" spans="1:11" ht="22" customHeight="1" x14ac:dyDescent="0.2">
      <c r="A327" s="64"/>
      <c r="B327" s="61"/>
      <c r="C327" s="79"/>
      <c r="D327" s="79"/>
      <c r="E327" s="60"/>
      <c r="F327" s="60"/>
      <c r="G327" s="61"/>
      <c r="H327" s="60"/>
      <c r="I327" s="62" t="str">
        <f t="shared" si="18"/>
        <v/>
      </c>
      <c r="J327" s="62" t="str">
        <f t="shared" si="20"/>
        <v/>
      </c>
      <c r="K327" s="73" t="str">
        <f t="shared" si="19"/>
        <v/>
      </c>
    </row>
    <row r="328" spans="1:11" ht="22" customHeight="1" x14ac:dyDescent="0.2">
      <c r="A328" s="64"/>
      <c r="B328" s="61"/>
      <c r="C328" s="79"/>
      <c r="D328" s="79"/>
      <c r="E328" s="60"/>
      <c r="F328" s="60"/>
      <c r="G328" s="61"/>
      <c r="H328" s="60"/>
      <c r="I328" s="62" t="str">
        <f t="shared" si="18"/>
        <v/>
      </c>
      <c r="J328" s="62" t="str">
        <f t="shared" si="20"/>
        <v/>
      </c>
      <c r="K328" s="73" t="str">
        <f t="shared" si="19"/>
        <v/>
      </c>
    </row>
    <row r="329" spans="1:11" ht="22" customHeight="1" x14ac:dyDescent="0.2">
      <c r="A329" s="64"/>
      <c r="B329" s="61"/>
      <c r="C329" s="79"/>
      <c r="D329" s="79"/>
      <c r="E329" s="60"/>
      <c r="F329" s="60"/>
      <c r="G329" s="61"/>
      <c r="H329" s="60"/>
      <c r="I329" s="62" t="str">
        <f t="shared" si="18"/>
        <v/>
      </c>
      <c r="J329" s="62" t="str">
        <f t="shared" si="20"/>
        <v/>
      </c>
      <c r="K329" s="73" t="str">
        <f t="shared" si="19"/>
        <v/>
      </c>
    </row>
    <row r="330" spans="1:11" ht="22" customHeight="1" x14ac:dyDescent="0.2">
      <c r="A330" s="64"/>
      <c r="B330" s="61"/>
      <c r="C330" s="79"/>
      <c r="D330" s="79"/>
      <c r="E330" s="60"/>
      <c r="F330" s="60"/>
      <c r="G330" s="61"/>
      <c r="H330" s="60"/>
      <c r="I330" s="62" t="str">
        <f t="shared" ref="I330:I393" si="21">IF(G330="","",H330*G330)</f>
        <v/>
      </c>
      <c r="J330" s="62" t="str">
        <f t="shared" si="20"/>
        <v/>
      </c>
      <c r="K330" s="73" t="str">
        <f t="shared" si="19"/>
        <v/>
      </c>
    </row>
    <row r="331" spans="1:11" ht="22" customHeight="1" x14ac:dyDescent="0.2">
      <c r="A331" s="64"/>
      <c r="B331" s="61"/>
      <c r="C331" s="79"/>
      <c r="D331" s="79"/>
      <c r="E331" s="60"/>
      <c r="F331" s="60"/>
      <c r="G331" s="61"/>
      <c r="H331" s="60"/>
      <c r="I331" s="62" t="str">
        <f t="shared" si="21"/>
        <v/>
      </c>
      <c r="J331" s="62" t="str">
        <f t="shared" si="20"/>
        <v/>
      </c>
      <c r="K331" s="73" t="str">
        <f t="shared" si="19"/>
        <v/>
      </c>
    </row>
    <row r="332" spans="1:11" ht="22" customHeight="1" x14ac:dyDescent="0.2">
      <c r="A332" s="64"/>
      <c r="B332" s="61"/>
      <c r="C332" s="79"/>
      <c r="D332" s="79"/>
      <c r="E332" s="60"/>
      <c r="F332" s="60"/>
      <c r="G332" s="61"/>
      <c r="H332" s="60"/>
      <c r="I332" s="62" t="str">
        <f t="shared" si="21"/>
        <v/>
      </c>
      <c r="J332" s="62" t="str">
        <f t="shared" si="20"/>
        <v/>
      </c>
      <c r="K332" s="73" t="str">
        <f t="shared" si="19"/>
        <v/>
      </c>
    </row>
    <row r="333" spans="1:11" ht="22" customHeight="1" x14ac:dyDescent="0.2">
      <c r="A333" s="64"/>
      <c r="B333" s="61"/>
      <c r="C333" s="79"/>
      <c r="D333" s="79"/>
      <c r="E333" s="60"/>
      <c r="F333" s="60"/>
      <c r="G333" s="61"/>
      <c r="H333" s="60"/>
      <c r="I333" s="62" t="str">
        <f t="shared" si="21"/>
        <v/>
      </c>
      <c r="J333" s="62" t="str">
        <f t="shared" si="20"/>
        <v/>
      </c>
      <c r="K333" s="73" t="str">
        <f t="shared" si="19"/>
        <v/>
      </c>
    </row>
    <row r="334" spans="1:11" ht="22" customHeight="1" x14ac:dyDescent="0.2">
      <c r="A334" s="64"/>
      <c r="B334" s="61"/>
      <c r="C334" s="79"/>
      <c r="D334" s="79"/>
      <c r="E334" s="60"/>
      <c r="F334" s="60"/>
      <c r="G334" s="61"/>
      <c r="H334" s="60"/>
      <c r="I334" s="62" t="str">
        <f t="shared" si="21"/>
        <v/>
      </c>
      <c r="J334" s="62" t="str">
        <f t="shared" si="20"/>
        <v/>
      </c>
      <c r="K334" s="73" t="str">
        <f t="shared" si="19"/>
        <v/>
      </c>
    </row>
    <row r="335" spans="1:11" ht="22" customHeight="1" x14ac:dyDescent="0.2">
      <c r="A335" s="64"/>
      <c r="B335" s="61"/>
      <c r="C335" s="79"/>
      <c r="D335" s="79"/>
      <c r="E335" s="60"/>
      <c r="F335" s="60"/>
      <c r="G335" s="61"/>
      <c r="H335" s="60"/>
      <c r="I335" s="62" t="str">
        <f t="shared" si="21"/>
        <v/>
      </c>
      <c r="J335" s="62" t="str">
        <f t="shared" si="20"/>
        <v/>
      </c>
      <c r="K335" s="73" t="str">
        <f t="shared" si="19"/>
        <v/>
      </c>
    </row>
    <row r="336" spans="1:11" ht="22" customHeight="1" x14ac:dyDescent="0.2">
      <c r="A336" s="64"/>
      <c r="B336" s="61"/>
      <c r="C336" s="79"/>
      <c r="D336" s="79"/>
      <c r="E336" s="60"/>
      <c r="F336" s="60"/>
      <c r="G336" s="61"/>
      <c r="H336" s="60"/>
      <c r="I336" s="62" t="str">
        <f t="shared" si="21"/>
        <v/>
      </c>
      <c r="J336" s="62" t="str">
        <f t="shared" si="20"/>
        <v/>
      </c>
      <c r="K336" s="73" t="str">
        <f t="shared" si="19"/>
        <v/>
      </c>
    </row>
    <row r="337" spans="1:11" ht="22" customHeight="1" x14ac:dyDescent="0.2">
      <c r="A337" s="64"/>
      <c r="B337" s="61"/>
      <c r="C337" s="79"/>
      <c r="D337" s="79"/>
      <c r="E337" s="60"/>
      <c r="F337" s="60"/>
      <c r="G337" s="61"/>
      <c r="H337" s="60"/>
      <c r="I337" s="62" t="str">
        <f t="shared" si="21"/>
        <v/>
      </c>
      <c r="J337" s="62" t="str">
        <f t="shared" si="20"/>
        <v/>
      </c>
      <c r="K337" s="73" t="str">
        <f t="shared" si="19"/>
        <v/>
      </c>
    </row>
    <row r="338" spans="1:11" ht="22" customHeight="1" x14ac:dyDescent="0.2">
      <c r="A338" s="64"/>
      <c r="B338" s="61"/>
      <c r="C338" s="79"/>
      <c r="D338" s="79"/>
      <c r="E338" s="60"/>
      <c r="F338" s="60"/>
      <c r="G338" s="61"/>
      <c r="H338" s="60"/>
      <c r="I338" s="62" t="str">
        <f t="shared" si="21"/>
        <v/>
      </c>
      <c r="J338" s="62" t="str">
        <f t="shared" si="20"/>
        <v/>
      </c>
      <c r="K338" s="73" t="str">
        <f t="shared" si="19"/>
        <v/>
      </c>
    </row>
    <row r="339" spans="1:11" ht="22" customHeight="1" x14ac:dyDescent="0.2">
      <c r="A339" s="64"/>
      <c r="B339" s="61"/>
      <c r="C339" s="79"/>
      <c r="D339" s="79"/>
      <c r="E339" s="60"/>
      <c r="F339" s="60"/>
      <c r="G339" s="61"/>
      <c r="H339" s="60"/>
      <c r="I339" s="62" t="str">
        <f t="shared" si="21"/>
        <v/>
      </c>
      <c r="J339" s="62" t="str">
        <f t="shared" si="20"/>
        <v/>
      </c>
      <c r="K339" s="73" t="str">
        <f t="shared" si="19"/>
        <v/>
      </c>
    </row>
    <row r="340" spans="1:11" ht="22" customHeight="1" x14ac:dyDescent="0.2">
      <c r="A340" s="64"/>
      <c r="B340" s="61"/>
      <c r="C340" s="79"/>
      <c r="D340" s="79"/>
      <c r="E340" s="60"/>
      <c r="F340" s="60"/>
      <c r="G340" s="61"/>
      <c r="H340" s="60"/>
      <c r="I340" s="62" t="str">
        <f t="shared" si="21"/>
        <v/>
      </c>
      <c r="J340" s="62" t="str">
        <f t="shared" si="20"/>
        <v/>
      </c>
      <c r="K340" s="73" t="str">
        <f t="shared" si="19"/>
        <v/>
      </c>
    </row>
    <row r="341" spans="1:11" ht="22" customHeight="1" x14ac:dyDescent="0.2">
      <c r="A341" s="64"/>
      <c r="B341" s="61"/>
      <c r="C341" s="79"/>
      <c r="D341" s="79"/>
      <c r="E341" s="60"/>
      <c r="F341" s="60"/>
      <c r="G341" s="61"/>
      <c r="H341" s="60"/>
      <c r="I341" s="62" t="str">
        <f t="shared" si="21"/>
        <v/>
      </c>
      <c r="J341" s="62" t="str">
        <f t="shared" si="20"/>
        <v/>
      </c>
      <c r="K341" s="73" t="str">
        <f t="shared" si="19"/>
        <v/>
      </c>
    </row>
    <row r="342" spans="1:11" ht="22" customHeight="1" x14ac:dyDescent="0.2">
      <c r="A342" s="64"/>
      <c r="B342" s="61"/>
      <c r="C342" s="79"/>
      <c r="D342" s="79"/>
      <c r="E342" s="60"/>
      <c r="F342" s="60"/>
      <c r="G342" s="61"/>
      <c r="H342" s="60"/>
      <c r="I342" s="62" t="str">
        <f t="shared" si="21"/>
        <v/>
      </c>
      <c r="J342" s="62" t="str">
        <f t="shared" si="20"/>
        <v/>
      </c>
      <c r="K342" s="73" t="str">
        <f t="shared" si="19"/>
        <v/>
      </c>
    </row>
    <row r="343" spans="1:11" ht="22" customHeight="1" x14ac:dyDescent="0.2">
      <c r="A343" s="64"/>
      <c r="B343" s="61"/>
      <c r="C343" s="79"/>
      <c r="D343" s="79"/>
      <c r="E343" s="60"/>
      <c r="F343" s="60"/>
      <c r="G343" s="61"/>
      <c r="H343" s="60"/>
      <c r="I343" s="62" t="str">
        <f t="shared" si="21"/>
        <v/>
      </c>
      <c r="J343" s="62" t="str">
        <f t="shared" si="20"/>
        <v/>
      </c>
      <c r="K343" s="73" t="str">
        <f t="shared" si="19"/>
        <v/>
      </c>
    </row>
    <row r="344" spans="1:11" ht="22" customHeight="1" x14ac:dyDescent="0.2">
      <c r="A344" s="64"/>
      <c r="B344" s="61"/>
      <c r="C344" s="79"/>
      <c r="D344" s="79"/>
      <c r="E344" s="60"/>
      <c r="F344" s="60"/>
      <c r="G344" s="61"/>
      <c r="H344" s="60"/>
      <c r="I344" s="62" t="str">
        <f t="shared" si="21"/>
        <v/>
      </c>
      <c r="J344" s="62" t="str">
        <f t="shared" si="20"/>
        <v/>
      </c>
      <c r="K344" s="73" t="str">
        <f t="shared" si="19"/>
        <v/>
      </c>
    </row>
    <row r="345" spans="1:11" ht="22" customHeight="1" x14ac:dyDescent="0.2">
      <c r="A345" s="64"/>
      <c r="B345" s="61"/>
      <c r="C345" s="79"/>
      <c r="D345" s="79"/>
      <c r="E345" s="60"/>
      <c r="F345" s="60"/>
      <c r="G345" s="61"/>
      <c r="H345" s="60"/>
      <c r="I345" s="62" t="str">
        <f t="shared" si="21"/>
        <v/>
      </c>
      <c r="J345" s="62" t="str">
        <f t="shared" si="20"/>
        <v/>
      </c>
      <c r="K345" s="73" t="str">
        <f t="shared" si="19"/>
        <v/>
      </c>
    </row>
    <row r="346" spans="1:11" ht="22" customHeight="1" x14ac:dyDescent="0.2">
      <c r="A346" s="64"/>
      <c r="B346" s="61"/>
      <c r="C346" s="79"/>
      <c r="D346" s="79"/>
      <c r="E346" s="60"/>
      <c r="F346" s="60"/>
      <c r="G346" s="61"/>
      <c r="H346" s="60"/>
      <c r="I346" s="62" t="str">
        <f t="shared" si="21"/>
        <v/>
      </c>
      <c r="J346" s="62" t="str">
        <f t="shared" si="20"/>
        <v/>
      </c>
      <c r="K346" s="73" t="str">
        <f t="shared" si="19"/>
        <v/>
      </c>
    </row>
    <row r="347" spans="1:11" ht="22" customHeight="1" x14ac:dyDescent="0.2">
      <c r="A347" s="64"/>
      <c r="B347" s="61"/>
      <c r="C347" s="79"/>
      <c r="D347" s="79"/>
      <c r="E347" s="60"/>
      <c r="F347" s="60"/>
      <c r="G347" s="61"/>
      <c r="H347" s="60"/>
      <c r="I347" s="62" t="str">
        <f t="shared" si="21"/>
        <v/>
      </c>
      <c r="J347" s="62" t="str">
        <f t="shared" si="20"/>
        <v/>
      </c>
      <c r="K347" s="73" t="str">
        <f t="shared" si="19"/>
        <v/>
      </c>
    </row>
    <row r="348" spans="1:11" ht="22" customHeight="1" x14ac:dyDescent="0.2">
      <c r="A348" s="64"/>
      <c r="B348" s="61"/>
      <c r="C348" s="79"/>
      <c r="D348" s="79"/>
      <c r="E348" s="60"/>
      <c r="F348" s="60"/>
      <c r="G348" s="61"/>
      <c r="H348" s="60"/>
      <c r="I348" s="62" t="str">
        <f t="shared" si="21"/>
        <v/>
      </c>
      <c r="J348" s="62" t="str">
        <f t="shared" si="20"/>
        <v/>
      </c>
      <c r="K348" s="73" t="str">
        <f t="shared" si="19"/>
        <v/>
      </c>
    </row>
    <row r="349" spans="1:11" ht="22" customHeight="1" x14ac:dyDescent="0.2">
      <c r="A349" s="64"/>
      <c r="B349" s="61"/>
      <c r="C349" s="79"/>
      <c r="D349" s="79"/>
      <c r="E349" s="60"/>
      <c r="F349" s="60"/>
      <c r="G349" s="61"/>
      <c r="H349" s="60"/>
      <c r="I349" s="62" t="str">
        <f t="shared" si="21"/>
        <v/>
      </c>
      <c r="J349" s="62" t="str">
        <f t="shared" si="20"/>
        <v/>
      </c>
      <c r="K349" s="73" t="str">
        <f t="shared" si="19"/>
        <v/>
      </c>
    </row>
    <row r="350" spans="1:11" ht="22" customHeight="1" x14ac:dyDescent="0.2">
      <c r="A350" s="64"/>
      <c r="B350" s="61"/>
      <c r="C350" s="79"/>
      <c r="D350" s="79"/>
      <c r="E350" s="60"/>
      <c r="F350" s="60"/>
      <c r="G350" s="61"/>
      <c r="H350" s="60"/>
      <c r="I350" s="62" t="str">
        <f t="shared" si="21"/>
        <v/>
      </c>
      <c r="J350" s="62" t="str">
        <f t="shared" si="20"/>
        <v/>
      </c>
      <c r="K350" s="73" t="str">
        <f t="shared" si="19"/>
        <v/>
      </c>
    </row>
    <row r="351" spans="1:11" ht="22" customHeight="1" x14ac:dyDescent="0.2">
      <c r="A351" s="64"/>
      <c r="B351" s="61"/>
      <c r="C351" s="79"/>
      <c r="D351" s="79"/>
      <c r="E351" s="60"/>
      <c r="F351" s="60"/>
      <c r="G351" s="61"/>
      <c r="H351" s="60"/>
      <c r="I351" s="62" t="str">
        <f t="shared" si="21"/>
        <v/>
      </c>
      <c r="J351" s="62" t="str">
        <f t="shared" si="20"/>
        <v/>
      </c>
      <c r="K351" s="73" t="str">
        <f t="shared" si="19"/>
        <v/>
      </c>
    </row>
    <row r="352" spans="1:11" ht="22" customHeight="1" x14ac:dyDescent="0.2">
      <c r="A352" s="64"/>
      <c r="B352" s="61"/>
      <c r="C352" s="79"/>
      <c r="D352" s="79"/>
      <c r="E352" s="60"/>
      <c r="F352" s="60"/>
      <c r="G352" s="61"/>
      <c r="H352" s="60"/>
      <c r="I352" s="62" t="str">
        <f t="shared" si="21"/>
        <v/>
      </c>
      <c r="J352" s="62" t="str">
        <f t="shared" si="20"/>
        <v/>
      </c>
      <c r="K352" s="73" t="str">
        <f t="shared" si="19"/>
        <v/>
      </c>
    </row>
    <row r="353" spans="1:11" ht="22" customHeight="1" x14ac:dyDescent="0.2">
      <c r="A353" s="64"/>
      <c r="B353" s="61"/>
      <c r="C353" s="79"/>
      <c r="D353" s="79"/>
      <c r="E353" s="60"/>
      <c r="F353" s="60"/>
      <c r="G353" s="61"/>
      <c r="H353" s="60"/>
      <c r="I353" s="62" t="str">
        <f t="shared" si="21"/>
        <v/>
      </c>
      <c r="J353" s="62" t="str">
        <f t="shared" si="20"/>
        <v/>
      </c>
      <c r="K353" s="73" t="str">
        <f t="shared" si="19"/>
        <v/>
      </c>
    </row>
    <row r="354" spans="1:11" ht="22" customHeight="1" x14ac:dyDescent="0.2">
      <c r="A354" s="64"/>
      <c r="B354" s="61"/>
      <c r="C354" s="79"/>
      <c r="D354" s="79"/>
      <c r="E354" s="60"/>
      <c r="F354" s="60"/>
      <c r="G354" s="61"/>
      <c r="H354" s="60"/>
      <c r="I354" s="62" t="str">
        <f t="shared" si="21"/>
        <v/>
      </c>
      <c r="J354" s="62" t="str">
        <f t="shared" si="20"/>
        <v/>
      </c>
      <c r="K354" s="73" t="str">
        <f t="shared" si="19"/>
        <v/>
      </c>
    </row>
    <row r="355" spans="1:11" ht="22" customHeight="1" x14ac:dyDescent="0.2">
      <c r="A355" s="64"/>
      <c r="B355" s="61"/>
      <c r="C355" s="79"/>
      <c r="D355" s="79"/>
      <c r="E355" s="60"/>
      <c r="F355" s="60"/>
      <c r="G355" s="61"/>
      <c r="H355" s="60"/>
      <c r="I355" s="62" t="str">
        <f t="shared" si="21"/>
        <v/>
      </c>
      <c r="J355" s="62" t="str">
        <f t="shared" si="20"/>
        <v/>
      </c>
      <c r="K355" s="73" t="str">
        <f t="shared" si="19"/>
        <v/>
      </c>
    </row>
    <row r="356" spans="1:11" ht="22" customHeight="1" x14ac:dyDescent="0.2">
      <c r="A356" s="64"/>
      <c r="B356" s="61"/>
      <c r="C356" s="79"/>
      <c r="D356" s="79"/>
      <c r="E356" s="60"/>
      <c r="F356" s="60"/>
      <c r="G356" s="61"/>
      <c r="H356" s="60"/>
      <c r="I356" s="62" t="str">
        <f t="shared" si="21"/>
        <v/>
      </c>
      <c r="J356" s="62" t="str">
        <f t="shared" si="20"/>
        <v/>
      </c>
      <c r="K356" s="73" t="str">
        <f t="shared" si="19"/>
        <v/>
      </c>
    </row>
    <row r="357" spans="1:11" ht="22" customHeight="1" x14ac:dyDescent="0.2">
      <c r="A357" s="64"/>
      <c r="B357" s="61"/>
      <c r="C357" s="79"/>
      <c r="D357" s="79"/>
      <c r="E357" s="60"/>
      <c r="F357" s="60"/>
      <c r="G357" s="61"/>
      <c r="H357" s="60"/>
      <c r="I357" s="62" t="str">
        <f t="shared" si="21"/>
        <v/>
      </c>
      <c r="J357" s="62" t="str">
        <f t="shared" si="20"/>
        <v/>
      </c>
      <c r="K357" s="73" t="str">
        <f t="shared" si="19"/>
        <v/>
      </c>
    </row>
    <row r="358" spans="1:11" ht="22" customHeight="1" x14ac:dyDescent="0.2">
      <c r="A358" s="64"/>
      <c r="B358" s="61"/>
      <c r="C358" s="79"/>
      <c r="D358" s="79"/>
      <c r="E358" s="60"/>
      <c r="F358" s="60"/>
      <c r="G358" s="61"/>
      <c r="H358" s="60"/>
      <c r="I358" s="62" t="str">
        <f t="shared" si="21"/>
        <v/>
      </c>
      <c r="J358" s="62" t="str">
        <f t="shared" si="20"/>
        <v/>
      </c>
      <c r="K358" s="73" t="str">
        <f t="shared" si="19"/>
        <v/>
      </c>
    </row>
    <row r="359" spans="1:11" ht="22" customHeight="1" x14ac:dyDescent="0.2">
      <c r="A359" s="64"/>
      <c r="B359" s="61"/>
      <c r="C359" s="79"/>
      <c r="D359" s="79"/>
      <c r="E359" s="60"/>
      <c r="F359" s="60"/>
      <c r="G359" s="61"/>
      <c r="H359" s="60"/>
      <c r="I359" s="62" t="str">
        <f t="shared" si="21"/>
        <v/>
      </c>
      <c r="J359" s="62" t="str">
        <f t="shared" si="20"/>
        <v/>
      </c>
      <c r="K359" s="73" t="str">
        <f t="shared" si="19"/>
        <v/>
      </c>
    </row>
    <row r="360" spans="1:11" ht="22" customHeight="1" x14ac:dyDescent="0.2">
      <c r="A360" s="64"/>
      <c r="B360" s="61"/>
      <c r="C360" s="79"/>
      <c r="D360" s="79"/>
      <c r="E360" s="60"/>
      <c r="F360" s="60"/>
      <c r="G360" s="61"/>
      <c r="H360" s="60"/>
      <c r="I360" s="62" t="str">
        <f t="shared" si="21"/>
        <v/>
      </c>
      <c r="J360" s="62" t="str">
        <f t="shared" si="20"/>
        <v/>
      </c>
      <c r="K360" s="73" t="str">
        <f t="shared" si="19"/>
        <v/>
      </c>
    </row>
    <row r="361" spans="1:11" ht="22" customHeight="1" x14ac:dyDescent="0.2">
      <c r="A361" s="64"/>
      <c r="B361" s="61"/>
      <c r="C361" s="79"/>
      <c r="D361" s="79"/>
      <c r="E361" s="60"/>
      <c r="F361" s="60"/>
      <c r="G361" s="61"/>
      <c r="H361" s="60"/>
      <c r="I361" s="62" t="str">
        <f t="shared" si="21"/>
        <v/>
      </c>
      <c r="J361" s="62" t="str">
        <f t="shared" si="20"/>
        <v/>
      </c>
      <c r="K361" s="73" t="str">
        <f t="shared" si="19"/>
        <v/>
      </c>
    </row>
    <row r="362" spans="1:11" ht="22" customHeight="1" x14ac:dyDescent="0.2">
      <c r="A362" s="64"/>
      <c r="B362" s="61"/>
      <c r="C362" s="79"/>
      <c r="D362" s="79"/>
      <c r="E362" s="60"/>
      <c r="F362" s="60"/>
      <c r="G362" s="61"/>
      <c r="H362" s="60"/>
      <c r="I362" s="62" t="str">
        <f t="shared" si="21"/>
        <v/>
      </c>
      <c r="J362" s="62" t="str">
        <f t="shared" si="20"/>
        <v/>
      </c>
      <c r="K362" s="73" t="str">
        <f t="shared" si="19"/>
        <v/>
      </c>
    </row>
    <row r="363" spans="1:11" ht="22" customHeight="1" x14ac:dyDescent="0.2">
      <c r="A363" s="64"/>
      <c r="B363" s="61"/>
      <c r="C363" s="79"/>
      <c r="D363" s="79"/>
      <c r="E363" s="60"/>
      <c r="F363" s="60"/>
      <c r="G363" s="61"/>
      <c r="H363" s="60"/>
      <c r="I363" s="62" t="str">
        <f t="shared" si="21"/>
        <v/>
      </c>
      <c r="J363" s="62" t="str">
        <f t="shared" si="20"/>
        <v/>
      </c>
      <c r="K363" s="73" t="str">
        <f t="shared" si="19"/>
        <v/>
      </c>
    </row>
    <row r="364" spans="1:11" ht="22" customHeight="1" x14ac:dyDescent="0.2">
      <c r="A364" s="64"/>
      <c r="B364" s="61"/>
      <c r="C364" s="79"/>
      <c r="D364" s="79"/>
      <c r="E364" s="60"/>
      <c r="F364" s="60"/>
      <c r="G364" s="61"/>
      <c r="H364" s="60"/>
      <c r="I364" s="62" t="str">
        <f t="shared" si="21"/>
        <v/>
      </c>
      <c r="J364" s="62" t="str">
        <f t="shared" si="20"/>
        <v/>
      </c>
      <c r="K364" s="73" t="str">
        <f t="shared" si="19"/>
        <v/>
      </c>
    </row>
    <row r="365" spans="1:11" ht="22" customHeight="1" x14ac:dyDescent="0.2">
      <c r="A365" s="64"/>
      <c r="B365" s="61"/>
      <c r="C365" s="79"/>
      <c r="D365" s="79"/>
      <c r="E365" s="60"/>
      <c r="F365" s="60"/>
      <c r="G365" s="61"/>
      <c r="H365" s="60"/>
      <c r="I365" s="62" t="str">
        <f t="shared" si="21"/>
        <v/>
      </c>
      <c r="J365" s="62" t="str">
        <f t="shared" si="20"/>
        <v/>
      </c>
      <c r="K365" s="73" t="str">
        <f t="shared" si="19"/>
        <v/>
      </c>
    </row>
    <row r="366" spans="1:11" ht="22" customHeight="1" x14ac:dyDescent="0.2">
      <c r="A366" s="64"/>
      <c r="B366" s="61"/>
      <c r="C366" s="79"/>
      <c r="D366" s="79"/>
      <c r="E366" s="60"/>
      <c r="F366" s="60"/>
      <c r="G366" s="61"/>
      <c r="H366" s="60"/>
      <c r="I366" s="62" t="str">
        <f t="shared" si="21"/>
        <v/>
      </c>
      <c r="J366" s="62" t="str">
        <f t="shared" si="20"/>
        <v/>
      </c>
      <c r="K366" s="73" t="str">
        <f t="shared" si="19"/>
        <v/>
      </c>
    </row>
    <row r="367" spans="1:11" ht="22" customHeight="1" x14ac:dyDescent="0.2">
      <c r="A367" s="64"/>
      <c r="B367" s="61"/>
      <c r="C367" s="79"/>
      <c r="D367" s="79"/>
      <c r="E367" s="60"/>
      <c r="F367" s="60"/>
      <c r="G367" s="61"/>
      <c r="H367" s="60"/>
      <c r="I367" s="62" t="str">
        <f t="shared" si="21"/>
        <v/>
      </c>
      <c r="J367" s="62" t="str">
        <f t="shared" si="20"/>
        <v/>
      </c>
      <c r="K367" s="73" t="str">
        <f t="shared" si="19"/>
        <v/>
      </c>
    </row>
    <row r="368" spans="1:11" ht="22" customHeight="1" x14ac:dyDescent="0.2">
      <c r="A368" s="64"/>
      <c r="B368" s="61"/>
      <c r="C368" s="79"/>
      <c r="D368" s="79"/>
      <c r="E368" s="60"/>
      <c r="F368" s="60"/>
      <c r="G368" s="61"/>
      <c r="H368" s="60"/>
      <c r="I368" s="62" t="str">
        <f t="shared" si="21"/>
        <v/>
      </c>
      <c r="J368" s="62" t="str">
        <f t="shared" si="20"/>
        <v/>
      </c>
      <c r="K368" s="73" t="str">
        <f t="shared" si="19"/>
        <v/>
      </c>
    </row>
    <row r="369" spans="1:11" ht="22" customHeight="1" x14ac:dyDescent="0.2">
      <c r="A369" s="64"/>
      <c r="B369" s="61"/>
      <c r="C369" s="79"/>
      <c r="D369" s="79"/>
      <c r="E369" s="60"/>
      <c r="F369" s="60"/>
      <c r="G369" s="61"/>
      <c r="H369" s="60"/>
      <c r="I369" s="62" t="str">
        <f t="shared" si="21"/>
        <v/>
      </c>
      <c r="J369" s="62" t="str">
        <f t="shared" si="20"/>
        <v/>
      </c>
      <c r="K369" s="73" t="str">
        <f t="shared" si="19"/>
        <v/>
      </c>
    </row>
    <row r="370" spans="1:11" ht="22" customHeight="1" x14ac:dyDescent="0.2">
      <c r="A370" s="64"/>
      <c r="B370" s="61"/>
      <c r="C370" s="79"/>
      <c r="D370" s="79"/>
      <c r="E370" s="60"/>
      <c r="F370" s="60"/>
      <c r="G370" s="61"/>
      <c r="H370" s="60"/>
      <c r="I370" s="62" t="str">
        <f t="shared" si="21"/>
        <v/>
      </c>
      <c r="J370" s="62" t="str">
        <f t="shared" si="20"/>
        <v/>
      </c>
      <c r="K370" s="73" t="str">
        <f t="shared" si="19"/>
        <v/>
      </c>
    </row>
    <row r="371" spans="1:11" ht="22" customHeight="1" x14ac:dyDescent="0.2">
      <c r="A371" s="64"/>
      <c r="B371" s="61"/>
      <c r="C371" s="79"/>
      <c r="D371" s="79"/>
      <c r="E371" s="60"/>
      <c r="F371" s="60"/>
      <c r="G371" s="61"/>
      <c r="H371" s="60"/>
      <c r="I371" s="62" t="str">
        <f t="shared" si="21"/>
        <v/>
      </c>
      <c r="J371" s="62" t="str">
        <f t="shared" si="20"/>
        <v/>
      </c>
      <c r="K371" s="73" t="str">
        <f t="shared" si="19"/>
        <v/>
      </c>
    </row>
    <row r="372" spans="1:11" ht="22" customHeight="1" x14ac:dyDescent="0.2">
      <c r="A372" s="64"/>
      <c r="B372" s="61"/>
      <c r="C372" s="79"/>
      <c r="D372" s="79"/>
      <c r="E372" s="60"/>
      <c r="F372" s="60"/>
      <c r="G372" s="61"/>
      <c r="H372" s="60"/>
      <c r="I372" s="62" t="str">
        <f t="shared" si="21"/>
        <v/>
      </c>
      <c r="J372" s="62" t="str">
        <f t="shared" si="20"/>
        <v/>
      </c>
      <c r="K372" s="73" t="str">
        <f t="shared" si="19"/>
        <v/>
      </c>
    </row>
    <row r="373" spans="1:11" ht="22" customHeight="1" x14ac:dyDescent="0.2">
      <c r="A373" s="64"/>
      <c r="B373" s="61"/>
      <c r="C373" s="79"/>
      <c r="D373" s="79"/>
      <c r="E373" s="60"/>
      <c r="F373" s="60"/>
      <c r="G373" s="61"/>
      <c r="H373" s="60"/>
      <c r="I373" s="62" t="str">
        <f t="shared" si="21"/>
        <v/>
      </c>
      <c r="J373" s="62" t="str">
        <f t="shared" si="20"/>
        <v/>
      </c>
      <c r="K373" s="73" t="str">
        <f t="shared" si="19"/>
        <v/>
      </c>
    </row>
    <row r="374" spans="1:11" ht="22" customHeight="1" x14ac:dyDescent="0.2">
      <c r="A374" s="64"/>
      <c r="B374" s="61"/>
      <c r="C374" s="79"/>
      <c r="D374" s="79"/>
      <c r="E374" s="60"/>
      <c r="F374" s="60"/>
      <c r="G374" s="61"/>
      <c r="H374" s="60"/>
      <c r="I374" s="62" t="str">
        <f t="shared" si="21"/>
        <v/>
      </c>
      <c r="J374" s="62" t="str">
        <f t="shared" si="20"/>
        <v/>
      </c>
      <c r="K374" s="73" t="str">
        <f t="shared" si="19"/>
        <v/>
      </c>
    </row>
    <row r="375" spans="1:11" ht="22" customHeight="1" x14ac:dyDescent="0.2">
      <c r="A375" s="64"/>
      <c r="B375" s="61"/>
      <c r="C375" s="79"/>
      <c r="D375" s="79"/>
      <c r="E375" s="60"/>
      <c r="F375" s="60"/>
      <c r="G375" s="61"/>
      <c r="H375" s="60"/>
      <c r="I375" s="62" t="str">
        <f t="shared" si="21"/>
        <v/>
      </c>
      <c r="J375" s="62" t="str">
        <f t="shared" si="20"/>
        <v/>
      </c>
      <c r="K375" s="73" t="str">
        <f t="shared" si="19"/>
        <v/>
      </c>
    </row>
    <row r="376" spans="1:11" ht="22" customHeight="1" x14ac:dyDescent="0.2">
      <c r="A376" s="64"/>
      <c r="B376" s="61"/>
      <c r="C376" s="79"/>
      <c r="D376" s="79"/>
      <c r="E376" s="60"/>
      <c r="F376" s="60"/>
      <c r="G376" s="61"/>
      <c r="H376" s="60"/>
      <c r="I376" s="62" t="str">
        <f t="shared" si="21"/>
        <v/>
      </c>
      <c r="J376" s="62" t="str">
        <f t="shared" si="20"/>
        <v/>
      </c>
      <c r="K376" s="73" t="str">
        <f t="shared" si="19"/>
        <v/>
      </c>
    </row>
    <row r="377" spans="1:11" ht="22" customHeight="1" x14ac:dyDescent="0.2">
      <c r="A377" s="64"/>
      <c r="B377" s="61"/>
      <c r="C377" s="79"/>
      <c r="D377" s="79"/>
      <c r="E377" s="60"/>
      <c r="F377" s="60"/>
      <c r="G377" s="61"/>
      <c r="H377" s="60"/>
      <c r="I377" s="62" t="str">
        <f t="shared" si="21"/>
        <v/>
      </c>
      <c r="J377" s="62" t="str">
        <f t="shared" si="20"/>
        <v/>
      </c>
      <c r="K377" s="73" t="str">
        <f t="shared" si="19"/>
        <v/>
      </c>
    </row>
    <row r="378" spans="1:11" ht="22" customHeight="1" x14ac:dyDescent="0.2">
      <c r="A378" s="64"/>
      <c r="B378" s="61"/>
      <c r="C378" s="79"/>
      <c r="D378" s="79"/>
      <c r="E378" s="60"/>
      <c r="F378" s="60"/>
      <c r="G378" s="61"/>
      <c r="H378" s="60"/>
      <c r="I378" s="62" t="str">
        <f t="shared" si="21"/>
        <v/>
      </c>
      <c r="J378" s="62" t="str">
        <f t="shared" si="20"/>
        <v/>
      </c>
      <c r="K378" s="73" t="str">
        <f t="shared" si="19"/>
        <v/>
      </c>
    </row>
    <row r="379" spans="1:11" ht="22" customHeight="1" x14ac:dyDescent="0.2">
      <c r="A379" s="64"/>
      <c r="B379" s="61"/>
      <c r="C379" s="79"/>
      <c r="D379" s="79"/>
      <c r="E379" s="60"/>
      <c r="F379" s="60"/>
      <c r="G379" s="61"/>
      <c r="H379" s="60"/>
      <c r="I379" s="62" t="str">
        <f t="shared" si="21"/>
        <v/>
      </c>
      <c r="J379" s="62" t="str">
        <f t="shared" si="20"/>
        <v/>
      </c>
      <c r="K379" s="73" t="str">
        <f t="shared" si="19"/>
        <v/>
      </c>
    </row>
    <row r="380" spans="1:11" ht="22" customHeight="1" x14ac:dyDescent="0.2">
      <c r="A380" s="64"/>
      <c r="B380" s="61"/>
      <c r="C380" s="79"/>
      <c r="D380" s="79"/>
      <c r="E380" s="60"/>
      <c r="F380" s="60"/>
      <c r="G380" s="61"/>
      <c r="H380" s="60"/>
      <c r="I380" s="62" t="str">
        <f t="shared" si="21"/>
        <v/>
      </c>
      <c r="J380" s="62" t="str">
        <f t="shared" si="20"/>
        <v/>
      </c>
      <c r="K380" s="73" t="str">
        <f t="shared" si="19"/>
        <v/>
      </c>
    </row>
    <row r="381" spans="1:11" ht="22" customHeight="1" x14ac:dyDescent="0.2">
      <c r="A381" s="64"/>
      <c r="B381" s="61"/>
      <c r="C381" s="79"/>
      <c r="D381" s="79"/>
      <c r="E381" s="60"/>
      <c r="F381" s="60"/>
      <c r="G381" s="61"/>
      <c r="H381" s="60"/>
      <c r="I381" s="62" t="str">
        <f t="shared" si="21"/>
        <v/>
      </c>
      <c r="J381" s="62" t="str">
        <f t="shared" si="20"/>
        <v/>
      </c>
      <c r="K381" s="73" t="str">
        <f t="shared" si="19"/>
        <v/>
      </c>
    </row>
    <row r="382" spans="1:11" ht="22" customHeight="1" x14ac:dyDescent="0.2">
      <c r="A382" s="64"/>
      <c r="B382" s="61"/>
      <c r="C382" s="79"/>
      <c r="D382" s="79"/>
      <c r="E382" s="60"/>
      <c r="F382" s="60"/>
      <c r="G382" s="61"/>
      <c r="H382" s="60"/>
      <c r="I382" s="62" t="str">
        <f t="shared" si="21"/>
        <v/>
      </c>
      <c r="J382" s="62" t="str">
        <f t="shared" si="20"/>
        <v/>
      </c>
      <c r="K382" s="73" t="str">
        <f t="shared" si="19"/>
        <v/>
      </c>
    </row>
    <row r="383" spans="1:11" ht="22" customHeight="1" x14ac:dyDescent="0.2">
      <c r="A383" s="64"/>
      <c r="B383" s="61"/>
      <c r="C383" s="79"/>
      <c r="D383" s="79"/>
      <c r="E383" s="60"/>
      <c r="F383" s="60"/>
      <c r="G383" s="61"/>
      <c r="H383" s="60"/>
      <c r="I383" s="62" t="str">
        <f t="shared" si="21"/>
        <v/>
      </c>
      <c r="J383" s="62" t="str">
        <f t="shared" si="20"/>
        <v/>
      </c>
      <c r="K383" s="73" t="str">
        <f t="shared" si="19"/>
        <v/>
      </c>
    </row>
    <row r="384" spans="1:11" ht="22" customHeight="1" x14ac:dyDescent="0.2">
      <c r="A384" s="64"/>
      <c r="B384" s="61"/>
      <c r="C384" s="79"/>
      <c r="D384" s="79"/>
      <c r="E384" s="60"/>
      <c r="F384" s="60"/>
      <c r="G384" s="61"/>
      <c r="H384" s="60"/>
      <c r="I384" s="62" t="str">
        <f t="shared" si="21"/>
        <v/>
      </c>
      <c r="J384" s="62" t="str">
        <f t="shared" si="20"/>
        <v/>
      </c>
      <c r="K384" s="73" t="str">
        <f t="shared" si="19"/>
        <v/>
      </c>
    </row>
    <row r="385" spans="1:11" ht="22" customHeight="1" x14ac:dyDescent="0.2">
      <c r="A385" s="64"/>
      <c r="B385" s="61"/>
      <c r="C385" s="79"/>
      <c r="D385" s="79"/>
      <c r="E385" s="60"/>
      <c r="F385" s="60"/>
      <c r="G385" s="61"/>
      <c r="H385" s="60"/>
      <c r="I385" s="62" t="str">
        <f t="shared" si="21"/>
        <v/>
      </c>
      <c r="J385" s="62" t="str">
        <f t="shared" si="20"/>
        <v/>
      </c>
      <c r="K385" s="73" t="str">
        <f t="shared" si="19"/>
        <v/>
      </c>
    </row>
    <row r="386" spans="1:11" ht="22" customHeight="1" x14ac:dyDescent="0.2">
      <c r="A386" s="64"/>
      <c r="B386" s="61"/>
      <c r="C386" s="79"/>
      <c r="D386" s="79"/>
      <c r="E386" s="60"/>
      <c r="F386" s="60"/>
      <c r="G386" s="61"/>
      <c r="H386" s="60"/>
      <c r="I386" s="62" t="str">
        <f t="shared" si="21"/>
        <v/>
      </c>
      <c r="J386" s="62" t="str">
        <f t="shared" si="20"/>
        <v/>
      </c>
      <c r="K386" s="73" t="str">
        <f t="shared" si="19"/>
        <v/>
      </c>
    </row>
    <row r="387" spans="1:11" ht="22" customHeight="1" x14ac:dyDescent="0.2">
      <c r="A387" s="64"/>
      <c r="B387" s="61"/>
      <c r="C387" s="79"/>
      <c r="D387" s="79"/>
      <c r="E387" s="60"/>
      <c r="F387" s="60"/>
      <c r="G387" s="61"/>
      <c r="H387" s="60"/>
      <c r="I387" s="62" t="str">
        <f t="shared" si="21"/>
        <v/>
      </c>
      <c r="J387" s="62" t="str">
        <f t="shared" si="20"/>
        <v/>
      </c>
      <c r="K387" s="73" t="str">
        <f t="shared" si="19"/>
        <v/>
      </c>
    </row>
    <row r="388" spans="1:11" ht="22" customHeight="1" x14ac:dyDescent="0.2">
      <c r="A388" s="64"/>
      <c r="B388" s="61"/>
      <c r="C388" s="79"/>
      <c r="D388" s="79"/>
      <c r="E388" s="60"/>
      <c r="F388" s="60"/>
      <c r="G388" s="61"/>
      <c r="H388" s="60"/>
      <c r="I388" s="62" t="str">
        <f t="shared" si="21"/>
        <v/>
      </c>
      <c r="J388" s="62" t="str">
        <f t="shared" si="20"/>
        <v/>
      </c>
      <c r="K388" s="73" t="str">
        <f t="shared" ref="K388:K451" si="22">IF(G388="","",H388*J388)</f>
        <v/>
      </c>
    </row>
    <row r="389" spans="1:11" ht="22" customHeight="1" x14ac:dyDescent="0.2">
      <c r="A389" s="64"/>
      <c r="B389" s="61"/>
      <c r="C389" s="79"/>
      <c r="D389" s="79"/>
      <c r="E389" s="60"/>
      <c r="F389" s="60"/>
      <c r="G389" s="61"/>
      <c r="H389" s="60"/>
      <c r="I389" s="62" t="str">
        <f t="shared" si="21"/>
        <v/>
      </c>
      <c r="J389" s="62" t="str">
        <f t="shared" ref="J389:J452" si="23">IF(G389="","",1.23)</f>
        <v/>
      </c>
      <c r="K389" s="73" t="str">
        <f t="shared" si="22"/>
        <v/>
      </c>
    </row>
    <row r="390" spans="1:11" ht="22" customHeight="1" x14ac:dyDescent="0.2">
      <c r="A390" s="64"/>
      <c r="B390" s="61"/>
      <c r="C390" s="79"/>
      <c r="D390" s="79"/>
      <c r="E390" s="60"/>
      <c r="F390" s="60"/>
      <c r="G390" s="61"/>
      <c r="H390" s="60"/>
      <c r="I390" s="62" t="str">
        <f t="shared" si="21"/>
        <v/>
      </c>
      <c r="J390" s="62" t="str">
        <f t="shared" si="23"/>
        <v/>
      </c>
      <c r="K390" s="73" t="str">
        <f t="shared" si="22"/>
        <v/>
      </c>
    </row>
    <row r="391" spans="1:11" ht="22" customHeight="1" x14ac:dyDescent="0.2">
      <c r="A391" s="64"/>
      <c r="B391" s="61"/>
      <c r="C391" s="79"/>
      <c r="D391" s="79"/>
      <c r="E391" s="60"/>
      <c r="F391" s="60"/>
      <c r="G391" s="61"/>
      <c r="H391" s="60"/>
      <c r="I391" s="62" t="str">
        <f t="shared" si="21"/>
        <v/>
      </c>
      <c r="J391" s="62" t="str">
        <f t="shared" si="23"/>
        <v/>
      </c>
      <c r="K391" s="73" t="str">
        <f t="shared" si="22"/>
        <v/>
      </c>
    </row>
    <row r="392" spans="1:11" ht="22" customHeight="1" x14ac:dyDescent="0.2">
      <c r="A392" s="64"/>
      <c r="B392" s="61"/>
      <c r="C392" s="79"/>
      <c r="D392" s="79"/>
      <c r="E392" s="60"/>
      <c r="F392" s="60"/>
      <c r="G392" s="61"/>
      <c r="H392" s="60"/>
      <c r="I392" s="62" t="str">
        <f t="shared" si="21"/>
        <v/>
      </c>
      <c r="J392" s="62" t="str">
        <f t="shared" si="23"/>
        <v/>
      </c>
      <c r="K392" s="73" t="str">
        <f t="shared" si="22"/>
        <v/>
      </c>
    </row>
    <row r="393" spans="1:11" ht="22" customHeight="1" x14ac:dyDescent="0.2">
      <c r="A393" s="64"/>
      <c r="B393" s="61"/>
      <c r="C393" s="79"/>
      <c r="D393" s="79"/>
      <c r="E393" s="60"/>
      <c r="F393" s="60"/>
      <c r="G393" s="61"/>
      <c r="H393" s="60"/>
      <c r="I393" s="62" t="str">
        <f t="shared" si="21"/>
        <v/>
      </c>
      <c r="J393" s="62" t="str">
        <f t="shared" si="23"/>
        <v/>
      </c>
      <c r="K393" s="73" t="str">
        <f t="shared" si="22"/>
        <v/>
      </c>
    </row>
    <row r="394" spans="1:11" ht="22" customHeight="1" x14ac:dyDescent="0.2">
      <c r="A394" s="64"/>
      <c r="B394" s="61"/>
      <c r="C394" s="79"/>
      <c r="D394" s="79"/>
      <c r="E394" s="60"/>
      <c r="F394" s="60"/>
      <c r="G394" s="61"/>
      <c r="H394" s="60"/>
      <c r="I394" s="62" t="str">
        <f t="shared" ref="I394:I457" si="24">IF(G394="","",H394*G394)</f>
        <v/>
      </c>
      <c r="J394" s="62" t="str">
        <f t="shared" si="23"/>
        <v/>
      </c>
      <c r="K394" s="73" t="str">
        <f t="shared" si="22"/>
        <v/>
      </c>
    </row>
    <row r="395" spans="1:11" ht="22" customHeight="1" x14ac:dyDescent="0.2">
      <c r="A395" s="64"/>
      <c r="B395" s="61"/>
      <c r="C395" s="79"/>
      <c r="D395" s="79"/>
      <c r="E395" s="60"/>
      <c r="F395" s="60"/>
      <c r="G395" s="61"/>
      <c r="H395" s="60"/>
      <c r="I395" s="62" t="str">
        <f t="shared" si="24"/>
        <v/>
      </c>
      <c r="J395" s="62" t="str">
        <f t="shared" si="23"/>
        <v/>
      </c>
      <c r="K395" s="73" t="str">
        <f t="shared" si="22"/>
        <v/>
      </c>
    </row>
    <row r="396" spans="1:11" ht="22" customHeight="1" x14ac:dyDescent="0.2">
      <c r="A396" s="64"/>
      <c r="B396" s="61"/>
      <c r="C396" s="79"/>
      <c r="D396" s="79"/>
      <c r="E396" s="60"/>
      <c r="F396" s="60"/>
      <c r="G396" s="61"/>
      <c r="H396" s="60"/>
      <c r="I396" s="62" t="str">
        <f t="shared" si="24"/>
        <v/>
      </c>
      <c r="J396" s="62" t="str">
        <f t="shared" si="23"/>
        <v/>
      </c>
      <c r="K396" s="73" t="str">
        <f t="shared" si="22"/>
        <v/>
      </c>
    </row>
    <row r="397" spans="1:11" ht="22" customHeight="1" x14ac:dyDescent="0.2">
      <c r="A397" s="64"/>
      <c r="B397" s="61"/>
      <c r="C397" s="79"/>
      <c r="D397" s="79"/>
      <c r="E397" s="60"/>
      <c r="F397" s="60"/>
      <c r="G397" s="61"/>
      <c r="H397" s="60"/>
      <c r="I397" s="62" t="str">
        <f t="shared" si="24"/>
        <v/>
      </c>
      <c r="J397" s="62" t="str">
        <f t="shared" si="23"/>
        <v/>
      </c>
      <c r="K397" s="73" t="str">
        <f t="shared" si="22"/>
        <v/>
      </c>
    </row>
    <row r="398" spans="1:11" ht="22" customHeight="1" x14ac:dyDescent="0.2">
      <c r="A398" s="64"/>
      <c r="B398" s="61"/>
      <c r="C398" s="79"/>
      <c r="D398" s="79"/>
      <c r="E398" s="60"/>
      <c r="F398" s="60"/>
      <c r="G398" s="61"/>
      <c r="H398" s="60"/>
      <c r="I398" s="62" t="str">
        <f t="shared" si="24"/>
        <v/>
      </c>
      <c r="J398" s="62" t="str">
        <f t="shared" si="23"/>
        <v/>
      </c>
      <c r="K398" s="73" t="str">
        <f t="shared" si="22"/>
        <v/>
      </c>
    </row>
    <row r="399" spans="1:11" ht="22" customHeight="1" x14ac:dyDescent="0.2">
      <c r="A399" s="64"/>
      <c r="B399" s="61"/>
      <c r="C399" s="79"/>
      <c r="D399" s="79"/>
      <c r="E399" s="60"/>
      <c r="F399" s="60"/>
      <c r="G399" s="61"/>
      <c r="H399" s="60"/>
      <c r="I399" s="62" t="str">
        <f t="shared" si="24"/>
        <v/>
      </c>
      <c r="J399" s="62" t="str">
        <f t="shared" si="23"/>
        <v/>
      </c>
      <c r="K399" s="73" t="str">
        <f t="shared" si="22"/>
        <v/>
      </c>
    </row>
    <row r="400" spans="1:11" ht="22" customHeight="1" x14ac:dyDescent="0.2">
      <c r="A400" s="64"/>
      <c r="B400" s="61"/>
      <c r="C400" s="79"/>
      <c r="D400" s="79"/>
      <c r="E400" s="60"/>
      <c r="F400" s="60"/>
      <c r="G400" s="61"/>
      <c r="H400" s="60"/>
      <c r="I400" s="62" t="str">
        <f t="shared" si="24"/>
        <v/>
      </c>
      <c r="J400" s="62" t="str">
        <f t="shared" si="23"/>
        <v/>
      </c>
      <c r="K400" s="73" t="str">
        <f t="shared" si="22"/>
        <v/>
      </c>
    </row>
    <row r="401" spans="1:11" ht="22" customHeight="1" x14ac:dyDescent="0.2">
      <c r="A401" s="64"/>
      <c r="B401" s="61"/>
      <c r="C401" s="79"/>
      <c r="D401" s="79"/>
      <c r="E401" s="60"/>
      <c r="F401" s="60"/>
      <c r="G401" s="61"/>
      <c r="H401" s="60"/>
      <c r="I401" s="62" t="str">
        <f t="shared" si="24"/>
        <v/>
      </c>
      <c r="J401" s="62" t="str">
        <f t="shared" si="23"/>
        <v/>
      </c>
      <c r="K401" s="73" t="str">
        <f t="shared" si="22"/>
        <v/>
      </c>
    </row>
    <row r="402" spans="1:11" ht="22" customHeight="1" x14ac:dyDescent="0.2">
      <c r="A402" s="64"/>
      <c r="B402" s="61"/>
      <c r="C402" s="79"/>
      <c r="D402" s="79"/>
      <c r="E402" s="60"/>
      <c r="F402" s="60"/>
      <c r="G402" s="61"/>
      <c r="H402" s="60"/>
      <c r="I402" s="62" t="str">
        <f t="shared" si="24"/>
        <v/>
      </c>
      <c r="J402" s="62" t="str">
        <f t="shared" si="23"/>
        <v/>
      </c>
      <c r="K402" s="73" t="str">
        <f t="shared" si="22"/>
        <v/>
      </c>
    </row>
    <row r="403" spans="1:11" ht="22" customHeight="1" x14ac:dyDescent="0.2">
      <c r="A403" s="64"/>
      <c r="B403" s="61"/>
      <c r="C403" s="79"/>
      <c r="D403" s="79"/>
      <c r="E403" s="60"/>
      <c r="F403" s="60"/>
      <c r="G403" s="61"/>
      <c r="H403" s="60"/>
      <c r="I403" s="62" t="str">
        <f t="shared" si="24"/>
        <v/>
      </c>
      <c r="J403" s="62" t="str">
        <f t="shared" si="23"/>
        <v/>
      </c>
      <c r="K403" s="73" t="str">
        <f t="shared" si="22"/>
        <v/>
      </c>
    </row>
    <row r="404" spans="1:11" ht="22" customHeight="1" x14ac:dyDescent="0.2">
      <c r="A404" s="64"/>
      <c r="B404" s="61"/>
      <c r="C404" s="79"/>
      <c r="D404" s="79"/>
      <c r="E404" s="60"/>
      <c r="F404" s="60"/>
      <c r="G404" s="61"/>
      <c r="H404" s="60"/>
      <c r="I404" s="62" t="str">
        <f t="shared" si="24"/>
        <v/>
      </c>
      <c r="J404" s="62" t="str">
        <f t="shared" si="23"/>
        <v/>
      </c>
      <c r="K404" s="73" t="str">
        <f t="shared" si="22"/>
        <v/>
      </c>
    </row>
    <row r="405" spans="1:11" ht="22" customHeight="1" x14ac:dyDescent="0.2">
      <c r="A405" s="64"/>
      <c r="B405" s="61"/>
      <c r="C405" s="79"/>
      <c r="D405" s="79"/>
      <c r="E405" s="60"/>
      <c r="F405" s="60"/>
      <c r="G405" s="61"/>
      <c r="H405" s="60"/>
      <c r="I405" s="62" t="str">
        <f t="shared" si="24"/>
        <v/>
      </c>
      <c r="J405" s="62" t="str">
        <f t="shared" si="23"/>
        <v/>
      </c>
      <c r="K405" s="73" t="str">
        <f t="shared" si="22"/>
        <v/>
      </c>
    </row>
    <row r="406" spans="1:11" ht="22" customHeight="1" x14ac:dyDescent="0.2">
      <c r="A406" s="64"/>
      <c r="B406" s="61"/>
      <c r="C406" s="79"/>
      <c r="D406" s="79"/>
      <c r="E406" s="60"/>
      <c r="F406" s="60"/>
      <c r="G406" s="61"/>
      <c r="H406" s="60"/>
      <c r="I406" s="62" t="str">
        <f t="shared" si="24"/>
        <v/>
      </c>
      <c r="J406" s="62" t="str">
        <f t="shared" si="23"/>
        <v/>
      </c>
      <c r="K406" s="73" t="str">
        <f t="shared" si="22"/>
        <v/>
      </c>
    </row>
    <row r="407" spans="1:11" ht="22" customHeight="1" x14ac:dyDescent="0.2">
      <c r="A407" s="64"/>
      <c r="B407" s="61"/>
      <c r="C407" s="79"/>
      <c r="D407" s="79"/>
      <c r="E407" s="60"/>
      <c r="F407" s="60"/>
      <c r="G407" s="61"/>
      <c r="H407" s="60"/>
      <c r="I407" s="62" t="str">
        <f t="shared" si="24"/>
        <v/>
      </c>
      <c r="J407" s="62" t="str">
        <f t="shared" si="23"/>
        <v/>
      </c>
      <c r="K407" s="73" t="str">
        <f t="shared" si="22"/>
        <v/>
      </c>
    </row>
    <row r="408" spans="1:11" ht="22" customHeight="1" x14ac:dyDescent="0.2">
      <c r="A408" s="64"/>
      <c r="B408" s="61"/>
      <c r="C408" s="79"/>
      <c r="D408" s="79"/>
      <c r="E408" s="60"/>
      <c r="F408" s="60"/>
      <c r="G408" s="61"/>
      <c r="H408" s="60"/>
      <c r="I408" s="62" t="str">
        <f t="shared" si="24"/>
        <v/>
      </c>
      <c r="J408" s="62" t="str">
        <f t="shared" si="23"/>
        <v/>
      </c>
      <c r="K408" s="73" t="str">
        <f t="shared" si="22"/>
        <v/>
      </c>
    </row>
    <row r="409" spans="1:11" ht="22" customHeight="1" x14ac:dyDescent="0.2">
      <c r="A409" s="64"/>
      <c r="B409" s="61"/>
      <c r="C409" s="79"/>
      <c r="D409" s="79"/>
      <c r="E409" s="60"/>
      <c r="F409" s="60"/>
      <c r="G409" s="61"/>
      <c r="H409" s="60"/>
      <c r="I409" s="62" t="str">
        <f t="shared" si="24"/>
        <v/>
      </c>
      <c r="J409" s="62" t="str">
        <f t="shared" si="23"/>
        <v/>
      </c>
      <c r="K409" s="73" t="str">
        <f t="shared" si="22"/>
        <v/>
      </c>
    </row>
    <row r="410" spans="1:11" ht="22" customHeight="1" x14ac:dyDescent="0.2">
      <c r="A410" s="64"/>
      <c r="B410" s="61"/>
      <c r="C410" s="79"/>
      <c r="D410" s="79"/>
      <c r="E410" s="60"/>
      <c r="F410" s="60"/>
      <c r="G410" s="61"/>
      <c r="H410" s="60"/>
      <c r="I410" s="62" t="str">
        <f t="shared" si="24"/>
        <v/>
      </c>
      <c r="J410" s="62" t="str">
        <f t="shared" si="23"/>
        <v/>
      </c>
      <c r="K410" s="73" t="str">
        <f t="shared" si="22"/>
        <v/>
      </c>
    </row>
    <row r="411" spans="1:11" ht="22" customHeight="1" x14ac:dyDescent="0.2">
      <c r="A411" s="64"/>
      <c r="B411" s="61"/>
      <c r="C411" s="79"/>
      <c r="D411" s="79"/>
      <c r="E411" s="60"/>
      <c r="F411" s="60"/>
      <c r="G411" s="61"/>
      <c r="H411" s="60"/>
      <c r="I411" s="62" t="str">
        <f t="shared" si="24"/>
        <v/>
      </c>
      <c r="J411" s="62" t="str">
        <f t="shared" si="23"/>
        <v/>
      </c>
      <c r="K411" s="73" t="str">
        <f t="shared" si="22"/>
        <v/>
      </c>
    </row>
    <row r="412" spans="1:11" ht="22" customHeight="1" x14ac:dyDescent="0.2">
      <c r="A412" s="64"/>
      <c r="B412" s="61"/>
      <c r="C412" s="79"/>
      <c r="D412" s="79"/>
      <c r="E412" s="60"/>
      <c r="F412" s="60"/>
      <c r="G412" s="61"/>
      <c r="H412" s="60"/>
      <c r="I412" s="62" t="str">
        <f t="shared" si="24"/>
        <v/>
      </c>
      <c r="J412" s="62" t="str">
        <f t="shared" si="23"/>
        <v/>
      </c>
      <c r="K412" s="73" t="str">
        <f t="shared" si="22"/>
        <v/>
      </c>
    </row>
    <row r="413" spans="1:11" ht="22" customHeight="1" x14ac:dyDescent="0.2">
      <c r="A413" s="64"/>
      <c r="B413" s="61"/>
      <c r="C413" s="79"/>
      <c r="D413" s="79"/>
      <c r="E413" s="60"/>
      <c r="F413" s="60"/>
      <c r="G413" s="61"/>
      <c r="H413" s="60"/>
      <c r="I413" s="62" t="str">
        <f t="shared" si="24"/>
        <v/>
      </c>
      <c r="J413" s="62" t="str">
        <f t="shared" si="23"/>
        <v/>
      </c>
      <c r="K413" s="73" t="str">
        <f t="shared" si="22"/>
        <v/>
      </c>
    </row>
    <row r="414" spans="1:11" ht="22" customHeight="1" x14ac:dyDescent="0.2">
      <c r="A414" s="64"/>
      <c r="B414" s="61"/>
      <c r="C414" s="79"/>
      <c r="D414" s="79"/>
      <c r="E414" s="60"/>
      <c r="F414" s="60"/>
      <c r="G414" s="61"/>
      <c r="H414" s="60"/>
      <c r="I414" s="62" t="str">
        <f t="shared" si="24"/>
        <v/>
      </c>
      <c r="J414" s="62" t="str">
        <f t="shared" si="23"/>
        <v/>
      </c>
      <c r="K414" s="73" t="str">
        <f t="shared" si="22"/>
        <v/>
      </c>
    </row>
    <row r="415" spans="1:11" ht="22" customHeight="1" x14ac:dyDescent="0.2">
      <c r="A415" s="64"/>
      <c r="B415" s="61"/>
      <c r="C415" s="79"/>
      <c r="D415" s="79"/>
      <c r="E415" s="60"/>
      <c r="F415" s="60"/>
      <c r="G415" s="61"/>
      <c r="H415" s="60"/>
      <c r="I415" s="62" t="str">
        <f t="shared" si="24"/>
        <v/>
      </c>
      <c r="J415" s="62" t="str">
        <f t="shared" si="23"/>
        <v/>
      </c>
      <c r="K415" s="73" t="str">
        <f t="shared" si="22"/>
        <v/>
      </c>
    </row>
    <row r="416" spans="1:11" ht="22" customHeight="1" x14ac:dyDescent="0.2">
      <c r="A416" s="64"/>
      <c r="B416" s="61"/>
      <c r="C416" s="79"/>
      <c r="D416" s="79"/>
      <c r="E416" s="60"/>
      <c r="F416" s="60"/>
      <c r="G416" s="61"/>
      <c r="H416" s="60"/>
      <c r="I416" s="62" t="str">
        <f t="shared" si="24"/>
        <v/>
      </c>
      <c r="J416" s="62" t="str">
        <f t="shared" si="23"/>
        <v/>
      </c>
      <c r="K416" s="73" t="str">
        <f t="shared" si="22"/>
        <v/>
      </c>
    </row>
    <row r="417" spans="1:11" ht="22" customHeight="1" x14ac:dyDescent="0.2">
      <c r="A417" s="64"/>
      <c r="B417" s="61"/>
      <c r="C417" s="79"/>
      <c r="D417" s="79"/>
      <c r="E417" s="60"/>
      <c r="F417" s="60"/>
      <c r="G417" s="61"/>
      <c r="H417" s="60"/>
      <c r="I417" s="62" t="str">
        <f t="shared" si="24"/>
        <v/>
      </c>
      <c r="J417" s="62" t="str">
        <f t="shared" si="23"/>
        <v/>
      </c>
      <c r="K417" s="73" t="str">
        <f t="shared" si="22"/>
        <v/>
      </c>
    </row>
    <row r="418" spans="1:11" ht="22" customHeight="1" x14ac:dyDescent="0.2">
      <c r="A418" s="64"/>
      <c r="B418" s="61"/>
      <c r="C418" s="79"/>
      <c r="D418" s="79"/>
      <c r="E418" s="60"/>
      <c r="F418" s="60"/>
      <c r="G418" s="61"/>
      <c r="H418" s="60"/>
      <c r="I418" s="62" t="str">
        <f t="shared" si="24"/>
        <v/>
      </c>
      <c r="J418" s="62" t="str">
        <f t="shared" si="23"/>
        <v/>
      </c>
      <c r="K418" s="73" t="str">
        <f t="shared" si="22"/>
        <v/>
      </c>
    </row>
    <row r="419" spans="1:11" ht="22" customHeight="1" x14ac:dyDescent="0.2">
      <c r="A419" s="64"/>
      <c r="B419" s="61"/>
      <c r="C419" s="79"/>
      <c r="D419" s="79"/>
      <c r="E419" s="60"/>
      <c r="F419" s="60"/>
      <c r="G419" s="61"/>
      <c r="H419" s="60"/>
      <c r="I419" s="62" t="str">
        <f t="shared" si="24"/>
        <v/>
      </c>
      <c r="J419" s="62" t="str">
        <f t="shared" si="23"/>
        <v/>
      </c>
      <c r="K419" s="73" t="str">
        <f t="shared" si="22"/>
        <v/>
      </c>
    </row>
    <row r="420" spans="1:11" ht="22" customHeight="1" x14ac:dyDescent="0.2">
      <c r="A420" s="64"/>
      <c r="B420" s="61"/>
      <c r="C420" s="79"/>
      <c r="D420" s="79"/>
      <c r="E420" s="60"/>
      <c r="F420" s="60"/>
      <c r="G420" s="61"/>
      <c r="H420" s="60"/>
      <c r="I420" s="62" t="str">
        <f t="shared" si="24"/>
        <v/>
      </c>
      <c r="J420" s="62" t="str">
        <f t="shared" si="23"/>
        <v/>
      </c>
      <c r="K420" s="73" t="str">
        <f t="shared" si="22"/>
        <v/>
      </c>
    </row>
    <row r="421" spans="1:11" ht="22" customHeight="1" x14ac:dyDescent="0.2">
      <c r="A421" s="64"/>
      <c r="B421" s="61"/>
      <c r="C421" s="79"/>
      <c r="D421" s="79"/>
      <c r="E421" s="60"/>
      <c r="F421" s="60"/>
      <c r="G421" s="61"/>
      <c r="H421" s="60"/>
      <c r="I421" s="62" t="str">
        <f t="shared" si="24"/>
        <v/>
      </c>
      <c r="J421" s="62" t="str">
        <f t="shared" si="23"/>
        <v/>
      </c>
      <c r="K421" s="73" t="str">
        <f t="shared" si="22"/>
        <v/>
      </c>
    </row>
    <row r="422" spans="1:11" ht="22" customHeight="1" x14ac:dyDescent="0.2">
      <c r="A422" s="64"/>
      <c r="B422" s="61"/>
      <c r="C422" s="79"/>
      <c r="D422" s="79"/>
      <c r="E422" s="60"/>
      <c r="F422" s="60"/>
      <c r="G422" s="61"/>
      <c r="H422" s="60"/>
      <c r="I422" s="62" t="str">
        <f t="shared" si="24"/>
        <v/>
      </c>
      <c r="J422" s="62" t="str">
        <f t="shared" si="23"/>
        <v/>
      </c>
      <c r="K422" s="73" t="str">
        <f t="shared" si="22"/>
        <v/>
      </c>
    </row>
    <row r="423" spans="1:11" ht="22" customHeight="1" x14ac:dyDescent="0.2">
      <c r="A423" s="64"/>
      <c r="B423" s="61"/>
      <c r="C423" s="79"/>
      <c r="D423" s="79"/>
      <c r="E423" s="60"/>
      <c r="F423" s="60"/>
      <c r="G423" s="61"/>
      <c r="H423" s="60"/>
      <c r="I423" s="62" t="str">
        <f t="shared" si="24"/>
        <v/>
      </c>
      <c r="J423" s="62" t="str">
        <f t="shared" si="23"/>
        <v/>
      </c>
      <c r="K423" s="73" t="str">
        <f t="shared" si="22"/>
        <v/>
      </c>
    </row>
    <row r="424" spans="1:11" ht="22" customHeight="1" x14ac:dyDescent="0.2">
      <c r="A424" s="64"/>
      <c r="B424" s="61"/>
      <c r="C424" s="79"/>
      <c r="D424" s="79"/>
      <c r="E424" s="60"/>
      <c r="F424" s="60"/>
      <c r="G424" s="61"/>
      <c r="H424" s="60"/>
      <c r="I424" s="62" t="str">
        <f t="shared" si="24"/>
        <v/>
      </c>
      <c r="J424" s="62" t="str">
        <f t="shared" si="23"/>
        <v/>
      </c>
      <c r="K424" s="73" t="str">
        <f t="shared" si="22"/>
        <v/>
      </c>
    </row>
    <row r="425" spans="1:11" ht="22" customHeight="1" x14ac:dyDescent="0.2">
      <c r="A425" s="64"/>
      <c r="B425" s="61"/>
      <c r="C425" s="79"/>
      <c r="D425" s="79"/>
      <c r="E425" s="60"/>
      <c r="F425" s="60"/>
      <c r="G425" s="61"/>
      <c r="H425" s="60"/>
      <c r="I425" s="62" t="str">
        <f t="shared" si="24"/>
        <v/>
      </c>
      <c r="J425" s="62" t="str">
        <f t="shared" si="23"/>
        <v/>
      </c>
      <c r="K425" s="73" t="str">
        <f t="shared" si="22"/>
        <v/>
      </c>
    </row>
    <row r="426" spans="1:11" ht="22" customHeight="1" x14ac:dyDescent="0.2">
      <c r="A426" s="64"/>
      <c r="B426" s="61"/>
      <c r="C426" s="79"/>
      <c r="D426" s="79"/>
      <c r="E426" s="60"/>
      <c r="F426" s="60"/>
      <c r="G426" s="61"/>
      <c r="H426" s="60"/>
      <c r="I426" s="62" t="str">
        <f t="shared" si="24"/>
        <v/>
      </c>
      <c r="J426" s="62" t="str">
        <f t="shared" si="23"/>
        <v/>
      </c>
      <c r="K426" s="73" t="str">
        <f t="shared" si="22"/>
        <v/>
      </c>
    </row>
    <row r="427" spans="1:11" ht="22" customHeight="1" x14ac:dyDescent="0.2">
      <c r="A427" s="64"/>
      <c r="B427" s="61"/>
      <c r="C427" s="79"/>
      <c r="D427" s="79"/>
      <c r="E427" s="60"/>
      <c r="F427" s="60"/>
      <c r="G427" s="61"/>
      <c r="H427" s="60"/>
      <c r="I427" s="62" t="str">
        <f t="shared" si="24"/>
        <v/>
      </c>
      <c r="J427" s="62" t="str">
        <f t="shared" si="23"/>
        <v/>
      </c>
      <c r="K427" s="73" t="str">
        <f t="shared" si="22"/>
        <v/>
      </c>
    </row>
    <row r="428" spans="1:11" ht="22" customHeight="1" x14ac:dyDescent="0.2">
      <c r="A428" s="64"/>
      <c r="B428" s="61"/>
      <c r="C428" s="79"/>
      <c r="D428" s="79"/>
      <c r="E428" s="60"/>
      <c r="F428" s="60"/>
      <c r="G428" s="61"/>
      <c r="H428" s="60"/>
      <c r="I428" s="62" t="str">
        <f t="shared" si="24"/>
        <v/>
      </c>
      <c r="J428" s="62" t="str">
        <f t="shared" si="23"/>
        <v/>
      </c>
      <c r="K428" s="73" t="str">
        <f t="shared" si="22"/>
        <v/>
      </c>
    </row>
    <row r="429" spans="1:11" ht="22" customHeight="1" x14ac:dyDescent="0.2">
      <c r="A429" s="64"/>
      <c r="B429" s="61"/>
      <c r="C429" s="79"/>
      <c r="D429" s="79"/>
      <c r="E429" s="60"/>
      <c r="F429" s="60"/>
      <c r="G429" s="61"/>
      <c r="H429" s="60"/>
      <c r="I429" s="62" t="str">
        <f t="shared" si="24"/>
        <v/>
      </c>
      <c r="J429" s="62" t="str">
        <f t="shared" si="23"/>
        <v/>
      </c>
      <c r="K429" s="73" t="str">
        <f t="shared" si="22"/>
        <v/>
      </c>
    </row>
    <row r="430" spans="1:11" ht="22" customHeight="1" x14ac:dyDescent="0.2">
      <c r="A430" s="64"/>
      <c r="B430" s="61"/>
      <c r="C430" s="79"/>
      <c r="D430" s="79"/>
      <c r="E430" s="60"/>
      <c r="F430" s="60"/>
      <c r="G430" s="61"/>
      <c r="H430" s="60"/>
      <c r="I430" s="62" t="str">
        <f t="shared" si="24"/>
        <v/>
      </c>
      <c r="J430" s="62" t="str">
        <f t="shared" si="23"/>
        <v/>
      </c>
      <c r="K430" s="73" t="str">
        <f t="shared" si="22"/>
        <v/>
      </c>
    </row>
    <row r="431" spans="1:11" ht="22" customHeight="1" x14ac:dyDescent="0.2">
      <c r="A431" s="64"/>
      <c r="B431" s="61"/>
      <c r="C431" s="79"/>
      <c r="D431" s="79"/>
      <c r="E431" s="60"/>
      <c r="F431" s="60"/>
      <c r="G431" s="61"/>
      <c r="H431" s="60"/>
      <c r="I431" s="62" t="str">
        <f t="shared" si="24"/>
        <v/>
      </c>
      <c r="J431" s="62" t="str">
        <f t="shared" si="23"/>
        <v/>
      </c>
      <c r="K431" s="73" t="str">
        <f t="shared" si="22"/>
        <v/>
      </c>
    </row>
    <row r="432" spans="1:11" ht="22" customHeight="1" x14ac:dyDescent="0.2">
      <c r="A432" s="64"/>
      <c r="B432" s="61"/>
      <c r="C432" s="79"/>
      <c r="D432" s="79"/>
      <c r="E432" s="60"/>
      <c r="F432" s="60"/>
      <c r="G432" s="61"/>
      <c r="H432" s="60"/>
      <c r="I432" s="62" t="str">
        <f t="shared" si="24"/>
        <v/>
      </c>
      <c r="J432" s="62" t="str">
        <f t="shared" si="23"/>
        <v/>
      </c>
      <c r="K432" s="73" t="str">
        <f t="shared" si="22"/>
        <v/>
      </c>
    </row>
    <row r="433" spans="1:11" ht="22" customHeight="1" x14ac:dyDescent="0.2">
      <c r="A433" s="64"/>
      <c r="B433" s="61"/>
      <c r="C433" s="79"/>
      <c r="D433" s="79"/>
      <c r="E433" s="60"/>
      <c r="F433" s="60"/>
      <c r="G433" s="61"/>
      <c r="H433" s="60"/>
      <c r="I433" s="62" t="str">
        <f t="shared" si="24"/>
        <v/>
      </c>
      <c r="J433" s="62" t="str">
        <f t="shared" si="23"/>
        <v/>
      </c>
      <c r="K433" s="73" t="str">
        <f t="shared" si="22"/>
        <v/>
      </c>
    </row>
    <row r="434" spans="1:11" ht="22" customHeight="1" x14ac:dyDescent="0.2">
      <c r="A434" s="64"/>
      <c r="B434" s="61"/>
      <c r="C434" s="79"/>
      <c r="D434" s="79"/>
      <c r="E434" s="60"/>
      <c r="F434" s="60"/>
      <c r="G434" s="61"/>
      <c r="H434" s="60"/>
      <c r="I434" s="62" t="str">
        <f t="shared" si="24"/>
        <v/>
      </c>
      <c r="J434" s="62" t="str">
        <f t="shared" si="23"/>
        <v/>
      </c>
      <c r="K434" s="73" t="str">
        <f t="shared" si="22"/>
        <v/>
      </c>
    </row>
    <row r="435" spans="1:11" ht="22" customHeight="1" x14ac:dyDescent="0.2">
      <c r="A435" s="64"/>
      <c r="B435" s="61"/>
      <c r="C435" s="79"/>
      <c r="D435" s="79"/>
      <c r="E435" s="60"/>
      <c r="F435" s="60"/>
      <c r="G435" s="61"/>
      <c r="H435" s="60"/>
      <c r="I435" s="62" t="str">
        <f t="shared" si="24"/>
        <v/>
      </c>
      <c r="J435" s="62" t="str">
        <f t="shared" si="23"/>
        <v/>
      </c>
      <c r="K435" s="73" t="str">
        <f t="shared" si="22"/>
        <v/>
      </c>
    </row>
    <row r="436" spans="1:11" ht="22" customHeight="1" x14ac:dyDescent="0.2">
      <c r="A436" s="64"/>
      <c r="B436" s="61"/>
      <c r="C436" s="79"/>
      <c r="D436" s="79"/>
      <c r="E436" s="60"/>
      <c r="F436" s="60"/>
      <c r="G436" s="61"/>
      <c r="H436" s="60"/>
      <c r="I436" s="62" t="str">
        <f t="shared" si="24"/>
        <v/>
      </c>
      <c r="J436" s="62" t="str">
        <f t="shared" si="23"/>
        <v/>
      </c>
      <c r="K436" s="73" t="str">
        <f t="shared" si="22"/>
        <v/>
      </c>
    </row>
    <row r="437" spans="1:11" ht="22" customHeight="1" x14ac:dyDescent="0.2">
      <c r="A437" s="64"/>
      <c r="B437" s="61"/>
      <c r="C437" s="79"/>
      <c r="D437" s="79"/>
      <c r="E437" s="60"/>
      <c r="F437" s="60"/>
      <c r="G437" s="61"/>
      <c r="H437" s="60"/>
      <c r="I437" s="62" t="str">
        <f t="shared" si="24"/>
        <v/>
      </c>
      <c r="J437" s="62" t="str">
        <f t="shared" si="23"/>
        <v/>
      </c>
      <c r="K437" s="73" t="str">
        <f t="shared" si="22"/>
        <v/>
      </c>
    </row>
    <row r="438" spans="1:11" ht="22" customHeight="1" x14ac:dyDescent="0.2">
      <c r="A438" s="64"/>
      <c r="B438" s="61"/>
      <c r="C438" s="79"/>
      <c r="D438" s="79"/>
      <c r="E438" s="60"/>
      <c r="F438" s="60"/>
      <c r="G438" s="61"/>
      <c r="H438" s="60"/>
      <c r="I438" s="62" t="str">
        <f t="shared" si="24"/>
        <v/>
      </c>
      <c r="J438" s="62" t="str">
        <f t="shared" si="23"/>
        <v/>
      </c>
      <c r="K438" s="73" t="str">
        <f t="shared" si="22"/>
        <v/>
      </c>
    </row>
    <row r="439" spans="1:11" ht="22" customHeight="1" x14ac:dyDescent="0.2">
      <c r="A439" s="64"/>
      <c r="B439" s="61"/>
      <c r="C439" s="79"/>
      <c r="D439" s="79"/>
      <c r="E439" s="60"/>
      <c r="F439" s="60"/>
      <c r="G439" s="61"/>
      <c r="H439" s="60"/>
      <c r="I439" s="62" t="str">
        <f t="shared" si="24"/>
        <v/>
      </c>
      <c r="J439" s="62" t="str">
        <f t="shared" si="23"/>
        <v/>
      </c>
      <c r="K439" s="73" t="str">
        <f t="shared" si="22"/>
        <v/>
      </c>
    </row>
    <row r="440" spans="1:11" ht="22" customHeight="1" x14ac:dyDescent="0.2">
      <c r="A440" s="64"/>
      <c r="B440" s="61"/>
      <c r="C440" s="79"/>
      <c r="D440" s="79"/>
      <c r="E440" s="60"/>
      <c r="F440" s="60"/>
      <c r="G440" s="61"/>
      <c r="H440" s="60"/>
      <c r="I440" s="62" t="str">
        <f t="shared" si="24"/>
        <v/>
      </c>
      <c r="J440" s="62" t="str">
        <f t="shared" si="23"/>
        <v/>
      </c>
      <c r="K440" s="73" t="str">
        <f t="shared" si="22"/>
        <v/>
      </c>
    </row>
    <row r="441" spans="1:11" ht="22" customHeight="1" x14ac:dyDescent="0.2">
      <c r="A441" s="64"/>
      <c r="B441" s="61"/>
      <c r="C441" s="79"/>
      <c r="D441" s="79"/>
      <c r="E441" s="60"/>
      <c r="F441" s="60"/>
      <c r="G441" s="61"/>
      <c r="H441" s="60"/>
      <c r="I441" s="62" t="str">
        <f t="shared" si="24"/>
        <v/>
      </c>
      <c r="J441" s="62" t="str">
        <f t="shared" si="23"/>
        <v/>
      </c>
      <c r="K441" s="73" t="str">
        <f t="shared" si="22"/>
        <v/>
      </c>
    </row>
    <row r="442" spans="1:11" ht="22" customHeight="1" x14ac:dyDescent="0.2">
      <c r="A442" s="64"/>
      <c r="B442" s="61"/>
      <c r="C442" s="79"/>
      <c r="D442" s="79"/>
      <c r="E442" s="60"/>
      <c r="F442" s="60"/>
      <c r="G442" s="61"/>
      <c r="H442" s="60"/>
      <c r="I442" s="62" t="str">
        <f t="shared" si="24"/>
        <v/>
      </c>
      <c r="J442" s="62" t="str">
        <f t="shared" si="23"/>
        <v/>
      </c>
      <c r="K442" s="73" t="str">
        <f t="shared" si="22"/>
        <v/>
      </c>
    </row>
    <row r="443" spans="1:11" ht="22" customHeight="1" x14ac:dyDescent="0.2">
      <c r="A443" s="64"/>
      <c r="B443" s="61"/>
      <c r="C443" s="79"/>
      <c r="D443" s="79"/>
      <c r="E443" s="60"/>
      <c r="F443" s="60"/>
      <c r="G443" s="61"/>
      <c r="H443" s="60"/>
      <c r="I443" s="62" t="str">
        <f t="shared" si="24"/>
        <v/>
      </c>
      <c r="J443" s="62" t="str">
        <f t="shared" si="23"/>
        <v/>
      </c>
      <c r="K443" s="73" t="str">
        <f t="shared" si="22"/>
        <v/>
      </c>
    </row>
    <row r="444" spans="1:11" ht="22" customHeight="1" x14ac:dyDescent="0.2">
      <c r="A444" s="64"/>
      <c r="B444" s="61"/>
      <c r="C444" s="79"/>
      <c r="D444" s="79"/>
      <c r="E444" s="60"/>
      <c r="F444" s="60"/>
      <c r="G444" s="61"/>
      <c r="H444" s="60"/>
      <c r="I444" s="62" t="str">
        <f t="shared" si="24"/>
        <v/>
      </c>
      <c r="J444" s="62" t="str">
        <f t="shared" si="23"/>
        <v/>
      </c>
      <c r="K444" s="73" t="str">
        <f t="shared" si="22"/>
        <v/>
      </c>
    </row>
    <row r="445" spans="1:11" ht="22" customHeight="1" x14ac:dyDescent="0.2">
      <c r="A445" s="64"/>
      <c r="B445" s="61"/>
      <c r="C445" s="79"/>
      <c r="D445" s="79"/>
      <c r="E445" s="60"/>
      <c r="F445" s="60"/>
      <c r="G445" s="61"/>
      <c r="H445" s="60"/>
      <c r="I445" s="62" t="str">
        <f t="shared" si="24"/>
        <v/>
      </c>
      <c r="J445" s="62" t="str">
        <f t="shared" si="23"/>
        <v/>
      </c>
      <c r="K445" s="73" t="str">
        <f t="shared" si="22"/>
        <v/>
      </c>
    </row>
    <row r="446" spans="1:11" ht="22" customHeight="1" x14ac:dyDescent="0.2">
      <c r="A446" s="64"/>
      <c r="B446" s="61"/>
      <c r="C446" s="79"/>
      <c r="D446" s="79"/>
      <c r="E446" s="60"/>
      <c r="F446" s="60"/>
      <c r="G446" s="61"/>
      <c r="H446" s="60"/>
      <c r="I446" s="62" t="str">
        <f t="shared" si="24"/>
        <v/>
      </c>
      <c r="J446" s="62" t="str">
        <f t="shared" si="23"/>
        <v/>
      </c>
      <c r="K446" s="73" t="str">
        <f t="shared" si="22"/>
        <v/>
      </c>
    </row>
    <row r="447" spans="1:11" ht="22" customHeight="1" x14ac:dyDescent="0.2">
      <c r="A447" s="64"/>
      <c r="B447" s="61"/>
      <c r="C447" s="79"/>
      <c r="D447" s="79"/>
      <c r="E447" s="60"/>
      <c r="F447" s="60"/>
      <c r="G447" s="61"/>
      <c r="H447" s="60"/>
      <c r="I447" s="62" t="str">
        <f t="shared" si="24"/>
        <v/>
      </c>
      <c r="J447" s="62" t="str">
        <f t="shared" si="23"/>
        <v/>
      </c>
      <c r="K447" s="73" t="str">
        <f t="shared" si="22"/>
        <v/>
      </c>
    </row>
    <row r="448" spans="1:11" ht="22" customHeight="1" x14ac:dyDescent="0.2">
      <c r="A448" s="64"/>
      <c r="B448" s="61"/>
      <c r="C448" s="79"/>
      <c r="D448" s="79"/>
      <c r="E448" s="60"/>
      <c r="F448" s="60"/>
      <c r="G448" s="61"/>
      <c r="H448" s="60"/>
      <c r="I448" s="62" t="str">
        <f t="shared" si="24"/>
        <v/>
      </c>
      <c r="J448" s="62" t="str">
        <f t="shared" si="23"/>
        <v/>
      </c>
      <c r="K448" s="73" t="str">
        <f t="shared" si="22"/>
        <v/>
      </c>
    </row>
    <row r="449" spans="1:11" ht="22" customHeight="1" x14ac:dyDescent="0.2">
      <c r="A449" s="64"/>
      <c r="B449" s="61"/>
      <c r="C449" s="79"/>
      <c r="D449" s="79"/>
      <c r="E449" s="60"/>
      <c r="F449" s="60"/>
      <c r="G449" s="61"/>
      <c r="H449" s="60"/>
      <c r="I449" s="62" t="str">
        <f t="shared" si="24"/>
        <v/>
      </c>
      <c r="J449" s="62" t="str">
        <f t="shared" si="23"/>
        <v/>
      </c>
      <c r="K449" s="73" t="str">
        <f t="shared" si="22"/>
        <v/>
      </c>
    </row>
    <row r="450" spans="1:11" ht="22" customHeight="1" x14ac:dyDescent="0.2">
      <c r="A450" s="64"/>
      <c r="B450" s="61"/>
      <c r="C450" s="79"/>
      <c r="D450" s="79"/>
      <c r="E450" s="60"/>
      <c r="F450" s="60"/>
      <c r="G450" s="61"/>
      <c r="H450" s="60"/>
      <c r="I450" s="62" t="str">
        <f t="shared" si="24"/>
        <v/>
      </c>
      <c r="J450" s="62" t="str">
        <f t="shared" si="23"/>
        <v/>
      </c>
      <c r="K450" s="73" t="str">
        <f t="shared" si="22"/>
        <v/>
      </c>
    </row>
    <row r="451" spans="1:11" ht="22" customHeight="1" x14ac:dyDescent="0.2">
      <c r="A451" s="64"/>
      <c r="B451" s="61"/>
      <c r="C451" s="79"/>
      <c r="D451" s="79"/>
      <c r="E451" s="60"/>
      <c r="F451" s="60"/>
      <c r="G451" s="61"/>
      <c r="H451" s="60"/>
      <c r="I451" s="62" t="str">
        <f t="shared" si="24"/>
        <v/>
      </c>
      <c r="J451" s="62" t="str">
        <f t="shared" si="23"/>
        <v/>
      </c>
      <c r="K451" s="73" t="str">
        <f t="shared" si="22"/>
        <v/>
      </c>
    </row>
    <row r="452" spans="1:11" ht="22" customHeight="1" x14ac:dyDescent="0.2">
      <c r="A452" s="64"/>
      <c r="B452" s="61"/>
      <c r="C452" s="79"/>
      <c r="D452" s="79"/>
      <c r="E452" s="60"/>
      <c r="F452" s="60"/>
      <c r="G452" s="61"/>
      <c r="H452" s="60"/>
      <c r="I452" s="62" t="str">
        <f t="shared" si="24"/>
        <v/>
      </c>
      <c r="J452" s="62" t="str">
        <f t="shared" si="23"/>
        <v/>
      </c>
      <c r="K452" s="73" t="str">
        <f t="shared" ref="K452:K515" si="25">IF(G452="","",H452*J452)</f>
        <v/>
      </c>
    </row>
    <row r="453" spans="1:11" ht="22" customHeight="1" x14ac:dyDescent="0.2">
      <c r="A453" s="64"/>
      <c r="B453" s="61"/>
      <c r="C453" s="79"/>
      <c r="D453" s="79"/>
      <c r="E453" s="60"/>
      <c r="F453" s="60"/>
      <c r="G453" s="61"/>
      <c r="H453" s="60"/>
      <c r="I453" s="62" t="str">
        <f t="shared" si="24"/>
        <v/>
      </c>
      <c r="J453" s="62" t="str">
        <f t="shared" ref="J453:J516" si="26">IF(G453="","",1.23)</f>
        <v/>
      </c>
      <c r="K453" s="73" t="str">
        <f t="shared" si="25"/>
        <v/>
      </c>
    </row>
    <row r="454" spans="1:11" ht="22" customHeight="1" x14ac:dyDescent="0.2">
      <c r="A454" s="64"/>
      <c r="B454" s="61"/>
      <c r="C454" s="79"/>
      <c r="D454" s="79"/>
      <c r="E454" s="60"/>
      <c r="F454" s="60"/>
      <c r="G454" s="61"/>
      <c r="H454" s="60"/>
      <c r="I454" s="62" t="str">
        <f t="shared" si="24"/>
        <v/>
      </c>
      <c r="J454" s="62" t="str">
        <f t="shared" si="26"/>
        <v/>
      </c>
      <c r="K454" s="73" t="str">
        <f t="shared" si="25"/>
        <v/>
      </c>
    </row>
    <row r="455" spans="1:11" ht="22" customHeight="1" x14ac:dyDescent="0.2">
      <c r="A455" s="64"/>
      <c r="B455" s="61"/>
      <c r="C455" s="79"/>
      <c r="D455" s="79"/>
      <c r="E455" s="60"/>
      <c r="F455" s="60"/>
      <c r="G455" s="61"/>
      <c r="H455" s="60"/>
      <c r="I455" s="62" t="str">
        <f t="shared" si="24"/>
        <v/>
      </c>
      <c r="J455" s="62" t="str">
        <f t="shared" si="26"/>
        <v/>
      </c>
      <c r="K455" s="73" t="str">
        <f t="shared" si="25"/>
        <v/>
      </c>
    </row>
    <row r="456" spans="1:11" ht="22" customHeight="1" x14ac:dyDescent="0.2">
      <c r="A456" s="64"/>
      <c r="B456" s="61"/>
      <c r="C456" s="79"/>
      <c r="D456" s="79"/>
      <c r="E456" s="60"/>
      <c r="F456" s="60"/>
      <c r="G456" s="61"/>
      <c r="H456" s="60"/>
      <c r="I456" s="62" t="str">
        <f t="shared" si="24"/>
        <v/>
      </c>
      <c r="J456" s="62" t="str">
        <f t="shared" si="26"/>
        <v/>
      </c>
      <c r="K456" s="73" t="str">
        <f t="shared" si="25"/>
        <v/>
      </c>
    </row>
    <row r="457" spans="1:11" ht="22" customHeight="1" x14ac:dyDescent="0.2">
      <c r="A457" s="64"/>
      <c r="B457" s="61"/>
      <c r="C457" s="79"/>
      <c r="D457" s="79"/>
      <c r="E457" s="60"/>
      <c r="F457" s="60"/>
      <c r="G457" s="61"/>
      <c r="H457" s="60"/>
      <c r="I457" s="62" t="str">
        <f t="shared" si="24"/>
        <v/>
      </c>
      <c r="J457" s="62" t="str">
        <f t="shared" si="26"/>
        <v/>
      </c>
      <c r="K457" s="73" t="str">
        <f t="shared" si="25"/>
        <v/>
      </c>
    </row>
    <row r="458" spans="1:11" ht="22" customHeight="1" x14ac:dyDescent="0.2">
      <c r="A458" s="64"/>
      <c r="B458" s="61"/>
      <c r="C458" s="79"/>
      <c r="D458" s="79"/>
      <c r="E458" s="60"/>
      <c r="F458" s="60"/>
      <c r="G458" s="61"/>
      <c r="H458" s="60"/>
      <c r="I458" s="62" t="str">
        <f t="shared" ref="I458:I521" si="27">IF(G458="","",H458*G458)</f>
        <v/>
      </c>
      <c r="J458" s="62" t="str">
        <f t="shared" si="26"/>
        <v/>
      </c>
      <c r="K458" s="73" t="str">
        <f t="shared" si="25"/>
        <v/>
      </c>
    </row>
    <row r="459" spans="1:11" ht="22" customHeight="1" x14ac:dyDescent="0.2">
      <c r="A459" s="64"/>
      <c r="B459" s="61"/>
      <c r="C459" s="79"/>
      <c r="D459" s="79"/>
      <c r="E459" s="60"/>
      <c r="F459" s="60"/>
      <c r="G459" s="61"/>
      <c r="H459" s="60"/>
      <c r="I459" s="62" t="str">
        <f t="shared" si="27"/>
        <v/>
      </c>
      <c r="J459" s="62" t="str">
        <f t="shared" si="26"/>
        <v/>
      </c>
      <c r="K459" s="73" t="str">
        <f t="shared" si="25"/>
        <v/>
      </c>
    </row>
    <row r="460" spans="1:11" ht="22" customHeight="1" x14ac:dyDescent="0.2">
      <c r="A460" s="64"/>
      <c r="B460" s="61"/>
      <c r="C460" s="79"/>
      <c r="D460" s="79"/>
      <c r="E460" s="60"/>
      <c r="F460" s="60"/>
      <c r="G460" s="61"/>
      <c r="H460" s="60"/>
      <c r="I460" s="62" t="str">
        <f t="shared" si="27"/>
        <v/>
      </c>
      <c r="J460" s="62" t="str">
        <f t="shared" si="26"/>
        <v/>
      </c>
      <c r="K460" s="73" t="str">
        <f t="shared" si="25"/>
        <v/>
      </c>
    </row>
    <row r="461" spans="1:11" ht="22" customHeight="1" x14ac:dyDescent="0.2">
      <c r="A461" s="64"/>
      <c r="B461" s="61"/>
      <c r="C461" s="79"/>
      <c r="D461" s="79"/>
      <c r="E461" s="60"/>
      <c r="F461" s="60"/>
      <c r="G461" s="61"/>
      <c r="H461" s="60"/>
      <c r="I461" s="62" t="str">
        <f t="shared" si="27"/>
        <v/>
      </c>
      <c r="J461" s="62" t="str">
        <f t="shared" si="26"/>
        <v/>
      </c>
      <c r="K461" s="73" t="str">
        <f t="shared" si="25"/>
        <v/>
      </c>
    </row>
    <row r="462" spans="1:11" ht="22" customHeight="1" x14ac:dyDescent="0.2">
      <c r="A462" s="64"/>
      <c r="B462" s="61"/>
      <c r="C462" s="79"/>
      <c r="D462" s="79"/>
      <c r="E462" s="60"/>
      <c r="F462" s="60"/>
      <c r="G462" s="61"/>
      <c r="H462" s="60"/>
      <c r="I462" s="62" t="str">
        <f t="shared" si="27"/>
        <v/>
      </c>
      <c r="J462" s="62" t="str">
        <f t="shared" si="26"/>
        <v/>
      </c>
      <c r="K462" s="73" t="str">
        <f t="shared" si="25"/>
        <v/>
      </c>
    </row>
    <row r="463" spans="1:11" ht="22" customHeight="1" x14ac:dyDescent="0.2">
      <c r="A463" s="64"/>
      <c r="B463" s="61"/>
      <c r="C463" s="79"/>
      <c r="D463" s="79"/>
      <c r="E463" s="60"/>
      <c r="F463" s="60"/>
      <c r="G463" s="61"/>
      <c r="H463" s="60"/>
      <c r="I463" s="62" t="str">
        <f t="shared" si="27"/>
        <v/>
      </c>
      <c r="J463" s="62" t="str">
        <f t="shared" si="26"/>
        <v/>
      </c>
      <c r="K463" s="73" t="str">
        <f t="shared" si="25"/>
        <v/>
      </c>
    </row>
    <row r="464" spans="1:11" ht="22" customHeight="1" x14ac:dyDescent="0.2">
      <c r="A464" s="64"/>
      <c r="B464" s="61"/>
      <c r="C464" s="79"/>
      <c r="D464" s="79"/>
      <c r="E464" s="60"/>
      <c r="F464" s="60"/>
      <c r="G464" s="61"/>
      <c r="H464" s="60"/>
      <c r="I464" s="62" t="str">
        <f t="shared" si="27"/>
        <v/>
      </c>
      <c r="J464" s="62" t="str">
        <f t="shared" si="26"/>
        <v/>
      </c>
      <c r="K464" s="73" t="str">
        <f t="shared" si="25"/>
        <v/>
      </c>
    </row>
    <row r="465" spans="1:11" ht="22" customHeight="1" x14ac:dyDescent="0.2">
      <c r="A465" s="64"/>
      <c r="B465" s="61"/>
      <c r="C465" s="79"/>
      <c r="D465" s="79"/>
      <c r="E465" s="60"/>
      <c r="F465" s="60"/>
      <c r="G465" s="61"/>
      <c r="H465" s="60"/>
      <c r="I465" s="62" t="str">
        <f t="shared" si="27"/>
        <v/>
      </c>
      <c r="J465" s="62" t="str">
        <f t="shared" si="26"/>
        <v/>
      </c>
      <c r="K465" s="73" t="str">
        <f t="shared" si="25"/>
        <v/>
      </c>
    </row>
    <row r="466" spans="1:11" ht="22" customHeight="1" x14ac:dyDescent="0.2">
      <c r="A466" s="64"/>
      <c r="B466" s="61"/>
      <c r="C466" s="79"/>
      <c r="D466" s="79"/>
      <c r="E466" s="60"/>
      <c r="F466" s="60"/>
      <c r="G466" s="61"/>
      <c r="H466" s="60"/>
      <c r="I466" s="62" t="str">
        <f t="shared" si="27"/>
        <v/>
      </c>
      <c r="J466" s="62" t="str">
        <f t="shared" si="26"/>
        <v/>
      </c>
      <c r="K466" s="73" t="str">
        <f t="shared" si="25"/>
        <v/>
      </c>
    </row>
    <row r="467" spans="1:11" ht="22" customHeight="1" x14ac:dyDescent="0.2">
      <c r="A467" s="64"/>
      <c r="B467" s="61"/>
      <c r="C467" s="79"/>
      <c r="D467" s="79"/>
      <c r="E467" s="60"/>
      <c r="F467" s="60"/>
      <c r="G467" s="61"/>
      <c r="H467" s="60"/>
      <c r="I467" s="62" t="str">
        <f t="shared" si="27"/>
        <v/>
      </c>
      <c r="J467" s="62" t="str">
        <f t="shared" si="26"/>
        <v/>
      </c>
      <c r="K467" s="73" t="str">
        <f t="shared" si="25"/>
        <v/>
      </c>
    </row>
    <row r="468" spans="1:11" ht="22" customHeight="1" x14ac:dyDescent="0.2">
      <c r="A468" s="64"/>
      <c r="B468" s="61"/>
      <c r="C468" s="79"/>
      <c r="D468" s="79"/>
      <c r="E468" s="60"/>
      <c r="F468" s="60"/>
      <c r="G468" s="61"/>
      <c r="H468" s="60"/>
      <c r="I468" s="62" t="str">
        <f t="shared" si="27"/>
        <v/>
      </c>
      <c r="J468" s="62" t="str">
        <f t="shared" si="26"/>
        <v/>
      </c>
      <c r="K468" s="73" t="str">
        <f t="shared" si="25"/>
        <v/>
      </c>
    </row>
    <row r="469" spans="1:11" ht="22" customHeight="1" x14ac:dyDescent="0.2">
      <c r="A469" s="64"/>
      <c r="B469" s="61"/>
      <c r="C469" s="79"/>
      <c r="D469" s="79"/>
      <c r="E469" s="60"/>
      <c r="F469" s="60"/>
      <c r="G469" s="61"/>
      <c r="H469" s="60"/>
      <c r="I469" s="62" t="str">
        <f t="shared" si="27"/>
        <v/>
      </c>
      <c r="J469" s="62" t="str">
        <f t="shared" si="26"/>
        <v/>
      </c>
      <c r="K469" s="73" t="str">
        <f t="shared" si="25"/>
        <v/>
      </c>
    </row>
    <row r="470" spans="1:11" ht="22" customHeight="1" x14ac:dyDescent="0.2">
      <c r="A470" s="64"/>
      <c r="B470" s="61"/>
      <c r="C470" s="79"/>
      <c r="D470" s="79"/>
      <c r="E470" s="60"/>
      <c r="F470" s="60"/>
      <c r="G470" s="61"/>
      <c r="H470" s="60"/>
      <c r="I470" s="62" t="str">
        <f t="shared" si="27"/>
        <v/>
      </c>
      <c r="J470" s="62" t="str">
        <f t="shared" si="26"/>
        <v/>
      </c>
      <c r="K470" s="73" t="str">
        <f t="shared" si="25"/>
        <v/>
      </c>
    </row>
    <row r="471" spans="1:11" ht="22" customHeight="1" x14ac:dyDescent="0.2">
      <c r="A471" s="64"/>
      <c r="B471" s="61"/>
      <c r="C471" s="79"/>
      <c r="D471" s="79"/>
      <c r="E471" s="60"/>
      <c r="F471" s="60"/>
      <c r="G471" s="61"/>
      <c r="H471" s="60"/>
      <c r="I471" s="62" t="str">
        <f t="shared" si="27"/>
        <v/>
      </c>
      <c r="J471" s="62" t="str">
        <f t="shared" si="26"/>
        <v/>
      </c>
      <c r="K471" s="73" t="str">
        <f t="shared" si="25"/>
        <v/>
      </c>
    </row>
    <row r="472" spans="1:11" ht="22" customHeight="1" x14ac:dyDescent="0.2">
      <c r="A472" s="64"/>
      <c r="B472" s="61"/>
      <c r="C472" s="79"/>
      <c r="D472" s="79"/>
      <c r="E472" s="60"/>
      <c r="F472" s="60"/>
      <c r="G472" s="61"/>
      <c r="H472" s="60"/>
      <c r="I472" s="62" t="str">
        <f t="shared" si="27"/>
        <v/>
      </c>
      <c r="J472" s="62" t="str">
        <f t="shared" si="26"/>
        <v/>
      </c>
      <c r="K472" s="73" t="str">
        <f t="shared" si="25"/>
        <v/>
      </c>
    </row>
    <row r="473" spans="1:11" ht="22" customHeight="1" x14ac:dyDescent="0.2">
      <c r="A473" s="64"/>
      <c r="B473" s="61"/>
      <c r="C473" s="79"/>
      <c r="D473" s="79"/>
      <c r="E473" s="60"/>
      <c r="F473" s="60"/>
      <c r="G473" s="61"/>
      <c r="H473" s="60"/>
      <c r="I473" s="62" t="str">
        <f t="shared" si="27"/>
        <v/>
      </c>
      <c r="J473" s="62" t="str">
        <f t="shared" si="26"/>
        <v/>
      </c>
      <c r="K473" s="73" t="str">
        <f t="shared" si="25"/>
        <v/>
      </c>
    </row>
    <row r="474" spans="1:11" ht="22" customHeight="1" x14ac:dyDescent="0.2">
      <c r="A474" s="64"/>
      <c r="B474" s="61"/>
      <c r="C474" s="79"/>
      <c r="D474" s="79"/>
      <c r="E474" s="60"/>
      <c r="F474" s="60"/>
      <c r="G474" s="61"/>
      <c r="H474" s="60"/>
      <c r="I474" s="62" t="str">
        <f t="shared" si="27"/>
        <v/>
      </c>
      <c r="J474" s="62" t="str">
        <f t="shared" si="26"/>
        <v/>
      </c>
      <c r="K474" s="73" t="str">
        <f t="shared" si="25"/>
        <v/>
      </c>
    </row>
    <row r="475" spans="1:11" ht="22" customHeight="1" x14ac:dyDescent="0.2">
      <c r="A475" s="64"/>
      <c r="B475" s="61"/>
      <c r="C475" s="79"/>
      <c r="D475" s="79"/>
      <c r="E475" s="60"/>
      <c r="F475" s="60"/>
      <c r="G475" s="61"/>
      <c r="H475" s="60"/>
      <c r="I475" s="62" t="str">
        <f t="shared" si="27"/>
        <v/>
      </c>
      <c r="J475" s="62" t="str">
        <f t="shared" si="26"/>
        <v/>
      </c>
      <c r="K475" s="73" t="str">
        <f t="shared" si="25"/>
        <v/>
      </c>
    </row>
    <row r="476" spans="1:11" ht="22" customHeight="1" x14ac:dyDescent="0.2">
      <c r="A476" s="64"/>
      <c r="B476" s="61"/>
      <c r="C476" s="79"/>
      <c r="D476" s="79"/>
      <c r="E476" s="60"/>
      <c r="F476" s="60"/>
      <c r="G476" s="61"/>
      <c r="H476" s="60"/>
      <c r="I476" s="62" t="str">
        <f t="shared" si="27"/>
        <v/>
      </c>
      <c r="J476" s="62" t="str">
        <f t="shared" si="26"/>
        <v/>
      </c>
      <c r="K476" s="73" t="str">
        <f t="shared" si="25"/>
        <v/>
      </c>
    </row>
    <row r="477" spans="1:11" ht="22" customHeight="1" x14ac:dyDescent="0.2">
      <c r="A477" s="64"/>
      <c r="B477" s="61"/>
      <c r="C477" s="79"/>
      <c r="D477" s="79"/>
      <c r="E477" s="60"/>
      <c r="F477" s="60"/>
      <c r="G477" s="61"/>
      <c r="H477" s="60"/>
      <c r="I477" s="62" t="str">
        <f t="shared" si="27"/>
        <v/>
      </c>
      <c r="J477" s="62" t="str">
        <f t="shared" si="26"/>
        <v/>
      </c>
      <c r="K477" s="73" t="str">
        <f t="shared" si="25"/>
        <v/>
      </c>
    </row>
    <row r="478" spans="1:11" ht="22" customHeight="1" x14ac:dyDescent="0.2">
      <c r="A478" s="64"/>
      <c r="B478" s="61"/>
      <c r="C478" s="79"/>
      <c r="D478" s="79"/>
      <c r="E478" s="60"/>
      <c r="F478" s="60"/>
      <c r="G478" s="61"/>
      <c r="H478" s="60"/>
      <c r="I478" s="62" t="str">
        <f t="shared" si="27"/>
        <v/>
      </c>
      <c r="J478" s="62" t="str">
        <f t="shared" si="26"/>
        <v/>
      </c>
      <c r="K478" s="73" t="str">
        <f t="shared" si="25"/>
        <v/>
      </c>
    </row>
    <row r="479" spans="1:11" ht="22" customHeight="1" x14ac:dyDescent="0.2">
      <c r="A479" s="64"/>
      <c r="B479" s="61"/>
      <c r="C479" s="79"/>
      <c r="D479" s="79"/>
      <c r="E479" s="60"/>
      <c r="F479" s="60"/>
      <c r="G479" s="61"/>
      <c r="H479" s="60"/>
      <c r="I479" s="62" t="str">
        <f t="shared" si="27"/>
        <v/>
      </c>
      <c r="J479" s="62" t="str">
        <f t="shared" si="26"/>
        <v/>
      </c>
      <c r="K479" s="73" t="str">
        <f t="shared" si="25"/>
        <v/>
      </c>
    </row>
    <row r="480" spans="1:11" ht="22" customHeight="1" x14ac:dyDescent="0.2">
      <c r="A480" s="64"/>
      <c r="B480" s="61"/>
      <c r="C480" s="79"/>
      <c r="D480" s="79"/>
      <c r="E480" s="60"/>
      <c r="F480" s="60"/>
      <c r="G480" s="61"/>
      <c r="H480" s="60"/>
      <c r="I480" s="62" t="str">
        <f t="shared" si="27"/>
        <v/>
      </c>
      <c r="J480" s="62" t="str">
        <f t="shared" si="26"/>
        <v/>
      </c>
      <c r="K480" s="73" t="str">
        <f t="shared" si="25"/>
        <v/>
      </c>
    </row>
    <row r="481" spans="1:11" ht="22" customHeight="1" x14ac:dyDescent="0.2">
      <c r="A481" s="64"/>
      <c r="B481" s="61"/>
      <c r="C481" s="79"/>
      <c r="D481" s="79"/>
      <c r="E481" s="60"/>
      <c r="F481" s="60"/>
      <c r="G481" s="61"/>
      <c r="H481" s="60"/>
      <c r="I481" s="62" t="str">
        <f t="shared" si="27"/>
        <v/>
      </c>
      <c r="J481" s="62" t="str">
        <f t="shared" si="26"/>
        <v/>
      </c>
      <c r="K481" s="73" t="str">
        <f t="shared" si="25"/>
        <v/>
      </c>
    </row>
    <row r="482" spans="1:11" ht="22" customHeight="1" x14ac:dyDescent="0.2">
      <c r="A482" s="64"/>
      <c r="B482" s="61"/>
      <c r="C482" s="79"/>
      <c r="D482" s="79"/>
      <c r="E482" s="60"/>
      <c r="F482" s="60"/>
      <c r="G482" s="61"/>
      <c r="H482" s="60"/>
      <c r="I482" s="62" t="str">
        <f t="shared" si="27"/>
        <v/>
      </c>
      <c r="J482" s="62" t="str">
        <f t="shared" si="26"/>
        <v/>
      </c>
      <c r="K482" s="73" t="str">
        <f t="shared" si="25"/>
        <v/>
      </c>
    </row>
    <row r="483" spans="1:11" ht="22" customHeight="1" x14ac:dyDescent="0.2">
      <c r="A483" s="64"/>
      <c r="B483" s="61"/>
      <c r="C483" s="79"/>
      <c r="D483" s="79"/>
      <c r="E483" s="60"/>
      <c r="F483" s="60"/>
      <c r="G483" s="61"/>
      <c r="H483" s="60"/>
      <c r="I483" s="62" t="str">
        <f t="shared" si="27"/>
        <v/>
      </c>
      <c r="J483" s="62" t="str">
        <f t="shared" si="26"/>
        <v/>
      </c>
      <c r="K483" s="73" t="str">
        <f t="shared" si="25"/>
        <v/>
      </c>
    </row>
    <row r="484" spans="1:11" ht="22" customHeight="1" x14ac:dyDescent="0.2">
      <c r="A484" s="64"/>
      <c r="B484" s="61"/>
      <c r="C484" s="79"/>
      <c r="D484" s="79"/>
      <c r="E484" s="60"/>
      <c r="F484" s="60"/>
      <c r="G484" s="61"/>
      <c r="H484" s="60"/>
      <c r="I484" s="62" t="str">
        <f t="shared" si="27"/>
        <v/>
      </c>
      <c r="J484" s="62" t="str">
        <f t="shared" si="26"/>
        <v/>
      </c>
      <c r="K484" s="73" t="str">
        <f t="shared" si="25"/>
        <v/>
      </c>
    </row>
    <row r="485" spans="1:11" ht="22" customHeight="1" x14ac:dyDescent="0.2">
      <c r="A485" s="64"/>
      <c r="B485" s="61"/>
      <c r="C485" s="79"/>
      <c r="D485" s="79"/>
      <c r="E485" s="60"/>
      <c r="F485" s="60"/>
      <c r="G485" s="61"/>
      <c r="H485" s="60"/>
      <c r="I485" s="62" t="str">
        <f t="shared" si="27"/>
        <v/>
      </c>
      <c r="J485" s="62" t="str">
        <f t="shared" si="26"/>
        <v/>
      </c>
      <c r="K485" s="73" t="str">
        <f t="shared" si="25"/>
        <v/>
      </c>
    </row>
    <row r="486" spans="1:11" ht="22" customHeight="1" x14ac:dyDescent="0.2">
      <c r="A486" s="64"/>
      <c r="B486" s="61"/>
      <c r="C486" s="79"/>
      <c r="D486" s="79"/>
      <c r="E486" s="60"/>
      <c r="F486" s="60"/>
      <c r="G486" s="61"/>
      <c r="H486" s="60"/>
      <c r="I486" s="62" t="str">
        <f t="shared" si="27"/>
        <v/>
      </c>
      <c r="J486" s="62" t="str">
        <f t="shared" si="26"/>
        <v/>
      </c>
      <c r="K486" s="73" t="str">
        <f t="shared" si="25"/>
        <v/>
      </c>
    </row>
    <row r="487" spans="1:11" ht="22" customHeight="1" x14ac:dyDescent="0.2">
      <c r="A487" s="64"/>
      <c r="B487" s="61"/>
      <c r="C487" s="79"/>
      <c r="D487" s="79"/>
      <c r="E487" s="60"/>
      <c r="F487" s="60"/>
      <c r="G487" s="61"/>
      <c r="H487" s="60"/>
      <c r="I487" s="62" t="str">
        <f t="shared" si="27"/>
        <v/>
      </c>
      <c r="J487" s="62" t="str">
        <f t="shared" si="26"/>
        <v/>
      </c>
      <c r="K487" s="73" t="str">
        <f t="shared" si="25"/>
        <v/>
      </c>
    </row>
    <row r="488" spans="1:11" ht="22" customHeight="1" x14ac:dyDescent="0.2">
      <c r="A488" s="64"/>
      <c r="B488" s="61"/>
      <c r="C488" s="79"/>
      <c r="D488" s="79"/>
      <c r="E488" s="60"/>
      <c r="F488" s="60"/>
      <c r="G488" s="61"/>
      <c r="H488" s="60"/>
      <c r="I488" s="62" t="str">
        <f t="shared" si="27"/>
        <v/>
      </c>
      <c r="J488" s="62" t="str">
        <f t="shared" si="26"/>
        <v/>
      </c>
      <c r="K488" s="73" t="str">
        <f t="shared" si="25"/>
        <v/>
      </c>
    </row>
    <row r="489" spans="1:11" ht="22" customHeight="1" x14ac:dyDescent="0.2">
      <c r="A489" s="64"/>
      <c r="B489" s="61"/>
      <c r="C489" s="79"/>
      <c r="D489" s="79"/>
      <c r="E489" s="60"/>
      <c r="F489" s="60"/>
      <c r="G489" s="61"/>
      <c r="H489" s="60"/>
      <c r="I489" s="62" t="str">
        <f t="shared" si="27"/>
        <v/>
      </c>
      <c r="J489" s="62" t="str">
        <f t="shared" si="26"/>
        <v/>
      </c>
      <c r="K489" s="73" t="str">
        <f t="shared" si="25"/>
        <v/>
      </c>
    </row>
    <row r="490" spans="1:11" ht="22" customHeight="1" x14ac:dyDescent="0.2">
      <c r="A490" s="64"/>
      <c r="B490" s="61"/>
      <c r="C490" s="79"/>
      <c r="D490" s="79"/>
      <c r="E490" s="60"/>
      <c r="F490" s="60"/>
      <c r="G490" s="61"/>
      <c r="H490" s="60"/>
      <c r="I490" s="62" t="str">
        <f t="shared" si="27"/>
        <v/>
      </c>
      <c r="J490" s="62" t="str">
        <f t="shared" si="26"/>
        <v/>
      </c>
      <c r="K490" s="73" t="str">
        <f t="shared" si="25"/>
        <v/>
      </c>
    </row>
    <row r="491" spans="1:11" ht="22" customHeight="1" x14ac:dyDescent="0.2">
      <c r="A491" s="64"/>
      <c r="B491" s="61"/>
      <c r="C491" s="79"/>
      <c r="D491" s="79"/>
      <c r="E491" s="60"/>
      <c r="F491" s="60"/>
      <c r="G491" s="61"/>
      <c r="H491" s="60"/>
      <c r="I491" s="62" t="str">
        <f t="shared" si="27"/>
        <v/>
      </c>
      <c r="J491" s="62" t="str">
        <f t="shared" si="26"/>
        <v/>
      </c>
      <c r="K491" s="73" t="str">
        <f t="shared" si="25"/>
        <v/>
      </c>
    </row>
    <row r="492" spans="1:11" ht="22" customHeight="1" x14ac:dyDescent="0.2">
      <c r="A492" s="64"/>
      <c r="B492" s="61"/>
      <c r="C492" s="79"/>
      <c r="D492" s="79"/>
      <c r="E492" s="60"/>
      <c r="F492" s="60"/>
      <c r="G492" s="61"/>
      <c r="H492" s="60"/>
      <c r="I492" s="62" t="str">
        <f t="shared" si="27"/>
        <v/>
      </c>
      <c r="J492" s="62" t="str">
        <f t="shared" si="26"/>
        <v/>
      </c>
      <c r="K492" s="73" t="str">
        <f t="shared" si="25"/>
        <v/>
      </c>
    </row>
    <row r="493" spans="1:11" ht="22" customHeight="1" x14ac:dyDescent="0.2">
      <c r="A493" s="64"/>
      <c r="B493" s="61"/>
      <c r="C493" s="79"/>
      <c r="D493" s="79"/>
      <c r="E493" s="60"/>
      <c r="F493" s="60"/>
      <c r="G493" s="61"/>
      <c r="H493" s="60"/>
      <c r="I493" s="62" t="str">
        <f t="shared" si="27"/>
        <v/>
      </c>
      <c r="J493" s="62" t="str">
        <f t="shared" si="26"/>
        <v/>
      </c>
      <c r="K493" s="73" t="str">
        <f t="shared" si="25"/>
        <v/>
      </c>
    </row>
    <row r="494" spans="1:11" ht="22" customHeight="1" x14ac:dyDescent="0.2">
      <c r="A494" s="64"/>
      <c r="B494" s="61"/>
      <c r="C494" s="79"/>
      <c r="D494" s="79"/>
      <c r="E494" s="60"/>
      <c r="F494" s="60"/>
      <c r="G494" s="61"/>
      <c r="H494" s="60"/>
      <c r="I494" s="62" t="str">
        <f t="shared" si="27"/>
        <v/>
      </c>
      <c r="J494" s="62" t="str">
        <f t="shared" si="26"/>
        <v/>
      </c>
      <c r="K494" s="73" t="str">
        <f t="shared" si="25"/>
        <v/>
      </c>
    </row>
    <row r="495" spans="1:11" ht="22" customHeight="1" x14ac:dyDescent="0.2">
      <c r="A495" s="64"/>
      <c r="B495" s="61"/>
      <c r="C495" s="79"/>
      <c r="D495" s="79"/>
      <c r="E495" s="60"/>
      <c r="F495" s="60"/>
      <c r="G495" s="61"/>
      <c r="H495" s="60"/>
      <c r="I495" s="62" t="str">
        <f t="shared" si="27"/>
        <v/>
      </c>
      <c r="J495" s="62" t="str">
        <f t="shared" si="26"/>
        <v/>
      </c>
      <c r="K495" s="73" t="str">
        <f t="shared" si="25"/>
        <v/>
      </c>
    </row>
    <row r="496" spans="1:11" ht="22" customHeight="1" x14ac:dyDescent="0.2">
      <c r="A496" s="64"/>
      <c r="B496" s="61"/>
      <c r="C496" s="79"/>
      <c r="D496" s="79"/>
      <c r="E496" s="60"/>
      <c r="F496" s="60"/>
      <c r="G496" s="61"/>
      <c r="H496" s="60"/>
      <c r="I496" s="62" t="str">
        <f t="shared" si="27"/>
        <v/>
      </c>
      <c r="J496" s="62" t="str">
        <f t="shared" si="26"/>
        <v/>
      </c>
      <c r="K496" s="73" t="str">
        <f t="shared" si="25"/>
        <v/>
      </c>
    </row>
    <row r="497" spans="1:11" ht="22" customHeight="1" x14ac:dyDescent="0.2">
      <c r="A497" s="64"/>
      <c r="B497" s="61"/>
      <c r="C497" s="79"/>
      <c r="D497" s="79"/>
      <c r="E497" s="60"/>
      <c r="F497" s="60"/>
      <c r="G497" s="61"/>
      <c r="H497" s="60"/>
      <c r="I497" s="62" t="str">
        <f t="shared" si="27"/>
        <v/>
      </c>
      <c r="J497" s="62" t="str">
        <f t="shared" si="26"/>
        <v/>
      </c>
      <c r="K497" s="73" t="str">
        <f t="shared" si="25"/>
        <v/>
      </c>
    </row>
    <row r="498" spans="1:11" ht="22" customHeight="1" x14ac:dyDescent="0.2">
      <c r="A498" s="64"/>
      <c r="B498" s="61"/>
      <c r="C498" s="79"/>
      <c r="D498" s="79"/>
      <c r="E498" s="60"/>
      <c r="F498" s="60"/>
      <c r="G498" s="61"/>
      <c r="H498" s="60"/>
      <c r="I498" s="62" t="str">
        <f t="shared" si="27"/>
        <v/>
      </c>
      <c r="J498" s="62" t="str">
        <f t="shared" si="26"/>
        <v/>
      </c>
      <c r="K498" s="73" t="str">
        <f t="shared" si="25"/>
        <v/>
      </c>
    </row>
    <row r="499" spans="1:11" ht="22" customHeight="1" x14ac:dyDescent="0.2">
      <c r="A499" s="64"/>
      <c r="B499" s="61"/>
      <c r="C499" s="79"/>
      <c r="D499" s="79"/>
      <c r="E499" s="60"/>
      <c r="F499" s="60"/>
      <c r="G499" s="61"/>
      <c r="H499" s="60"/>
      <c r="I499" s="62" t="str">
        <f t="shared" si="27"/>
        <v/>
      </c>
      <c r="J499" s="62" t="str">
        <f t="shared" si="26"/>
        <v/>
      </c>
      <c r="K499" s="73" t="str">
        <f t="shared" si="25"/>
        <v/>
      </c>
    </row>
    <row r="500" spans="1:11" ht="22" customHeight="1" x14ac:dyDescent="0.2">
      <c r="A500" s="64"/>
      <c r="B500" s="61"/>
      <c r="C500" s="79"/>
      <c r="D500" s="79"/>
      <c r="E500" s="60"/>
      <c r="F500" s="60"/>
      <c r="G500" s="61"/>
      <c r="H500" s="60"/>
      <c r="I500" s="62" t="str">
        <f t="shared" si="27"/>
        <v/>
      </c>
      <c r="J500" s="62" t="str">
        <f t="shared" si="26"/>
        <v/>
      </c>
      <c r="K500" s="73" t="str">
        <f t="shared" si="25"/>
        <v/>
      </c>
    </row>
    <row r="501" spans="1:11" ht="22" customHeight="1" x14ac:dyDescent="0.2">
      <c r="A501" s="64"/>
      <c r="B501" s="61"/>
      <c r="C501" s="79"/>
      <c r="D501" s="79"/>
      <c r="E501" s="60"/>
      <c r="F501" s="60"/>
      <c r="G501" s="61"/>
      <c r="H501" s="60"/>
      <c r="I501" s="62" t="str">
        <f t="shared" si="27"/>
        <v/>
      </c>
      <c r="J501" s="62" t="str">
        <f t="shared" si="26"/>
        <v/>
      </c>
      <c r="K501" s="73" t="str">
        <f t="shared" si="25"/>
        <v/>
      </c>
    </row>
    <row r="502" spans="1:11" ht="22" customHeight="1" x14ac:dyDescent="0.2">
      <c r="A502" s="64"/>
      <c r="B502" s="61"/>
      <c r="C502" s="79"/>
      <c r="D502" s="79"/>
      <c r="E502" s="60"/>
      <c r="F502" s="60"/>
      <c r="G502" s="61"/>
      <c r="H502" s="60"/>
      <c r="I502" s="62" t="str">
        <f t="shared" si="27"/>
        <v/>
      </c>
      <c r="J502" s="62" t="str">
        <f t="shared" si="26"/>
        <v/>
      </c>
      <c r="K502" s="73" t="str">
        <f t="shared" si="25"/>
        <v/>
      </c>
    </row>
    <row r="503" spans="1:11" ht="22" customHeight="1" x14ac:dyDescent="0.2">
      <c r="A503" s="64"/>
      <c r="B503" s="61"/>
      <c r="C503" s="79"/>
      <c r="D503" s="79"/>
      <c r="E503" s="60"/>
      <c r="F503" s="60"/>
      <c r="G503" s="61"/>
      <c r="H503" s="60"/>
      <c r="I503" s="62" t="str">
        <f t="shared" si="27"/>
        <v/>
      </c>
      <c r="J503" s="62" t="str">
        <f t="shared" si="26"/>
        <v/>
      </c>
      <c r="K503" s="73" t="str">
        <f t="shared" si="25"/>
        <v/>
      </c>
    </row>
    <row r="504" spans="1:11" ht="22" customHeight="1" x14ac:dyDescent="0.2">
      <c r="A504" s="64"/>
      <c r="B504" s="61"/>
      <c r="C504" s="79"/>
      <c r="D504" s="79"/>
      <c r="E504" s="60"/>
      <c r="F504" s="60"/>
      <c r="G504" s="61"/>
      <c r="H504" s="60"/>
      <c r="I504" s="62" t="str">
        <f t="shared" si="27"/>
        <v/>
      </c>
      <c r="J504" s="62" t="str">
        <f t="shared" si="26"/>
        <v/>
      </c>
      <c r="K504" s="73" t="str">
        <f t="shared" si="25"/>
        <v/>
      </c>
    </row>
    <row r="505" spans="1:11" ht="22" customHeight="1" x14ac:dyDescent="0.2">
      <c r="A505" s="64"/>
      <c r="B505" s="61"/>
      <c r="C505" s="79"/>
      <c r="D505" s="79"/>
      <c r="E505" s="60"/>
      <c r="F505" s="60"/>
      <c r="G505" s="61"/>
      <c r="H505" s="60"/>
      <c r="I505" s="62" t="str">
        <f t="shared" si="27"/>
        <v/>
      </c>
      <c r="J505" s="62" t="str">
        <f t="shared" si="26"/>
        <v/>
      </c>
      <c r="K505" s="73" t="str">
        <f t="shared" si="25"/>
        <v/>
      </c>
    </row>
    <row r="506" spans="1:11" ht="22" customHeight="1" x14ac:dyDescent="0.2">
      <c r="A506" s="64"/>
      <c r="B506" s="61"/>
      <c r="C506" s="79"/>
      <c r="D506" s="79"/>
      <c r="E506" s="60"/>
      <c r="F506" s="60"/>
      <c r="G506" s="61"/>
      <c r="H506" s="60"/>
      <c r="I506" s="62" t="str">
        <f t="shared" si="27"/>
        <v/>
      </c>
      <c r="J506" s="62" t="str">
        <f t="shared" si="26"/>
        <v/>
      </c>
      <c r="K506" s="73" t="str">
        <f t="shared" si="25"/>
        <v/>
      </c>
    </row>
    <row r="507" spans="1:11" ht="22" customHeight="1" x14ac:dyDescent="0.2">
      <c r="A507" s="64"/>
      <c r="B507" s="61"/>
      <c r="C507" s="79"/>
      <c r="D507" s="79"/>
      <c r="E507" s="60"/>
      <c r="F507" s="60"/>
      <c r="G507" s="61"/>
      <c r="H507" s="60"/>
      <c r="I507" s="62" t="str">
        <f t="shared" si="27"/>
        <v/>
      </c>
      <c r="J507" s="62" t="str">
        <f t="shared" si="26"/>
        <v/>
      </c>
      <c r="K507" s="73" t="str">
        <f t="shared" si="25"/>
        <v/>
      </c>
    </row>
    <row r="508" spans="1:11" ht="22" customHeight="1" x14ac:dyDescent="0.2">
      <c r="A508" s="64"/>
      <c r="B508" s="61"/>
      <c r="C508" s="79"/>
      <c r="D508" s="79"/>
      <c r="E508" s="60"/>
      <c r="F508" s="60"/>
      <c r="G508" s="61"/>
      <c r="H508" s="60"/>
      <c r="I508" s="62" t="str">
        <f t="shared" si="27"/>
        <v/>
      </c>
      <c r="J508" s="62" t="str">
        <f t="shared" si="26"/>
        <v/>
      </c>
      <c r="K508" s="73" t="str">
        <f t="shared" si="25"/>
        <v/>
      </c>
    </row>
    <row r="509" spans="1:11" ht="22" customHeight="1" x14ac:dyDescent="0.2">
      <c r="A509" s="64"/>
      <c r="B509" s="61"/>
      <c r="C509" s="79"/>
      <c r="D509" s="79"/>
      <c r="E509" s="60"/>
      <c r="F509" s="60"/>
      <c r="G509" s="61"/>
      <c r="H509" s="60"/>
      <c r="I509" s="62" t="str">
        <f t="shared" si="27"/>
        <v/>
      </c>
      <c r="J509" s="62" t="str">
        <f t="shared" si="26"/>
        <v/>
      </c>
      <c r="K509" s="73" t="str">
        <f t="shared" si="25"/>
        <v/>
      </c>
    </row>
    <row r="510" spans="1:11" ht="22" customHeight="1" x14ac:dyDescent="0.2">
      <c r="A510" s="64"/>
      <c r="B510" s="61"/>
      <c r="C510" s="79"/>
      <c r="D510" s="79"/>
      <c r="E510" s="60"/>
      <c r="F510" s="60"/>
      <c r="G510" s="61"/>
      <c r="H510" s="60"/>
      <c r="I510" s="62" t="str">
        <f t="shared" si="27"/>
        <v/>
      </c>
      <c r="J510" s="62" t="str">
        <f t="shared" si="26"/>
        <v/>
      </c>
      <c r="K510" s="73" t="str">
        <f t="shared" si="25"/>
        <v/>
      </c>
    </row>
    <row r="511" spans="1:11" ht="22" customHeight="1" x14ac:dyDescent="0.2">
      <c r="A511" s="64"/>
      <c r="B511" s="61"/>
      <c r="C511" s="79"/>
      <c r="D511" s="79"/>
      <c r="E511" s="60"/>
      <c r="F511" s="60"/>
      <c r="G511" s="61"/>
      <c r="H511" s="60"/>
      <c r="I511" s="62" t="str">
        <f t="shared" si="27"/>
        <v/>
      </c>
      <c r="J511" s="62" t="str">
        <f t="shared" si="26"/>
        <v/>
      </c>
      <c r="K511" s="73" t="str">
        <f t="shared" si="25"/>
        <v/>
      </c>
    </row>
    <row r="512" spans="1:11" ht="22" customHeight="1" x14ac:dyDescent="0.2">
      <c r="A512" s="64"/>
      <c r="B512" s="61"/>
      <c r="C512" s="79"/>
      <c r="D512" s="79"/>
      <c r="E512" s="60"/>
      <c r="F512" s="60"/>
      <c r="G512" s="61"/>
      <c r="H512" s="60"/>
      <c r="I512" s="62" t="str">
        <f t="shared" si="27"/>
        <v/>
      </c>
      <c r="J512" s="62" t="str">
        <f t="shared" si="26"/>
        <v/>
      </c>
      <c r="K512" s="73" t="str">
        <f t="shared" si="25"/>
        <v/>
      </c>
    </row>
    <row r="513" spans="1:11" ht="22" customHeight="1" x14ac:dyDescent="0.2">
      <c r="A513" s="64"/>
      <c r="B513" s="61"/>
      <c r="C513" s="79"/>
      <c r="D513" s="79"/>
      <c r="E513" s="60"/>
      <c r="F513" s="60"/>
      <c r="G513" s="61"/>
      <c r="H513" s="60"/>
      <c r="I513" s="62" t="str">
        <f t="shared" si="27"/>
        <v/>
      </c>
      <c r="J513" s="62" t="str">
        <f t="shared" si="26"/>
        <v/>
      </c>
      <c r="K513" s="73" t="str">
        <f t="shared" si="25"/>
        <v/>
      </c>
    </row>
    <row r="514" spans="1:11" ht="22" customHeight="1" x14ac:dyDescent="0.2">
      <c r="A514" s="64"/>
      <c r="B514" s="61"/>
      <c r="C514" s="79"/>
      <c r="D514" s="79"/>
      <c r="E514" s="60"/>
      <c r="F514" s="60"/>
      <c r="G514" s="61"/>
      <c r="H514" s="60"/>
      <c r="I514" s="62" t="str">
        <f t="shared" si="27"/>
        <v/>
      </c>
      <c r="J514" s="62" t="str">
        <f t="shared" si="26"/>
        <v/>
      </c>
      <c r="K514" s="73" t="str">
        <f t="shared" si="25"/>
        <v/>
      </c>
    </row>
    <row r="515" spans="1:11" ht="22" customHeight="1" x14ac:dyDescent="0.2">
      <c r="A515" s="64"/>
      <c r="B515" s="61"/>
      <c r="C515" s="79"/>
      <c r="D515" s="79"/>
      <c r="E515" s="60"/>
      <c r="F515" s="60"/>
      <c r="G515" s="61"/>
      <c r="H515" s="60"/>
      <c r="I515" s="62" t="str">
        <f t="shared" si="27"/>
        <v/>
      </c>
      <c r="J515" s="62" t="str">
        <f t="shared" si="26"/>
        <v/>
      </c>
      <c r="K515" s="73" t="str">
        <f t="shared" si="25"/>
        <v/>
      </c>
    </row>
    <row r="516" spans="1:11" ht="22" customHeight="1" x14ac:dyDescent="0.2">
      <c r="A516" s="64"/>
      <c r="B516" s="61"/>
      <c r="C516" s="79"/>
      <c r="D516" s="79"/>
      <c r="E516" s="60"/>
      <c r="F516" s="60"/>
      <c r="G516" s="61"/>
      <c r="H516" s="60"/>
      <c r="I516" s="62" t="str">
        <f t="shared" si="27"/>
        <v/>
      </c>
      <c r="J516" s="62" t="str">
        <f t="shared" si="26"/>
        <v/>
      </c>
      <c r="K516" s="73" t="str">
        <f t="shared" ref="K516:K579" si="28">IF(G516="","",H516*J516)</f>
        <v/>
      </c>
    </row>
    <row r="517" spans="1:11" ht="22" customHeight="1" x14ac:dyDescent="0.2">
      <c r="A517" s="64"/>
      <c r="B517" s="61"/>
      <c r="C517" s="79"/>
      <c r="D517" s="79"/>
      <c r="E517" s="60"/>
      <c r="F517" s="60"/>
      <c r="G517" s="61"/>
      <c r="H517" s="60"/>
      <c r="I517" s="62" t="str">
        <f t="shared" si="27"/>
        <v/>
      </c>
      <c r="J517" s="62" t="str">
        <f t="shared" ref="J517:J580" si="29">IF(G517="","",1.23)</f>
        <v/>
      </c>
      <c r="K517" s="73" t="str">
        <f t="shared" si="28"/>
        <v/>
      </c>
    </row>
    <row r="518" spans="1:11" ht="22" customHeight="1" x14ac:dyDescent="0.2">
      <c r="A518" s="64"/>
      <c r="B518" s="61"/>
      <c r="C518" s="79"/>
      <c r="D518" s="79"/>
      <c r="E518" s="60"/>
      <c r="F518" s="60"/>
      <c r="G518" s="61"/>
      <c r="H518" s="60"/>
      <c r="I518" s="62" t="str">
        <f t="shared" si="27"/>
        <v/>
      </c>
      <c r="J518" s="62" t="str">
        <f t="shared" si="29"/>
        <v/>
      </c>
      <c r="K518" s="73" t="str">
        <f t="shared" si="28"/>
        <v/>
      </c>
    </row>
    <row r="519" spans="1:11" ht="22" customHeight="1" x14ac:dyDescent="0.2">
      <c r="A519" s="64"/>
      <c r="B519" s="61"/>
      <c r="C519" s="79"/>
      <c r="D519" s="79"/>
      <c r="E519" s="60"/>
      <c r="F519" s="60"/>
      <c r="G519" s="61"/>
      <c r="H519" s="60"/>
      <c r="I519" s="62" t="str">
        <f t="shared" si="27"/>
        <v/>
      </c>
      <c r="J519" s="62" t="str">
        <f t="shared" si="29"/>
        <v/>
      </c>
      <c r="K519" s="73" t="str">
        <f t="shared" si="28"/>
        <v/>
      </c>
    </row>
    <row r="520" spans="1:11" ht="22" customHeight="1" x14ac:dyDescent="0.2">
      <c r="A520" s="64"/>
      <c r="B520" s="61"/>
      <c r="C520" s="79"/>
      <c r="D520" s="79"/>
      <c r="E520" s="60"/>
      <c r="F520" s="60"/>
      <c r="G520" s="61"/>
      <c r="H520" s="60"/>
      <c r="I520" s="62" t="str">
        <f t="shared" si="27"/>
        <v/>
      </c>
      <c r="J520" s="62" t="str">
        <f t="shared" si="29"/>
        <v/>
      </c>
      <c r="K520" s="73" t="str">
        <f t="shared" si="28"/>
        <v/>
      </c>
    </row>
    <row r="521" spans="1:11" ht="22" customHeight="1" x14ac:dyDescent="0.2">
      <c r="A521" s="64"/>
      <c r="B521" s="61"/>
      <c r="C521" s="79"/>
      <c r="D521" s="79"/>
      <c r="E521" s="60"/>
      <c r="F521" s="60"/>
      <c r="G521" s="61"/>
      <c r="H521" s="60"/>
      <c r="I521" s="62" t="str">
        <f t="shared" si="27"/>
        <v/>
      </c>
      <c r="J521" s="62" t="str">
        <f t="shared" si="29"/>
        <v/>
      </c>
      <c r="K521" s="73" t="str">
        <f t="shared" si="28"/>
        <v/>
      </c>
    </row>
    <row r="522" spans="1:11" ht="22" customHeight="1" x14ac:dyDescent="0.2">
      <c r="A522" s="64"/>
      <c r="B522" s="61"/>
      <c r="C522" s="79"/>
      <c r="D522" s="79"/>
      <c r="E522" s="60"/>
      <c r="F522" s="60"/>
      <c r="G522" s="61"/>
      <c r="H522" s="60"/>
      <c r="I522" s="62" t="str">
        <f t="shared" ref="I522:I585" si="30">IF(G522="","",H522*G522)</f>
        <v/>
      </c>
      <c r="J522" s="62" t="str">
        <f t="shared" si="29"/>
        <v/>
      </c>
      <c r="K522" s="73" t="str">
        <f t="shared" si="28"/>
        <v/>
      </c>
    </row>
    <row r="523" spans="1:11" ht="22" customHeight="1" x14ac:dyDescent="0.2">
      <c r="A523" s="64"/>
      <c r="B523" s="61"/>
      <c r="C523" s="79"/>
      <c r="D523" s="79"/>
      <c r="E523" s="60"/>
      <c r="F523" s="60"/>
      <c r="G523" s="61"/>
      <c r="H523" s="60"/>
      <c r="I523" s="62" t="str">
        <f t="shared" si="30"/>
        <v/>
      </c>
      <c r="J523" s="62" t="str">
        <f t="shared" si="29"/>
        <v/>
      </c>
      <c r="K523" s="73" t="str">
        <f t="shared" si="28"/>
        <v/>
      </c>
    </row>
    <row r="524" spans="1:11" ht="22" customHeight="1" x14ac:dyDescent="0.2">
      <c r="A524" s="64"/>
      <c r="B524" s="61"/>
      <c r="C524" s="79"/>
      <c r="D524" s="79"/>
      <c r="E524" s="60"/>
      <c r="F524" s="60"/>
      <c r="G524" s="61"/>
      <c r="H524" s="60"/>
      <c r="I524" s="62" t="str">
        <f t="shared" si="30"/>
        <v/>
      </c>
      <c r="J524" s="62" t="str">
        <f t="shared" si="29"/>
        <v/>
      </c>
      <c r="K524" s="73" t="str">
        <f t="shared" si="28"/>
        <v/>
      </c>
    </row>
    <row r="525" spans="1:11" ht="22" customHeight="1" x14ac:dyDescent="0.2">
      <c r="A525" s="64"/>
      <c r="B525" s="61"/>
      <c r="C525" s="79"/>
      <c r="D525" s="79"/>
      <c r="E525" s="60"/>
      <c r="F525" s="60"/>
      <c r="G525" s="61"/>
      <c r="H525" s="60"/>
      <c r="I525" s="62" t="str">
        <f t="shared" si="30"/>
        <v/>
      </c>
      <c r="J525" s="62" t="str">
        <f t="shared" si="29"/>
        <v/>
      </c>
      <c r="K525" s="73" t="str">
        <f t="shared" si="28"/>
        <v/>
      </c>
    </row>
    <row r="526" spans="1:11" ht="22" customHeight="1" x14ac:dyDescent="0.2">
      <c r="A526" s="64"/>
      <c r="B526" s="61"/>
      <c r="C526" s="79"/>
      <c r="D526" s="79"/>
      <c r="E526" s="60"/>
      <c r="F526" s="60"/>
      <c r="G526" s="61"/>
      <c r="H526" s="60"/>
      <c r="I526" s="62" t="str">
        <f t="shared" si="30"/>
        <v/>
      </c>
      <c r="J526" s="62" t="str">
        <f t="shared" si="29"/>
        <v/>
      </c>
      <c r="K526" s="73" t="str">
        <f t="shared" si="28"/>
        <v/>
      </c>
    </row>
    <row r="527" spans="1:11" ht="22" customHeight="1" x14ac:dyDescent="0.2">
      <c r="A527" s="64"/>
      <c r="B527" s="61"/>
      <c r="C527" s="79"/>
      <c r="D527" s="79"/>
      <c r="E527" s="60"/>
      <c r="F527" s="60"/>
      <c r="G527" s="61"/>
      <c r="H527" s="60"/>
      <c r="I527" s="62" t="str">
        <f t="shared" si="30"/>
        <v/>
      </c>
      <c r="J527" s="62" t="str">
        <f t="shared" si="29"/>
        <v/>
      </c>
      <c r="K527" s="73" t="str">
        <f t="shared" si="28"/>
        <v/>
      </c>
    </row>
    <row r="528" spans="1:11" ht="22" customHeight="1" x14ac:dyDescent="0.2">
      <c r="A528" s="64"/>
      <c r="B528" s="61"/>
      <c r="C528" s="79"/>
      <c r="D528" s="79"/>
      <c r="E528" s="60"/>
      <c r="F528" s="60"/>
      <c r="G528" s="61"/>
      <c r="H528" s="60"/>
      <c r="I528" s="62" t="str">
        <f t="shared" si="30"/>
        <v/>
      </c>
      <c r="J528" s="62" t="str">
        <f t="shared" si="29"/>
        <v/>
      </c>
      <c r="K528" s="73" t="str">
        <f t="shared" si="28"/>
        <v/>
      </c>
    </row>
    <row r="529" spans="1:11" ht="22" customHeight="1" x14ac:dyDescent="0.2">
      <c r="A529" s="64"/>
      <c r="B529" s="61"/>
      <c r="C529" s="79"/>
      <c r="D529" s="79"/>
      <c r="E529" s="60"/>
      <c r="F529" s="60"/>
      <c r="G529" s="61"/>
      <c r="H529" s="60"/>
      <c r="I529" s="62" t="str">
        <f t="shared" si="30"/>
        <v/>
      </c>
      <c r="J529" s="62" t="str">
        <f t="shared" si="29"/>
        <v/>
      </c>
      <c r="K529" s="73" t="str">
        <f t="shared" si="28"/>
        <v/>
      </c>
    </row>
    <row r="530" spans="1:11" ht="22" customHeight="1" x14ac:dyDescent="0.2">
      <c r="A530" s="64"/>
      <c r="B530" s="61"/>
      <c r="C530" s="79"/>
      <c r="D530" s="79"/>
      <c r="E530" s="60"/>
      <c r="F530" s="60"/>
      <c r="G530" s="61"/>
      <c r="H530" s="60"/>
      <c r="I530" s="62" t="str">
        <f t="shared" si="30"/>
        <v/>
      </c>
      <c r="J530" s="62" t="str">
        <f t="shared" si="29"/>
        <v/>
      </c>
      <c r="K530" s="73" t="str">
        <f t="shared" si="28"/>
        <v/>
      </c>
    </row>
    <row r="531" spans="1:11" ht="22" customHeight="1" x14ac:dyDescent="0.2">
      <c r="A531" s="64"/>
      <c r="B531" s="61"/>
      <c r="C531" s="79"/>
      <c r="D531" s="79"/>
      <c r="E531" s="60"/>
      <c r="F531" s="60"/>
      <c r="G531" s="61"/>
      <c r="H531" s="60"/>
      <c r="I531" s="62" t="str">
        <f t="shared" si="30"/>
        <v/>
      </c>
      <c r="J531" s="62" t="str">
        <f t="shared" si="29"/>
        <v/>
      </c>
      <c r="K531" s="73" t="str">
        <f t="shared" si="28"/>
        <v/>
      </c>
    </row>
    <row r="532" spans="1:11" ht="22" customHeight="1" x14ac:dyDescent="0.2">
      <c r="A532" s="64"/>
      <c r="B532" s="61"/>
      <c r="C532" s="79"/>
      <c r="D532" s="79"/>
      <c r="E532" s="60"/>
      <c r="F532" s="60"/>
      <c r="G532" s="61"/>
      <c r="H532" s="60"/>
      <c r="I532" s="62" t="str">
        <f t="shared" si="30"/>
        <v/>
      </c>
      <c r="J532" s="62" t="str">
        <f t="shared" si="29"/>
        <v/>
      </c>
      <c r="K532" s="73" t="str">
        <f t="shared" si="28"/>
        <v/>
      </c>
    </row>
    <row r="533" spans="1:11" ht="22" customHeight="1" x14ac:dyDescent="0.2">
      <c r="A533" s="64"/>
      <c r="B533" s="61"/>
      <c r="C533" s="79"/>
      <c r="D533" s="79"/>
      <c r="E533" s="60"/>
      <c r="F533" s="60"/>
      <c r="G533" s="61"/>
      <c r="H533" s="60"/>
      <c r="I533" s="62" t="str">
        <f t="shared" si="30"/>
        <v/>
      </c>
      <c r="J533" s="62" t="str">
        <f t="shared" si="29"/>
        <v/>
      </c>
      <c r="K533" s="73" t="str">
        <f t="shared" si="28"/>
        <v/>
      </c>
    </row>
    <row r="534" spans="1:11" ht="22" customHeight="1" x14ac:dyDescent="0.2">
      <c r="A534" s="64"/>
      <c r="B534" s="61"/>
      <c r="C534" s="79"/>
      <c r="D534" s="79"/>
      <c r="E534" s="60"/>
      <c r="F534" s="60"/>
      <c r="G534" s="61"/>
      <c r="H534" s="60"/>
      <c r="I534" s="62" t="str">
        <f t="shared" si="30"/>
        <v/>
      </c>
      <c r="J534" s="62" t="str">
        <f t="shared" si="29"/>
        <v/>
      </c>
      <c r="K534" s="73" t="str">
        <f t="shared" si="28"/>
        <v/>
      </c>
    </row>
    <row r="535" spans="1:11" ht="22" customHeight="1" x14ac:dyDescent="0.2">
      <c r="A535" s="64"/>
      <c r="B535" s="61"/>
      <c r="C535" s="79"/>
      <c r="D535" s="79"/>
      <c r="E535" s="60"/>
      <c r="F535" s="60"/>
      <c r="G535" s="61"/>
      <c r="H535" s="60"/>
      <c r="I535" s="62" t="str">
        <f t="shared" si="30"/>
        <v/>
      </c>
      <c r="J535" s="62" t="str">
        <f t="shared" si="29"/>
        <v/>
      </c>
      <c r="K535" s="73" t="str">
        <f t="shared" si="28"/>
        <v/>
      </c>
    </row>
    <row r="536" spans="1:11" ht="22" customHeight="1" x14ac:dyDescent="0.2">
      <c r="A536" s="64"/>
      <c r="B536" s="61"/>
      <c r="C536" s="79"/>
      <c r="D536" s="79"/>
      <c r="E536" s="60"/>
      <c r="F536" s="60"/>
      <c r="G536" s="61"/>
      <c r="H536" s="60"/>
      <c r="I536" s="62" t="str">
        <f t="shared" si="30"/>
        <v/>
      </c>
      <c r="J536" s="62" t="str">
        <f t="shared" si="29"/>
        <v/>
      </c>
      <c r="K536" s="73" t="str">
        <f t="shared" si="28"/>
        <v/>
      </c>
    </row>
    <row r="537" spans="1:11" ht="22" customHeight="1" x14ac:dyDescent="0.2">
      <c r="A537" s="64"/>
      <c r="B537" s="61"/>
      <c r="C537" s="79"/>
      <c r="D537" s="79"/>
      <c r="E537" s="60"/>
      <c r="F537" s="60"/>
      <c r="G537" s="61"/>
      <c r="H537" s="60"/>
      <c r="I537" s="62" t="str">
        <f t="shared" si="30"/>
        <v/>
      </c>
      <c r="J537" s="62" t="str">
        <f t="shared" si="29"/>
        <v/>
      </c>
      <c r="K537" s="73" t="str">
        <f t="shared" si="28"/>
        <v/>
      </c>
    </row>
    <row r="538" spans="1:11" ht="22" customHeight="1" x14ac:dyDescent="0.2">
      <c r="A538" s="64"/>
      <c r="B538" s="61"/>
      <c r="C538" s="79"/>
      <c r="D538" s="79"/>
      <c r="E538" s="60"/>
      <c r="F538" s="60"/>
      <c r="G538" s="61"/>
      <c r="H538" s="60"/>
      <c r="I538" s="62" t="str">
        <f t="shared" si="30"/>
        <v/>
      </c>
      <c r="J538" s="62" t="str">
        <f t="shared" si="29"/>
        <v/>
      </c>
      <c r="K538" s="73" t="str">
        <f t="shared" si="28"/>
        <v/>
      </c>
    </row>
    <row r="539" spans="1:11" ht="22" customHeight="1" x14ac:dyDescent="0.2">
      <c r="A539" s="64"/>
      <c r="B539" s="61"/>
      <c r="C539" s="79"/>
      <c r="D539" s="79"/>
      <c r="E539" s="60"/>
      <c r="F539" s="60"/>
      <c r="G539" s="61"/>
      <c r="H539" s="60"/>
      <c r="I539" s="62" t="str">
        <f t="shared" si="30"/>
        <v/>
      </c>
      <c r="J539" s="62" t="str">
        <f t="shared" si="29"/>
        <v/>
      </c>
      <c r="K539" s="73" t="str">
        <f t="shared" si="28"/>
        <v/>
      </c>
    </row>
    <row r="540" spans="1:11" ht="22" customHeight="1" x14ac:dyDescent="0.2">
      <c r="A540" s="64"/>
      <c r="B540" s="61"/>
      <c r="C540" s="79"/>
      <c r="D540" s="79"/>
      <c r="E540" s="60"/>
      <c r="F540" s="60"/>
      <c r="G540" s="61"/>
      <c r="H540" s="60"/>
      <c r="I540" s="62" t="str">
        <f t="shared" si="30"/>
        <v/>
      </c>
      <c r="J540" s="62" t="str">
        <f t="shared" si="29"/>
        <v/>
      </c>
      <c r="K540" s="73" t="str">
        <f t="shared" si="28"/>
        <v/>
      </c>
    </row>
    <row r="541" spans="1:11" ht="22" customHeight="1" x14ac:dyDescent="0.2">
      <c r="A541" s="64"/>
      <c r="B541" s="61"/>
      <c r="C541" s="79"/>
      <c r="D541" s="79"/>
      <c r="E541" s="60"/>
      <c r="F541" s="60"/>
      <c r="G541" s="61"/>
      <c r="H541" s="60"/>
      <c r="I541" s="62" t="str">
        <f t="shared" si="30"/>
        <v/>
      </c>
      <c r="J541" s="62" t="str">
        <f t="shared" si="29"/>
        <v/>
      </c>
      <c r="K541" s="73" t="str">
        <f t="shared" si="28"/>
        <v/>
      </c>
    </row>
    <row r="542" spans="1:11" ht="22" customHeight="1" x14ac:dyDescent="0.2">
      <c r="A542" s="64"/>
      <c r="B542" s="61"/>
      <c r="C542" s="79"/>
      <c r="D542" s="79"/>
      <c r="E542" s="60"/>
      <c r="F542" s="60"/>
      <c r="G542" s="61"/>
      <c r="H542" s="60"/>
      <c r="I542" s="62" t="str">
        <f t="shared" si="30"/>
        <v/>
      </c>
      <c r="J542" s="62" t="str">
        <f t="shared" si="29"/>
        <v/>
      </c>
      <c r="K542" s="73" t="str">
        <f t="shared" si="28"/>
        <v/>
      </c>
    </row>
    <row r="543" spans="1:11" ht="22" customHeight="1" x14ac:dyDescent="0.2">
      <c r="A543" s="64"/>
      <c r="B543" s="61"/>
      <c r="C543" s="79"/>
      <c r="D543" s="79"/>
      <c r="E543" s="60"/>
      <c r="F543" s="60"/>
      <c r="G543" s="61"/>
      <c r="H543" s="60"/>
      <c r="I543" s="62" t="str">
        <f t="shared" si="30"/>
        <v/>
      </c>
      <c r="J543" s="62" t="str">
        <f t="shared" si="29"/>
        <v/>
      </c>
      <c r="K543" s="73" t="str">
        <f t="shared" si="28"/>
        <v/>
      </c>
    </row>
    <row r="544" spans="1:11" ht="22" customHeight="1" x14ac:dyDescent="0.2">
      <c r="A544" s="64"/>
      <c r="B544" s="61"/>
      <c r="C544" s="79"/>
      <c r="D544" s="79"/>
      <c r="E544" s="60"/>
      <c r="F544" s="60"/>
      <c r="G544" s="61"/>
      <c r="H544" s="60"/>
      <c r="I544" s="62" t="str">
        <f t="shared" si="30"/>
        <v/>
      </c>
      <c r="J544" s="62" t="str">
        <f t="shared" si="29"/>
        <v/>
      </c>
      <c r="K544" s="73" t="str">
        <f t="shared" si="28"/>
        <v/>
      </c>
    </row>
    <row r="545" spans="1:11" ht="22" customHeight="1" x14ac:dyDescent="0.2">
      <c r="A545" s="64"/>
      <c r="B545" s="61"/>
      <c r="C545" s="79"/>
      <c r="D545" s="79"/>
      <c r="E545" s="60"/>
      <c r="F545" s="60"/>
      <c r="G545" s="61"/>
      <c r="H545" s="60"/>
      <c r="I545" s="62" t="str">
        <f t="shared" si="30"/>
        <v/>
      </c>
      <c r="J545" s="62" t="str">
        <f t="shared" si="29"/>
        <v/>
      </c>
      <c r="K545" s="73" t="str">
        <f t="shared" si="28"/>
        <v/>
      </c>
    </row>
    <row r="546" spans="1:11" ht="22" customHeight="1" x14ac:dyDescent="0.2">
      <c r="A546" s="64"/>
      <c r="B546" s="61"/>
      <c r="C546" s="79"/>
      <c r="D546" s="79"/>
      <c r="E546" s="60"/>
      <c r="F546" s="60"/>
      <c r="G546" s="61"/>
      <c r="H546" s="60"/>
      <c r="I546" s="62" t="str">
        <f t="shared" si="30"/>
        <v/>
      </c>
      <c r="J546" s="62" t="str">
        <f t="shared" si="29"/>
        <v/>
      </c>
      <c r="K546" s="73" t="str">
        <f t="shared" si="28"/>
        <v/>
      </c>
    </row>
    <row r="547" spans="1:11" ht="22" customHeight="1" x14ac:dyDescent="0.2">
      <c r="A547" s="64"/>
      <c r="B547" s="61"/>
      <c r="C547" s="79"/>
      <c r="D547" s="79"/>
      <c r="E547" s="60"/>
      <c r="F547" s="60"/>
      <c r="G547" s="61"/>
      <c r="H547" s="60"/>
      <c r="I547" s="62" t="str">
        <f t="shared" si="30"/>
        <v/>
      </c>
      <c r="J547" s="62" t="str">
        <f t="shared" si="29"/>
        <v/>
      </c>
      <c r="K547" s="73" t="str">
        <f t="shared" si="28"/>
        <v/>
      </c>
    </row>
    <row r="548" spans="1:11" ht="22" customHeight="1" x14ac:dyDescent="0.2">
      <c r="A548" s="64"/>
      <c r="B548" s="61"/>
      <c r="C548" s="79"/>
      <c r="D548" s="79"/>
      <c r="E548" s="60"/>
      <c r="F548" s="60"/>
      <c r="G548" s="61"/>
      <c r="H548" s="60"/>
      <c r="I548" s="62" t="str">
        <f t="shared" si="30"/>
        <v/>
      </c>
      <c r="J548" s="62" t="str">
        <f t="shared" si="29"/>
        <v/>
      </c>
      <c r="K548" s="73" t="str">
        <f t="shared" si="28"/>
        <v/>
      </c>
    </row>
    <row r="549" spans="1:11" ht="22" customHeight="1" x14ac:dyDescent="0.2">
      <c r="A549" s="64"/>
      <c r="B549" s="61"/>
      <c r="C549" s="79"/>
      <c r="D549" s="79"/>
      <c r="E549" s="60"/>
      <c r="F549" s="60"/>
      <c r="G549" s="61"/>
      <c r="H549" s="60"/>
      <c r="I549" s="62" t="str">
        <f t="shared" si="30"/>
        <v/>
      </c>
      <c r="J549" s="62" t="str">
        <f t="shared" si="29"/>
        <v/>
      </c>
      <c r="K549" s="73" t="str">
        <f t="shared" si="28"/>
        <v/>
      </c>
    </row>
    <row r="550" spans="1:11" ht="22" customHeight="1" x14ac:dyDescent="0.2">
      <c r="A550" s="64"/>
      <c r="B550" s="61"/>
      <c r="C550" s="79"/>
      <c r="D550" s="79"/>
      <c r="E550" s="60"/>
      <c r="F550" s="60"/>
      <c r="G550" s="61"/>
      <c r="H550" s="60"/>
      <c r="I550" s="62" t="str">
        <f t="shared" si="30"/>
        <v/>
      </c>
      <c r="J550" s="62" t="str">
        <f t="shared" si="29"/>
        <v/>
      </c>
      <c r="K550" s="73" t="str">
        <f t="shared" si="28"/>
        <v/>
      </c>
    </row>
    <row r="551" spans="1:11" ht="22" customHeight="1" x14ac:dyDescent="0.2">
      <c r="A551" s="64"/>
      <c r="B551" s="61"/>
      <c r="C551" s="79"/>
      <c r="D551" s="79"/>
      <c r="E551" s="60"/>
      <c r="F551" s="60"/>
      <c r="G551" s="61"/>
      <c r="H551" s="60"/>
      <c r="I551" s="62" t="str">
        <f t="shared" si="30"/>
        <v/>
      </c>
      <c r="J551" s="62" t="str">
        <f t="shared" si="29"/>
        <v/>
      </c>
      <c r="K551" s="73" t="str">
        <f t="shared" si="28"/>
        <v/>
      </c>
    </row>
    <row r="552" spans="1:11" ht="22" customHeight="1" x14ac:dyDescent="0.2">
      <c r="A552" s="64"/>
      <c r="B552" s="61"/>
      <c r="C552" s="79"/>
      <c r="D552" s="79"/>
      <c r="E552" s="60"/>
      <c r="F552" s="60"/>
      <c r="G552" s="61"/>
      <c r="H552" s="60"/>
      <c r="I552" s="62" t="str">
        <f t="shared" si="30"/>
        <v/>
      </c>
      <c r="J552" s="62" t="str">
        <f t="shared" si="29"/>
        <v/>
      </c>
      <c r="K552" s="73" t="str">
        <f t="shared" si="28"/>
        <v/>
      </c>
    </row>
    <row r="553" spans="1:11" ht="22" customHeight="1" x14ac:dyDescent="0.2">
      <c r="A553" s="64"/>
      <c r="B553" s="61"/>
      <c r="C553" s="79"/>
      <c r="D553" s="79"/>
      <c r="E553" s="60"/>
      <c r="F553" s="60"/>
      <c r="G553" s="61"/>
      <c r="H553" s="60"/>
      <c r="I553" s="62" t="str">
        <f t="shared" si="30"/>
        <v/>
      </c>
      <c r="J553" s="62" t="str">
        <f t="shared" si="29"/>
        <v/>
      </c>
      <c r="K553" s="73" t="str">
        <f t="shared" si="28"/>
        <v/>
      </c>
    </row>
    <row r="554" spans="1:11" ht="22" customHeight="1" x14ac:dyDescent="0.2">
      <c r="A554" s="64"/>
      <c r="B554" s="61"/>
      <c r="C554" s="79"/>
      <c r="D554" s="79"/>
      <c r="E554" s="60"/>
      <c r="F554" s="60"/>
      <c r="G554" s="61"/>
      <c r="H554" s="60"/>
      <c r="I554" s="62" t="str">
        <f t="shared" si="30"/>
        <v/>
      </c>
      <c r="J554" s="62" t="str">
        <f t="shared" si="29"/>
        <v/>
      </c>
      <c r="K554" s="73" t="str">
        <f t="shared" si="28"/>
        <v/>
      </c>
    </row>
    <row r="555" spans="1:11" ht="22" customHeight="1" x14ac:dyDescent="0.2">
      <c r="A555" s="64"/>
      <c r="B555" s="61"/>
      <c r="C555" s="79"/>
      <c r="D555" s="79"/>
      <c r="E555" s="60"/>
      <c r="F555" s="60"/>
      <c r="G555" s="61"/>
      <c r="H555" s="60"/>
      <c r="I555" s="62" t="str">
        <f t="shared" si="30"/>
        <v/>
      </c>
      <c r="J555" s="62" t="str">
        <f t="shared" si="29"/>
        <v/>
      </c>
      <c r="K555" s="73" t="str">
        <f t="shared" si="28"/>
        <v/>
      </c>
    </row>
    <row r="556" spans="1:11" ht="22" customHeight="1" x14ac:dyDescent="0.2">
      <c r="A556" s="64"/>
      <c r="B556" s="61"/>
      <c r="C556" s="79"/>
      <c r="D556" s="79"/>
      <c r="E556" s="60"/>
      <c r="F556" s="60"/>
      <c r="G556" s="61"/>
      <c r="H556" s="60"/>
      <c r="I556" s="62" t="str">
        <f t="shared" si="30"/>
        <v/>
      </c>
      <c r="J556" s="62" t="str">
        <f t="shared" si="29"/>
        <v/>
      </c>
      <c r="K556" s="73" t="str">
        <f t="shared" si="28"/>
        <v/>
      </c>
    </row>
    <row r="557" spans="1:11" ht="22" customHeight="1" x14ac:dyDescent="0.2">
      <c r="A557" s="64"/>
      <c r="B557" s="61"/>
      <c r="C557" s="79"/>
      <c r="D557" s="79"/>
      <c r="E557" s="60"/>
      <c r="F557" s="60"/>
      <c r="G557" s="61"/>
      <c r="H557" s="60"/>
      <c r="I557" s="62" t="str">
        <f t="shared" si="30"/>
        <v/>
      </c>
      <c r="J557" s="62" t="str">
        <f t="shared" si="29"/>
        <v/>
      </c>
      <c r="K557" s="73" t="str">
        <f t="shared" si="28"/>
        <v/>
      </c>
    </row>
    <row r="558" spans="1:11" ht="22" customHeight="1" x14ac:dyDescent="0.2">
      <c r="A558" s="64"/>
      <c r="B558" s="61"/>
      <c r="C558" s="79"/>
      <c r="D558" s="79"/>
      <c r="E558" s="60"/>
      <c r="F558" s="60"/>
      <c r="G558" s="61"/>
      <c r="H558" s="60"/>
      <c r="I558" s="62" t="str">
        <f t="shared" si="30"/>
        <v/>
      </c>
      <c r="J558" s="62" t="str">
        <f t="shared" si="29"/>
        <v/>
      </c>
      <c r="K558" s="73" t="str">
        <f t="shared" si="28"/>
        <v/>
      </c>
    </row>
    <row r="559" spans="1:11" ht="22" customHeight="1" x14ac:dyDescent="0.2">
      <c r="A559" s="64"/>
      <c r="B559" s="61"/>
      <c r="C559" s="79"/>
      <c r="D559" s="79"/>
      <c r="E559" s="60"/>
      <c r="F559" s="60"/>
      <c r="G559" s="61"/>
      <c r="H559" s="60"/>
      <c r="I559" s="62" t="str">
        <f t="shared" si="30"/>
        <v/>
      </c>
      <c r="J559" s="62" t="str">
        <f t="shared" si="29"/>
        <v/>
      </c>
      <c r="K559" s="73" t="str">
        <f t="shared" si="28"/>
        <v/>
      </c>
    </row>
    <row r="560" spans="1:11" ht="22" customHeight="1" x14ac:dyDescent="0.2">
      <c r="A560" s="64"/>
      <c r="B560" s="61"/>
      <c r="C560" s="79"/>
      <c r="D560" s="79"/>
      <c r="E560" s="60"/>
      <c r="F560" s="60"/>
      <c r="G560" s="61"/>
      <c r="H560" s="60"/>
      <c r="I560" s="62" t="str">
        <f t="shared" si="30"/>
        <v/>
      </c>
      <c r="J560" s="62" t="str">
        <f t="shared" si="29"/>
        <v/>
      </c>
      <c r="K560" s="73" t="str">
        <f t="shared" si="28"/>
        <v/>
      </c>
    </row>
    <row r="561" spans="1:11" ht="22" customHeight="1" x14ac:dyDescent="0.2">
      <c r="A561" s="64"/>
      <c r="B561" s="61"/>
      <c r="C561" s="79"/>
      <c r="D561" s="79"/>
      <c r="E561" s="60"/>
      <c r="F561" s="60"/>
      <c r="G561" s="61"/>
      <c r="H561" s="60"/>
      <c r="I561" s="62" t="str">
        <f t="shared" si="30"/>
        <v/>
      </c>
      <c r="J561" s="62" t="str">
        <f t="shared" si="29"/>
        <v/>
      </c>
      <c r="K561" s="73" t="str">
        <f t="shared" si="28"/>
        <v/>
      </c>
    </row>
    <row r="562" spans="1:11" ht="22" customHeight="1" x14ac:dyDescent="0.2">
      <c r="A562" s="64"/>
      <c r="B562" s="61"/>
      <c r="C562" s="79"/>
      <c r="D562" s="79"/>
      <c r="E562" s="60"/>
      <c r="F562" s="60"/>
      <c r="G562" s="61"/>
      <c r="H562" s="60"/>
      <c r="I562" s="62" t="str">
        <f t="shared" si="30"/>
        <v/>
      </c>
      <c r="J562" s="62" t="str">
        <f t="shared" si="29"/>
        <v/>
      </c>
      <c r="K562" s="73" t="str">
        <f t="shared" si="28"/>
        <v/>
      </c>
    </row>
    <row r="563" spans="1:11" ht="22" customHeight="1" x14ac:dyDescent="0.2">
      <c r="A563" s="64"/>
      <c r="B563" s="61"/>
      <c r="C563" s="79"/>
      <c r="D563" s="79"/>
      <c r="E563" s="60"/>
      <c r="F563" s="60"/>
      <c r="G563" s="61"/>
      <c r="H563" s="60"/>
      <c r="I563" s="62" t="str">
        <f t="shared" si="30"/>
        <v/>
      </c>
      <c r="J563" s="62" t="str">
        <f t="shared" si="29"/>
        <v/>
      </c>
      <c r="K563" s="73" t="str">
        <f t="shared" si="28"/>
        <v/>
      </c>
    </row>
    <row r="564" spans="1:11" ht="22" customHeight="1" x14ac:dyDescent="0.2">
      <c r="A564" s="64"/>
      <c r="B564" s="61"/>
      <c r="C564" s="79"/>
      <c r="D564" s="79"/>
      <c r="E564" s="60"/>
      <c r="F564" s="60"/>
      <c r="G564" s="61"/>
      <c r="H564" s="60"/>
      <c r="I564" s="62" t="str">
        <f t="shared" si="30"/>
        <v/>
      </c>
      <c r="J564" s="62" t="str">
        <f t="shared" si="29"/>
        <v/>
      </c>
      <c r="K564" s="73" t="str">
        <f t="shared" si="28"/>
        <v/>
      </c>
    </row>
    <row r="565" spans="1:11" ht="22" customHeight="1" x14ac:dyDescent="0.2">
      <c r="A565" s="64"/>
      <c r="B565" s="61"/>
      <c r="C565" s="79"/>
      <c r="D565" s="79"/>
      <c r="E565" s="60"/>
      <c r="F565" s="60"/>
      <c r="G565" s="61"/>
      <c r="H565" s="60"/>
      <c r="I565" s="62" t="str">
        <f t="shared" si="30"/>
        <v/>
      </c>
      <c r="J565" s="62" t="str">
        <f t="shared" si="29"/>
        <v/>
      </c>
      <c r="K565" s="73" t="str">
        <f t="shared" si="28"/>
        <v/>
      </c>
    </row>
    <row r="566" spans="1:11" ht="22" customHeight="1" x14ac:dyDescent="0.2">
      <c r="A566" s="64"/>
      <c r="B566" s="61"/>
      <c r="C566" s="79"/>
      <c r="D566" s="79"/>
      <c r="E566" s="60"/>
      <c r="F566" s="60"/>
      <c r="G566" s="61"/>
      <c r="H566" s="60"/>
      <c r="I566" s="62" t="str">
        <f t="shared" si="30"/>
        <v/>
      </c>
      <c r="J566" s="62" t="str">
        <f t="shared" si="29"/>
        <v/>
      </c>
      <c r="K566" s="73" t="str">
        <f t="shared" si="28"/>
        <v/>
      </c>
    </row>
    <row r="567" spans="1:11" ht="22" customHeight="1" x14ac:dyDescent="0.2">
      <c r="A567" s="64"/>
      <c r="B567" s="61"/>
      <c r="C567" s="79"/>
      <c r="D567" s="79"/>
      <c r="E567" s="60"/>
      <c r="F567" s="60"/>
      <c r="G567" s="61"/>
      <c r="H567" s="60"/>
      <c r="I567" s="62" t="str">
        <f t="shared" si="30"/>
        <v/>
      </c>
      <c r="J567" s="62" t="str">
        <f t="shared" si="29"/>
        <v/>
      </c>
      <c r="K567" s="73" t="str">
        <f t="shared" si="28"/>
        <v/>
      </c>
    </row>
    <row r="568" spans="1:11" ht="22" customHeight="1" x14ac:dyDescent="0.2">
      <c r="A568" s="64"/>
      <c r="B568" s="61"/>
      <c r="C568" s="79"/>
      <c r="D568" s="79"/>
      <c r="E568" s="60"/>
      <c r="F568" s="60"/>
      <c r="G568" s="61"/>
      <c r="H568" s="60"/>
      <c r="I568" s="62" t="str">
        <f t="shared" si="30"/>
        <v/>
      </c>
      <c r="J568" s="62" t="str">
        <f t="shared" si="29"/>
        <v/>
      </c>
      <c r="K568" s="73" t="str">
        <f t="shared" si="28"/>
        <v/>
      </c>
    </row>
    <row r="569" spans="1:11" ht="22" customHeight="1" x14ac:dyDescent="0.2">
      <c r="A569" s="64"/>
      <c r="B569" s="61"/>
      <c r="C569" s="79"/>
      <c r="D569" s="79"/>
      <c r="E569" s="60"/>
      <c r="F569" s="60"/>
      <c r="G569" s="61"/>
      <c r="H569" s="60"/>
      <c r="I569" s="62" t="str">
        <f t="shared" si="30"/>
        <v/>
      </c>
      <c r="J569" s="62" t="str">
        <f t="shared" si="29"/>
        <v/>
      </c>
      <c r="K569" s="73" t="str">
        <f t="shared" si="28"/>
        <v/>
      </c>
    </row>
    <row r="570" spans="1:11" ht="22" customHeight="1" x14ac:dyDescent="0.2">
      <c r="A570" s="64"/>
      <c r="B570" s="61"/>
      <c r="C570" s="79"/>
      <c r="D570" s="79"/>
      <c r="E570" s="60"/>
      <c r="F570" s="60"/>
      <c r="G570" s="61"/>
      <c r="H570" s="60"/>
      <c r="I570" s="62" t="str">
        <f t="shared" si="30"/>
        <v/>
      </c>
      <c r="J570" s="62" t="str">
        <f t="shared" si="29"/>
        <v/>
      </c>
      <c r="K570" s="73" t="str">
        <f t="shared" si="28"/>
        <v/>
      </c>
    </row>
    <row r="571" spans="1:11" ht="22" customHeight="1" x14ac:dyDescent="0.2">
      <c r="A571" s="64"/>
      <c r="B571" s="61"/>
      <c r="C571" s="79"/>
      <c r="D571" s="79"/>
      <c r="E571" s="60"/>
      <c r="F571" s="60"/>
      <c r="G571" s="61"/>
      <c r="H571" s="60"/>
      <c r="I571" s="62" t="str">
        <f t="shared" si="30"/>
        <v/>
      </c>
      <c r="J571" s="62" t="str">
        <f t="shared" si="29"/>
        <v/>
      </c>
      <c r="K571" s="73" t="str">
        <f t="shared" si="28"/>
        <v/>
      </c>
    </row>
    <row r="572" spans="1:11" ht="22" customHeight="1" x14ac:dyDescent="0.2">
      <c r="A572" s="64"/>
      <c r="B572" s="61"/>
      <c r="C572" s="79"/>
      <c r="D572" s="79"/>
      <c r="E572" s="60"/>
      <c r="F572" s="60"/>
      <c r="G572" s="61"/>
      <c r="H572" s="60"/>
      <c r="I572" s="62" t="str">
        <f t="shared" si="30"/>
        <v/>
      </c>
      <c r="J572" s="62" t="str">
        <f t="shared" si="29"/>
        <v/>
      </c>
      <c r="K572" s="73" t="str">
        <f t="shared" si="28"/>
        <v/>
      </c>
    </row>
    <row r="573" spans="1:11" ht="22" customHeight="1" x14ac:dyDescent="0.2">
      <c r="A573" s="64"/>
      <c r="B573" s="61"/>
      <c r="C573" s="79"/>
      <c r="D573" s="79"/>
      <c r="E573" s="60"/>
      <c r="F573" s="60"/>
      <c r="G573" s="61"/>
      <c r="H573" s="60"/>
      <c r="I573" s="62" t="str">
        <f t="shared" si="30"/>
        <v/>
      </c>
      <c r="J573" s="62" t="str">
        <f t="shared" si="29"/>
        <v/>
      </c>
      <c r="K573" s="73" t="str">
        <f t="shared" si="28"/>
        <v/>
      </c>
    </row>
    <row r="574" spans="1:11" ht="22" customHeight="1" x14ac:dyDescent="0.2">
      <c r="A574" s="64"/>
      <c r="B574" s="61"/>
      <c r="C574" s="79"/>
      <c r="D574" s="79"/>
      <c r="E574" s="60"/>
      <c r="F574" s="60"/>
      <c r="G574" s="61"/>
      <c r="H574" s="60"/>
      <c r="I574" s="62" t="str">
        <f t="shared" si="30"/>
        <v/>
      </c>
      <c r="J574" s="62" t="str">
        <f t="shared" si="29"/>
        <v/>
      </c>
      <c r="K574" s="73" t="str">
        <f t="shared" si="28"/>
        <v/>
      </c>
    </row>
    <row r="575" spans="1:11" ht="22" customHeight="1" x14ac:dyDescent="0.2">
      <c r="A575" s="64"/>
      <c r="B575" s="61"/>
      <c r="C575" s="79"/>
      <c r="D575" s="79"/>
      <c r="E575" s="60"/>
      <c r="F575" s="60"/>
      <c r="G575" s="61"/>
      <c r="H575" s="60"/>
      <c r="I575" s="62" t="str">
        <f t="shared" si="30"/>
        <v/>
      </c>
      <c r="J575" s="62" t="str">
        <f t="shared" si="29"/>
        <v/>
      </c>
      <c r="K575" s="73" t="str">
        <f t="shared" si="28"/>
        <v/>
      </c>
    </row>
    <row r="576" spans="1:11" ht="22" customHeight="1" x14ac:dyDescent="0.2">
      <c r="A576" s="64"/>
      <c r="B576" s="61"/>
      <c r="C576" s="79"/>
      <c r="D576" s="79"/>
      <c r="E576" s="60"/>
      <c r="F576" s="60"/>
      <c r="G576" s="61"/>
      <c r="H576" s="60"/>
      <c r="I576" s="62" t="str">
        <f t="shared" si="30"/>
        <v/>
      </c>
      <c r="J576" s="62" t="str">
        <f t="shared" si="29"/>
        <v/>
      </c>
      <c r="K576" s="73" t="str">
        <f t="shared" si="28"/>
        <v/>
      </c>
    </row>
    <row r="577" spans="1:11" ht="22" customHeight="1" x14ac:dyDescent="0.2">
      <c r="A577" s="64"/>
      <c r="B577" s="61"/>
      <c r="C577" s="79"/>
      <c r="D577" s="79"/>
      <c r="E577" s="60"/>
      <c r="F577" s="60"/>
      <c r="G577" s="61"/>
      <c r="H577" s="60"/>
      <c r="I577" s="62" t="str">
        <f t="shared" si="30"/>
        <v/>
      </c>
      <c r="J577" s="62" t="str">
        <f t="shared" si="29"/>
        <v/>
      </c>
      <c r="K577" s="73" t="str">
        <f t="shared" si="28"/>
        <v/>
      </c>
    </row>
    <row r="578" spans="1:11" ht="22" customHeight="1" x14ac:dyDescent="0.2">
      <c r="A578" s="64"/>
      <c r="B578" s="61"/>
      <c r="C578" s="79"/>
      <c r="D578" s="79"/>
      <c r="E578" s="60"/>
      <c r="F578" s="60"/>
      <c r="G578" s="61"/>
      <c r="H578" s="60"/>
      <c r="I578" s="62" t="str">
        <f t="shared" si="30"/>
        <v/>
      </c>
      <c r="J578" s="62" t="str">
        <f t="shared" si="29"/>
        <v/>
      </c>
      <c r="K578" s="73" t="str">
        <f t="shared" si="28"/>
        <v/>
      </c>
    </row>
    <row r="579" spans="1:11" ht="22" customHeight="1" x14ac:dyDescent="0.2">
      <c r="A579" s="64"/>
      <c r="B579" s="61"/>
      <c r="C579" s="79"/>
      <c r="D579" s="79"/>
      <c r="E579" s="60"/>
      <c r="F579" s="60"/>
      <c r="G579" s="61"/>
      <c r="H579" s="60"/>
      <c r="I579" s="62" t="str">
        <f t="shared" si="30"/>
        <v/>
      </c>
      <c r="J579" s="62" t="str">
        <f t="shared" si="29"/>
        <v/>
      </c>
      <c r="K579" s="73" t="str">
        <f t="shared" si="28"/>
        <v/>
      </c>
    </row>
    <row r="580" spans="1:11" ht="22" customHeight="1" x14ac:dyDescent="0.2">
      <c r="A580" s="64"/>
      <c r="B580" s="61"/>
      <c r="C580" s="79"/>
      <c r="D580" s="79"/>
      <c r="E580" s="60"/>
      <c r="F580" s="60"/>
      <c r="G580" s="61"/>
      <c r="H580" s="60"/>
      <c r="I580" s="62" t="str">
        <f t="shared" si="30"/>
        <v/>
      </c>
      <c r="J580" s="62" t="str">
        <f t="shared" si="29"/>
        <v/>
      </c>
      <c r="K580" s="73" t="str">
        <f t="shared" ref="K580:K643" si="31">IF(G580="","",H580*J580)</f>
        <v/>
      </c>
    </row>
    <row r="581" spans="1:11" ht="22" customHeight="1" x14ac:dyDescent="0.2">
      <c r="A581" s="64"/>
      <c r="B581" s="61"/>
      <c r="C581" s="79"/>
      <c r="D581" s="79"/>
      <c r="E581" s="60"/>
      <c r="F581" s="60"/>
      <c r="G581" s="61"/>
      <c r="H581" s="60"/>
      <c r="I581" s="62" t="str">
        <f t="shared" si="30"/>
        <v/>
      </c>
      <c r="J581" s="62" t="str">
        <f t="shared" ref="J581:J644" si="32">IF(G581="","",1.23)</f>
        <v/>
      </c>
      <c r="K581" s="73" t="str">
        <f t="shared" si="31"/>
        <v/>
      </c>
    </row>
    <row r="582" spans="1:11" ht="22" customHeight="1" x14ac:dyDescent="0.2">
      <c r="A582" s="64"/>
      <c r="B582" s="61"/>
      <c r="C582" s="79"/>
      <c r="D582" s="79"/>
      <c r="E582" s="60"/>
      <c r="F582" s="60"/>
      <c r="G582" s="61"/>
      <c r="H582" s="60"/>
      <c r="I582" s="62" t="str">
        <f t="shared" si="30"/>
        <v/>
      </c>
      <c r="J582" s="62" t="str">
        <f t="shared" si="32"/>
        <v/>
      </c>
      <c r="K582" s="73" t="str">
        <f t="shared" si="31"/>
        <v/>
      </c>
    </row>
    <row r="583" spans="1:11" ht="22" customHeight="1" x14ac:dyDescent="0.2">
      <c r="A583" s="64"/>
      <c r="B583" s="61"/>
      <c r="C583" s="79"/>
      <c r="D583" s="79"/>
      <c r="E583" s="60"/>
      <c r="F583" s="60"/>
      <c r="G583" s="61"/>
      <c r="H583" s="60"/>
      <c r="I583" s="62" t="str">
        <f t="shared" si="30"/>
        <v/>
      </c>
      <c r="J583" s="62" t="str">
        <f t="shared" si="32"/>
        <v/>
      </c>
      <c r="K583" s="73" t="str">
        <f t="shared" si="31"/>
        <v/>
      </c>
    </row>
    <row r="584" spans="1:11" ht="22" customHeight="1" x14ac:dyDescent="0.2">
      <c r="A584" s="64"/>
      <c r="B584" s="61"/>
      <c r="C584" s="79"/>
      <c r="D584" s="79"/>
      <c r="E584" s="60"/>
      <c r="F584" s="60"/>
      <c r="G584" s="61"/>
      <c r="H584" s="60"/>
      <c r="I584" s="62" t="str">
        <f t="shared" si="30"/>
        <v/>
      </c>
      <c r="J584" s="62" t="str">
        <f t="shared" si="32"/>
        <v/>
      </c>
      <c r="K584" s="73" t="str">
        <f t="shared" si="31"/>
        <v/>
      </c>
    </row>
    <row r="585" spans="1:11" ht="22" customHeight="1" x14ac:dyDescent="0.2">
      <c r="A585" s="64"/>
      <c r="B585" s="61"/>
      <c r="C585" s="79"/>
      <c r="D585" s="79"/>
      <c r="E585" s="60"/>
      <c r="F585" s="60"/>
      <c r="G585" s="61"/>
      <c r="H585" s="60"/>
      <c r="I585" s="62" t="str">
        <f t="shared" si="30"/>
        <v/>
      </c>
      <c r="J585" s="62" t="str">
        <f t="shared" si="32"/>
        <v/>
      </c>
      <c r="K585" s="73" t="str">
        <f t="shared" si="31"/>
        <v/>
      </c>
    </row>
    <row r="586" spans="1:11" ht="22" customHeight="1" x14ac:dyDescent="0.2">
      <c r="A586" s="64"/>
      <c r="B586" s="61"/>
      <c r="C586" s="79"/>
      <c r="D586" s="79"/>
      <c r="E586" s="60"/>
      <c r="F586" s="60"/>
      <c r="G586" s="61"/>
      <c r="H586" s="60"/>
      <c r="I586" s="62" t="str">
        <f t="shared" ref="I586:I649" si="33">IF(G586="","",H586*G586)</f>
        <v/>
      </c>
      <c r="J586" s="62" t="str">
        <f t="shared" si="32"/>
        <v/>
      </c>
      <c r="K586" s="73" t="str">
        <f t="shared" si="31"/>
        <v/>
      </c>
    </row>
    <row r="587" spans="1:11" ht="22" customHeight="1" x14ac:dyDescent="0.2">
      <c r="A587" s="64"/>
      <c r="B587" s="61"/>
      <c r="C587" s="79"/>
      <c r="D587" s="79"/>
      <c r="E587" s="60"/>
      <c r="F587" s="60"/>
      <c r="G587" s="61"/>
      <c r="H587" s="60"/>
      <c r="I587" s="62" t="str">
        <f t="shared" si="33"/>
        <v/>
      </c>
      <c r="J587" s="62" t="str">
        <f t="shared" si="32"/>
        <v/>
      </c>
      <c r="K587" s="73" t="str">
        <f t="shared" si="31"/>
        <v/>
      </c>
    </row>
    <row r="588" spans="1:11" ht="22" customHeight="1" x14ac:dyDescent="0.2">
      <c r="A588" s="64"/>
      <c r="B588" s="61"/>
      <c r="C588" s="79"/>
      <c r="D588" s="79"/>
      <c r="E588" s="60"/>
      <c r="F588" s="60"/>
      <c r="G588" s="61"/>
      <c r="H588" s="60"/>
      <c r="I588" s="62" t="str">
        <f t="shared" si="33"/>
        <v/>
      </c>
      <c r="J588" s="62" t="str">
        <f t="shared" si="32"/>
        <v/>
      </c>
      <c r="K588" s="73" t="str">
        <f t="shared" si="31"/>
        <v/>
      </c>
    </row>
    <row r="589" spans="1:11" ht="22" customHeight="1" x14ac:dyDescent="0.2">
      <c r="A589" s="64"/>
      <c r="B589" s="61"/>
      <c r="C589" s="79"/>
      <c r="D589" s="79"/>
      <c r="E589" s="60"/>
      <c r="F589" s="60"/>
      <c r="G589" s="61"/>
      <c r="H589" s="60"/>
      <c r="I589" s="62" t="str">
        <f t="shared" si="33"/>
        <v/>
      </c>
      <c r="J589" s="62" t="str">
        <f t="shared" si="32"/>
        <v/>
      </c>
      <c r="K589" s="73" t="str">
        <f t="shared" si="31"/>
        <v/>
      </c>
    </row>
    <row r="590" spans="1:11" ht="22" customHeight="1" x14ac:dyDescent="0.2">
      <c r="A590" s="64"/>
      <c r="B590" s="61"/>
      <c r="C590" s="79"/>
      <c r="D590" s="79"/>
      <c r="E590" s="60"/>
      <c r="F590" s="60"/>
      <c r="G590" s="61"/>
      <c r="H590" s="60"/>
      <c r="I590" s="62" t="str">
        <f t="shared" si="33"/>
        <v/>
      </c>
      <c r="J590" s="62" t="str">
        <f t="shared" si="32"/>
        <v/>
      </c>
      <c r="K590" s="73" t="str">
        <f t="shared" si="31"/>
        <v/>
      </c>
    </row>
    <row r="591" spans="1:11" ht="22" customHeight="1" x14ac:dyDescent="0.2">
      <c r="A591" s="64"/>
      <c r="B591" s="61"/>
      <c r="C591" s="79"/>
      <c r="D591" s="79"/>
      <c r="E591" s="60"/>
      <c r="F591" s="60"/>
      <c r="G591" s="61"/>
      <c r="H591" s="60"/>
      <c r="I591" s="62" t="str">
        <f t="shared" si="33"/>
        <v/>
      </c>
      <c r="J591" s="62" t="str">
        <f t="shared" si="32"/>
        <v/>
      </c>
      <c r="K591" s="73" t="str">
        <f t="shared" si="31"/>
        <v/>
      </c>
    </row>
    <row r="592" spans="1:11" ht="22" customHeight="1" x14ac:dyDescent="0.2">
      <c r="A592" s="64"/>
      <c r="B592" s="61"/>
      <c r="C592" s="79"/>
      <c r="D592" s="79"/>
      <c r="E592" s="60"/>
      <c r="F592" s="60"/>
      <c r="G592" s="61"/>
      <c r="H592" s="60"/>
      <c r="I592" s="62" t="str">
        <f t="shared" si="33"/>
        <v/>
      </c>
      <c r="J592" s="62" t="str">
        <f t="shared" si="32"/>
        <v/>
      </c>
      <c r="K592" s="73" t="str">
        <f t="shared" si="31"/>
        <v/>
      </c>
    </row>
    <row r="593" spans="1:11" ht="22" customHeight="1" x14ac:dyDescent="0.2">
      <c r="A593" s="64"/>
      <c r="B593" s="61"/>
      <c r="C593" s="79"/>
      <c r="D593" s="79"/>
      <c r="E593" s="60"/>
      <c r="F593" s="60"/>
      <c r="G593" s="61"/>
      <c r="H593" s="60"/>
      <c r="I593" s="62" t="str">
        <f t="shared" si="33"/>
        <v/>
      </c>
      <c r="J593" s="62" t="str">
        <f t="shared" si="32"/>
        <v/>
      </c>
      <c r="K593" s="73" t="str">
        <f t="shared" si="31"/>
        <v/>
      </c>
    </row>
    <row r="594" spans="1:11" ht="22" customHeight="1" x14ac:dyDescent="0.2">
      <c r="A594" s="64"/>
      <c r="B594" s="61"/>
      <c r="C594" s="79"/>
      <c r="D594" s="79"/>
      <c r="E594" s="60"/>
      <c r="F594" s="60"/>
      <c r="G594" s="61"/>
      <c r="H594" s="60"/>
      <c r="I594" s="62" t="str">
        <f t="shared" si="33"/>
        <v/>
      </c>
      <c r="J594" s="62" t="str">
        <f t="shared" si="32"/>
        <v/>
      </c>
      <c r="K594" s="73" t="str">
        <f t="shared" si="31"/>
        <v/>
      </c>
    </row>
    <row r="595" spans="1:11" ht="22" customHeight="1" x14ac:dyDescent="0.2">
      <c r="A595" s="64"/>
      <c r="B595" s="61"/>
      <c r="C595" s="79"/>
      <c r="D595" s="79"/>
      <c r="E595" s="60"/>
      <c r="F595" s="60"/>
      <c r="G595" s="61"/>
      <c r="H595" s="60"/>
      <c r="I595" s="62" t="str">
        <f t="shared" si="33"/>
        <v/>
      </c>
      <c r="J595" s="62" t="str">
        <f t="shared" si="32"/>
        <v/>
      </c>
      <c r="K595" s="73" t="str">
        <f t="shared" si="31"/>
        <v/>
      </c>
    </row>
    <row r="596" spans="1:11" ht="22" customHeight="1" x14ac:dyDescent="0.2">
      <c r="A596" s="64"/>
      <c r="B596" s="61"/>
      <c r="C596" s="79"/>
      <c r="D596" s="79"/>
      <c r="E596" s="60"/>
      <c r="F596" s="60"/>
      <c r="G596" s="61"/>
      <c r="H596" s="60"/>
      <c r="I596" s="62" t="str">
        <f t="shared" si="33"/>
        <v/>
      </c>
      <c r="J596" s="62" t="str">
        <f t="shared" si="32"/>
        <v/>
      </c>
      <c r="K596" s="73" t="str">
        <f t="shared" si="31"/>
        <v/>
      </c>
    </row>
    <row r="597" spans="1:11" ht="22" customHeight="1" x14ac:dyDescent="0.2">
      <c r="A597" s="64"/>
      <c r="B597" s="61"/>
      <c r="C597" s="79"/>
      <c r="D597" s="79"/>
      <c r="E597" s="60"/>
      <c r="F597" s="60"/>
      <c r="G597" s="61"/>
      <c r="H597" s="60"/>
      <c r="I597" s="62" t="str">
        <f t="shared" si="33"/>
        <v/>
      </c>
      <c r="J597" s="62" t="str">
        <f t="shared" si="32"/>
        <v/>
      </c>
      <c r="K597" s="73" t="str">
        <f t="shared" si="31"/>
        <v/>
      </c>
    </row>
    <row r="598" spans="1:11" ht="22" customHeight="1" x14ac:dyDescent="0.2">
      <c r="A598" s="64"/>
      <c r="B598" s="61"/>
      <c r="C598" s="79"/>
      <c r="D598" s="79"/>
      <c r="E598" s="60"/>
      <c r="F598" s="60"/>
      <c r="G598" s="61"/>
      <c r="H598" s="60"/>
      <c r="I598" s="62" t="str">
        <f t="shared" si="33"/>
        <v/>
      </c>
      <c r="J598" s="62" t="str">
        <f t="shared" si="32"/>
        <v/>
      </c>
      <c r="K598" s="73" t="str">
        <f t="shared" si="31"/>
        <v/>
      </c>
    </row>
    <row r="599" spans="1:11" ht="22" customHeight="1" x14ac:dyDescent="0.2">
      <c r="A599" s="64"/>
      <c r="B599" s="61"/>
      <c r="C599" s="79"/>
      <c r="D599" s="79"/>
      <c r="E599" s="60"/>
      <c r="F599" s="60"/>
      <c r="G599" s="61"/>
      <c r="H599" s="60"/>
      <c r="I599" s="62" t="str">
        <f t="shared" si="33"/>
        <v/>
      </c>
      <c r="J599" s="62" t="str">
        <f t="shared" si="32"/>
        <v/>
      </c>
      <c r="K599" s="73" t="str">
        <f t="shared" si="31"/>
        <v/>
      </c>
    </row>
    <row r="600" spans="1:11" ht="22" customHeight="1" x14ac:dyDescent="0.2">
      <c r="A600" s="64"/>
      <c r="B600" s="61"/>
      <c r="C600" s="79"/>
      <c r="D600" s="79"/>
      <c r="E600" s="60"/>
      <c r="F600" s="60"/>
      <c r="G600" s="61"/>
      <c r="H600" s="60"/>
      <c r="I600" s="62" t="str">
        <f t="shared" si="33"/>
        <v/>
      </c>
      <c r="J600" s="62" t="str">
        <f t="shared" si="32"/>
        <v/>
      </c>
      <c r="K600" s="73" t="str">
        <f t="shared" si="31"/>
        <v/>
      </c>
    </row>
    <row r="601" spans="1:11" ht="22" customHeight="1" x14ac:dyDescent="0.2">
      <c r="A601" s="64"/>
      <c r="B601" s="61"/>
      <c r="C601" s="79"/>
      <c r="D601" s="79"/>
      <c r="E601" s="60"/>
      <c r="F601" s="60"/>
      <c r="G601" s="61"/>
      <c r="H601" s="60"/>
      <c r="I601" s="62" t="str">
        <f t="shared" si="33"/>
        <v/>
      </c>
      <c r="J601" s="62" t="str">
        <f t="shared" si="32"/>
        <v/>
      </c>
      <c r="K601" s="73" t="str">
        <f t="shared" si="31"/>
        <v/>
      </c>
    </row>
    <row r="602" spans="1:11" ht="22" customHeight="1" x14ac:dyDescent="0.2">
      <c r="A602" s="64"/>
      <c r="B602" s="61"/>
      <c r="C602" s="79"/>
      <c r="D602" s="79"/>
      <c r="E602" s="60"/>
      <c r="F602" s="60"/>
      <c r="G602" s="61"/>
      <c r="H602" s="60"/>
      <c r="I602" s="62" t="str">
        <f t="shared" si="33"/>
        <v/>
      </c>
      <c r="J602" s="62" t="str">
        <f t="shared" si="32"/>
        <v/>
      </c>
      <c r="K602" s="73" t="str">
        <f t="shared" si="31"/>
        <v/>
      </c>
    </row>
    <row r="603" spans="1:11" ht="22" customHeight="1" x14ac:dyDescent="0.2">
      <c r="A603" s="64"/>
      <c r="B603" s="61"/>
      <c r="C603" s="79"/>
      <c r="D603" s="79"/>
      <c r="E603" s="60"/>
      <c r="F603" s="60"/>
      <c r="G603" s="61"/>
      <c r="H603" s="60"/>
      <c r="I603" s="62" t="str">
        <f t="shared" si="33"/>
        <v/>
      </c>
      <c r="J603" s="62" t="str">
        <f t="shared" si="32"/>
        <v/>
      </c>
      <c r="K603" s="73" t="str">
        <f t="shared" si="31"/>
        <v/>
      </c>
    </row>
    <row r="604" spans="1:11" ht="22" customHeight="1" x14ac:dyDescent="0.2">
      <c r="A604" s="64"/>
      <c r="B604" s="61"/>
      <c r="C604" s="79"/>
      <c r="D604" s="79"/>
      <c r="E604" s="60"/>
      <c r="F604" s="60"/>
      <c r="G604" s="61"/>
      <c r="H604" s="60"/>
      <c r="I604" s="62" t="str">
        <f t="shared" si="33"/>
        <v/>
      </c>
      <c r="J604" s="62" t="str">
        <f t="shared" si="32"/>
        <v/>
      </c>
      <c r="K604" s="73" t="str">
        <f t="shared" si="31"/>
        <v/>
      </c>
    </row>
    <row r="605" spans="1:11" ht="22" customHeight="1" x14ac:dyDescent="0.2">
      <c r="A605" s="64"/>
      <c r="B605" s="61"/>
      <c r="C605" s="79"/>
      <c r="D605" s="79"/>
      <c r="E605" s="60"/>
      <c r="F605" s="60"/>
      <c r="G605" s="61"/>
      <c r="H605" s="60"/>
      <c r="I605" s="62" t="str">
        <f t="shared" si="33"/>
        <v/>
      </c>
      <c r="J605" s="62" t="str">
        <f t="shared" si="32"/>
        <v/>
      </c>
      <c r="K605" s="73" t="str">
        <f t="shared" si="31"/>
        <v/>
      </c>
    </row>
    <row r="606" spans="1:11" ht="22" customHeight="1" x14ac:dyDescent="0.2">
      <c r="A606" s="64"/>
      <c r="B606" s="61"/>
      <c r="C606" s="79"/>
      <c r="D606" s="79"/>
      <c r="E606" s="60"/>
      <c r="F606" s="60"/>
      <c r="G606" s="61"/>
      <c r="H606" s="60"/>
      <c r="I606" s="62" t="str">
        <f t="shared" si="33"/>
        <v/>
      </c>
      <c r="J606" s="62" t="str">
        <f t="shared" si="32"/>
        <v/>
      </c>
      <c r="K606" s="73" t="str">
        <f t="shared" si="31"/>
        <v/>
      </c>
    </row>
    <row r="607" spans="1:11" ht="22" customHeight="1" x14ac:dyDescent="0.2">
      <c r="A607" s="64"/>
      <c r="B607" s="61"/>
      <c r="C607" s="79"/>
      <c r="D607" s="79"/>
      <c r="E607" s="60"/>
      <c r="F607" s="60"/>
      <c r="G607" s="61"/>
      <c r="H607" s="60"/>
      <c r="I607" s="62" t="str">
        <f t="shared" si="33"/>
        <v/>
      </c>
      <c r="J607" s="62" t="str">
        <f t="shared" si="32"/>
        <v/>
      </c>
      <c r="K607" s="73" t="str">
        <f t="shared" si="31"/>
        <v/>
      </c>
    </row>
    <row r="608" spans="1:11" ht="22" customHeight="1" x14ac:dyDescent="0.2">
      <c r="A608" s="64"/>
      <c r="B608" s="61"/>
      <c r="C608" s="79"/>
      <c r="D608" s="79"/>
      <c r="E608" s="60"/>
      <c r="F608" s="60"/>
      <c r="G608" s="61"/>
      <c r="H608" s="60"/>
      <c r="I608" s="62" t="str">
        <f t="shared" si="33"/>
        <v/>
      </c>
      <c r="J608" s="62" t="str">
        <f t="shared" si="32"/>
        <v/>
      </c>
      <c r="K608" s="73" t="str">
        <f t="shared" si="31"/>
        <v/>
      </c>
    </row>
    <row r="609" spans="1:11" ht="22" customHeight="1" x14ac:dyDescent="0.2">
      <c r="A609" s="64"/>
      <c r="B609" s="61"/>
      <c r="C609" s="79"/>
      <c r="D609" s="79"/>
      <c r="E609" s="60"/>
      <c r="F609" s="60"/>
      <c r="G609" s="61"/>
      <c r="H609" s="60"/>
      <c r="I609" s="62" t="str">
        <f t="shared" si="33"/>
        <v/>
      </c>
      <c r="J609" s="62" t="str">
        <f t="shared" si="32"/>
        <v/>
      </c>
      <c r="K609" s="73" t="str">
        <f t="shared" si="31"/>
        <v/>
      </c>
    </row>
    <row r="610" spans="1:11" ht="22" customHeight="1" x14ac:dyDescent="0.2">
      <c r="A610" s="64"/>
      <c r="B610" s="61"/>
      <c r="C610" s="79"/>
      <c r="D610" s="79"/>
      <c r="E610" s="60"/>
      <c r="F610" s="60"/>
      <c r="G610" s="61"/>
      <c r="H610" s="60"/>
      <c r="I610" s="62" t="str">
        <f t="shared" si="33"/>
        <v/>
      </c>
      <c r="J610" s="62" t="str">
        <f t="shared" si="32"/>
        <v/>
      </c>
      <c r="K610" s="73" t="str">
        <f t="shared" si="31"/>
        <v/>
      </c>
    </row>
    <row r="611" spans="1:11" ht="22" customHeight="1" x14ac:dyDescent="0.2">
      <c r="A611" s="64"/>
      <c r="B611" s="61"/>
      <c r="C611" s="79"/>
      <c r="D611" s="79"/>
      <c r="E611" s="60"/>
      <c r="F611" s="60"/>
      <c r="G611" s="61"/>
      <c r="H611" s="60"/>
      <c r="I611" s="62" t="str">
        <f t="shared" si="33"/>
        <v/>
      </c>
      <c r="J611" s="62" t="str">
        <f t="shared" si="32"/>
        <v/>
      </c>
      <c r="K611" s="73" t="str">
        <f t="shared" si="31"/>
        <v/>
      </c>
    </row>
    <row r="612" spans="1:11" ht="22" customHeight="1" x14ac:dyDescent="0.2">
      <c r="A612" s="64"/>
      <c r="B612" s="61"/>
      <c r="C612" s="79"/>
      <c r="D612" s="79"/>
      <c r="E612" s="60"/>
      <c r="F612" s="60"/>
      <c r="G612" s="61"/>
      <c r="H612" s="60"/>
      <c r="I612" s="62" t="str">
        <f t="shared" si="33"/>
        <v/>
      </c>
      <c r="J612" s="62" t="str">
        <f t="shared" si="32"/>
        <v/>
      </c>
      <c r="K612" s="73" t="str">
        <f t="shared" si="31"/>
        <v/>
      </c>
    </row>
    <row r="613" spans="1:11" ht="22" customHeight="1" x14ac:dyDescent="0.2">
      <c r="A613" s="64"/>
      <c r="B613" s="61"/>
      <c r="C613" s="79"/>
      <c r="D613" s="79"/>
      <c r="E613" s="60"/>
      <c r="F613" s="60"/>
      <c r="G613" s="61"/>
      <c r="H613" s="60"/>
      <c r="I613" s="62" t="str">
        <f t="shared" si="33"/>
        <v/>
      </c>
      <c r="J613" s="62" t="str">
        <f t="shared" si="32"/>
        <v/>
      </c>
      <c r="K613" s="73" t="str">
        <f t="shared" si="31"/>
        <v/>
      </c>
    </row>
    <row r="614" spans="1:11" ht="22" customHeight="1" x14ac:dyDescent="0.2">
      <c r="A614" s="64"/>
      <c r="B614" s="61"/>
      <c r="C614" s="79"/>
      <c r="D614" s="79"/>
      <c r="E614" s="60"/>
      <c r="F614" s="60"/>
      <c r="G614" s="61"/>
      <c r="H614" s="60"/>
      <c r="I614" s="62" t="str">
        <f t="shared" si="33"/>
        <v/>
      </c>
      <c r="J614" s="62" t="str">
        <f t="shared" si="32"/>
        <v/>
      </c>
      <c r="K614" s="73" t="str">
        <f t="shared" si="31"/>
        <v/>
      </c>
    </row>
    <row r="615" spans="1:11" ht="22" customHeight="1" x14ac:dyDescent="0.2">
      <c r="A615" s="64"/>
      <c r="B615" s="61"/>
      <c r="C615" s="79"/>
      <c r="D615" s="79"/>
      <c r="E615" s="60"/>
      <c r="F615" s="60"/>
      <c r="G615" s="61"/>
      <c r="H615" s="60"/>
      <c r="I615" s="62" t="str">
        <f t="shared" si="33"/>
        <v/>
      </c>
      <c r="J615" s="62" t="str">
        <f t="shared" si="32"/>
        <v/>
      </c>
      <c r="K615" s="73" t="str">
        <f t="shared" si="31"/>
        <v/>
      </c>
    </row>
    <row r="616" spans="1:11" ht="22" customHeight="1" x14ac:dyDescent="0.2">
      <c r="A616" s="64"/>
      <c r="B616" s="61"/>
      <c r="C616" s="79"/>
      <c r="D616" s="79"/>
      <c r="E616" s="60"/>
      <c r="F616" s="60"/>
      <c r="G616" s="61"/>
      <c r="H616" s="60"/>
      <c r="I616" s="62" t="str">
        <f t="shared" si="33"/>
        <v/>
      </c>
      <c r="J616" s="62" t="str">
        <f t="shared" si="32"/>
        <v/>
      </c>
      <c r="K616" s="73" t="str">
        <f t="shared" si="31"/>
        <v/>
      </c>
    </row>
    <row r="617" spans="1:11" ht="22" customHeight="1" x14ac:dyDescent="0.2">
      <c r="A617" s="64"/>
      <c r="B617" s="61"/>
      <c r="C617" s="79"/>
      <c r="D617" s="79"/>
      <c r="E617" s="60"/>
      <c r="F617" s="60"/>
      <c r="G617" s="61"/>
      <c r="H617" s="60"/>
      <c r="I617" s="62" t="str">
        <f t="shared" si="33"/>
        <v/>
      </c>
      <c r="J617" s="62" t="str">
        <f t="shared" si="32"/>
        <v/>
      </c>
      <c r="K617" s="73" t="str">
        <f t="shared" si="31"/>
        <v/>
      </c>
    </row>
    <row r="618" spans="1:11" ht="22" customHeight="1" x14ac:dyDescent="0.2">
      <c r="A618" s="64"/>
      <c r="B618" s="61"/>
      <c r="C618" s="79"/>
      <c r="D618" s="79"/>
      <c r="E618" s="60"/>
      <c r="F618" s="60"/>
      <c r="G618" s="61"/>
      <c r="H618" s="60"/>
      <c r="I618" s="62" t="str">
        <f t="shared" si="33"/>
        <v/>
      </c>
      <c r="J618" s="62" t="str">
        <f t="shared" si="32"/>
        <v/>
      </c>
      <c r="K618" s="73" t="str">
        <f t="shared" si="31"/>
        <v/>
      </c>
    </row>
    <row r="619" spans="1:11" ht="22" customHeight="1" x14ac:dyDescent="0.2">
      <c r="A619" s="64"/>
      <c r="B619" s="61"/>
      <c r="C619" s="79"/>
      <c r="D619" s="79"/>
      <c r="E619" s="60"/>
      <c r="F619" s="60"/>
      <c r="G619" s="61"/>
      <c r="H619" s="60"/>
      <c r="I619" s="62" t="str">
        <f t="shared" si="33"/>
        <v/>
      </c>
      <c r="J619" s="62" t="str">
        <f t="shared" si="32"/>
        <v/>
      </c>
      <c r="K619" s="73" t="str">
        <f t="shared" si="31"/>
        <v/>
      </c>
    </row>
    <row r="620" spans="1:11" ht="22" customHeight="1" x14ac:dyDescent="0.2">
      <c r="A620" s="64"/>
      <c r="B620" s="61"/>
      <c r="C620" s="79"/>
      <c r="D620" s="79"/>
      <c r="E620" s="60"/>
      <c r="F620" s="60"/>
      <c r="G620" s="61"/>
      <c r="H620" s="60"/>
      <c r="I620" s="62" t="str">
        <f t="shared" si="33"/>
        <v/>
      </c>
      <c r="J620" s="62" t="str">
        <f t="shared" si="32"/>
        <v/>
      </c>
      <c r="K620" s="73" t="str">
        <f t="shared" si="31"/>
        <v/>
      </c>
    </row>
    <row r="621" spans="1:11" ht="22" customHeight="1" x14ac:dyDescent="0.2">
      <c r="A621" s="64"/>
      <c r="B621" s="61"/>
      <c r="C621" s="79"/>
      <c r="D621" s="79"/>
      <c r="E621" s="60"/>
      <c r="F621" s="60"/>
      <c r="G621" s="61"/>
      <c r="H621" s="60"/>
      <c r="I621" s="62" t="str">
        <f t="shared" si="33"/>
        <v/>
      </c>
      <c r="J621" s="62" t="str">
        <f t="shared" si="32"/>
        <v/>
      </c>
      <c r="K621" s="73" t="str">
        <f t="shared" si="31"/>
        <v/>
      </c>
    </row>
    <row r="622" spans="1:11" ht="22" customHeight="1" x14ac:dyDescent="0.2">
      <c r="A622" s="64"/>
      <c r="B622" s="61"/>
      <c r="C622" s="79"/>
      <c r="D622" s="79"/>
      <c r="E622" s="60"/>
      <c r="F622" s="60"/>
      <c r="G622" s="61"/>
      <c r="H622" s="60"/>
      <c r="I622" s="62" t="str">
        <f t="shared" si="33"/>
        <v/>
      </c>
      <c r="J622" s="62" t="str">
        <f t="shared" si="32"/>
        <v/>
      </c>
      <c r="K622" s="73" t="str">
        <f t="shared" si="31"/>
        <v/>
      </c>
    </row>
    <row r="623" spans="1:11" ht="22" customHeight="1" x14ac:dyDescent="0.2">
      <c r="A623" s="64"/>
      <c r="B623" s="61"/>
      <c r="C623" s="79"/>
      <c r="D623" s="79"/>
      <c r="E623" s="60"/>
      <c r="F623" s="60"/>
      <c r="G623" s="61"/>
      <c r="H623" s="60"/>
      <c r="I623" s="62" t="str">
        <f t="shared" si="33"/>
        <v/>
      </c>
      <c r="J623" s="62" t="str">
        <f t="shared" si="32"/>
        <v/>
      </c>
      <c r="K623" s="73" t="str">
        <f t="shared" si="31"/>
        <v/>
      </c>
    </row>
    <row r="624" spans="1:11" ht="22" customHeight="1" x14ac:dyDescent="0.2">
      <c r="A624" s="64"/>
      <c r="B624" s="61"/>
      <c r="C624" s="79"/>
      <c r="D624" s="79"/>
      <c r="E624" s="60"/>
      <c r="F624" s="60"/>
      <c r="G624" s="61"/>
      <c r="H624" s="60"/>
      <c r="I624" s="62" t="str">
        <f t="shared" si="33"/>
        <v/>
      </c>
      <c r="J624" s="62" t="str">
        <f t="shared" si="32"/>
        <v/>
      </c>
      <c r="K624" s="73" t="str">
        <f t="shared" si="31"/>
        <v/>
      </c>
    </row>
    <row r="625" spans="1:11" ht="22" customHeight="1" x14ac:dyDescent="0.2">
      <c r="A625" s="64"/>
      <c r="B625" s="61"/>
      <c r="C625" s="79"/>
      <c r="D625" s="79"/>
      <c r="E625" s="60"/>
      <c r="F625" s="60"/>
      <c r="G625" s="61"/>
      <c r="H625" s="60"/>
      <c r="I625" s="62" t="str">
        <f t="shared" si="33"/>
        <v/>
      </c>
      <c r="J625" s="62" t="str">
        <f t="shared" si="32"/>
        <v/>
      </c>
      <c r="K625" s="73" t="str">
        <f t="shared" si="31"/>
        <v/>
      </c>
    </row>
    <row r="626" spans="1:11" ht="22" customHeight="1" x14ac:dyDescent="0.2">
      <c r="A626" s="64"/>
      <c r="B626" s="61"/>
      <c r="C626" s="79"/>
      <c r="D626" s="79"/>
      <c r="E626" s="60"/>
      <c r="F626" s="60"/>
      <c r="G626" s="61"/>
      <c r="H626" s="60"/>
      <c r="I626" s="62" t="str">
        <f t="shared" si="33"/>
        <v/>
      </c>
      <c r="J626" s="62" t="str">
        <f t="shared" si="32"/>
        <v/>
      </c>
      <c r="K626" s="73" t="str">
        <f t="shared" si="31"/>
        <v/>
      </c>
    </row>
    <row r="627" spans="1:11" ht="22" customHeight="1" x14ac:dyDescent="0.2">
      <c r="A627" s="64"/>
      <c r="B627" s="61"/>
      <c r="C627" s="79"/>
      <c r="D627" s="79"/>
      <c r="E627" s="60"/>
      <c r="F627" s="60"/>
      <c r="G627" s="61"/>
      <c r="H627" s="60"/>
      <c r="I627" s="62" t="str">
        <f t="shared" si="33"/>
        <v/>
      </c>
      <c r="J627" s="62" t="str">
        <f t="shared" si="32"/>
        <v/>
      </c>
      <c r="K627" s="73" t="str">
        <f t="shared" si="31"/>
        <v/>
      </c>
    </row>
    <row r="628" spans="1:11" ht="22" customHeight="1" x14ac:dyDescent="0.2">
      <c r="A628" s="64"/>
      <c r="B628" s="61"/>
      <c r="C628" s="79"/>
      <c r="D628" s="79"/>
      <c r="E628" s="60"/>
      <c r="F628" s="60"/>
      <c r="G628" s="61"/>
      <c r="H628" s="60"/>
      <c r="I628" s="62" t="str">
        <f t="shared" si="33"/>
        <v/>
      </c>
      <c r="J628" s="62" t="str">
        <f t="shared" si="32"/>
        <v/>
      </c>
      <c r="K628" s="73" t="str">
        <f t="shared" si="31"/>
        <v/>
      </c>
    </row>
    <row r="629" spans="1:11" ht="22" customHeight="1" x14ac:dyDescent="0.2">
      <c r="A629" s="64"/>
      <c r="B629" s="61"/>
      <c r="C629" s="79"/>
      <c r="D629" s="79"/>
      <c r="E629" s="60"/>
      <c r="F629" s="60"/>
      <c r="G629" s="61"/>
      <c r="H629" s="60"/>
      <c r="I629" s="62" t="str">
        <f t="shared" si="33"/>
        <v/>
      </c>
      <c r="J629" s="62" t="str">
        <f t="shared" si="32"/>
        <v/>
      </c>
      <c r="K629" s="73" t="str">
        <f t="shared" si="31"/>
        <v/>
      </c>
    </row>
    <row r="630" spans="1:11" ht="22" customHeight="1" x14ac:dyDescent="0.2">
      <c r="A630" s="64"/>
      <c r="B630" s="61"/>
      <c r="C630" s="79"/>
      <c r="D630" s="79"/>
      <c r="E630" s="60"/>
      <c r="F630" s="60"/>
      <c r="G630" s="61"/>
      <c r="H630" s="60"/>
      <c r="I630" s="62" t="str">
        <f t="shared" si="33"/>
        <v/>
      </c>
      <c r="J630" s="62" t="str">
        <f t="shared" si="32"/>
        <v/>
      </c>
      <c r="K630" s="73" t="str">
        <f t="shared" si="31"/>
        <v/>
      </c>
    </row>
    <row r="631" spans="1:11" ht="22" customHeight="1" x14ac:dyDescent="0.2">
      <c r="A631" s="64"/>
      <c r="B631" s="61"/>
      <c r="C631" s="79"/>
      <c r="D631" s="79"/>
      <c r="E631" s="60"/>
      <c r="F631" s="60"/>
      <c r="G631" s="61"/>
      <c r="H631" s="60"/>
      <c r="I631" s="62" t="str">
        <f t="shared" si="33"/>
        <v/>
      </c>
      <c r="J631" s="62" t="str">
        <f t="shared" si="32"/>
        <v/>
      </c>
      <c r="K631" s="73" t="str">
        <f t="shared" si="31"/>
        <v/>
      </c>
    </row>
    <row r="632" spans="1:11" ht="22" customHeight="1" x14ac:dyDescent="0.2">
      <c r="A632" s="64"/>
      <c r="B632" s="61"/>
      <c r="C632" s="79"/>
      <c r="D632" s="79"/>
      <c r="E632" s="60"/>
      <c r="F632" s="60"/>
      <c r="G632" s="61"/>
      <c r="H632" s="60"/>
      <c r="I632" s="62" t="str">
        <f t="shared" si="33"/>
        <v/>
      </c>
      <c r="J632" s="62" t="str">
        <f t="shared" si="32"/>
        <v/>
      </c>
      <c r="K632" s="73" t="str">
        <f t="shared" si="31"/>
        <v/>
      </c>
    </row>
    <row r="633" spans="1:11" ht="22" customHeight="1" x14ac:dyDescent="0.2">
      <c r="A633" s="64"/>
      <c r="B633" s="61"/>
      <c r="C633" s="79"/>
      <c r="D633" s="79"/>
      <c r="E633" s="60"/>
      <c r="F633" s="60"/>
      <c r="G633" s="61"/>
      <c r="H633" s="60"/>
      <c r="I633" s="62" t="str">
        <f t="shared" si="33"/>
        <v/>
      </c>
      <c r="J633" s="62" t="str">
        <f t="shared" si="32"/>
        <v/>
      </c>
      <c r="K633" s="73" t="str">
        <f t="shared" si="31"/>
        <v/>
      </c>
    </row>
    <row r="634" spans="1:11" ht="22" customHeight="1" x14ac:dyDescent="0.2">
      <c r="A634" s="64"/>
      <c r="B634" s="61"/>
      <c r="C634" s="79"/>
      <c r="D634" s="79"/>
      <c r="E634" s="60"/>
      <c r="F634" s="60"/>
      <c r="G634" s="61"/>
      <c r="H634" s="60"/>
      <c r="I634" s="62" t="str">
        <f t="shared" si="33"/>
        <v/>
      </c>
      <c r="J634" s="62" t="str">
        <f t="shared" si="32"/>
        <v/>
      </c>
      <c r="K634" s="73" t="str">
        <f t="shared" si="31"/>
        <v/>
      </c>
    </row>
    <row r="635" spans="1:11" ht="22" customHeight="1" x14ac:dyDescent="0.2">
      <c r="A635" s="64"/>
      <c r="B635" s="61"/>
      <c r="C635" s="79"/>
      <c r="D635" s="79"/>
      <c r="E635" s="60"/>
      <c r="F635" s="60"/>
      <c r="G635" s="61"/>
      <c r="H635" s="60"/>
      <c r="I635" s="62" t="str">
        <f t="shared" si="33"/>
        <v/>
      </c>
      <c r="J635" s="62" t="str">
        <f t="shared" si="32"/>
        <v/>
      </c>
      <c r="K635" s="73" t="str">
        <f t="shared" si="31"/>
        <v/>
      </c>
    </row>
    <row r="636" spans="1:11" ht="22" customHeight="1" x14ac:dyDescent="0.2">
      <c r="A636" s="64"/>
      <c r="B636" s="61"/>
      <c r="C636" s="79"/>
      <c r="D636" s="79"/>
      <c r="E636" s="60"/>
      <c r="F636" s="60"/>
      <c r="G636" s="61"/>
      <c r="H636" s="60"/>
      <c r="I636" s="62" t="str">
        <f t="shared" si="33"/>
        <v/>
      </c>
      <c r="J636" s="62" t="str">
        <f t="shared" si="32"/>
        <v/>
      </c>
      <c r="K636" s="73" t="str">
        <f t="shared" si="31"/>
        <v/>
      </c>
    </row>
    <row r="637" spans="1:11" ht="22" customHeight="1" x14ac:dyDescent="0.2">
      <c r="A637" s="64"/>
      <c r="B637" s="61"/>
      <c r="C637" s="79"/>
      <c r="D637" s="79"/>
      <c r="E637" s="60"/>
      <c r="F637" s="60"/>
      <c r="G637" s="61"/>
      <c r="H637" s="60"/>
      <c r="I637" s="62" t="str">
        <f t="shared" si="33"/>
        <v/>
      </c>
      <c r="J637" s="62" t="str">
        <f t="shared" si="32"/>
        <v/>
      </c>
      <c r="K637" s="73" t="str">
        <f t="shared" si="31"/>
        <v/>
      </c>
    </row>
    <row r="638" spans="1:11" ht="22" customHeight="1" x14ac:dyDescent="0.2">
      <c r="A638" s="64"/>
      <c r="B638" s="61"/>
      <c r="C638" s="79"/>
      <c r="D638" s="79"/>
      <c r="E638" s="60"/>
      <c r="F638" s="60"/>
      <c r="G638" s="61"/>
      <c r="H638" s="60"/>
      <c r="I638" s="62" t="str">
        <f t="shared" si="33"/>
        <v/>
      </c>
      <c r="J638" s="62" t="str">
        <f t="shared" si="32"/>
        <v/>
      </c>
      <c r="K638" s="73" t="str">
        <f t="shared" si="31"/>
        <v/>
      </c>
    </row>
    <row r="639" spans="1:11" ht="22" customHeight="1" x14ac:dyDescent="0.2">
      <c r="A639" s="64"/>
      <c r="B639" s="61"/>
      <c r="C639" s="79"/>
      <c r="D639" s="79"/>
      <c r="E639" s="60"/>
      <c r="F639" s="60"/>
      <c r="G639" s="61"/>
      <c r="H639" s="60"/>
      <c r="I639" s="62" t="str">
        <f t="shared" si="33"/>
        <v/>
      </c>
      <c r="J639" s="62" t="str">
        <f t="shared" si="32"/>
        <v/>
      </c>
      <c r="K639" s="73" t="str">
        <f t="shared" si="31"/>
        <v/>
      </c>
    </row>
    <row r="640" spans="1:11" ht="22" customHeight="1" x14ac:dyDescent="0.2">
      <c r="A640" s="64"/>
      <c r="B640" s="61"/>
      <c r="C640" s="79"/>
      <c r="D640" s="79"/>
      <c r="E640" s="60"/>
      <c r="F640" s="60"/>
      <c r="G640" s="61"/>
      <c r="H640" s="60"/>
      <c r="I640" s="62" t="str">
        <f t="shared" si="33"/>
        <v/>
      </c>
      <c r="J640" s="62" t="str">
        <f t="shared" si="32"/>
        <v/>
      </c>
      <c r="K640" s="73" t="str">
        <f t="shared" si="31"/>
        <v/>
      </c>
    </row>
    <row r="641" spans="1:11" ht="22" customHeight="1" x14ac:dyDescent="0.2">
      <c r="A641" s="64"/>
      <c r="B641" s="61"/>
      <c r="C641" s="79"/>
      <c r="D641" s="79"/>
      <c r="E641" s="60"/>
      <c r="F641" s="60"/>
      <c r="G641" s="61"/>
      <c r="H641" s="60"/>
      <c r="I641" s="62" t="str">
        <f t="shared" si="33"/>
        <v/>
      </c>
      <c r="J641" s="62" t="str">
        <f t="shared" si="32"/>
        <v/>
      </c>
      <c r="K641" s="73" t="str">
        <f t="shared" si="31"/>
        <v/>
      </c>
    </row>
    <row r="642" spans="1:11" ht="22" customHeight="1" x14ac:dyDescent="0.2">
      <c r="A642" s="64"/>
      <c r="B642" s="61"/>
      <c r="C642" s="79"/>
      <c r="D642" s="79"/>
      <c r="E642" s="60"/>
      <c r="F642" s="60"/>
      <c r="G642" s="61"/>
      <c r="H642" s="60"/>
      <c r="I642" s="62" t="str">
        <f t="shared" si="33"/>
        <v/>
      </c>
      <c r="J642" s="62" t="str">
        <f t="shared" si="32"/>
        <v/>
      </c>
      <c r="K642" s="73" t="str">
        <f t="shared" si="31"/>
        <v/>
      </c>
    </row>
    <row r="643" spans="1:11" ht="22" customHeight="1" x14ac:dyDescent="0.2">
      <c r="A643" s="64"/>
      <c r="B643" s="61"/>
      <c r="C643" s="79"/>
      <c r="D643" s="79"/>
      <c r="E643" s="60"/>
      <c r="F643" s="60"/>
      <c r="G643" s="61"/>
      <c r="H643" s="60"/>
      <c r="I643" s="62" t="str">
        <f t="shared" si="33"/>
        <v/>
      </c>
      <c r="J643" s="62" t="str">
        <f t="shared" si="32"/>
        <v/>
      </c>
      <c r="K643" s="73" t="str">
        <f t="shared" si="31"/>
        <v/>
      </c>
    </row>
    <row r="644" spans="1:11" ht="22" customHeight="1" x14ac:dyDescent="0.2">
      <c r="A644" s="64"/>
      <c r="B644" s="61"/>
      <c r="C644" s="79"/>
      <c r="D644" s="79"/>
      <c r="E644" s="60"/>
      <c r="F644" s="60"/>
      <c r="G644" s="61"/>
      <c r="H644" s="60"/>
      <c r="I644" s="62" t="str">
        <f t="shared" si="33"/>
        <v/>
      </c>
      <c r="J644" s="62" t="str">
        <f t="shared" si="32"/>
        <v/>
      </c>
      <c r="K644" s="73" t="str">
        <f t="shared" ref="K644:K707" si="34">IF(G644="","",H644*J644)</f>
        <v/>
      </c>
    </row>
    <row r="645" spans="1:11" ht="22" customHeight="1" x14ac:dyDescent="0.2">
      <c r="A645" s="64"/>
      <c r="B645" s="61"/>
      <c r="C645" s="79"/>
      <c r="D645" s="79"/>
      <c r="E645" s="60"/>
      <c r="F645" s="60"/>
      <c r="G645" s="61"/>
      <c r="H645" s="60"/>
      <c r="I645" s="62" t="str">
        <f t="shared" si="33"/>
        <v/>
      </c>
      <c r="J645" s="62" t="str">
        <f t="shared" ref="J645:J708" si="35">IF(G645="","",1.23)</f>
        <v/>
      </c>
      <c r="K645" s="73" t="str">
        <f t="shared" si="34"/>
        <v/>
      </c>
    </row>
    <row r="646" spans="1:11" ht="22" customHeight="1" x14ac:dyDescent="0.2">
      <c r="A646" s="64"/>
      <c r="B646" s="61"/>
      <c r="C646" s="79"/>
      <c r="D646" s="79"/>
      <c r="E646" s="60"/>
      <c r="F646" s="60"/>
      <c r="G646" s="61"/>
      <c r="H646" s="60"/>
      <c r="I646" s="62" t="str">
        <f t="shared" si="33"/>
        <v/>
      </c>
      <c r="J646" s="62" t="str">
        <f t="shared" si="35"/>
        <v/>
      </c>
      <c r="K646" s="73" t="str">
        <f t="shared" si="34"/>
        <v/>
      </c>
    </row>
    <row r="647" spans="1:11" ht="22" customHeight="1" x14ac:dyDescent="0.2">
      <c r="A647" s="64"/>
      <c r="B647" s="61"/>
      <c r="C647" s="79"/>
      <c r="D647" s="79"/>
      <c r="E647" s="60"/>
      <c r="F647" s="60"/>
      <c r="G647" s="61"/>
      <c r="H647" s="60"/>
      <c r="I647" s="62" t="str">
        <f t="shared" si="33"/>
        <v/>
      </c>
      <c r="J647" s="62" t="str">
        <f t="shared" si="35"/>
        <v/>
      </c>
      <c r="K647" s="73" t="str">
        <f t="shared" si="34"/>
        <v/>
      </c>
    </row>
    <row r="648" spans="1:11" ht="22" customHeight="1" x14ac:dyDescent="0.2">
      <c r="A648" s="64"/>
      <c r="B648" s="61"/>
      <c r="C648" s="79"/>
      <c r="D648" s="79"/>
      <c r="E648" s="60"/>
      <c r="F648" s="60"/>
      <c r="G648" s="61"/>
      <c r="H648" s="60"/>
      <c r="I648" s="62" t="str">
        <f t="shared" si="33"/>
        <v/>
      </c>
      <c r="J648" s="62" t="str">
        <f t="shared" si="35"/>
        <v/>
      </c>
      <c r="K648" s="73" t="str">
        <f t="shared" si="34"/>
        <v/>
      </c>
    </row>
    <row r="649" spans="1:11" ht="22" customHeight="1" x14ac:dyDescent="0.2">
      <c r="A649" s="64"/>
      <c r="B649" s="61"/>
      <c r="C649" s="79"/>
      <c r="D649" s="79"/>
      <c r="E649" s="60"/>
      <c r="F649" s="60"/>
      <c r="G649" s="61"/>
      <c r="H649" s="60"/>
      <c r="I649" s="62" t="str">
        <f t="shared" si="33"/>
        <v/>
      </c>
      <c r="J649" s="62" t="str">
        <f t="shared" si="35"/>
        <v/>
      </c>
      <c r="K649" s="73" t="str">
        <f t="shared" si="34"/>
        <v/>
      </c>
    </row>
    <row r="650" spans="1:11" ht="22" customHeight="1" x14ac:dyDescent="0.2">
      <c r="A650" s="64"/>
      <c r="B650" s="61"/>
      <c r="C650" s="79"/>
      <c r="D650" s="79"/>
      <c r="E650" s="60"/>
      <c r="F650" s="60"/>
      <c r="G650" s="61"/>
      <c r="H650" s="60"/>
      <c r="I650" s="62" t="str">
        <f t="shared" ref="I650:I713" si="36">IF(G650="","",H650*G650)</f>
        <v/>
      </c>
      <c r="J650" s="62" t="str">
        <f t="shared" si="35"/>
        <v/>
      </c>
      <c r="K650" s="73" t="str">
        <f t="shared" si="34"/>
        <v/>
      </c>
    </row>
    <row r="651" spans="1:11" ht="22" customHeight="1" x14ac:dyDescent="0.2">
      <c r="A651" s="64"/>
      <c r="B651" s="61"/>
      <c r="C651" s="79"/>
      <c r="D651" s="79"/>
      <c r="E651" s="60"/>
      <c r="F651" s="60"/>
      <c r="G651" s="61"/>
      <c r="H651" s="60"/>
      <c r="I651" s="62" t="str">
        <f t="shared" si="36"/>
        <v/>
      </c>
      <c r="J651" s="62" t="str">
        <f t="shared" si="35"/>
        <v/>
      </c>
      <c r="K651" s="73" t="str">
        <f t="shared" si="34"/>
        <v/>
      </c>
    </row>
    <row r="652" spans="1:11" ht="22" customHeight="1" x14ac:dyDescent="0.2">
      <c r="A652" s="64"/>
      <c r="B652" s="61"/>
      <c r="C652" s="79"/>
      <c r="D652" s="79"/>
      <c r="E652" s="60"/>
      <c r="F652" s="60"/>
      <c r="G652" s="61"/>
      <c r="H652" s="60"/>
      <c r="I652" s="62" t="str">
        <f t="shared" si="36"/>
        <v/>
      </c>
      <c r="J652" s="62" t="str">
        <f t="shared" si="35"/>
        <v/>
      </c>
      <c r="K652" s="73" t="str">
        <f t="shared" si="34"/>
        <v/>
      </c>
    </row>
    <row r="653" spans="1:11" ht="22" customHeight="1" x14ac:dyDescent="0.2">
      <c r="A653" s="64"/>
      <c r="B653" s="61"/>
      <c r="C653" s="79"/>
      <c r="D653" s="79"/>
      <c r="E653" s="60"/>
      <c r="F653" s="60"/>
      <c r="G653" s="61"/>
      <c r="H653" s="60"/>
      <c r="I653" s="62" t="str">
        <f t="shared" si="36"/>
        <v/>
      </c>
      <c r="J653" s="62" t="str">
        <f t="shared" si="35"/>
        <v/>
      </c>
      <c r="K653" s="73" t="str">
        <f t="shared" si="34"/>
        <v/>
      </c>
    </row>
    <row r="654" spans="1:11" ht="22" customHeight="1" x14ac:dyDescent="0.2">
      <c r="A654" s="64"/>
      <c r="B654" s="61"/>
      <c r="C654" s="79"/>
      <c r="D654" s="79"/>
      <c r="E654" s="60"/>
      <c r="F654" s="60"/>
      <c r="G654" s="61"/>
      <c r="H654" s="60"/>
      <c r="I654" s="62" t="str">
        <f t="shared" si="36"/>
        <v/>
      </c>
      <c r="J654" s="62" t="str">
        <f t="shared" si="35"/>
        <v/>
      </c>
      <c r="K654" s="73" t="str">
        <f t="shared" si="34"/>
        <v/>
      </c>
    </row>
    <row r="655" spans="1:11" ht="22" customHeight="1" x14ac:dyDescent="0.2">
      <c r="A655" s="64"/>
      <c r="B655" s="61"/>
      <c r="C655" s="79"/>
      <c r="D655" s="79"/>
      <c r="E655" s="60"/>
      <c r="F655" s="60"/>
      <c r="G655" s="61"/>
      <c r="H655" s="60"/>
      <c r="I655" s="62" t="str">
        <f t="shared" si="36"/>
        <v/>
      </c>
      <c r="J655" s="62" t="str">
        <f t="shared" si="35"/>
        <v/>
      </c>
      <c r="K655" s="73" t="str">
        <f t="shared" si="34"/>
        <v/>
      </c>
    </row>
    <row r="656" spans="1:11" ht="22" customHeight="1" x14ac:dyDescent="0.2">
      <c r="A656" s="64"/>
      <c r="B656" s="61"/>
      <c r="C656" s="79"/>
      <c r="D656" s="79"/>
      <c r="E656" s="60"/>
      <c r="F656" s="60"/>
      <c r="G656" s="61"/>
      <c r="H656" s="60"/>
      <c r="I656" s="62" t="str">
        <f t="shared" si="36"/>
        <v/>
      </c>
      <c r="J656" s="62" t="str">
        <f t="shared" si="35"/>
        <v/>
      </c>
      <c r="K656" s="73" t="str">
        <f t="shared" si="34"/>
        <v/>
      </c>
    </row>
    <row r="657" spans="1:11" ht="22" customHeight="1" x14ac:dyDescent="0.2">
      <c r="A657" s="64"/>
      <c r="B657" s="61"/>
      <c r="C657" s="79"/>
      <c r="D657" s="79"/>
      <c r="E657" s="60"/>
      <c r="F657" s="60"/>
      <c r="G657" s="61"/>
      <c r="H657" s="60"/>
      <c r="I657" s="62" t="str">
        <f t="shared" si="36"/>
        <v/>
      </c>
      <c r="J657" s="62" t="str">
        <f t="shared" si="35"/>
        <v/>
      </c>
      <c r="K657" s="73" t="str">
        <f t="shared" si="34"/>
        <v/>
      </c>
    </row>
    <row r="658" spans="1:11" ht="22" customHeight="1" x14ac:dyDescent="0.2">
      <c r="A658" s="64"/>
      <c r="B658" s="61"/>
      <c r="C658" s="79"/>
      <c r="D658" s="79"/>
      <c r="E658" s="60"/>
      <c r="F658" s="60"/>
      <c r="G658" s="61"/>
      <c r="H658" s="60"/>
      <c r="I658" s="62" t="str">
        <f t="shared" si="36"/>
        <v/>
      </c>
      <c r="J658" s="62" t="str">
        <f t="shared" si="35"/>
        <v/>
      </c>
      <c r="K658" s="73" t="str">
        <f t="shared" si="34"/>
        <v/>
      </c>
    </row>
    <row r="659" spans="1:11" ht="22" customHeight="1" x14ac:dyDescent="0.2">
      <c r="A659" s="64"/>
      <c r="B659" s="61"/>
      <c r="C659" s="79"/>
      <c r="D659" s="79"/>
      <c r="E659" s="60"/>
      <c r="F659" s="60"/>
      <c r="G659" s="61"/>
      <c r="H659" s="60"/>
      <c r="I659" s="62" t="str">
        <f t="shared" si="36"/>
        <v/>
      </c>
      <c r="J659" s="62" t="str">
        <f t="shared" si="35"/>
        <v/>
      </c>
      <c r="K659" s="73" t="str">
        <f t="shared" si="34"/>
        <v/>
      </c>
    </row>
    <row r="660" spans="1:11" ht="22" customHeight="1" x14ac:dyDescent="0.2">
      <c r="A660" s="64"/>
      <c r="B660" s="61"/>
      <c r="C660" s="79"/>
      <c r="D660" s="79"/>
      <c r="E660" s="60"/>
      <c r="F660" s="60"/>
      <c r="G660" s="61"/>
      <c r="H660" s="60"/>
      <c r="I660" s="62" t="str">
        <f t="shared" si="36"/>
        <v/>
      </c>
      <c r="J660" s="62" t="str">
        <f t="shared" si="35"/>
        <v/>
      </c>
      <c r="K660" s="73" t="str">
        <f t="shared" si="34"/>
        <v/>
      </c>
    </row>
    <row r="661" spans="1:11" ht="22" customHeight="1" x14ac:dyDescent="0.2">
      <c r="A661" s="64"/>
      <c r="B661" s="61"/>
      <c r="C661" s="79"/>
      <c r="D661" s="79"/>
      <c r="E661" s="60"/>
      <c r="F661" s="60"/>
      <c r="G661" s="61"/>
      <c r="H661" s="60"/>
      <c r="I661" s="62" t="str">
        <f t="shared" si="36"/>
        <v/>
      </c>
      <c r="J661" s="62" t="str">
        <f t="shared" si="35"/>
        <v/>
      </c>
      <c r="K661" s="73" t="str">
        <f t="shared" si="34"/>
        <v/>
      </c>
    </row>
    <row r="662" spans="1:11" ht="22" customHeight="1" x14ac:dyDescent="0.2">
      <c r="A662" s="64"/>
      <c r="B662" s="61"/>
      <c r="C662" s="79"/>
      <c r="D662" s="79"/>
      <c r="E662" s="60"/>
      <c r="F662" s="60"/>
      <c r="G662" s="61"/>
      <c r="H662" s="60"/>
      <c r="I662" s="62" t="str">
        <f t="shared" si="36"/>
        <v/>
      </c>
      <c r="J662" s="62" t="str">
        <f t="shared" si="35"/>
        <v/>
      </c>
      <c r="K662" s="73" t="str">
        <f t="shared" si="34"/>
        <v/>
      </c>
    </row>
    <row r="663" spans="1:11" ht="22" customHeight="1" x14ac:dyDescent="0.2">
      <c r="A663" s="64"/>
      <c r="B663" s="61"/>
      <c r="C663" s="79"/>
      <c r="D663" s="79"/>
      <c r="E663" s="60"/>
      <c r="F663" s="60"/>
      <c r="G663" s="61"/>
      <c r="H663" s="60"/>
      <c r="I663" s="62" t="str">
        <f t="shared" si="36"/>
        <v/>
      </c>
      <c r="J663" s="62" t="str">
        <f t="shared" si="35"/>
        <v/>
      </c>
      <c r="K663" s="73" t="str">
        <f t="shared" si="34"/>
        <v/>
      </c>
    </row>
    <row r="664" spans="1:11" ht="22" customHeight="1" x14ac:dyDescent="0.2">
      <c r="A664" s="64"/>
      <c r="B664" s="61"/>
      <c r="C664" s="79"/>
      <c r="D664" s="79"/>
      <c r="E664" s="60"/>
      <c r="F664" s="60"/>
      <c r="G664" s="61"/>
      <c r="H664" s="60"/>
      <c r="I664" s="62" t="str">
        <f t="shared" si="36"/>
        <v/>
      </c>
      <c r="J664" s="62" t="str">
        <f t="shared" si="35"/>
        <v/>
      </c>
      <c r="K664" s="73" t="str">
        <f t="shared" si="34"/>
        <v/>
      </c>
    </row>
    <row r="665" spans="1:11" ht="22" customHeight="1" x14ac:dyDescent="0.2">
      <c r="A665" s="64"/>
      <c r="B665" s="61"/>
      <c r="C665" s="79"/>
      <c r="D665" s="79"/>
      <c r="E665" s="60"/>
      <c r="F665" s="60"/>
      <c r="G665" s="61"/>
      <c r="H665" s="60"/>
      <c r="I665" s="62" t="str">
        <f t="shared" si="36"/>
        <v/>
      </c>
      <c r="J665" s="62" t="str">
        <f t="shared" si="35"/>
        <v/>
      </c>
      <c r="K665" s="73" t="str">
        <f t="shared" si="34"/>
        <v/>
      </c>
    </row>
    <row r="666" spans="1:11" ht="22" customHeight="1" x14ac:dyDescent="0.2">
      <c r="A666" s="64"/>
      <c r="B666" s="61"/>
      <c r="C666" s="79"/>
      <c r="D666" s="79"/>
      <c r="E666" s="60"/>
      <c r="F666" s="60"/>
      <c r="G666" s="61"/>
      <c r="H666" s="60"/>
      <c r="I666" s="62" t="str">
        <f t="shared" si="36"/>
        <v/>
      </c>
      <c r="J666" s="62" t="str">
        <f t="shared" si="35"/>
        <v/>
      </c>
      <c r="K666" s="73" t="str">
        <f t="shared" si="34"/>
        <v/>
      </c>
    </row>
    <row r="667" spans="1:11" ht="22" customHeight="1" x14ac:dyDescent="0.2">
      <c r="A667" s="64"/>
      <c r="B667" s="61"/>
      <c r="C667" s="79"/>
      <c r="D667" s="79"/>
      <c r="E667" s="60"/>
      <c r="F667" s="60"/>
      <c r="G667" s="61"/>
      <c r="H667" s="60"/>
      <c r="I667" s="62" t="str">
        <f t="shared" si="36"/>
        <v/>
      </c>
      <c r="J667" s="62" t="str">
        <f t="shared" si="35"/>
        <v/>
      </c>
      <c r="K667" s="73" t="str">
        <f t="shared" si="34"/>
        <v/>
      </c>
    </row>
    <row r="668" spans="1:11" ht="22" customHeight="1" x14ac:dyDescent="0.2">
      <c r="A668" s="64"/>
      <c r="B668" s="61"/>
      <c r="C668" s="79"/>
      <c r="D668" s="79"/>
      <c r="E668" s="60"/>
      <c r="F668" s="60"/>
      <c r="G668" s="61"/>
      <c r="H668" s="60"/>
      <c r="I668" s="62" t="str">
        <f t="shared" si="36"/>
        <v/>
      </c>
      <c r="J668" s="62" t="str">
        <f t="shared" si="35"/>
        <v/>
      </c>
      <c r="K668" s="73" t="str">
        <f t="shared" si="34"/>
        <v/>
      </c>
    </row>
    <row r="669" spans="1:11" ht="22" customHeight="1" x14ac:dyDescent="0.2">
      <c r="A669" s="64"/>
      <c r="B669" s="61"/>
      <c r="C669" s="79"/>
      <c r="D669" s="79"/>
      <c r="E669" s="60"/>
      <c r="F669" s="60"/>
      <c r="G669" s="61"/>
      <c r="H669" s="60"/>
      <c r="I669" s="62" t="str">
        <f t="shared" si="36"/>
        <v/>
      </c>
      <c r="J669" s="62" t="str">
        <f t="shared" si="35"/>
        <v/>
      </c>
      <c r="K669" s="73" t="str">
        <f t="shared" si="34"/>
        <v/>
      </c>
    </row>
    <row r="670" spans="1:11" ht="22" customHeight="1" x14ac:dyDescent="0.2">
      <c r="A670" s="64"/>
      <c r="B670" s="61"/>
      <c r="C670" s="79"/>
      <c r="D670" s="79"/>
      <c r="E670" s="60"/>
      <c r="F670" s="60"/>
      <c r="G670" s="61"/>
      <c r="H670" s="60"/>
      <c r="I670" s="62" t="str">
        <f t="shared" si="36"/>
        <v/>
      </c>
      <c r="J670" s="62" t="str">
        <f t="shared" si="35"/>
        <v/>
      </c>
      <c r="K670" s="73" t="str">
        <f t="shared" si="34"/>
        <v/>
      </c>
    </row>
    <row r="671" spans="1:11" ht="22" customHeight="1" x14ac:dyDescent="0.2">
      <c r="A671" s="64"/>
      <c r="B671" s="61"/>
      <c r="C671" s="79"/>
      <c r="D671" s="79"/>
      <c r="E671" s="60"/>
      <c r="F671" s="60"/>
      <c r="G671" s="61"/>
      <c r="H671" s="60"/>
      <c r="I671" s="62" t="str">
        <f t="shared" si="36"/>
        <v/>
      </c>
      <c r="J671" s="62" t="str">
        <f t="shared" si="35"/>
        <v/>
      </c>
      <c r="K671" s="73" t="str">
        <f t="shared" si="34"/>
        <v/>
      </c>
    </row>
    <row r="672" spans="1:11" ht="22" customHeight="1" x14ac:dyDescent="0.2">
      <c r="A672" s="64"/>
      <c r="B672" s="61"/>
      <c r="C672" s="79"/>
      <c r="D672" s="79"/>
      <c r="E672" s="60"/>
      <c r="F672" s="60"/>
      <c r="G672" s="61"/>
      <c r="H672" s="60"/>
      <c r="I672" s="62" t="str">
        <f t="shared" si="36"/>
        <v/>
      </c>
      <c r="J672" s="62" t="str">
        <f t="shared" si="35"/>
        <v/>
      </c>
      <c r="K672" s="73" t="str">
        <f t="shared" si="34"/>
        <v/>
      </c>
    </row>
    <row r="673" spans="1:11" ht="22" customHeight="1" x14ac:dyDescent="0.2">
      <c r="A673" s="64"/>
      <c r="B673" s="61"/>
      <c r="C673" s="79"/>
      <c r="D673" s="79"/>
      <c r="E673" s="60"/>
      <c r="F673" s="60"/>
      <c r="G673" s="61"/>
      <c r="H673" s="60"/>
      <c r="I673" s="62" t="str">
        <f t="shared" si="36"/>
        <v/>
      </c>
      <c r="J673" s="62" t="str">
        <f t="shared" si="35"/>
        <v/>
      </c>
      <c r="K673" s="73" t="str">
        <f t="shared" si="34"/>
        <v/>
      </c>
    </row>
    <row r="674" spans="1:11" ht="22" customHeight="1" x14ac:dyDescent="0.2">
      <c r="A674" s="64"/>
      <c r="B674" s="61"/>
      <c r="C674" s="79"/>
      <c r="D674" s="79"/>
      <c r="E674" s="60"/>
      <c r="F674" s="60"/>
      <c r="G674" s="61"/>
      <c r="H674" s="60"/>
      <c r="I674" s="62" t="str">
        <f t="shared" si="36"/>
        <v/>
      </c>
      <c r="J674" s="62" t="str">
        <f t="shared" si="35"/>
        <v/>
      </c>
      <c r="K674" s="73" t="str">
        <f t="shared" si="34"/>
        <v/>
      </c>
    </row>
    <row r="675" spans="1:11" ht="22" customHeight="1" x14ac:dyDescent="0.2">
      <c r="A675" s="64"/>
      <c r="B675" s="61"/>
      <c r="C675" s="79"/>
      <c r="D675" s="79"/>
      <c r="E675" s="60"/>
      <c r="F675" s="60"/>
      <c r="G675" s="61"/>
      <c r="H675" s="60"/>
      <c r="I675" s="62" t="str">
        <f t="shared" si="36"/>
        <v/>
      </c>
      <c r="J675" s="62" t="str">
        <f t="shared" si="35"/>
        <v/>
      </c>
      <c r="K675" s="73" t="str">
        <f t="shared" si="34"/>
        <v/>
      </c>
    </row>
    <row r="676" spans="1:11" ht="22" customHeight="1" x14ac:dyDescent="0.2">
      <c r="A676" s="64"/>
      <c r="B676" s="61"/>
      <c r="C676" s="79"/>
      <c r="D676" s="79"/>
      <c r="E676" s="60"/>
      <c r="F676" s="60"/>
      <c r="G676" s="61"/>
      <c r="H676" s="60"/>
      <c r="I676" s="62" t="str">
        <f t="shared" si="36"/>
        <v/>
      </c>
      <c r="J676" s="62" t="str">
        <f t="shared" si="35"/>
        <v/>
      </c>
      <c r="K676" s="73" t="str">
        <f t="shared" si="34"/>
        <v/>
      </c>
    </row>
    <row r="677" spans="1:11" ht="22" customHeight="1" x14ac:dyDescent="0.2">
      <c r="A677" s="64"/>
      <c r="B677" s="61"/>
      <c r="C677" s="79"/>
      <c r="D677" s="79"/>
      <c r="E677" s="60"/>
      <c r="F677" s="60"/>
      <c r="G677" s="61"/>
      <c r="H677" s="60"/>
      <c r="I677" s="62" t="str">
        <f t="shared" si="36"/>
        <v/>
      </c>
      <c r="J677" s="62" t="str">
        <f t="shared" si="35"/>
        <v/>
      </c>
      <c r="K677" s="73" t="str">
        <f t="shared" si="34"/>
        <v/>
      </c>
    </row>
    <row r="678" spans="1:11" ht="22" customHeight="1" x14ac:dyDescent="0.2">
      <c r="A678" s="64"/>
      <c r="B678" s="61"/>
      <c r="C678" s="79"/>
      <c r="D678" s="79"/>
      <c r="E678" s="60"/>
      <c r="F678" s="60"/>
      <c r="G678" s="61"/>
      <c r="H678" s="60"/>
      <c r="I678" s="62" t="str">
        <f t="shared" si="36"/>
        <v/>
      </c>
      <c r="J678" s="62" t="str">
        <f t="shared" si="35"/>
        <v/>
      </c>
      <c r="K678" s="73" t="str">
        <f t="shared" si="34"/>
        <v/>
      </c>
    </row>
    <row r="679" spans="1:11" ht="22" customHeight="1" x14ac:dyDescent="0.2">
      <c r="A679" s="64"/>
      <c r="B679" s="61"/>
      <c r="C679" s="79"/>
      <c r="D679" s="79"/>
      <c r="E679" s="60"/>
      <c r="F679" s="60"/>
      <c r="G679" s="61"/>
      <c r="H679" s="60"/>
      <c r="I679" s="62" t="str">
        <f t="shared" si="36"/>
        <v/>
      </c>
      <c r="J679" s="62" t="str">
        <f t="shared" si="35"/>
        <v/>
      </c>
      <c r="K679" s="73" t="str">
        <f t="shared" si="34"/>
        <v/>
      </c>
    </row>
    <row r="680" spans="1:11" ht="22" customHeight="1" x14ac:dyDescent="0.2">
      <c r="A680" s="64"/>
      <c r="B680" s="61"/>
      <c r="C680" s="79"/>
      <c r="D680" s="79"/>
      <c r="E680" s="60"/>
      <c r="F680" s="60"/>
      <c r="G680" s="61"/>
      <c r="H680" s="60"/>
      <c r="I680" s="62" t="str">
        <f t="shared" si="36"/>
        <v/>
      </c>
      <c r="J680" s="62" t="str">
        <f t="shared" si="35"/>
        <v/>
      </c>
      <c r="K680" s="73" t="str">
        <f t="shared" si="34"/>
        <v/>
      </c>
    </row>
    <row r="681" spans="1:11" ht="22" customHeight="1" x14ac:dyDescent="0.2">
      <c r="A681" s="64"/>
      <c r="B681" s="61"/>
      <c r="C681" s="79"/>
      <c r="D681" s="79"/>
      <c r="E681" s="60"/>
      <c r="F681" s="60"/>
      <c r="G681" s="61"/>
      <c r="H681" s="60"/>
      <c r="I681" s="62" t="str">
        <f t="shared" si="36"/>
        <v/>
      </c>
      <c r="J681" s="62" t="str">
        <f t="shared" si="35"/>
        <v/>
      </c>
      <c r="K681" s="73" t="str">
        <f t="shared" si="34"/>
        <v/>
      </c>
    </row>
    <row r="682" spans="1:11" ht="22" customHeight="1" x14ac:dyDescent="0.2">
      <c r="A682" s="64"/>
      <c r="B682" s="61"/>
      <c r="C682" s="79"/>
      <c r="D682" s="79"/>
      <c r="E682" s="60"/>
      <c r="F682" s="60"/>
      <c r="G682" s="61"/>
      <c r="H682" s="60"/>
      <c r="I682" s="62" t="str">
        <f t="shared" si="36"/>
        <v/>
      </c>
      <c r="J682" s="62" t="str">
        <f t="shared" si="35"/>
        <v/>
      </c>
      <c r="K682" s="73" t="str">
        <f t="shared" si="34"/>
        <v/>
      </c>
    </row>
    <row r="683" spans="1:11" ht="22" customHeight="1" x14ac:dyDescent="0.2">
      <c r="A683" s="64"/>
      <c r="B683" s="61"/>
      <c r="C683" s="79"/>
      <c r="D683" s="79"/>
      <c r="E683" s="60"/>
      <c r="F683" s="60"/>
      <c r="G683" s="61"/>
      <c r="H683" s="60"/>
      <c r="I683" s="62" t="str">
        <f t="shared" si="36"/>
        <v/>
      </c>
      <c r="J683" s="62" t="str">
        <f t="shared" si="35"/>
        <v/>
      </c>
      <c r="K683" s="73" t="str">
        <f t="shared" si="34"/>
        <v/>
      </c>
    </row>
    <row r="684" spans="1:11" ht="22" customHeight="1" x14ac:dyDescent="0.2">
      <c r="A684" s="64"/>
      <c r="B684" s="61"/>
      <c r="C684" s="79"/>
      <c r="D684" s="79"/>
      <c r="E684" s="60"/>
      <c r="F684" s="60"/>
      <c r="G684" s="61"/>
      <c r="H684" s="60"/>
      <c r="I684" s="62" t="str">
        <f t="shared" si="36"/>
        <v/>
      </c>
      <c r="J684" s="62" t="str">
        <f t="shared" si="35"/>
        <v/>
      </c>
      <c r="K684" s="73" t="str">
        <f t="shared" si="34"/>
        <v/>
      </c>
    </row>
    <row r="685" spans="1:11" ht="22" customHeight="1" x14ac:dyDescent="0.2">
      <c r="A685" s="64"/>
      <c r="B685" s="61"/>
      <c r="C685" s="79"/>
      <c r="D685" s="79"/>
      <c r="E685" s="60"/>
      <c r="F685" s="60"/>
      <c r="G685" s="61"/>
      <c r="H685" s="60"/>
      <c r="I685" s="62" t="str">
        <f t="shared" si="36"/>
        <v/>
      </c>
      <c r="J685" s="62" t="str">
        <f t="shared" si="35"/>
        <v/>
      </c>
      <c r="K685" s="73" t="str">
        <f t="shared" si="34"/>
        <v/>
      </c>
    </row>
    <row r="686" spans="1:11" ht="22" customHeight="1" x14ac:dyDescent="0.2">
      <c r="A686" s="64"/>
      <c r="B686" s="61"/>
      <c r="C686" s="79"/>
      <c r="D686" s="79"/>
      <c r="E686" s="60"/>
      <c r="F686" s="60"/>
      <c r="G686" s="61"/>
      <c r="H686" s="60"/>
      <c r="I686" s="62" t="str">
        <f t="shared" si="36"/>
        <v/>
      </c>
      <c r="J686" s="62" t="str">
        <f t="shared" si="35"/>
        <v/>
      </c>
      <c r="K686" s="73" t="str">
        <f t="shared" si="34"/>
        <v/>
      </c>
    </row>
    <row r="687" spans="1:11" ht="22" customHeight="1" x14ac:dyDescent="0.2">
      <c r="A687" s="64"/>
      <c r="B687" s="61"/>
      <c r="C687" s="79"/>
      <c r="D687" s="79"/>
      <c r="E687" s="60"/>
      <c r="F687" s="60"/>
      <c r="G687" s="61"/>
      <c r="H687" s="60"/>
      <c r="I687" s="62" t="str">
        <f t="shared" si="36"/>
        <v/>
      </c>
      <c r="J687" s="62" t="str">
        <f t="shared" si="35"/>
        <v/>
      </c>
      <c r="K687" s="73" t="str">
        <f t="shared" si="34"/>
        <v/>
      </c>
    </row>
    <row r="688" spans="1:11" ht="22" customHeight="1" x14ac:dyDescent="0.2">
      <c r="A688" s="64"/>
      <c r="B688" s="61"/>
      <c r="C688" s="79"/>
      <c r="D688" s="79"/>
      <c r="E688" s="60"/>
      <c r="F688" s="60"/>
      <c r="G688" s="61"/>
      <c r="H688" s="60"/>
      <c r="I688" s="62" t="str">
        <f t="shared" si="36"/>
        <v/>
      </c>
      <c r="J688" s="62" t="str">
        <f t="shared" si="35"/>
        <v/>
      </c>
      <c r="K688" s="73" t="str">
        <f t="shared" si="34"/>
        <v/>
      </c>
    </row>
    <row r="689" spans="1:11" ht="22" customHeight="1" x14ac:dyDescent="0.2">
      <c r="A689" s="64"/>
      <c r="B689" s="61"/>
      <c r="C689" s="79"/>
      <c r="D689" s="79"/>
      <c r="E689" s="60"/>
      <c r="F689" s="60"/>
      <c r="G689" s="61"/>
      <c r="H689" s="60"/>
      <c r="I689" s="62" t="str">
        <f t="shared" si="36"/>
        <v/>
      </c>
      <c r="J689" s="62" t="str">
        <f t="shared" si="35"/>
        <v/>
      </c>
      <c r="K689" s="73" t="str">
        <f t="shared" si="34"/>
        <v/>
      </c>
    </row>
    <row r="690" spans="1:11" ht="22" customHeight="1" x14ac:dyDescent="0.2">
      <c r="A690" s="64"/>
      <c r="B690" s="61"/>
      <c r="C690" s="79"/>
      <c r="D690" s="79"/>
      <c r="E690" s="60"/>
      <c r="F690" s="60"/>
      <c r="G690" s="61"/>
      <c r="H690" s="60"/>
      <c r="I690" s="62" t="str">
        <f t="shared" si="36"/>
        <v/>
      </c>
      <c r="J690" s="62" t="str">
        <f t="shared" si="35"/>
        <v/>
      </c>
      <c r="K690" s="73" t="str">
        <f t="shared" si="34"/>
        <v/>
      </c>
    </row>
    <row r="691" spans="1:11" ht="22" customHeight="1" x14ac:dyDescent="0.2">
      <c r="A691" s="64"/>
      <c r="B691" s="61"/>
      <c r="C691" s="79"/>
      <c r="D691" s="79"/>
      <c r="E691" s="60"/>
      <c r="F691" s="60"/>
      <c r="G691" s="61"/>
      <c r="H691" s="60"/>
      <c r="I691" s="62" t="str">
        <f t="shared" si="36"/>
        <v/>
      </c>
      <c r="J691" s="62" t="str">
        <f t="shared" si="35"/>
        <v/>
      </c>
      <c r="K691" s="73" t="str">
        <f t="shared" si="34"/>
        <v/>
      </c>
    </row>
    <row r="692" spans="1:11" ht="22" customHeight="1" x14ac:dyDescent="0.2">
      <c r="A692" s="64"/>
      <c r="B692" s="61"/>
      <c r="C692" s="79"/>
      <c r="D692" s="79"/>
      <c r="E692" s="60"/>
      <c r="F692" s="60"/>
      <c r="G692" s="61"/>
      <c r="H692" s="60"/>
      <c r="I692" s="62" t="str">
        <f t="shared" si="36"/>
        <v/>
      </c>
      <c r="J692" s="62" t="str">
        <f t="shared" si="35"/>
        <v/>
      </c>
      <c r="K692" s="73" t="str">
        <f t="shared" si="34"/>
        <v/>
      </c>
    </row>
    <row r="693" spans="1:11" ht="22" customHeight="1" x14ac:dyDescent="0.2">
      <c r="A693" s="64"/>
      <c r="B693" s="61"/>
      <c r="C693" s="79"/>
      <c r="D693" s="79"/>
      <c r="E693" s="60"/>
      <c r="F693" s="60"/>
      <c r="G693" s="61"/>
      <c r="H693" s="60"/>
      <c r="I693" s="62" t="str">
        <f t="shared" si="36"/>
        <v/>
      </c>
      <c r="J693" s="62" t="str">
        <f t="shared" si="35"/>
        <v/>
      </c>
      <c r="K693" s="73" t="str">
        <f t="shared" si="34"/>
        <v/>
      </c>
    </row>
    <row r="694" spans="1:11" ht="22" customHeight="1" x14ac:dyDescent="0.2">
      <c r="A694" s="64"/>
      <c r="B694" s="61"/>
      <c r="C694" s="79"/>
      <c r="D694" s="79"/>
      <c r="E694" s="60"/>
      <c r="F694" s="60"/>
      <c r="G694" s="61"/>
      <c r="H694" s="60"/>
      <c r="I694" s="62" t="str">
        <f t="shared" si="36"/>
        <v/>
      </c>
      <c r="J694" s="62" t="str">
        <f t="shared" si="35"/>
        <v/>
      </c>
      <c r="K694" s="73" t="str">
        <f t="shared" si="34"/>
        <v/>
      </c>
    </row>
    <row r="695" spans="1:11" ht="22" customHeight="1" x14ac:dyDescent="0.2">
      <c r="A695" s="64"/>
      <c r="B695" s="61"/>
      <c r="C695" s="79"/>
      <c r="D695" s="79"/>
      <c r="E695" s="60"/>
      <c r="F695" s="60"/>
      <c r="G695" s="61"/>
      <c r="H695" s="60"/>
      <c r="I695" s="62" t="str">
        <f t="shared" si="36"/>
        <v/>
      </c>
      <c r="J695" s="62" t="str">
        <f t="shared" si="35"/>
        <v/>
      </c>
      <c r="K695" s="73" t="str">
        <f t="shared" si="34"/>
        <v/>
      </c>
    </row>
    <row r="696" spans="1:11" ht="22" customHeight="1" x14ac:dyDescent="0.2">
      <c r="A696" s="64"/>
      <c r="B696" s="61"/>
      <c r="C696" s="79"/>
      <c r="D696" s="79"/>
      <c r="E696" s="60"/>
      <c r="F696" s="60"/>
      <c r="G696" s="61"/>
      <c r="H696" s="60"/>
      <c r="I696" s="62" t="str">
        <f t="shared" si="36"/>
        <v/>
      </c>
      <c r="J696" s="62" t="str">
        <f t="shared" si="35"/>
        <v/>
      </c>
      <c r="K696" s="73" t="str">
        <f t="shared" si="34"/>
        <v/>
      </c>
    </row>
    <row r="697" spans="1:11" ht="22" customHeight="1" x14ac:dyDescent="0.2">
      <c r="A697" s="64"/>
      <c r="B697" s="61"/>
      <c r="C697" s="79"/>
      <c r="D697" s="79"/>
      <c r="E697" s="60"/>
      <c r="F697" s="60"/>
      <c r="G697" s="61"/>
      <c r="H697" s="60"/>
      <c r="I697" s="62" t="str">
        <f t="shared" si="36"/>
        <v/>
      </c>
      <c r="J697" s="62" t="str">
        <f t="shared" si="35"/>
        <v/>
      </c>
      <c r="K697" s="73" t="str">
        <f t="shared" si="34"/>
        <v/>
      </c>
    </row>
    <row r="698" spans="1:11" ht="22" customHeight="1" x14ac:dyDescent="0.2">
      <c r="A698" s="64"/>
      <c r="B698" s="61"/>
      <c r="C698" s="79"/>
      <c r="D698" s="79"/>
      <c r="E698" s="60"/>
      <c r="F698" s="60"/>
      <c r="G698" s="61"/>
      <c r="H698" s="60"/>
      <c r="I698" s="62" t="str">
        <f t="shared" si="36"/>
        <v/>
      </c>
      <c r="J698" s="62" t="str">
        <f t="shared" si="35"/>
        <v/>
      </c>
      <c r="K698" s="73" t="str">
        <f t="shared" si="34"/>
        <v/>
      </c>
    </row>
    <row r="699" spans="1:11" ht="22" customHeight="1" x14ac:dyDescent="0.2">
      <c r="A699" s="64"/>
      <c r="B699" s="61"/>
      <c r="C699" s="79"/>
      <c r="D699" s="79"/>
      <c r="E699" s="60"/>
      <c r="F699" s="60"/>
      <c r="G699" s="61"/>
      <c r="H699" s="60"/>
      <c r="I699" s="62" t="str">
        <f t="shared" si="36"/>
        <v/>
      </c>
      <c r="J699" s="62" t="str">
        <f t="shared" si="35"/>
        <v/>
      </c>
      <c r="K699" s="73" t="str">
        <f t="shared" si="34"/>
        <v/>
      </c>
    </row>
    <row r="700" spans="1:11" ht="22" customHeight="1" x14ac:dyDescent="0.2">
      <c r="A700" s="64"/>
      <c r="B700" s="61"/>
      <c r="C700" s="79"/>
      <c r="D700" s="79"/>
      <c r="E700" s="60"/>
      <c r="F700" s="60"/>
      <c r="G700" s="61"/>
      <c r="H700" s="60"/>
      <c r="I700" s="62" t="str">
        <f t="shared" si="36"/>
        <v/>
      </c>
      <c r="J700" s="62" t="str">
        <f t="shared" si="35"/>
        <v/>
      </c>
      <c r="K700" s="73" t="str">
        <f t="shared" si="34"/>
        <v/>
      </c>
    </row>
    <row r="701" spans="1:11" ht="22" customHeight="1" x14ac:dyDescent="0.2">
      <c r="A701" s="64"/>
      <c r="B701" s="61"/>
      <c r="C701" s="79"/>
      <c r="D701" s="79"/>
      <c r="E701" s="60"/>
      <c r="F701" s="60"/>
      <c r="G701" s="61"/>
      <c r="H701" s="60"/>
      <c r="I701" s="62" t="str">
        <f t="shared" si="36"/>
        <v/>
      </c>
      <c r="J701" s="62" t="str">
        <f t="shared" si="35"/>
        <v/>
      </c>
      <c r="K701" s="73" t="str">
        <f t="shared" si="34"/>
        <v/>
      </c>
    </row>
    <row r="702" spans="1:11" ht="22" customHeight="1" x14ac:dyDescent="0.2">
      <c r="A702" s="64"/>
      <c r="B702" s="61"/>
      <c r="C702" s="79"/>
      <c r="D702" s="79"/>
      <c r="E702" s="60"/>
      <c r="F702" s="60"/>
      <c r="G702" s="61"/>
      <c r="H702" s="60"/>
      <c r="I702" s="62" t="str">
        <f t="shared" si="36"/>
        <v/>
      </c>
      <c r="J702" s="62" t="str">
        <f t="shared" si="35"/>
        <v/>
      </c>
      <c r="K702" s="73" t="str">
        <f t="shared" si="34"/>
        <v/>
      </c>
    </row>
    <row r="703" spans="1:11" ht="22" customHeight="1" x14ac:dyDescent="0.2">
      <c r="A703" s="64"/>
      <c r="B703" s="61"/>
      <c r="C703" s="79"/>
      <c r="D703" s="79"/>
      <c r="E703" s="60"/>
      <c r="F703" s="60"/>
      <c r="G703" s="61"/>
      <c r="H703" s="60"/>
      <c r="I703" s="62" t="str">
        <f t="shared" si="36"/>
        <v/>
      </c>
      <c r="J703" s="62" t="str">
        <f t="shared" si="35"/>
        <v/>
      </c>
      <c r="K703" s="73" t="str">
        <f t="shared" si="34"/>
        <v/>
      </c>
    </row>
    <row r="704" spans="1:11" ht="22" customHeight="1" x14ac:dyDescent="0.2">
      <c r="A704" s="64"/>
      <c r="B704" s="61"/>
      <c r="C704" s="79"/>
      <c r="D704" s="79"/>
      <c r="E704" s="60"/>
      <c r="F704" s="60"/>
      <c r="G704" s="61"/>
      <c r="H704" s="60"/>
      <c r="I704" s="62" t="str">
        <f t="shared" si="36"/>
        <v/>
      </c>
      <c r="J704" s="62" t="str">
        <f t="shared" si="35"/>
        <v/>
      </c>
      <c r="K704" s="73" t="str">
        <f t="shared" si="34"/>
        <v/>
      </c>
    </row>
    <row r="705" spans="1:11" ht="22" customHeight="1" x14ac:dyDescent="0.2">
      <c r="A705" s="64"/>
      <c r="B705" s="61"/>
      <c r="C705" s="79"/>
      <c r="D705" s="79"/>
      <c r="E705" s="60"/>
      <c r="F705" s="60"/>
      <c r="G705" s="61"/>
      <c r="H705" s="60"/>
      <c r="I705" s="62" t="str">
        <f t="shared" si="36"/>
        <v/>
      </c>
      <c r="J705" s="62" t="str">
        <f t="shared" si="35"/>
        <v/>
      </c>
      <c r="K705" s="73" t="str">
        <f t="shared" si="34"/>
        <v/>
      </c>
    </row>
    <row r="706" spans="1:11" ht="22" customHeight="1" x14ac:dyDescent="0.2">
      <c r="A706" s="64"/>
      <c r="B706" s="61"/>
      <c r="C706" s="79"/>
      <c r="D706" s="79"/>
      <c r="E706" s="60"/>
      <c r="F706" s="60"/>
      <c r="G706" s="61"/>
      <c r="H706" s="60"/>
      <c r="I706" s="62" t="str">
        <f t="shared" si="36"/>
        <v/>
      </c>
      <c r="J706" s="62" t="str">
        <f t="shared" si="35"/>
        <v/>
      </c>
      <c r="K706" s="73" t="str">
        <f t="shared" si="34"/>
        <v/>
      </c>
    </row>
    <row r="707" spans="1:11" ht="22" customHeight="1" x14ac:dyDescent="0.2">
      <c r="A707" s="64"/>
      <c r="B707" s="61"/>
      <c r="C707" s="79"/>
      <c r="D707" s="79"/>
      <c r="E707" s="60"/>
      <c r="F707" s="60"/>
      <c r="G707" s="61"/>
      <c r="H707" s="60"/>
      <c r="I707" s="62" t="str">
        <f t="shared" si="36"/>
        <v/>
      </c>
      <c r="J707" s="62" t="str">
        <f t="shared" si="35"/>
        <v/>
      </c>
      <c r="K707" s="73" t="str">
        <f t="shared" si="34"/>
        <v/>
      </c>
    </row>
    <row r="708" spans="1:11" ht="22" customHeight="1" x14ac:dyDescent="0.2">
      <c r="A708" s="64"/>
      <c r="B708" s="61"/>
      <c r="C708" s="79"/>
      <c r="D708" s="79"/>
      <c r="E708" s="60"/>
      <c r="F708" s="60"/>
      <c r="G708" s="61"/>
      <c r="H708" s="60"/>
      <c r="I708" s="62" t="str">
        <f t="shared" si="36"/>
        <v/>
      </c>
      <c r="J708" s="62" t="str">
        <f t="shared" si="35"/>
        <v/>
      </c>
      <c r="K708" s="73" t="str">
        <f t="shared" ref="K708:K771" si="37">IF(G708="","",H708*J708)</f>
        <v/>
      </c>
    </row>
    <row r="709" spans="1:11" ht="22" customHeight="1" x14ac:dyDescent="0.2">
      <c r="A709" s="64"/>
      <c r="B709" s="61"/>
      <c r="C709" s="79"/>
      <c r="D709" s="79"/>
      <c r="E709" s="60"/>
      <c r="F709" s="60"/>
      <c r="G709" s="61"/>
      <c r="H709" s="60"/>
      <c r="I709" s="62" t="str">
        <f t="shared" si="36"/>
        <v/>
      </c>
      <c r="J709" s="62" t="str">
        <f t="shared" ref="J709:J772" si="38">IF(G709="","",1.23)</f>
        <v/>
      </c>
      <c r="K709" s="73" t="str">
        <f t="shared" si="37"/>
        <v/>
      </c>
    </row>
    <row r="710" spans="1:11" ht="22" customHeight="1" x14ac:dyDescent="0.2">
      <c r="A710" s="64"/>
      <c r="B710" s="61"/>
      <c r="C710" s="79"/>
      <c r="D710" s="79"/>
      <c r="E710" s="60"/>
      <c r="F710" s="60"/>
      <c r="G710" s="61"/>
      <c r="H710" s="60"/>
      <c r="I710" s="62" t="str">
        <f t="shared" si="36"/>
        <v/>
      </c>
      <c r="J710" s="62" t="str">
        <f t="shared" si="38"/>
        <v/>
      </c>
      <c r="K710" s="73" t="str">
        <f t="shared" si="37"/>
        <v/>
      </c>
    </row>
    <row r="711" spans="1:11" ht="22" customHeight="1" x14ac:dyDescent="0.2">
      <c r="A711" s="64"/>
      <c r="B711" s="61"/>
      <c r="C711" s="79"/>
      <c r="D711" s="79"/>
      <c r="E711" s="60"/>
      <c r="F711" s="60"/>
      <c r="G711" s="61"/>
      <c r="H711" s="60"/>
      <c r="I711" s="62" t="str">
        <f t="shared" si="36"/>
        <v/>
      </c>
      <c r="J711" s="62" t="str">
        <f t="shared" si="38"/>
        <v/>
      </c>
      <c r="K711" s="73" t="str">
        <f t="shared" si="37"/>
        <v/>
      </c>
    </row>
    <row r="712" spans="1:11" ht="22" customHeight="1" x14ac:dyDescent="0.2">
      <c r="A712" s="64"/>
      <c r="B712" s="61"/>
      <c r="C712" s="79"/>
      <c r="D712" s="79"/>
      <c r="E712" s="60"/>
      <c r="F712" s="60"/>
      <c r="G712" s="61"/>
      <c r="H712" s="60"/>
      <c r="I712" s="62" t="str">
        <f t="shared" si="36"/>
        <v/>
      </c>
      <c r="J712" s="62" t="str">
        <f t="shared" si="38"/>
        <v/>
      </c>
      <c r="K712" s="73" t="str">
        <f t="shared" si="37"/>
        <v/>
      </c>
    </row>
    <row r="713" spans="1:11" ht="22" customHeight="1" x14ac:dyDescent="0.2">
      <c r="A713" s="64"/>
      <c r="B713" s="61"/>
      <c r="C713" s="79"/>
      <c r="D713" s="79"/>
      <c r="E713" s="60"/>
      <c r="F713" s="60"/>
      <c r="G713" s="61"/>
      <c r="H713" s="60"/>
      <c r="I713" s="62" t="str">
        <f t="shared" si="36"/>
        <v/>
      </c>
      <c r="J713" s="62" t="str">
        <f t="shared" si="38"/>
        <v/>
      </c>
      <c r="K713" s="73" t="str">
        <f t="shared" si="37"/>
        <v/>
      </c>
    </row>
    <row r="714" spans="1:11" ht="22" customHeight="1" x14ac:dyDescent="0.2">
      <c r="A714" s="64"/>
      <c r="B714" s="61"/>
      <c r="C714" s="79"/>
      <c r="D714" s="79"/>
      <c r="E714" s="60"/>
      <c r="F714" s="60"/>
      <c r="G714" s="61"/>
      <c r="H714" s="60"/>
      <c r="I714" s="62" t="str">
        <f t="shared" ref="I714:I777" si="39">IF(G714="","",H714*G714)</f>
        <v/>
      </c>
      <c r="J714" s="62" t="str">
        <f t="shared" si="38"/>
        <v/>
      </c>
      <c r="K714" s="73" t="str">
        <f t="shared" si="37"/>
        <v/>
      </c>
    </row>
    <row r="715" spans="1:11" ht="22" customHeight="1" x14ac:dyDescent="0.2">
      <c r="A715" s="64"/>
      <c r="B715" s="61"/>
      <c r="C715" s="79"/>
      <c r="D715" s="79"/>
      <c r="E715" s="60"/>
      <c r="F715" s="60"/>
      <c r="G715" s="61"/>
      <c r="H715" s="60"/>
      <c r="I715" s="62" t="str">
        <f t="shared" si="39"/>
        <v/>
      </c>
      <c r="J715" s="62" t="str">
        <f t="shared" si="38"/>
        <v/>
      </c>
      <c r="K715" s="73" t="str">
        <f t="shared" si="37"/>
        <v/>
      </c>
    </row>
    <row r="716" spans="1:11" ht="22" customHeight="1" x14ac:dyDescent="0.2">
      <c r="A716" s="64"/>
      <c r="B716" s="61"/>
      <c r="C716" s="79"/>
      <c r="D716" s="79"/>
      <c r="E716" s="60"/>
      <c r="F716" s="60"/>
      <c r="G716" s="61"/>
      <c r="H716" s="60"/>
      <c r="I716" s="62" t="str">
        <f t="shared" si="39"/>
        <v/>
      </c>
      <c r="J716" s="62" t="str">
        <f t="shared" si="38"/>
        <v/>
      </c>
      <c r="K716" s="73" t="str">
        <f t="shared" si="37"/>
        <v/>
      </c>
    </row>
    <row r="717" spans="1:11" ht="22" customHeight="1" x14ac:dyDescent="0.2">
      <c r="A717" s="64"/>
      <c r="B717" s="61"/>
      <c r="C717" s="79"/>
      <c r="D717" s="79"/>
      <c r="E717" s="60"/>
      <c r="F717" s="60"/>
      <c r="G717" s="61"/>
      <c r="H717" s="60"/>
      <c r="I717" s="62" t="str">
        <f t="shared" si="39"/>
        <v/>
      </c>
      <c r="J717" s="62" t="str">
        <f t="shared" si="38"/>
        <v/>
      </c>
      <c r="K717" s="73" t="str">
        <f t="shared" si="37"/>
        <v/>
      </c>
    </row>
    <row r="718" spans="1:11" ht="22" customHeight="1" x14ac:dyDescent="0.2">
      <c r="A718" s="64"/>
      <c r="B718" s="61"/>
      <c r="C718" s="79"/>
      <c r="D718" s="79"/>
      <c r="E718" s="60"/>
      <c r="F718" s="60"/>
      <c r="G718" s="61"/>
      <c r="H718" s="60"/>
      <c r="I718" s="62" t="str">
        <f t="shared" si="39"/>
        <v/>
      </c>
      <c r="J718" s="62" t="str">
        <f t="shared" si="38"/>
        <v/>
      </c>
      <c r="K718" s="73" t="str">
        <f t="shared" si="37"/>
        <v/>
      </c>
    </row>
    <row r="719" spans="1:11" ht="22" customHeight="1" x14ac:dyDescent="0.2">
      <c r="A719" s="64"/>
      <c r="B719" s="61"/>
      <c r="C719" s="79"/>
      <c r="D719" s="79"/>
      <c r="E719" s="60"/>
      <c r="F719" s="60"/>
      <c r="G719" s="61"/>
      <c r="H719" s="60"/>
      <c r="I719" s="62" t="str">
        <f t="shared" si="39"/>
        <v/>
      </c>
      <c r="J719" s="62" t="str">
        <f t="shared" si="38"/>
        <v/>
      </c>
      <c r="K719" s="73" t="str">
        <f t="shared" si="37"/>
        <v/>
      </c>
    </row>
    <row r="720" spans="1:11" ht="22" customHeight="1" x14ac:dyDescent="0.2">
      <c r="A720" s="64"/>
      <c r="B720" s="61"/>
      <c r="C720" s="79"/>
      <c r="D720" s="79"/>
      <c r="E720" s="60"/>
      <c r="F720" s="60"/>
      <c r="G720" s="61"/>
      <c r="H720" s="60"/>
      <c r="I720" s="62" t="str">
        <f t="shared" si="39"/>
        <v/>
      </c>
      <c r="J720" s="62" t="str">
        <f t="shared" si="38"/>
        <v/>
      </c>
      <c r="K720" s="73" t="str">
        <f t="shared" si="37"/>
        <v/>
      </c>
    </row>
    <row r="721" spans="1:11" ht="22" customHeight="1" x14ac:dyDescent="0.2">
      <c r="A721" s="64"/>
      <c r="B721" s="61"/>
      <c r="C721" s="79"/>
      <c r="D721" s="79"/>
      <c r="E721" s="60"/>
      <c r="F721" s="60"/>
      <c r="G721" s="61"/>
      <c r="H721" s="60"/>
      <c r="I721" s="62" t="str">
        <f t="shared" si="39"/>
        <v/>
      </c>
      <c r="J721" s="62" t="str">
        <f t="shared" si="38"/>
        <v/>
      </c>
      <c r="K721" s="73" t="str">
        <f t="shared" si="37"/>
        <v/>
      </c>
    </row>
    <row r="722" spans="1:11" ht="22" customHeight="1" x14ac:dyDescent="0.2">
      <c r="A722" s="64"/>
      <c r="B722" s="61"/>
      <c r="C722" s="79"/>
      <c r="D722" s="79"/>
      <c r="E722" s="60"/>
      <c r="F722" s="60"/>
      <c r="G722" s="61"/>
      <c r="H722" s="60"/>
      <c r="I722" s="62" t="str">
        <f t="shared" si="39"/>
        <v/>
      </c>
      <c r="J722" s="62" t="str">
        <f t="shared" si="38"/>
        <v/>
      </c>
      <c r="K722" s="73" t="str">
        <f t="shared" si="37"/>
        <v/>
      </c>
    </row>
    <row r="723" spans="1:11" ht="22" customHeight="1" x14ac:dyDescent="0.2">
      <c r="A723" s="64"/>
      <c r="B723" s="61"/>
      <c r="C723" s="79"/>
      <c r="D723" s="79"/>
      <c r="E723" s="60"/>
      <c r="F723" s="60"/>
      <c r="G723" s="61"/>
      <c r="H723" s="60"/>
      <c r="I723" s="62" t="str">
        <f t="shared" si="39"/>
        <v/>
      </c>
      <c r="J723" s="62" t="str">
        <f t="shared" si="38"/>
        <v/>
      </c>
      <c r="K723" s="73" t="str">
        <f t="shared" si="37"/>
        <v/>
      </c>
    </row>
    <row r="724" spans="1:11" ht="22" customHeight="1" x14ac:dyDescent="0.2">
      <c r="A724" s="64"/>
      <c r="B724" s="61"/>
      <c r="C724" s="79"/>
      <c r="D724" s="79"/>
      <c r="E724" s="60"/>
      <c r="F724" s="60"/>
      <c r="G724" s="61"/>
      <c r="H724" s="60"/>
      <c r="I724" s="62" t="str">
        <f t="shared" si="39"/>
        <v/>
      </c>
      <c r="J724" s="62" t="str">
        <f t="shared" si="38"/>
        <v/>
      </c>
      <c r="K724" s="73" t="str">
        <f t="shared" si="37"/>
        <v/>
      </c>
    </row>
    <row r="725" spans="1:11" ht="22" customHeight="1" x14ac:dyDescent="0.2">
      <c r="A725" s="64"/>
      <c r="B725" s="61"/>
      <c r="C725" s="79"/>
      <c r="D725" s="79"/>
      <c r="E725" s="60"/>
      <c r="F725" s="60"/>
      <c r="G725" s="61"/>
      <c r="H725" s="60"/>
      <c r="I725" s="62" t="str">
        <f t="shared" si="39"/>
        <v/>
      </c>
      <c r="J725" s="62" t="str">
        <f t="shared" si="38"/>
        <v/>
      </c>
      <c r="K725" s="73" t="str">
        <f t="shared" si="37"/>
        <v/>
      </c>
    </row>
    <row r="726" spans="1:11" ht="22" customHeight="1" x14ac:dyDescent="0.2">
      <c r="A726" s="64"/>
      <c r="B726" s="61"/>
      <c r="C726" s="79"/>
      <c r="D726" s="79"/>
      <c r="E726" s="60"/>
      <c r="F726" s="60"/>
      <c r="G726" s="61"/>
      <c r="H726" s="60"/>
      <c r="I726" s="62" t="str">
        <f t="shared" si="39"/>
        <v/>
      </c>
      <c r="J726" s="62" t="str">
        <f t="shared" si="38"/>
        <v/>
      </c>
      <c r="K726" s="73" t="str">
        <f t="shared" si="37"/>
        <v/>
      </c>
    </row>
    <row r="727" spans="1:11" ht="22" customHeight="1" x14ac:dyDescent="0.2">
      <c r="A727" s="64"/>
      <c r="B727" s="61"/>
      <c r="C727" s="79"/>
      <c r="D727" s="79"/>
      <c r="E727" s="60"/>
      <c r="F727" s="60"/>
      <c r="G727" s="61"/>
      <c r="H727" s="60"/>
      <c r="I727" s="62" t="str">
        <f t="shared" si="39"/>
        <v/>
      </c>
      <c r="J727" s="62" t="str">
        <f t="shared" si="38"/>
        <v/>
      </c>
      <c r="K727" s="73" t="str">
        <f t="shared" si="37"/>
        <v/>
      </c>
    </row>
    <row r="728" spans="1:11" ht="22" customHeight="1" x14ac:dyDescent="0.2">
      <c r="A728" s="64"/>
      <c r="B728" s="61"/>
      <c r="C728" s="79"/>
      <c r="D728" s="79"/>
      <c r="E728" s="60"/>
      <c r="F728" s="60"/>
      <c r="G728" s="61"/>
      <c r="H728" s="60"/>
      <c r="I728" s="62" t="str">
        <f t="shared" si="39"/>
        <v/>
      </c>
      <c r="J728" s="62" t="str">
        <f t="shared" si="38"/>
        <v/>
      </c>
      <c r="K728" s="73" t="str">
        <f t="shared" si="37"/>
        <v/>
      </c>
    </row>
    <row r="729" spans="1:11" ht="22" customHeight="1" x14ac:dyDescent="0.2">
      <c r="A729" s="64"/>
      <c r="B729" s="61"/>
      <c r="C729" s="79"/>
      <c r="D729" s="79"/>
      <c r="E729" s="60"/>
      <c r="F729" s="60"/>
      <c r="G729" s="61"/>
      <c r="H729" s="60"/>
      <c r="I729" s="62" t="str">
        <f t="shared" si="39"/>
        <v/>
      </c>
      <c r="J729" s="62" t="str">
        <f t="shared" si="38"/>
        <v/>
      </c>
      <c r="K729" s="73" t="str">
        <f t="shared" si="37"/>
        <v/>
      </c>
    </row>
    <row r="730" spans="1:11" ht="22" customHeight="1" x14ac:dyDescent="0.2">
      <c r="A730" s="64"/>
      <c r="B730" s="61"/>
      <c r="C730" s="79"/>
      <c r="D730" s="79"/>
      <c r="E730" s="60"/>
      <c r="F730" s="60"/>
      <c r="G730" s="61"/>
      <c r="H730" s="60"/>
      <c r="I730" s="62" t="str">
        <f t="shared" si="39"/>
        <v/>
      </c>
      <c r="J730" s="62" t="str">
        <f t="shared" si="38"/>
        <v/>
      </c>
      <c r="K730" s="73" t="str">
        <f t="shared" si="37"/>
        <v/>
      </c>
    </row>
    <row r="731" spans="1:11" ht="22" customHeight="1" x14ac:dyDescent="0.2">
      <c r="A731" s="64"/>
      <c r="B731" s="61"/>
      <c r="C731" s="79"/>
      <c r="D731" s="79"/>
      <c r="E731" s="60"/>
      <c r="F731" s="60"/>
      <c r="G731" s="61"/>
      <c r="H731" s="60"/>
      <c r="I731" s="62" t="str">
        <f t="shared" si="39"/>
        <v/>
      </c>
      <c r="J731" s="62" t="str">
        <f t="shared" si="38"/>
        <v/>
      </c>
      <c r="K731" s="73" t="str">
        <f t="shared" si="37"/>
        <v/>
      </c>
    </row>
    <row r="732" spans="1:11" ht="22" customHeight="1" x14ac:dyDescent="0.2">
      <c r="A732" s="64"/>
      <c r="B732" s="61"/>
      <c r="C732" s="79"/>
      <c r="D732" s="79"/>
      <c r="E732" s="60"/>
      <c r="F732" s="60"/>
      <c r="G732" s="61"/>
      <c r="H732" s="60"/>
      <c r="I732" s="62" t="str">
        <f t="shared" si="39"/>
        <v/>
      </c>
      <c r="J732" s="62" t="str">
        <f t="shared" si="38"/>
        <v/>
      </c>
      <c r="K732" s="73" t="str">
        <f t="shared" si="37"/>
        <v/>
      </c>
    </row>
    <row r="733" spans="1:11" ht="22" customHeight="1" x14ac:dyDescent="0.2">
      <c r="A733" s="64"/>
      <c r="B733" s="61"/>
      <c r="C733" s="79"/>
      <c r="D733" s="79"/>
      <c r="E733" s="60"/>
      <c r="F733" s="60"/>
      <c r="G733" s="61"/>
      <c r="H733" s="60"/>
      <c r="I733" s="62" t="str">
        <f t="shared" si="39"/>
        <v/>
      </c>
      <c r="J733" s="62" t="str">
        <f t="shared" si="38"/>
        <v/>
      </c>
      <c r="K733" s="73" t="str">
        <f t="shared" si="37"/>
        <v/>
      </c>
    </row>
    <row r="734" spans="1:11" ht="22" customHeight="1" x14ac:dyDescent="0.2">
      <c r="A734" s="64"/>
      <c r="B734" s="61"/>
      <c r="C734" s="79"/>
      <c r="D734" s="79"/>
      <c r="E734" s="60"/>
      <c r="F734" s="60"/>
      <c r="G734" s="61"/>
      <c r="H734" s="60"/>
      <c r="I734" s="62" t="str">
        <f t="shared" si="39"/>
        <v/>
      </c>
      <c r="J734" s="62" t="str">
        <f t="shared" si="38"/>
        <v/>
      </c>
      <c r="K734" s="73" t="str">
        <f t="shared" si="37"/>
        <v/>
      </c>
    </row>
    <row r="735" spans="1:11" ht="22" customHeight="1" x14ac:dyDescent="0.2">
      <c r="A735" s="64"/>
      <c r="B735" s="61"/>
      <c r="C735" s="79"/>
      <c r="D735" s="79"/>
      <c r="E735" s="60"/>
      <c r="F735" s="60"/>
      <c r="G735" s="61"/>
      <c r="H735" s="60"/>
      <c r="I735" s="62" t="str">
        <f t="shared" si="39"/>
        <v/>
      </c>
      <c r="J735" s="62" t="str">
        <f t="shared" si="38"/>
        <v/>
      </c>
      <c r="K735" s="73" t="str">
        <f t="shared" si="37"/>
        <v/>
      </c>
    </row>
    <row r="736" spans="1:11" ht="22" customHeight="1" x14ac:dyDescent="0.2">
      <c r="A736" s="64"/>
      <c r="B736" s="61"/>
      <c r="C736" s="79"/>
      <c r="D736" s="79"/>
      <c r="E736" s="60"/>
      <c r="F736" s="60"/>
      <c r="G736" s="61"/>
      <c r="H736" s="60"/>
      <c r="I736" s="62" t="str">
        <f t="shared" si="39"/>
        <v/>
      </c>
      <c r="J736" s="62" t="str">
        <f t="shared" si="38"/>
        <v/>
      </c>
      <c r="K736" s="73" t="str">
        <f t="shared" si="37"/>
        <v/>
      </c>
    </row>
    <row r="737" spans="1:11" ht="22" customHeight="1" x14ac:dyDescent="0.2">
      <c r="A737" s="64"/>
      <c r="B737" s="61"/>
      <c r="C737" s="79"/>
      <c r="D737" s="79"/>
      <c r="E737" s="60"/>
      <c r="F737" s="60"/>
      <c r="G737" s="61"/>
      <c r="H737" s="60"/>
      <c r="I737" s="62" t="str">
        <f t="shared" si="39"/>
        <v/>
      </c>
      <c r="J737" s="62" t="str">
        <f t="shared" si="38"/>
        <v/>
      </c>
      <c r="K737" s="73" t="str">
        <f t="shared" si="37"/>
        <v/>
      </c>
    </row>
    <row r="738" spans="1:11" ht="22" customHeight="1" x14ac:dyDescent="0.2">
      <c r="A738" s="64"/>
      <c r="B738" s="61"/>
      <c r="C738" s="79"/>
      <c r="D738" s="79"/>
      <c r="E738" s="60"/>
      <c r="F738" s="60"/>
      <c r="G738" s="61"/>
      <c r="H738" s="60"/>
      <c r="I738" s="62" t="str">
        <f t="shared" si="39"/>
        <v/>
      </c>
      <c r="J738" s="62" t="str">
        <f t="shared" si="38"/>
        <v/>
      </c>
      <c r="K738" s="73" t="str">
        <f t="shared" si="37"/>
        <v/>
      </c>
    </row>
    <row r="739" spans="1:11" ht="22" customHeight="1" x14ac:dyDescent="0.2">
      <c r="A739" s="64"/>
      <c r="B739" s="61"/>
      <c r="C739" s="79"/>
      <c r="D739" s="79"/>
      <c r="E739" s="60"/>
      <c r="F739" s="60"/>
      <c r="G739" s="61"/>
      <c r="H739" s="60"/>
      <c r="I739" s="62" t="str">
        <f t="shared" si="39"/>
        <v/>
      </c>
      <c r="J739" s="62" t="str">
        <f t="shared" si="38"/>
        <v/>
      </c>
      <c r="K739" s="73" t="str">
        <f t="shared" si="37"/>
        <v/>
      </c>
    </row>
    <row r="740" spans="1:11" ht="22" customHeight="1" x14ac:dyDescent="0.2">
      <c r="A740" s="64"/>
      <c r="B740" s="61"/>
      <c r="C740" s="79"/>
      <c r="D740" s="79"/>
      <c r="E740" s="60"/>
      <c r="F740" s="60"/>
      <c r="G740" s="61"/>
      <c r="H740" s="60"/>
      <c r="I740" s="62" t="str">
        <f t="shared" si="39"/>
        <v/>
      </c>
      <c r="J740" s="62" t="str">
        <f t="shared" si="38"/>
        <v/>
      </c>
      <c r="K740" s="73" t="str">
        <f t="shared" si="37"/>
        <v/>
      </c>
    </row>
    <row r="741" spans="1:11" ht="22" customHeight="1" x14ac:dyDescent="0.2">
      <c r="A741" s="64"/>
      <c r="B741" s="61"/>
      <c r="C741" s="79"/>
      <c r="D741" s="79"/>
      <c r="E741" s="60"/>
      <c r="F741" s="60"/>
      <c r="G741" s="61"/>
      <c r="H741" s="60"/>
      <c r="I741" s="62" t="str">
        <f t="shared" si="39"/>
        <v/>
      </c>
      <c r="J741" s="62" t="str">
        <f t="shared" si="38"/>
        <v/>
      </c>
      <c r="K741" s="73" t="str">
        <f t="shared" si="37"/>
        <v/>
      </c>
    </row>
    <row r="742" spans="1:11" ht="22" customHeight="1" x14ac:dyDescent="0.2">
      <c r="A742" s="64"/>
      <c r="B742" s="61"/>
      <c r="C742" s="79"/>
      <c r="D742" s="79"/>
      <c r="E742" s="60"/>
      <c r="F742" s="60"/>
      <c r="G742" s="61"/>
      <c r="H742" s="60"/>
      <c r="I742" s="62" t="str">
        <f t="shared" si="39"/>
        <v/>
      </c>
      <c r="J742" s="62" t="str">
        <f t="shared" si="38"/>
        <v/>
      </c>
      <c r="K742" s="73" t="str">
        <f t="shared" si="37"/>
        <v/>
      </c>
    </row>
    <row r="743" spans="1:11" ht="22" customHeight="1" x14ac:dyDescent="0.2">
      <c r="A743" s="64"/>
      <c r="B743" s="61"/>
      <c r="C743" s="79"/>
      <c r="D743" s="79"/>
      <c r="E743" s="60"/>
      <c r="F743" s="60"/>
      <c r="G743" s="61"/>
      <c r="H743" s="60"/>
      <c r="I743" s="62" t="str">
        <f t="shared" si="39"/>
        <v/>
      </c>
      <c r="J743" s="62" t="str">
        <f t="shared" si="38"/>
        <v/>
      </c>
      <c r="K743" s="73" t="str">
        <f t="shared" si="37"/>
        <v/>
      </c>
    </row>
    <row r="744" spans="1:11" ht="22" customHeight="1" x14ac:dyDescent="0.2">
      <c r="A744" s="64"/>
      <c r="B744" s="61"/>
      <c r="C744" s="79"/>
      <c r="D744" s="79"/>
      <c r="E744" s="60"/>
      <c r="F744" s="60"/>
      <c r="G744" s="61"/>
      <c r="H744" s="60"/>
      <c r="I744" s="62" t="str">
        <f t="shared" si="39"/>
        <v/>
      </c>
      <c r="J744" s="62" t="str">
        <f t="shared" si="38"/>
        <v/>
      </c>
      <c r="K744" s="73" t="str">
        <f t="shared" si="37"/>
        <v/>
      </c>
    </row>
    <row r="745" spans="1:11" ht="22" customHeight="1" x14ac:dyDescent="0.2">
      <c r="A745" s="64"/>
      <c r="B745" s="61"/>
      <c r="C745" s="79"/>
      <c r="D745" s="79"/>
      <c r="E745" s="60"/>
      <c r="F745" s="60"/>
      <c r="G745" s="61"/>
      <c r="H745" s="60"/>
      <c r="I745" s="62" t="str">
        <f t="shared" si="39"/>
        <v/>
      </c>
      <c r="J745" s="62" t="str">
        <f t="shared" si="38"/>
        <v/>
      </c>
      <c r="K745" s="73" t="str">
        <f t="shared" si="37"/>
        <v/>
      </c>
    </row>
    <row r="746" spans="1:11" ht="22" customHeight="1" x14ac:dyDescent="0.2">
      <c r="A746" s="64"/>
      <c r="B746" s="61"/>
      <c r="C746" s="79"/>
      <c r="D746" s="79"/>
      <c r="E746" s="60"/>
      <c r="F746" s="60"/>
      <c r="G746" s="61"/>
      <c r="H746" s="60"/>
      <c r="I746" s="62" t="str">
        <f t="shared" si="39"/>
        <v/>
      </c>
      <c r="J746" s="62" t="str">
        <f t="shared" si="38"/>
        <v/>
      </c>
      <c r="K746" s="73" t="str">
        <f t="shared" si="37"/>
        <v/>
      </c>
    </row>
    <row r="747" spans="1:11" ht="22" customHeight="1" x14ac:dyDescent="0.2">
      <c r="A747" s="64"/>
      <c r="B747" s="61"/>
      <c r="C747" s="79"/>
      <c r="D747" s="79"/>
      <c r="E747" s="60"/>
      <c r="F747" s="60"/>
      <c r="G747" s="61"/>
      <c r="H747" s="60"/>
      <c r="I747" s="62" t="str">
        <f t="shared" si="39"/>
        <v/>
      </c>
      <c r="J747" s="62" t="str">
        <f t="shared" si="38"/>
        <v/>
      </c>
      <c r="K747" s="73" t="str">
        <f t="shared" si="37"/>
        <v/>
      </c>
    </row>
    <row r="748" spans="1:11" ht="22" customHeight="1" x14ac:dyDescent="0.2">
      <c r="A748" s="64"/>
      <c r="B748" s="61"/>
      <c r="C748" s="79"/>
      <c r="D748" s="79"/>
      <c r="E748" s="60"/>
      <c r="F748" s="60"/>
      <c r="G748" s="61"/>
      <c r="H748" s="60"/>
      <c r="I748" s="62" t="str">
        <f t="shared" si="39"/>
        <v/>
      </c>
      <c r="J748" s="62" t="str">
        <f t="shared" si="38"/>
        <v/>
      </c>
      <c r="K748" s="73" t="str">
        <f t="shared" si="37"/>
        <v/>
      </c>
    </row>
    <row r="749" spans="1:11" ht="22" customHeight="1" x14ac:dyDescent="0.2">
      <c r="A749" s="64"/>
      <c r="B749" s="61"/>
      <c r="C749" s="79"/>
      <c r="D749" s="79"/>
      <c r="E749" s="60"/>
      <c r="F749" s="60"/>
      <c r="G749" s="61"/>
      <c r="H749" s="60"/>
      <c r="I749" s="62" t="str">
        <f t="shared" si="39"/>
        <v/>
      </c>
      <c r="J749" s="62" t="str">
        <f t="shared" si="38"/>
        <v/>
      </c>
      <c r="K749" s="73" t="str">
        <f t="shared" si="37"/>
        <v/>
      </c>
    </row>
    <row r="750" spans="1:11" ht="22" customHeight="1" x14ac:dyDescent="0.2">
      <c r="A750" s="64"/>
      <c r="B750" s="61"/>
      <c r="C750" s="79"/>
      <c r="D750" s="79"/>
      <c r="E750" s="60"/>
      <c r="F750" s="60"/>
      <c r="G750" s="61"/>
      <c r="H750" s="60"/>
      <c r="I750" s="62" t="str">
        <f t="shared" si="39"/>
        <v/>
      </c>
      <c r="J750" s="62" t="str">
        <f t="shared" si="38"/>
        <v/>
      </c>
      <c r="K750" s="73" t="str">
        <f t="shared" si="37"/>
        <v/>
      </c>
    </row>
    <row r="751" spans="1:11" ht="22" customHeight="1" x14ac:dyDescent="0.2">
      <c r="A751" s="64"/>
      <c r="B751" s="61"/>
      <c r="C751" s="79"/>
      <c r="D751" s="79"/>
      <c r="E751" s="60"/>
      <c r="F751" s="60"/>
      <c r="G751" s="61"/>
      <c r="H751" s="60"/>
      <c r="I751" s="62" t="str">
        <f t="shared" si="39"/>
        <v/>
      </c>
      <c r="J751" s="62" t="str">
        <f t="shared" si="38"/>
        <v/>
      </c>
      <c r="K751" s="73" t="str">
        <f t="shared" si="37"/>
        <v/>
      </c>
    </row>
    <row r="752" spans="1:11" ht="22" customHeight="1" x14ac:dyDescent="0.2">
      <c r="A752" s="64"/>
      <c r="B752" s="61"/>
      <c r="C752" s="79"/>
      <c r="D752" s="79"/>
      <c r="E752" s="60"/>
      <c r="F752" s="60"/>
      <c r="G752" s="61"/>
      <c r="H752" s="60"/>
      <c r="I752" s="62" t="str">
        <f t="shared" si="39"/>
        <v/>
      </c>
      <c r="J752" s="62" t="str">
        <f t="shared" si="38"/>
        <v/>
      </c>
      <c r="K752" s="73" t="str">
        <f t="shared" si="37"/>
        <v/>
      </c>
    </row>
    <row r="753" spans="1:11" ht="22" customHeight="1" x14ac:dyDescent="0.2">
      <c r="A753" s="64"/>
      <c r="B753" s="61"/>
      <c r="C753" s="79"/>
      <c r="D753" s="79"/>
      <c r="E753" s="60"/>
      <c r="F753" s="60"/>
      <c r="G753" s="61"/>
      <c r="H753" s="60"/>
      <c r="I753" s="62" t="str">
        <f t="shared" si="39"/>
        <v/>
      </c>
      <c r="J753" s="62" t="str">
        <f t="shared" si="38"/>
        <v/>
      </c>
      <c r="K753" s="73" t="str">
        <f t="shared" si="37"/>
        <v/>
      </c>
    </row>
    <row r="754" spans="1:11" ht="22" customHeight="1" x14ac:dyDescent="0.2">
      <c r="A754" s="64"/>
      <c r="B754" s="61"/>
      <c r="C754" s="79"/>
      <c r="D754" s="79"/>
      <c r="E754" s="60"/>
      <c r="F754" s="60"/>
      <c r="G754" s="61"/>
      <c r="H754" s="60"/>
      <c r="I754" s="62" t="str">
        <f t="shared" si="39"/>
        <v/>
      </c>
      <c r="J754" s="62" t="str">
        <f t="shared" si="38"/>
        <v/>
      </c>
      <c r="K754" s="73" t="str">
        <f t="shared" si="37"/>
        <v/>
      </c>
    </row>
    <row r="755" spans="1:11" ht="22" customHeight="1" x14ac:dyDescent="0.2">
      <c r="A755" s="64"/>
      <c r="B755" s="61"/>
      <c r="C755" s="79"/>
      <c r="D755" s="79"/>
      <c r="E755" s="60"/>
      <c r="F755" s="60"/>
      <c r="G755" s="61"/>
      <c r="H755" s="60"/>
      <c r="I755" s="62" t="str">
        <f t="shared" si="39"/>
        <v/>
      </c>
      <c r="J755" s="62" t="str">
        <f t="shared" si="38"/>
        <v/>
      </c>
      <c r="K755" s="73" t="str">
        <f t="shared" si="37"/>
        <v/>
      </c>
    </row>
    <row r="756" spans="1:11" ht="22" customHeight="1" x14ac:dyDescent="0.2">
      <c r="A756" s="64"/>
      <c r="B756" s="61"/>
      <c r="C756" s="79"/>
      <c r="D756" s="79"/>
      <c r="E756" s="60"/>
      <c r="F756" s="60"/>
      <c r="G756" s="61"/>
      <c r="H756" s="60"/>
      <c r="I756" s="62" t="str">
        <f t="shared" si="39"/>
        <v/>
      </c>
      <c r="J756" s="62" t="str">
        <f t="shared" si="38"/>
        <v/>
      </c>
      <c r="K756" s="73" t="str">
        <f t="shared" si="37"/>
        <v/>
      </c>
    </row>
    <row r="757" spans="1:11" ht="22" customHeight="1" x14ac:dyDescent="0.2">
      <c r="A757" s="64"/>
      <c r="B757" s="61"/>
      <c r="C757" s="79"/>
      <c r="D757" s="79"/>
      <c r="E757" s="60"/>
      <c r="F757" s="60"/>
      <c r="G757" s="61"/>
      <c r="H757" s="60"/>
      <c r="I757" s="62" t="str">
        <f t="shared" si="39"/>
        <v/>
      </c>
      <c r="J757" s="62" t="str">
        <f t="shared" si="38"/>
        <v/>
      </c>
      <c r="K757" s="73" t="str">
        <f t="shared" si="37"/>
        <v/>
      </c>
    </row>
    <row r="758" spans="1:11" ht="22" customHeight="1" x14ac:dyDescent="0.2">
      <c r="A758" s="64"/>
      <c r="B758" s="61"/>
      <c r="C758" s="79"/>
      <c r="D758" s="79"/>
      <c r="E758" s="60"/>
      <c r="F758" s="60"/>
      <c r="G758" s="61"/>
      <c r="H758" s="60"/>
      <c r="I758" s="62" t="str">
        <f t="shared" si="39"/>
        <v/>
      </c>
      <c r="J758" s="62" t="str">
        <f t="shared" si="38"/>
        <v/>
      </c>
      <c r="K758" s="73" t="str">
        <f t="shared" si="37"/>
        <v/>
      </c>
    </row>
    <row r="759" spans="1:11" ht="22" customHeight="1" x14ac:dyDescent="0.2">
      <c r="A759" s="64"/>
      <c r="B759" s="61"/>
      <c r="C759" s="79"/>
      <c r="D759" s="79"/>
      <c r="E759" s="60"/>
      <c r="F759" s="60"/>
      <c r="G759" s="61"/>
      <c r="H759" s="60"/>
      <c r="I759" s="62" t="str">
        <f t="shared" si="39"/>
        <v/>
      </c>
      <c r="J759" s="62" t="str">
        <f t="shared" si="38"/>
        <v/>
      </c>
      <c r="K759" s="73" t="str">
        <f t="shared" si="37"/>
        <v/>
      </c>
    </row>
    <row r="760" spans="1:11" ht="22" customHeight="1" x14ac:dyDescent="0.2">
      <c r="A760" s="64"/>
      <c r="B760" s="61"/>
      <c r="C760" s="79"/>
      <c r="D760" s="79"/>
      <c r="E760" s="60"/>
      <c r="F760" s="60"/>
      <c r="G760" s="61"/>
      <c r="H760" s="60"/>
      <c r="I760" s="62" t="str">
        <f t="shared" si="39"/>
        <v/>
      </c>
      <c r="J760" s="62" t="str">
        <f t="shared" si="38"/>
        <v/>
      </c>
      <c r="K760" s="73" t="str">
        <f t="shared" si="37"/>
        <v/>
      </c>
    </row>
    <row r="761" spans="1:11" ht="22" customHeight="1" x14ac:dyDescent="0.2">
      <c r="A761" s="64"/>
      <c r="B761" s="61"/>
      <c r="C761" s="79"/>
      <c r="D761" s="79"/>
      <c r="E761" s="60"/>
      <c r="F761" s="60"/>
      <c r="G761" s="61"/>
      <c r="H761" s="60"/>
      <c r="I761" s="62" t="str">
        <f t="shared" si="39"/>
        <v/>
      </c>
      <c r="J761" s="62" t="str">
        <f t="shared" si="38"/>
        <v/>
      </c>
      <c r="K761" s="73" t="str">
        <f t="shared" si="37"/>
        <v/>
      </c>
    </row>
    <row r="762" spans="1:11" ht="22" customHeight="1" x14ac:dyDescent="0.2">
      <c r="A762" s="64"/>
      <c r="B762" s="61"/>
      <c r="C762" s="79"/>
      <c r="D762" s="79"/>
      <c r="E762" s="60"/>
      <c r="F762" s="60"/>
      <c r="G762" s="61"/>
      <c r="H762" s="60"/>
      <c r="I762" s="62" t="str">
        <f t="shared" si="39"/>
        <v/>
      </c>
      <c r="J762" s="62" t="str">
        <f t="shared" si="38"/>
        <v/>
      </c>
      <c r="K762" s="73" t="str">
        <f t="shared" si="37"/>
        <v/>
      </c>
    </row>
    <row r="763" spans="1:11" ht="22" customHeight="1" x14ac:dyDescent="0.2">
      <c r="A763" s="64"/>
      <c r="B763" s="61"/>
      <c r="C763" s="79"/>
      <c r="D763" s="79"/>
      <c r="E763" s="60"/>
      <c r="F763" s="60"/>
      <c r="G763" s="61"/>
      <c r="H763" s="60"/>
      <c r="I763" s="62" t="str">
        <f t="shared" si="39"/>
        <v/>
      </c>
      <c r="J763" s="62" t="str">
        <f t="shared" si="38"/>
        <v/>
      </c>
      <c r="K763" s="73" t="str">
        <f t="shared" si="37"/>
        <v/>
      </c>
    </row>
    <row r="764" spans="1:11" ht="22" customHeight="1" x14ac:dyDescent="0.2">
      <c r="A764" s="64"/>
      <c r="B764" s="61"/>
      <c r="C764" s="79"/>
      <c r="D764" s="79"/>
      <c r="E764" s="60"/>
      <c r="F764" s="60"/>
      <c r="G764" s="61"/>
      <c r="H764" s="60"/>
      <c r="I764" s="62" t="str">
        <f t="shared" si="39"/>
        <v/>
      </c>
      <c r="J764" s="62" t="str">
        <f t="shared" si="38"/>
        <v/>
      </c>
      <c r="K764" s="73" t="str">
        <f t="shared" si="37"/>
        <v/>
      </c>
    </row>
    <row r="765" spans="1:11" ht="22" customHeight="1" x14ac:dyDescent="0.2">
      <c r="A765" s="64"/>
      <c r="B765" s="61"/>
      <c r="C765" s="79"/>
      <c r="D765" s="79"/>
      <c r="E765" s="60"/>
      <c r="F765" s="60"/>
      <c r="G765" s="61"/>
      <c r="H765" s="60"/>
      <c r="I765" s="62" t="str">
        <f t="shared" si="39"/>
        <v/>
      </c>
      <c r="J765" s="62" t="str">
        <f t="shared" si="38"/>
        <v/>
      </c>
      <c r="K765" s="73" t="str">
        <f t="shared" si="37"/>
        <v/>
      </c>
    </row>
    <row r="766" spans="1:11" ht="22" customHeight="1" x14ac:dyDescent="0.2">
      <c r="A766" s="64"/>
      <c r="B766" s="61"/>
      <c r="C766" s="79"/>
      <c r="D766" s="79"/>
      <c r="E766" s="60"/>
      <c r="F766" s="60"/>
      <c r="G766" s="61"/>
      <c r="H766" s="60"/>
      <c r="I766" s="62" t="str">
        <f t="shared" si="39"/>
        <v/>
      </c>
      <c r="J766" s="62" t="str">
        <f t="shared" si="38"/>
        <v/>
      </c>
      <c r="K766" s="73" t="str">
        <f t="shared" si="37"/>
        <v/>
      </c>
    </row>
    <row r="767" spans="1:11" ht="22" customHeight="1" x14ac:dyDescent="0.2">
      <c r="A767" s="64"/>
      <c r="B767" s="61"/>
      <c r="C767" s="79"/>
      <c r="D767" s="79"/>
      <c r="E767" s="60"/>
      <c r="F767" s="60"/>
      <c r="G767" s="61"/>
      <c r="H767" s="60"/>
      <c r="I767" s="62" t="str">
        <f t="shared" si="39"/>
        <v/>
      </c>
      <c r="J767" s="62" t="str">
        <f t="shared" si="38"/>
        <v/>
      </c>
      <c r="K767" s="73" t="str">
        <f t="shared" si="37"/>
        <v/>
      </c>
    </row>
    <row r="768" spans="1:11" ht="22" customHeight="1" x14ac:dyDescent="0.2">
      <c r="A768" s="64"/>
      <c r="B768" s="61"/>
      <c r="C768" s="79"/>
      <c r="D768" s="79"/>
      <c r="E768" s="60"/>
      <c r="F768" s="60"/>
      <c r="G768" s="61"/>
      <c r="H768" s="60"/>
      <c r="I768" s="62" t="str">
        <f t="shared" si="39"/>
        <v/>
      </c>
      <c r="J768" s="62" t="str">
        <f t="shared" si="38"/>
        <v/>
      </c>
      <c r="K768" s="73" t="str">
        <f t="shared" si="37"/>
        <v/>
      </c>
    </row>
    <row r="769" spans="1:11" ht="22" customHeight="1" x14ac:dyDescent="0.2">
      <c r="A769" s="64"/>
      <c r="B769" s="61"/>
      <c r="C769" s="79"/>
      <c r="D769" s="79"/>
      <c r="E769" s="60"/>
      <c r="F769" s="60"/>
      <c r="G769" s="61"/>
      <c r="H769" s="60"/>
      <c r="I769" s="62" t="str">
        <f t="shared" si="39"/>
        <v/>
      </c>
      <c r="J769" s="62" t="str">
        <f t="shared" si="38"/>
        <v/>
      </c>
      <c r="K769" s="73" t="str">
        <f t="shared" si="37"/>
        <v/>
      </c>
    </row>
    <row r="770" spans="1:11" ht="22" customHeight="1" x14ac:dyDescent="0.2">
      <c r="A770" s="64"/>
      <c r="B770" s="61"/>
      <c r="C770" s="79"/>
      <c r="D770" s="79"/>
      <c r="E770" s="60"/>
      <c r="F770" s="60"/>
      <c r="G770" s="61"/>
      <c r="H770" s="60"/>
      <c r="I770" s="62" t="str">
        <f t="shared" si="39"/>
        <v/>
      </c>
      <c r="J770" s="62" t="str">
        <f t="shared" si="38"/>
        <v/>
      </c>
      <c r="K770" s="73" t="str">
        <f t="shared" si="37"/>
        <v/>
      </c>
    </row>
    <row r="771" spans="1:11" ht="22" customHeight="1" x14ac:dyDescent="0.2">
      <c r="A771" s="64"/>
      <c r="B771" s="61"/>
      <c r="C771" s="79"/>
      <c r="D771" s="79"/>
      <c r="E771" s="60"/>
      <c r="F771" s="60"/>
      <c r="G771" s="61"/>
      <c r="H771" s="60"/>
      <c r="I771" s="62" t="str">
        <f t="shared" si="39"/>
        <v/>
      </c>
      <c r="J771" s="62" t="str">
        <f t="shared" si="38"/>
        <v/>
      </c>
      <c r="K771" s="73" t="str">
        <f t="shared" si="37"/>
        <v/>
      </c>
    </row>
    <row r="772" spans="1:11" ht="22" customHeight="1" x14ac:dyDescent="0.2">
      <c r="A772" s="64"/>
      <c r="B772" s="61"/>
      <c r="C772" s="79"/>
      <c r="D772" s="79"/>
      <c r="E772" s="60"/>
      <c r="F772" s="60"/>
      <c r="G772" s="61"/>
      <c r="H772" s="60"/>
      <c r="I772" s="62" t="str">
        <f t="shared" si="39"/>
        <v/>
      </c>
      <c r="J772" s="62" t="str">
        <f t="shared" si="38"/>
        <v/>
      </c>
      <c r="K772" s="73" t="str">
        <f t="shared" ref="K772:K801" si="40">IF(G772="","",H772*J772)</f>
        <v/>
      </c>
    </row>
    <row r="773" spans="1:11" ht="22" customHeight="1" x14ac:dyDescent="0.2">
      <c r="A773" s="64"/>
      <c r="B773" s="61"/>
      <c r="C773" s="79"/>
      <c r="D773" s="79"/>
      <c r="E773" s="60"/>
      <c r="F773" s="60"/>
      <c r="G773" s="61"/>
      <c r="H773" s="60"/>
      <c r="I773" s="62" t="str">
        <f t="shared" si="39"/>
        <v/>
      </c>
      <c r="J773" s="62" t="str">
        <f t="shared" ref="J773:J801" si="41">IF(G773="","",1.23)</f>
        <v/>
      </c>
      <c r="K773" s="73" t="str">
        <f t="shared" si="40"/>
        <v/>
      </c>
    </row>
    <row r="774" spans="1:11" ht="22" customHeight="1" x14ac:dyDescent="0.2">
      <c r="A774" s="64"/>
      <c r="B774" s="61"/>
      <c r="C774" s="79"/>
      <c r="D774" s="79"/>
      <c r="E774" s="60"/>
      <c r="F774" s="60"/>
      <c r="G774" s="61"/>
      <c r="H774" s="60"/>
      <c r="I774" s="62" t="str">
        <f t="shared" si="39"/>
        <v/>
      </c>
      <c r="J774" s="62" t="str">
        <f t="shared" si="41"/>
        <v/>
      </c>
      <c r="K774" s="73" t="str">
        <f t="shared" si="40"/>
        <v/>
      </c>
    </row>
    <row r="775" spans="1:11" ht="22" customHeight="1" x14ac:dyDescent="0.2">
      <c r="A775" s="64"/>
      <c r="B775" s="61"/>
      <c r="C775" s="79"/>
      <c r="D775" s="79"/>
      <c r="E775" s="60"/>
      <c r="F775" s="60"/>
      <c r="G775" s="61"/>
      <c r="H775" s="60"/>
      <c r="I775" s="62" t="str">
        <f t="shared" si="39"/>
        <v/>
      </c>
      <c r="J775" s="62" t="str">
        <f t="shared" si="41"/>
        <v/>
      </c>
      <c r="K775" s="73" t="str">
        <f t="shared" si="40"/>
        <v/>
      </c>
    </row>
    <row r="776" spans="1:11" ht="22" customHeight="1" x14ac:dyDescent="0.2">
      <c r="A776" s="64"/>
      <c r="B776" s="61"/>
      <c r="C776" s="79"/>
      <c r="D776" s="79"/>
      <c r="E776" s="60"/>
      <c r="F776" s="60"/>
      <c r="G776" s="61"/>
      <c r="H776" s="60"/>
      <c r="I776" s="62" t="str">
        <f t="shared" si="39"/>
        <v/>
      </c>
      <c r="J776" s="62" t="str">
        <f t="shared" si="41"/>
        <v/>
      </c>
      <c r="K776" s="73" t="str">
        <f t="shared" si="40"/>
        <v/>
      </c>
    </row>
    <row r="777" spans="1:11" ht="22" customHeight="1" x14ac:dyDescent="0.2">
      <c r="A777" s="64"/>
      <c r="B777" s="61"/>
      <c r="C777" s="79"/>
      <c r="D777" s="79"/>
      <c r="E777" s="60"/>
      <c r="F777" s="60"/>
      <c r="G777" s="61"/>
      <c r="H777" s="60"/>
      <c r="I777" s="62" t="str">
        <f t="shared" si="39"/>
        <v/>
      </c>
      <c r="J777" s="62" t="str">
        <f t="shared" si="41"/>
        <v/>
      </c>
      <c r="K777" s="73" t="str">
        <f t="shared" si="40"/>
        <v/>
      </c>
    </row>
    <row r="778" spans="1:11" ht="22" customHeight="1" x14ac:dyDescent="0.2">
      <c r="A778" s="64"/>
      <c r="B778" s="61"/>
      <c r="C778" s="79"/>
      <c r="D778" s="79"/>
      <c r="E778" s="60"/>
      <c r="F778" s="60"/>
      <c r="G778" s="61"/>
      <c r="H778" s="60"/>
      <c r="I778" s="62" t="str">
        <f t="shared" ref="I778:I801" si="42">IF(G778="","",H778*G778)</f>
        <v/>
      </c>
      <c r="J778" s="62" t="str">
        <f t="shared" si="41"/>
        <v/>
      </c>
      <c r="K778" s="73" t="str">
        <f t="shared" si="40"/>
        <v/>
      </c>
    </row>
    <row r="779" spans="1:11" ht="22" customHeight="1" x14ac:dyDescent="0.2">
      <c r="A779" s="64"/>
      <c r="B779" s="61"/>
      <c r="C779" s="79"/>
      <c r="D779" s="79"/>
      <c r="E779" s="60"/>
      <c r="F779" s="60"/>
      <c r="G779" s="61"/>
      <c r="H779" s="60"/>
      <c r="I779" s="62" t="str">
        <f t="shared" si="42"/>
        <v/>
      </c>
      <c r="J779" s="62" t="str">
        <f t="shared" si="41"/>
        <v/>
      </c>
      <c r="K779" s="73" t="str">
        <f t="shared" si="40"/>
        <v/>
      </c>
    </row>
    <row r="780" spans="1:11" ht="22" customHeight="1" x14ac:dyDescent="0.2">
      <c r="A780" s="64"/>
      <c r="B780" s="61"/>
      <c r="C780" s="79"/>
      <c r="D780" s="79"/>
      <c r="E780" s="60"/>
      <c r="F780" s="60"/>
      <c r="G780" s="61"/>
      <c r="H780" s="60"/>
      <c r="I780" s="62" t="str">
        <f t="shared" si="42"/>
        <v/>
      </c>
      <c r="J780" s="62" t="str">
        <f t="shared" si="41"/>
        <v/>
      </c>
      <c r="K780" s="73" t="str">
        <f t="shared" si="40"/>
        <v/>
      </c>
    </row>
    <row r="781" spans="1:11" ht="22" customHeight="1" x14ac:dyDescent="0.2">
      <c r="A781" s="64"/>
      <c r="B781" s="61"/>
      <c r="C781" s="79"/>
      <c r="D781" s="79"/>
      <c r="E781" s="60"/>
      <c r="F781" s="60"/>
      <c r="G781" s="61"/>
      <c r="H781" s="60"/>
      <c r="I781" s="62" t="str">
        <f t="shared" si="42"/>
        <v/>
      </c>
      <c r="J781" s="62" t="str">
        <f t="shared" si="41"/>
        <v/>
      </c>
      <c r="K781" s="73" t="str">
        <f t="shared" si="40"/>
        <v/>
      </c>
    </row>
    <row r="782" spans="1:11" ht="22" customHeight="1" x14ac:dyDescent="0.2">
      <c r="A782" s="64"/>
      <c r="B782" s="61"/>
      <c r="C782" s="79"/>
      <c r="D782" s="79"/>
      <c r="E782" s="60"/>
      <c r="F782" s="60"/>
      <c r="G782" s="61"/>
      <c r="H782" s="60"/>
      <c r="I782" s="62" t="str">
        <f t="shared" si="42"/>
        <v/>
      </c>
      <c r="J782" s="62" t="str">
        <f t="shared" si="41"/>
        <v/>
      </c>
      <c r="K782" s="73" t="str">
        <f t="shared" si="40"/>
        <v/>
      </c>
    </row>
    <row r="783" spans="1:11" ht="22" customHeight="1" x14ac:dyDescent="0.2">
      <c r="A783" s="64"/>
      <c r="B783" s="61"/>
      <c r="C783" s="79"/>
      <c r="D783" s="79"/>
      <c r="E783" s="60"/>
      <c r="F783" s="60"/>
      <c r="G783" s="61"/>
      <c r="H783" s="60"/>
      <c r="I783" s="62" t="str">
        <f t="shared" si="42"/>
        <v/>
      </c>
      <c r="J783" s="62" t="str">
        <f t="shared" si="41"/>
        <v/>
      </c>
      <c r="K783" s="73" t="str">
        <f t="shared" si="40"/>
        <v/>
      </c>
    </row>
    <row r="784" spans="1:11" ht="22" customHeight="1" x14ac:dyDescent="0.2">
      <c r="A784" s="64"/>
      <c r="B784" s="61"/>
      <c r="C784" s="79"/>
      <c r="D784" s="79"/>
      <c r="E784" s="60"/>
      <c r="F784" s="60"/>
      <c r="G784" s="61"/>
      <c r="H784" s="60"/>
      <c r="I784" s="62" t="str">
        <f t="shared" si="42"/>
        <v/>
      </c>
      <c r="J784" s="62" t="str">
        <f t="shared" si="41"/>
        <v/>
      </c>
      <c r="K784" s="73" t="str">
        <f t="shared" si="40"/>
        <v/>
      </c>
    </row>
    <row r="785" spans="1:11" ht="22" customHeight="1" x14ac:dyDescent="0.2">
      <c r="A785" s="64"/>
      <c r="B785" s="61"/>
      <c r="C785" s="79"/>
      <c r="D785" s="79"/>
      <c r="E785" s="60"/>
      <c r="F785" s="60"/>
      <c r="G785" s="61"/>
      <c r="H785" s="60"/>
      <c r="I785" s="62" t="str">
        <f t="shared" si="42"/>
        <v/>
      </c>
      <c r="J785" s="62" t="str">
        <f t="shared" si="41"/>
        <v/>
      </c>
      <c r="K785" s="73" t="str">
        <f t="shared" si="40"/>
        <v/>
      </c>
    </row>
    <row r="786" spans="1:11" ht="22" customHeight="1" x14ac:dyDescent="0.2">
      <c r="A786" s="64"/>
      <c r="B786" s="61"/>
      <c r="C786" s="79"/>
      <c r="D786" s="79"/>
      <c r="E786" s="60"/>
      <c r="F786" s="60"/>
      <c r="G786" s="61"/>
      <c r="H786" s="60"/>
      <c r="I786" s="62" t="str">
        <f t="shared" si="42"/>
        <v/>
      </c>
      <c r="J786" s="62" t="str">
        <f t="shared" si="41"/>
        <v/>
      </c>
      <c r="K786" s="73" t="str">
        <f t="shared" si="40"/>
        <v/>
      </c>
    </row>
    <row r="787" spans="1:11" ht="22" customHeight="1" x14ac:dyDescent="0.2">
      <c r="A787" s="64"/>
      <c r="B787" s="61"/>
      <c r="C787" s="79"/>
      <c r="D787" s="79"/>
      <c r="E787" s="60"/>
      <c r="F787" s="60"/>
      <c r="G787" s="61"/>
      <c r="H787" s="60"/>
      <c r="I787" s="62" t="str">
        <f t="shared" si="42"/>
        <v/>
      </c>
      <c r="J787" s="62" t="str">
        <f t="shared" si="41"/>
        <v/>
      </c>
      <c r="K787" s="73" t="str">
        <f t="shared" si="40"/>
        <v/>
      </c>
    </row>
    <row r="788" spans="1:11" ht="22" customHeight="1" x14ac:dyDescent="0.2">
      <c r="A788" s="64"/>
      <c r="B788" s="61"/>
      <c r="C788" s="79"/>
      <c r="D788" s="79"/>
      <c r="E788" s="60"/>
      <c r="F788" s="60"/>
      <c r="G788" s="61"/>
      <c r="H788" s="60"/>
      <c r="I788" s="62" t="str">
        <f t="shared" si="42"/>
        <v/>
      </c>
      <c r="J788" s="62" t="str">
        <f t="shared" si="41"/>
        <v/>
      </c>
      <c r="K788" s="73" t="str">
        <f t="shared" si="40"/>
        <v/>
      </c>
    </row>
    <row r="789" spans="1:11" ht="22" customHeight="1" x14ac:dyDescent="0.2">
      <c r="A789" s="64"/>
      <c r="B789" s="61"/>
      <c r="C789" s="79"/>
      <c r="D789" s="79"/>
      <c r="E789" s="60"/>
      <c r="F789" s="60"/>
      <c r="G789" s="61"/>
      <c r="H789" s="60"/>
      <c r="I789" s="62" t="str">
        <f t="shared" si="42"/>
        <v/>
      </c>
      <c r="J789" s="62" t="str">
        <f t="shared" si="41"/>
        <v/>
      </c>
      <c r="K789" s="73" t="str">
        <f t="shared" si="40"/>
        <v/>
      </c>
    </row>
    <row r="790" spans="1:11" ht="22" customHeight="1" x14ac:dyDescent="0.2">
      <c r="A790" s="64"/>
      <c r="B790" s="61"/>
      <c r="C790" s="79"/>
      <c r="D790" s="79"/>
      <c r="E790" s="60"/>
      <c r="F790" s="60"/>
      <c r="G790" s="61"/>
      <c r="H790" s="60"/>
      <c r="I790" s="62" t="str">
        <f t="shared" si="42"/>
        <v/>
      </c>
      <c r="J790" s="62" t="str">
        <f t="shared" si="41"/>
        <v/>
      </c>
      <c r="K790" s="73" t="str">
        <f t="shared" si="40"/>
        <v/>
      </c>
    </row>
    <row r="791" spans="1:11" ht="22" customHeight="1" x14ac:dyDescent="0.2">
      <c r="A791" s="64"/>
      <c r="B791" s="61"/>
      <c r="C791" s="79"/>
      <c r="D791" s="79"/>
      <c r="E791" s="60"/>
      <c r="F791" s="60"/>
      <c r="G791" s="61"/>
      <c r="H791" s="60"/>
      <c r="I791" s="62" t="str">
        <f t="shared" si="42"/>
        <v/>
      </c>
      <c r="J791" s="62" t="str">
        <f t="shared" si="41"/>
        <v/>
      </c>
      <c r="K791" s="73" t="str">
        <f t="shared" si="40"/>
        <v/>
      </c>
    </row>
    <row r="792" spans="1:11" ht="22" customHeight="1" x14ac:dyDescent="0.2">
      <c r="A792" s="64"/>
      <c r="B792" s="61"/>
      <c r="C792" s="79"/>
      <c r="D792" s="79"/>
      <c r="E792" s="60"/>
      <c r="F792" s="60"/>
      <c r="G792" s="61"/>
      <c r="H792" s="60"/>
      <c r="I792" s="62" t="str">
        <f t="shared" si="42"/>
        <v/>
      </c>
      <c r="J792" s="62" t="str">
        <f t="shared" si="41"/>
        <v/>
      </c>
      <c r="K792" s="73" t="str">
        <f t="shared" si="40"/>
        <v/>
      </c>
    </row>
    <row r="793" spans="1:11" ht="22" customHeight="1" x14ac:dyDescent="0.2">
      <c r="A793" s="64"/>
      <c r="B793" s="61"/>
      <c r="C793" s="79"/>
      <c r="D793" s="79"/>
      <c r="E793" s="60"/>
      <c r="F793" s="60"/>
      <c r="G793" s="61"/>
      <c r="H793" s="60"/>
      <c r="I793" s="62" t="str">
        <f t="shared" si="42"/>
        <v/>
      </c>
      <c r="J793" s="62" t="str">
        <f t="shared" si="41"/>
        <v/>
      </c>
      <c r="K793" s="73" t="str">
        <f t="shared" si="40"/>
        <v/>
      </c>
    </row>
    <row r="794" spans="1:11" ht="22" customHeight="1" x14ac:dyDescent="0.2">
      <c r="A794" s="64"/>
      <c r="B794" s="61"/>
      <c r="C794" s="79"/>
      <c r="D794" s="79"/>
      <c r="E794" s="60"/>
      <c r="F794" s="60"/>
      <c r="G794" s="61"/>
      <c r="H794" s="60"/>
      <c r="I794" s="62" t="str">
        <f t="shared" si="42"/>
        <v/>
      </c>
      <c r="J794" s="62" t="str">
        <f t="shared" si="41"/>
        <v/>
      </c>
      <c r="K794" s="73" t="str">
        <f t="shared" si="40"/>
        <v/>
      </c>
    </row>
    <row r="795" spans="1:11" ht="22" customHeight="1" x14ac:dyDescent="0.2">
      <c r="A795" s="64"/>
      <c r="B795" s="61"/>
      <c r="C795" s="79"/>
      <c r="D795" s="79"/>
      <c r="E795" s="60"/>
      <c r="F795" s="60"/>
      <c r="G795" s="61"/>
      <c r="H795" s="60"/>
      <c r="I795" s="62" t="str">
        <f t="shared" si="42"/>
        <v/>
      </c>
      <c r="J795" s="62" t="str">
        <f t="shared" si="41"/>
        <v/>
      </c>
      <c r="K795" s="73" t="str">
        <f t="shared" si="40"/>
        <v/>
      </c>
    </row>
    <row r="796" spans="1:11" ht="22" customHeight="1" x14ac:dyDescent="0.2">
      <c r="A796" s="64"/>
      <c r="B796" s="61"/>
      <c r="C796" s="79"/>
      <c r="D796" s="79"/>
      <c r="E796" s="60"/>
      <c r="F796" s="60"/>
      <c r="G796" s="61"/>
      <c r="H796" s="60"/>
      <c r="I796" s="62" t="str">
        <f t="shared" si="42"/>
        <v/>
      </c>
      <c r="J796" s="62" t="str">
        <f t="shared" si="41"/>
        <v/>
      </c>
      <c r="K796" s="73" t="str">
        <f t="shared" si="40"/>
        <v/>
      </c>
    </row>
    <row r="797" spans="1:11" ht="22" customHeight="1" x14ac:dyDescent="0.2">
      <c r="A797" s="64"/>
      <c r="B797" s="61"/>
      <c r="C797" s="79"/>
      <c r="D797" s="79"/>
      <c r="E797" s="60"/>
      <c r="F797" s="60"/>
      <c r="G797" s="61"/>
      <c r="H797" s="60"/>
      <c r="I797" s="62" t="str">
        <f t="shared" si="42"/>
        <v/>
      </c>
      <c r="J797" s="62" t="str">
        <f t="shared" si="41"/>
        <v/>
      </c>
      <c r="K797" s="73" t="str">
        <f t="shared" si="40"/>
        <v/>
      </c>
    </row>
    <row r="798" spans="1:11" ht="22" customHeight="1" x14ac:dyDescent="0.2">
      <c r="A798" s="64"/>
      <c r="B798" s="61"/>
      <c r="C798" s="79"/>
      <c r="D798" s="79"/>
      <c r="E798" s="60"/>
      <c r="F798" s="60"/>
      <c r="G798" s="61"/>
      <c r="H798" s="60"/>
      <c r="I798" s="62" t="str">
        <f t="shared" si="42"/>
        <v/>
      </c>
      <c r="J798" s="62" t="str">
        <f t="shared" si="41"/>
        <v/>
      </c>
      <c r="K798" s="73" t="str">
        <f t="shared" si="40"/>
        <v/>
      </c>
    </row>
    <row r="799" spans="1:11" ht="22" customHeight="1" x14ac:dyDescent="0.2">
      <c r="A799" s="64"/>
      <c r="B799" s="61"/>
      <c r="C799" s="79"/>
      <c r="D799" s="79"/>
      <c r="E799" s="60"/>
      <c r="F799" s="60"/>
      <c r="G799" s="61"/>
      <c r="H799" s="60"/>
      <c r="I799" s="62" t="str">
        <f t="shared" si="42"/>
        <v/>
      </c>
      <c r="J799" s="62" t="str">
        <f t="shared" si="41"/>
        <v/>
      </c>
      <c r="K799" s="73" t="str">
        <f t="shared" si="40"/>
        <v/>
      </c>
    </row>
    <row r="800" spans="1:11" ht="22" customHeight="1" x14ac:dyDescent="0.2">
      <c r="A800" s="64"/>
      <c r="B800" s="61"/>
      <c r="C800" s="79"/>
      <c r="D800" s="79"/>
      <c r="E800" s="60"/>
      <c r="F800" s="60"/>
      <c r="G800" s="61"/>
      <c r="H800" s="60"/>
      <c r="I800" s="62" t="str">
        <f t="shared" si="42"/>
        <v/>
      </c>
      <c r="J800" s="62" t="str">
        <f t="shared" si="41"/>
        <v/>
      </c>
      <c r="K800" s="73" t="str">
        <f t="shared" si="40"/>
        <v/>
      </c>
    </row>
    <row r="801" spans="1:11" ht="22" customHeight="1" thickBot="1" x14ac:dyDescent="0.25">
      <c r="A801" s="65"/>
      <c r="B801" s="67"/>
      <c r="C801" s="80"/>
      <c r="D801" s="80"/>
      <c r="E801" s="66"/>
      <c r="F801" s="66"/>
      <c r="G801" s="67"/>
      <c r="H801" s="66"/>
      <c r="I801" s="74" t="str">
        <f t="shared" si="42"/>
        <v/>
      </c>
      <c r="J801" s="74" t="str">
        <f t="shared" si="41"/>
        <v/>
      </c>
      <c r="K801" s="75" t="str">
        <f t="shared" si="40"/>
        <v/>
      </c>
    </row>
  </sheetData>
  <mergeCells count="32">
    <mergeCell ref="B39:B42"/>
    <mergeCell ref="C39:C42"/>
    <mergeCell ref="A2:A7"/>
    <mergeCell ref="A8:A13"/>
    <mergeCell ref="A14:A17"/>
    <mergeCell ref="A19:A23"/>
    <mergeCell ref="A24:A28"/>
    <mergeCell ref="A29:A35"/>
    <mergeCell ref="A36:A38"/>
    <mergeCell ref="A39:A42"/>
    <mergeCell ref="D39:D42"/>
    <mergeCell ref="D36:D38"/>
    <mergeCell ref="B2:B7"/>
    <mergeCell ref="C2:C7"/>
    <mergeCell ref="B8:B13"/>
    <mergeCell ref="C8:C13"/>
    <mergeCell ref="B14:B17"/>
    <mergeCell ref="C14:C17"/>
    <mergeCell ref="B19:B23"/>
    <mergeCell ref="C19:C23"/>
    <mergeCell ref="C24:C28"/>
    <mergeCell ref="B24:B28"/>
    <mergeCell ref="B29:B35"/>
    <mergeCell ref="C29:C35"/>
    <mergeCell ref="C36:C38"/>
    <mergeCell ref="B36:B38"/>
    <mergeCell ref="D29:D35"/>
    <mergeCell ref="D2:D7"/>
    <mergeCell ref="D8:D13"/>
    <mergeCell ref="D14:D17"/>
    <mergeCell ref="D19:D23"/>
    <mergeCell ref="D24:D28"/>
  </mergeCells>
  <phoneticPr fontId="4" type="noConversion"/>
  <conditionalFormatting sqref="E16">
    <cfRule type="expression" dxfId="54" priority="720">
      <formula>FIND("CLINIQUE",$D16:E789)</formula>
    </cfRule>
    <cfRule type="expression" dxfId="53" priority="721">
      <formula>FIND("CLINIQUE",$D16:E789)</formula>
    </cfRule>
    <cfRule type="expression" dxfId="52" priority="722">
      <formula>FIND("Clinique",$D16:E789)</formula>
    </cfRule>
    <cfRule type="expression" dxfId="51" priority="723">
      <formula>FIND("NuSkin",$D16:E789)</formula>
    </cfRule>
    <cfRule type="expression" dxfId="50" priority="724">
      <formula>FIND("nu Skin",$D16:E789)</formula>
    </cfRule>
    <cfRule type="expression" dxfId="49" priority="725">
      <formula>FIND("SK",$D16:E789)</formula>
    </cfRule>
    <cfRule type="expression" dxfId="48" priority="726">
      <formula>FIND("origins",$D16:E789)</formula>
    </cfRule>
    <cfRule type="expression" dxfId="47" priority="727">
      <formula>FIND("ORIGINS",$D16:E789)</formula>
    </cfRule>
    <cfRule type="expression" dxfId="46" priority="728">
      <formula>FIND("Origins",$D16:E789)</formula>
    </cfRule>
    <cfRule type="expression" dxfId="45" priority="729">
      <formula>FIND("Nu Skin",$D16:E789)</formula>
    </cfRule>
    <cfRule type="expression" dxfId="44" priority="730">
      <formula>FIND("LA",$D16:E789)</formula>
    </cfRule>
    <cfRule type="expression" dxfId="43" priority="731">
      <formula>FIND("La",$D16:E789)</formula>
    </cfRule>
    <cfRule type="expression" dxfId="42" priority="732">
      <formula>FIND("Bobbi",$D16:E789)</formula>
    </cfRule>
    <cfRule type="expression" dxfId="41" priority="733">
      <formula>FIND("Jo Malone",$D16:I789)</formula>
    </cfRule>
    <cfRule type="expression" dxfId="40" priority="734">
      <formula>FIND("Fresh",$D16:I789)</formula>
    </cfRule>
    <cfRule type="expression" dxfId="39" priority="735">
      <formula>FIND("Lauder",$D16:E789)</formula>
    </cfRule>
    <cfRule type="expression" dxfId="38" priority="736">
      <formula>FIND("Diptyque",$D16:E789)</formula>
    </cfRule>
    <cfRule type="expression" dxfId="37" priority="737">
      <formula>FIND("BOBBI",$D16:E789)</formula>
    </cfRule>
    <cfRule type="expression" dxfId="36" priority="738">
      <formula>FIND("Aesop",$D16:E789)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Home补货</vt:lpstr>
      <vt:lpstr>HOME补</vt:lpstr>
      <vt:lpstr>Home粘贴</vt:lpstr>
      <vt:lpstr>Home排序</vt:lpstr>
      <vt:lpstr>利润计算</vt:lpstr>
      <vt:lpstr>订单记录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Naijinag</dc:creator>
  <cp:lastModifiedBy>Microsoft Office User</cp:lastModifiedBy>
  <dcterms:created xsi:type="dcterms:W3CDTF">2019-08-06T16:19:00Z</dcterms:created>
  <dcterms:modified xsi:type="dcterms:W3CDTF">2019-08-26T19:37:15Z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