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_yenru/Documents/GitHub/Data_Analysis/air_qu/sec_apprch/"/>
    </mc:Choice>
  </mc:AlternateContent>
  <xr:revisionPtr revIDLastSave="0" documentId="13_ncr:1_{73EC46F1-87BC-344E-8D01-3F8366C9744F}" xr6:coauthVersionLast="47" xr6:coauthVersionMax="47" xr10:uidLastSave="{00000000-0000-0000-0000-000000000000}"/>
  <bookViews>
    <workbookView xWindow="0" yWindow="0" windowWidth="38400" windowHeight="21600" xr2:uid="{AA74E994-C18B-254F-90C2-788F0857E8B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9" i="1" l="1" a="1"/>
  <c r="N29" i="1" s="1"/>
  <c r="M29" i="1" a="1"/>
  <c r="M29" i="1" s="1"/>
  <c r="K29" i="1" a="1"/>
  <c r="K29" i="1" s="1"/>
  <c r="K8" i="1" a="1"/>
  <c r="K8" i="1" s="1"/>
  <c r="L5" i="1" a="1"/>
  <c r="L5" i="1" s="1"/>
  <c r="L4" i="1" a="1"/>
  <c r="L4" i="1" s="1"/>
  <c r="L3" i="1" a="1"/>
  <c r="L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<sst xmlns="http://schemas.openxmlformats.org/spreadsheetml/2006/main" count="125" uniqueCount="63">
  <si>
    <t xml:space="preserve"> 總計</t>
  </si>
  <si>
    <t xml:space="preserve"> 臺灣地區</t>
  </si>
  <si>
    <t xml:space="preserve"> 新北市</t>
  </si>
  <si>
    <t xml:space="preserve"> 臺北市</t>
  </si>
  <si>
    <t xml:space="preserve"> 桃園市</t>
  </si>
  <si>
    <t xml:space="preserve"> 臺中市</t>
  </si>
  <si>
    <t xml:space="preserve"> 臺南市</t>
  </si>
  <si>
    <t xml:space="preserve"> 高雄市</t>
  </si>
  <si>
    <t xml:space="preserve"> 宜蘭縣</t>
  </si>
  <si>
    <t xml:space="preserve"> 新竹縣</t>
  </si>
  <si>
    <t xml:space="preserve"> 苗栗縣</t>
  </si>
  <si>
    <t xml:space="preserve"> 彰化縣</t>
  </si>
  <si>
    <t xml:space="preserve"> 南投縣</t>
  </si>
  <si>
    <t xml:space="preserve"> 雲林縣</t>
  </si>
  <si>
    <t xml:space="preserve"> 嘉義縣</t>
  </si>
  <si>
    <t xml:space="preserve"> 屏東縣</t>
  </si>
  <si>
    <t xml:space="preserve"> 臺東縣</t>
  </si>
  <si>
    <t xml:space="preserve"> 花蓮縣</t>
  </si>
  <si>
    <t xml:space="preserve"> 澎湖縣</t>
  </si>
  <si>
    <t xml:space="preserve"> 基隆市</t>
  </si>
  <si>
    <t xml:space="preserve"> 新竹市</t>
  </si>
  <si>
    <t xml:space="preserve"> 嘉義市</t>
  </si>
  <si>
    <t xml:space="preserve"> 金門縣</t>
  </si>
  <si>
    <t xml:space="preserve"> 連江縣</t>
  </si>
  <si>
    <t>ozone</t>
  </si>
  <si>
    <t>ozone</t>
    <phoneticPr fontId="1" type="noConversion"/>
  </si>
  <si>
    <t>year</t>
  </si>
  <si>
    <t>revenue</t>
  </si>
  <si>
    <t>revenue</t>
    <phoneticPr fontId="1" type="noConversion"/>
  </si>
  <si>
    <t>year</t>
    <phoneticPr fontId="1" type="noConversion"/>
  </si>
  <si>
    <t>ANOVA</t>
  </si>
  <si>
    <t>SS</t>
  </si>
  <si>
    <t>MS</t>
  </si>
  <si>
    <t>F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</si>
  <si>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</si>
  <si>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</si>
  <si>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</si>
  <si>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</si>
  <si>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</si>
  <si>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</si>
  <si>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</si>
  <si>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Regression</t>
  </si>
  <si>
    <t>Residual</t>
  </si>
  <si>
    <t>Total</t>
  </si>
  <si>
    <t>Intercept</t>
  </si>
  <si>
    <t>df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</si>
  <si>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</si>
  <si>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</si>
  <si>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</si>
  <si>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</si>
  <si>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</si>
  <si>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</si>
  <si>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</si>
  <si>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</si>
  <si>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</si>
  <si>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</si>
  <si>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Residuals</t>
  </si>
  <si>
    <t>doctor</t>
  </si>
  <si>
    <t>臺灣地區</t>
  </si>
  <si>
    <t>Predicted ozone</t>
  </si>
  <si>
    <t>台中地區</t>
  </si>
  <si>
    <t>PROBABILITY OUTPUT</t>
  </si>
  <si>
    <t>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</si>
</sst>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rgb="FF000000"/>
      <name val="Calibri"/>
      <family val="1"/>
      <charset val="136"/>
      <scheme val="minor"/>
    </font>
    <font>
      <i/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year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工作表1!$L$29:$L$34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xVal>
          <c:yVal>
            <c:numRef>
              <c:f>工作表1!$U$63:$U$68</c:f>
              <c:numCache>
                <c:formatCode>General</c:formatCode>
                <c:ptCount val="6"/>
                <c:pt idx="0">
                  <c:v>-0.70648352068128872</c:v>
                </c:pt>
                <c:pt idx="1">
                  <c:v>0.84509543452893965</c:v>
                </c:pt>
                <c:pt idx="2">
                  <c:v>0.79491378318915551</c:v>
                </c:pt>
                <c:pt idx="3">
                  <c:v>-0.76944264493647552</c:v>
                </c:pt>
                <c:pt idx="4">
                  <c:v>-0.15923736789891407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4E-1845-87D3-0D85BF4E50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4740831"/>
        <c:axId val="1525208863"/>
      </c:scatterChart>
      <c:valAx>
        <c:axId val="15247408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25208863"/>
        <c:crosses val="autoZero"/>
        <c:crossBetween val="midCat"/>
      </c:valAx>
      <c:valAx>
        <c:axId val="152520886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2474083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doctor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工作表1!$M$29:$M$34</c:f>
              <c:numCache>
                <c:formatCode>General</c:formatCode>
                <c:ptCount val="6"/>
                <c:pt idx="0">
                  <c:v>76.05</c:v>
                </c:pt>
                <c:pt idx="1">
                  <c:v>76.39</c:v>
                </c:pt>
                <c:pt idx="2">
                  <c:v>77.650000000000006</c:v>
                </c:pt>
                <c:pt idx="3">
                  <c:v>78.67</c:v>
                </c:pt>
                <c:pt idx="4">
                  <c:v>79.67</c:v>
                </c:pt>
                <c:pt idx="5">
                  <c:v>78.62</c:v>
                </c:pt>
              </c:numCache>
            </c:numRef>
          </c:xVal>
          <c:yVal>
            <c:numRef>
              <c:f>工作表1!$U$63:$U$68</c:f>
              <c:numCache>
                <c:formatCode>General</c:formatCode>
                <c:ptCount val="6"/>
                <c:pt idx="0">
                  <c:v>-0.70648352068128872</c:v>
                </c:pt>
                <c:pt idx="1">
                  <c:v>0.84509543452893965</c:v>
                </c:pt>
                <c:pt idx="2">
                  <c:v>0.79491378318915551</c:v>
                </c:pt>
                <c:pt idx="3">
                  <c:v>-0.76944264493647552</c:v>
                </c:pt>
                <c:pt idx="4">
                  <c:v>-0.15923736789891407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F3-6845-BB87-1EB488E813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8825439"/>
        <c:axId val="938691375"/>
      </c:scatterChart>
      <c:valAx>
        <c:axId val="9388254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doctor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38691375"/>
        <c:crosses val="autoZero"/>
        <c:crossBetween val="midCat"/>
      </c:valAx>
      <c:valAx>
        <c:axId val="93869137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38825439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revenue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工作表1!$N$29:$N$34</c:f>
              <c:numCache>
                <c:formatCode>General</c:formatCode>
                <c:ptCount val="6"/>
                <c:pt idx="0">
                  <c:v>311948</c:v>
                </c:pt>
                <c:pt idx="1">
                  <c:v>322806</c:v>
                </c:pt>
                <c:pt idx="2">
                  <c:v>337637</c:v>
                </c:pt>
                <c:pt idx="3">
                  <c:v>343713</c:v>
                </c:pt>
                <c:pt idx="4">
                  <c:v>352633</c:v>
                </c:pt>
                <c:pt idx="5">
                  <c:v>362089</c:v>
                </c:pt>
              </c:numCache>
            </c:numRef>
          </c:xVal>
          <c:yVal>
            <c:numRef>
              <c:f>工作表1!$U$63:$U$68</c:f>
              <c:numCache>
                <c:formatCode>General</c:formatCode>
                <c:ptCount val="6"/>
                <c:pt idx="0">
                  <c:v>-0.70648352068128872</c:v>
                </c:pt>
                <c:pt idx="1">
                  <c:v>0.84509543452893965</c:v>
                </c:pt>
                <c:pt idx="2">
                  <c:v>0.79491378318915551</c:v>
                </c:pt>
                <c:pt idx="3">
                  <c:v>-0.76944264493647552</c:v>
                </c:pt>
                <c:pt idx="4">
                  <c:v>-0.15923736789891407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3F-DB41-A2C0-D22EF4DB75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5652271"/>
        <c:axId val="939149391"/>
      </c:scatterChart>
      <c:valAx>
        <c:axId val="15956522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revenue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39149391"/>
        <c:crosses val="autoZero"/>
        <c:crossBetween val="midCat"/>
      </c:valAx>
      <c:valAx>
        <c:axId val="93914939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9565227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工作表1!$W$63:$W$68</c:f>
              <c:numCache>
                <c:formatCode>General</c:formatCode>
                <c:ptCount val="6"/>
                <c:pt idx="0">
                  <c:v>25</c:v>
                </c:pt>
                <c:pt idx="1">
                  <c:v>41.666666666666671</c:v>
                </c:pt>
                <c:pt idx="2">
                  <c:v>58.333333333333336</c:v>
                </c:pt>
                <c:pt idx="3">
                  <c:v>75</c:v>
                </c:pt>
                <c:pt idx="4">
                  <c:v>91.666666666666671</c:v>
                </c:pt>
              </c:numCache>
            </c:numRef>
          </c:xVal>
          <c:yVal>
            <c:numRef>
              <c:f>工作表1!$X$63:$X$68</c:f>
              <c:numCache>
                <c:formatCode>General</c:formatCode>
                <c:ptCount val="6"/>
                <c:pt idx="0">
                  <c:v>28.2</c:v>
                </c:pt>
                <c:pt idx="1">
                  <c:v>29.46</c:v>
                </c:pt>
                <c:pt idx="2">
                  <c:v>29.75</c:v>
                </c:pt>
                <c:pt idx="3">
                  <c:v>29.99</c:v>
                </c:pt>
                <c:pt idx="4">
                  <c:v>30.65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A1-094A-B19D-F6A85A8F24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5921967"/>
        <c:axId val="1595923615"/>
      </c:scatterChart>
      <c:valAx>
        <c:axId val="15959219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95923615"/>
        <c:crosses val="autoZero"/>
        <c:crossBetween val="midCat"/>
      </c:valAx>
      <c:valAx>
        <c:axId val="159592361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ozone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9592196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doctor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工作表1!$M$29:$M$34</c:f>
              <c:numCache>
                <c:formatCode>General</c:formatCode>
                <c:ptCount val="6"/>
                <c:pt idx="0">
                  <c:v>76.05</c:v>
                </c:pt>
                <c:pt idx="1">
                  <c:v>76.39</c:v>
                </c:pt>
                <c:pt idx="2">
                  <c:v>77.650000000000006</c:v>
                </c:pt>
                <c:pt idx="3">
                  <c:v>78.67</c:v>
                </c:pt>
                <c:pt idx="4">
                  <c:v>79.67</c:v>
                </c:pt>
                <c:pt idx="5">
                  <c:v>78.62</c:v>
                </c:pt>
              </c:numCache>
            </c:numRef>
          </c:xVal>
          <c:yVal>
            <c:numRef>
              <c:f>工作表1!$U$62:$U$67</c:f>
              <c:numCache>
                <c:formatCode>General</c:formatCode>
                <c:ptCount val="6"/>
                <c:pt idx="0">
                  <c:v>-4.8456842014132917E-3</c:v>
                </c:pt>
                <c:pt idx="1">
                  <c:v>-0.70648352068128872</c:v>
                </c:pt>
                <c:pt idx="2">
                  <c:v>0.84509543452893965</c:v>
                </c:pt>
                <c:pt idx="3">
                  <c:v>0.79491378318915551</c:v>
                </c:pt>
                <c:pt idx="4">
                  <c:v>-0.76944264493647552</c:v>
                </c:pt>
                <c:pt idx="5">
                  <c:v>-0.15923736789891407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387-DD44-83F9-0664CDEB16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6711935"/>
        <c:axId val="1616871455"/>
      </c:scatterChart>
      <c:valAx>
        <c:axId val="16167119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doctor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16871455"/>
        <c:crosses val="autoZero"/>
        <c:crossBetween val="midCat"/>
      </c:valAx>
      <c:valAx>
        <c:axId val="161687145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1671193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工作表1!$W$62:$W$67</c:f>
              <c:numCache>
                <c:formatCode>General</c:formatCode>
                <c:ptCount val="6"/>
                <c:pt idx="0">
                  <c:v>8.3333333333333339</c:v>
                </c:pt>
                <c:pt idx="1">
                  <c:v>25</c:v>
                </c:pt>
                <c:pt idx="2">
                  <c:v>41.666666666666671</c:v>
                </c:pt>
                <c:pt idx="3">
                  <c:v>58.333333333333336</c:v>
                </c:pt>
                <c:pt idx="4">
                  <c:v>75</c:v>
                </c:pt>
                <c:pt idx="5">
                  <c:v>91.666666666666671</c:v>
                </c:pt>
              </c:numCache>
            </c:numRef>
          </c:xVal>
          <c:yVal>
            <c:numRef>
              <c:f>工作表1!$X$62:$X$67</c:f>
              <c:numCache>
                <c:formatCode>General</c:formatCode>
                <c:ptCount val="6"/>
                <c:pt idx="0">
                  <c:v>27.64</c:v>
                </c:pt>
                <c:pt idx="1">
                  <c:v>28.2</c:v>
                </c:pt>
                <c:pt idx="2">
                  <c:v>29.46</c:v>
                </c:pt>
                <c:pt idx="3">
                  <c:v>29.75</c:v>
                </c:pt>
                <c:pt idx="4">
                  <c:v>29.99</c:v>
                </c:pt>
                <c:pt idx="5">
                  <c:v>30.65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C4-E64C-B068-D1748A87B0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5268207"/>
        <c:axId val="1525269855"/>
      </c:scatterChart>
      <c:valAx>
        <c:axId val="15252682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25269855"/>
        <c:crosses val="autoZero"/>
        <c:crossBetween val="midCat"/>
      </c:valAx>
      <c:valAx>
        <c:axId val="152526985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ozone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2526820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806316</xdr:colOff>
      <xdr:row>35</xdr:row>
      <xdr:rowOff>91332</xdr:rowOff>
    </xdr:from>
    <xdr:to>
      <xdr:col>32</xdr:col>
      <xdr:colOff>806315</xdr:colOff>
      <xdr:row>45</xdr:row>
      <xdr:rowOff>104843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DC40A0F-1494-9140-86F9-85E9E191F6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76741</xdr:colOff>
      <xdr:row>43</xdr:row>
      <xdr:rowOff>64311</xdr:rowOff>
    </xdr:from>
    <xdr:to>
      <xdr:col>33</xdr:col>
      <xdr:colOff>76740</xdr:colOff>
      <xdr:row>53</xdr:row>
      <xdr:rowOff>37289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87121C5-695F-B041-9F58-91939FA8C9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171316</xdr:colOff>
      <xdr:row>52</xdr:row>
      <xdr:rowOff>185906</xdr:rowOff>
    </xdr:from>
    <xdr:to>
      <xdr:col>33</xdr:col>
      <xdr:colOff>171315</xdr:colOff>
      <xdr:row>62</xdr:row>
      <xdr:rowOff>200228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9E86344A-187E-5B40-8DDA-CFF63BE74C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90251</xdr:colOff>
      <xdr:row>62</xdr:row>
      <xdr:rowOff>131864</xdr:rowOff>
    </xdr:from>
    <xdr:to>
      <xdr:col>33</xdr:col>
      <xdr:colOff>90251</xdr:colOff>
      <xdr:row>72</xdr:row>
      <xdr:rowOff>172396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6CBC0959-88CF-A240-8B89-6BC6D35E01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279400</xdr:colOff>
      <xdr:row>37</xdr:row>
      <xdr:rowOff>63500</xdr:rowOff>
    </xdr:from>
    <xdr:to>
      <xdr:col>29</xdr:col>
      <xdr:colOff>279400</xdr:colOff>
      <xdr:row>47</xdr:row>
      <xdr:rowOff>63500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1D9B1B8D-B28D-9345-A81F-AA59521EF5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279400</xdr:colOff>
      <xdr:row>41</xdr:row>
      <xdr:rowOff>63500</xdr:rowOff>
    </xdr:from>
    <xdr:to>
      <xdr:col>31</xdr:col>
      <xdr:colOff>279400</xdr:colOff>
      <xdr:row>51</xdr:row>
      <xdr:rowOff>50800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49C3840D-8BF8-B544-A701-072D28B3D4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32532-8AC1-7642-94D7-0DE5D41CFBB7}">
  <dimension ref="A2:AA80"/>
  <sheetViews>
    <sheetView tabSelected="1" workbookViewId="0">
      <selection activeCell="X70" sqref="X70"/>
    </sheetView>
  </sheetViews>
  <sheetFormatPr baseColWidth="10" defaultRowHeight="16" x14ac:dyDescent="0.2"/>
  <sheetData>
    <row r="2" spans="1:24" x14ac:dyDescent="0.2">
      <c r="A2" t="s">
        <v>57</v>
      </c>
      <c r="B2" t="s">
        <v>29</v>
      </c>
      <c r="C2">
        <v>2015</v>
      </c>
      <c r="D2">
        <v>2016</v>
      </c>
      <c r="E2">
        <v>2017</v>
      </c>
      <c r="F2">
        <v>2018</v>
      </c>
      <c r="G2">
        <v>2019</v>
      </c>
      <c r="H2">
        <v>2020</v>
      </c>
      <c r="J2" t="s">
        <v>58</v>
      </c>
      <c r="K2" t="s">
        <v>26</v>
      </c>
      <c r="L2">
        <v>2015</v>
      </c>
      <c r="M2">
        <v>2016</v>
      </c>
      <c r="N2">
        <v>2017</v>
      </c>
      <c r="O2">
        <v>2018</v>
      </c>
      <c r="P2">
        <v>2019</v>
      </c>
      <c r="Q2">
        <v>2020</v>
      </c>
    </row>
    <row r="3" spans="1:24" ht="17" thickBot="1" x14ac:dyDescent="0.25">
      <c r="B3" t="s">
        <v>0</v>
      </c>
      <c r="C3">
        <v>69.03</v>
      </c>
      <c r="D3">
        <v>69.31</v>
      </c>
      <c r="E3">
        <v>69.83</v>
      </c>
      <c r="F3">
        <v>71.02</v>
      </c>
      <c r="G3">
        <v>71.290000000000006</v>
      </c>
      <c r="H3">
        <v>72.06</v>
      </c>
      <c r="K3" t="s">
        <v>57</v>
      </c>
      <c r="L3" cm="1">
        <f t="array" ref="L3:Q3">C4:H4</f>
        <v>69.28</v>
      </c>
      <c r="M3">
        <v>69.56</v>
      </c>
      <c r="N3">
        <v>70.11</v>
      </c>
      <c r="O3">
        <v>71.31</v>
      </c>
      <c r="P3">
        <v>71.59</v>
      </c>
      <c r="Q3">
        <v>72.37</v>
      </c>
    </row>
    <row r="4" spans="1:24" x14ac:dyDescent="0.2">
      <c r="B4" t="s">
        <v>1</v>
      </c>
      <c r="C4">
        <v>69.28</v>
      </c>
      <c r="D4">
        <v>69.56</v>
      </c>
      <c r="E4">
        <v>70.11</v>
      </c>
      <c r="F4">
        <v>71.31</v>
      </c>
      <c r="G4">
        <v>71.59</v>
      </c>
      <c r="H4">
        <v>72.37</v>
      </c>
      <c r="K4" t="s">
        <v>24</v>
      </c>
      <c r="L4" cm="1">
        <f t="array" ref="L4:Q4">C31:H31</f>
        <v>29.27</v>
      </c>
      <c r="M4">
        <v>27.64</v>
      </c>
      <c r="N4">
        <v>30.3</v>
      </c>
      <c r="O4">
        <v>30.67</v>
      </c>
      <c r="P4">
        <v>31.01</v>
      </c>
      <c r="Q4">
        <v>30.65</v>
      </c>
      <c r="S4" s="5"/>
      <c r="T4" s="5"/>
    </row>
    <row r="5" spans="1:24" x14ac:dyDescent="0.2">
      <c r="B5" t="s">
        <v>2</v>
      </c>
      <c r="C5">
        <v>43.29</v>
      </c>
      <c r="D5">
        <v>43.87</v>
      </c>
      <c r="E5">
        <v>45.11</v>
      </c>
      <c r="F5">
        <v>46.79</v>
      </c>
      <c r="G5">
        <v>46.98</v>
      </c>
      <c r="H5">
        <v>48.38</v>
      </c>
      <c r="K5" t="s">
        <v>27</v>
      </c>
      <c r="L5" cm="1">
        <f t="array" ref="L5:Q5">C58:H58</f>
        <v>311256</v>
      </c>
      <c r="M5">
        <v>323490</v>
      </c>
      <c r="N5">
        <v>331903</v>
      </c>
      <c r="O5">
        <v>339772</v>
      </c>
      <c r="P5">
        <v>350904</v>
      </c>
      <c r="Q5">
        <v>369742</v>
      </c>
      <c r="S5" s="2"/>
      <c r="T5" s="2"/>
    </row>
    <row r="6" spans="1:24" x14ac:dyDescent="0.2">
      <c r="B6" t="s">
        <v>3</v>
      </c>
      <c r="C6">
        <v>92.59</v>
      </c>
      <c r="D6">
        <v>93.02</v>
      </c>
      <c r="E6">
        <v>94.02</v>
      </c>
      <c r="F6">
        <v>95.42</v>
      </c>
      <c r="G6">
        <v>95.96</v>
      </c>
      <c r="H6">
        <v>98.09</v>
      </c>
      <c r="S6" s="2"/>
      <c r="T6" s="2"/>
    </row>
    <row r="7" spans="1:24" x14ac:dyDescent="0.2">
      <c r="B7" t="s">
        <v>4</v>
      </c>
      <c r="C7">
        <v>70.430000000000007</v>
      </c>
      <c r="D7">
        <v>69.52</v>
      </c>
      <c r="E7">
        <v>68.8</v>
      </c>
      <c r="F7">
        <v>68.41</v>
      </c>
      <c r="G7">
        <v>67.34</v>
      </c>
      <c r="H7">
        <v>67.08</v>
      </c>
      <c r="S7" s="2"/>
      <c r="T7" s="2"/>
    </row>
    <row r="8" spans="1:24" x14ac:dyDescent="0.2">
      <c r="B8" t="s">
        <v>5</v>
      </c>
      <c r="C8">
        <v>76.05</v>
      </c>
      <c r="D8">
        <v>76.39</v>
      </c>
      <c r="E8">
        <v>77.650000000000006</v>
      </c>
      <c r="F8">
        <v>78.67</v>
      </c>
      <c r="G8">
        <v>79.67</v>
      </c>
      <c r="H8">
        <v>78.62</v>
      </c>
      <c r="K8" t="str" cm="1">
        <f t="array" ref="K8:N14" xml:space="preserve"> TRANSPOSE(K2:Q5)</f>
        <v>year</v>
      </c>
      <c r="L8" t="str">
        <v>doctor</v>
      </c>
      <c r="M8" t="str">
        <v>ozone</v>
      </c>
      <c r="N8" t="str">
        <v>revenue</v>
      </c>
      <c r="S8" s="2"/>
      <c r="T8" s="2"/>
    </row>
    <row r="9" spans="1:24" ht="17" thickBot="1" x14ac:dyDescent="0.25">
      <c r="B9" t="s">
        <v>6</v>
      </c>
      <c r="C9">
        <v>67.42</v>
      </c>
      <c r="D9">
        <v>68.08</v>
      </c>
      <c r="E9">
        <v>68.34</v>
      </c>
      <c r="F9">
        <v>70.150000000000006</v>
      </c>
      <c r="G9">
        <v>70.58</v>
      </c>
      <c r="H9">
        <v>70.88</v>
      </c>
      <c r="K9">
        <v>2015</v>
      </c>
      <c r="L9">
        <v>69.28</v>
      </c>
      <c r="M9">
        <v>29.27</v>
      </c>
      <c r="N9">
        <v>311256</v>
      </c>
      <c r="S9" s="3"/>
      <c r="T9" s="3"/>
    </row>
    <row r="10" spans="1:24" x14ac:dyDescent="0.2">
      <c r="B10" t="s">
        <v>7</v>
      </c>
      <c r="C10">
        <v>76.569999999999993</v>
      </c>
      <c r="D10">
        <v>77.989999999999995</v>
      </c>
      <c r="E10">
        <v>78.31</v>
      </c>
      <c r="F10">
        <v>80.36</v>
      </c>
      <c r="G10">
        <v>80.900000000000006</v>
      </c>
      <c r="H10">
        <v>81.599999999999994</v>
      </c>
      <c r="K10">
        <v>2016</v>
      </c>
      <c r="L10">
        <v>69.56</v>
      </c>
      <c r="M10">
        <v>27.64</v>
      </c>
      <c r="N10">
        <v>323490</v>
      </c>
    </row>
    <row r="11" spans="1:24" ht="17" thickBot="1" x14ac:dyDescent="0.25">
      <c r="B11" t="s">
        <v>8</v>
      </c>
      <c r="C11">
        <v>84.98</v>
      </c>
      <c r="D11">
        <v>85.37</v>
      </c>
      <c r="E11">
        <v>85.17</v>
      </c>
      <c r="F11">
        <v>85.74</v>
      </c>
      <c r="G11">
        <v>85.91</v>
      </c>
      <c r="H11">
        <v>86.14</v>
      </c>
      <c r="K11">
        <v>2017</v>
      </c>
      <c r="L11">
        <v>70.11</v>
      </c>
      <c r="M11">
        <v>30.3</v>
      </c>
      <c r="N11">
        <v>331903</v>
      </c>
    </row>
    <row r="12" spans="1:24" x14ac:dyDescent="0.2">
      <c r="B12" t="s">
        <v>9</v>
      </c>
      <c r="C12">
        <v>45.13</v>
      </c>
      <c r="D12">
        <v>44.48</v>
      </c>
      <c r="E12">
        <v>43.56</v>
      </c>
      <c r="F12">
        <v>46.07</v>
      </c>
      <c r="G12">
        <v>49.53</v>
      </c>
      <c r="H12">
        <v>53.54</v>
      </c>
      <c r="K12">
        <v>2018</v>
      </c>
      <c r="L12">
        <v>71.31</v>
      </c>
      <c r="M12">
        <v>30.67</v>
      </c>
      <c r="N12">
        <v>339772</v>
      </c>
      <c r="S12" s="4"/>
      <c r="T12" s="4"/>
      <c r="U12" s="4"/>
      <c r="V12" s="4"/>
      <c r="W12" s="4"/>
      <c r="X12" s="4"/>
    </row>
    <row r="13" spans="1:24" x14ac:dyDescent="0.2">
      <c r="B13" t="s">
        <v>10</v>
      </c>
      <c r="C13">
        <v>58.89</v>
      </c>
      <c r="D13">
        <v>58.94</v>
      </c>
      <c r="E13">
        <v>61.28</v>
      </c>
      <c r="F13">
        <v>60.98</v>
      </c>
      <c r="G13">
        <v>62.11</v>
      </c>
      <c r="H13">
        <v>63.23</v>
      </c>
      <c r="K13">
        <v>2019</v>
      </c>
      <c r="L13">
        <v>71.59</v>
      </c>
      <c r="M13">
        <v>31.01</v>
      </c>
      <c r="N13">
        <v>350904</v>
      </c>
      <c r="S13" s="2"/>
      <c r="T13" s="2"/>
      <c r="U13" s="2"/>
      <c r="V13" s="2"/>
      <c r="W13" s="2"/>
      <c r="X13" s="2"/>
    </row>
    <row r="14" spans="1:24" x14ac:dyDescent="0.2">
      <c r="B14" t="s">
        <v>11</v>
      </c>
      <c r="C14">
        <v>59.31</v>
      </c>
      <c r="D14">
        <v>59.28</v>
      </c>
      <c r="E14">
        <v>59.42</v>
      </c>
      <c r="F14">
        <v>62.3</v>
      </c>
      <c r="G14">
        <v>62.05</v>
      </c>
      <c r="H14">
        <v>63.81</v>
      </c>
      <c r="K14">
        <v>2020</v>
      </c>
      <c r="L14">
        <v>72.37</v>
      </c>
      <c r="M14">
        <v>30.65</v>
      </c>
      <c r="N14">
        <v>369742</v>
      </c>
      <c r="S14" s="2"/>
      <c r="T14" s="2"/>
      <c r="U14" s="2"/>
      <c r="V14" s="2"/>
      <c r="W14" s="2"/>
      <c r="X14" s="2"/>
    </row>
    <row r="15" spans="1:24" ht="17" thickBot="1" x14ac:dyDescent="0.25">
      <c r="B15" t="s">
        <v>12</v>
      </c>
      <c r="C15">
        <v>64.459999999999994</v>
      </c>
      <c r="D15">
        <v>64.81</v>
      </c>
      <c r="E15">
        <v>66.62</v>
      </c>
      <c r="F15">
        <v>68.209999999999994</v>
      </c>
      <c r="G15">
        <v>68.53</v>
      </c>
      <c r="H15">
        <v>69.680000000000007</v>
      </c>
      <c r="S15" s="3"/>
      <c r="T15" s="3"/>
      <c r="U15" s="3"/>
      <c r="V15" s="3"/>
      <c r="W15" s="3"/>
      <c r="X15" s="3"/>
    </row>
    <row r="16" spans="1:24" ht="17" thickBot="1" x14ac:dyDescent="0.25">
      <c r="B16" t="s">
        <v>13</v>
      </c>
      <c r="C16">
        <v>57.37</v>
      </c>
      <c r="D16">
        <v>56.33</v>
      </c>
      <c r="E16">
        <v>56.14</v>
      </c>
      <c r="F16">
        <v>56.72</v>
      </c>
      <c r="G16">
        <v>56.76</v>
      </c>
      <c r="H16">
        <v>57.78</v>
      </c>
      <c r="K16" t="s">
        <v>24</v>
      </c>
      <c r="L16" t="s">
        <v>26</v>
      </c>
      <c r="M16" t="s">
        <v>57</v>
      </c>
      <c r="N16" t="s">
        <v>27</v>
      </c>
    </row>
    <row r="17" spans="1:27" x14ac:dyDescent="0.2">
      <c r="B17" t="s">
        <v>14</v>
      </c>
      <c r="C17">
        <v>64.92</v>
      </c>
      <c r="D17">
        <v>66.23</v>
      </c>
      <c r="E17">
        <v>66.34</v>
      </c>
      <c r="F17">
        <v>65.89</v>
      </c>
      <c r="G17">
        <v>66.430000000000007</v>
      </c>
      <c r="H17">
        <v>67.349999999999994</v>
      </c>
      <c r="K17">
        <v>29.27</v>
      </c>
      <c r="L17">
        <v>2015</v>
      </c>
      <c r="M17">
        <v>69.28</v>
      </c>
      <c r="N17">
        <v>311256</v>
      </c>
      <c r="S17" s="4"/>
      <c r="T17" s="4"/>
      <c r="U17" s="4"/>
      <c r="V17" s="4"/>
      <c r="W17" s="4"/>
      <c r="X17" s="4"/>
      <c r="Y17" s="4"/>
      <c r="Z17" s="4"/>
      <c r="AA17" s="4"/>
    </row>
    <row r="18" spans="1:27" x14ac:dyDescent="0.2">
      <c r="B18" t="s">
        <v>15</v>
      </c>
      <c r="C18">
        <v>68.53</v>
      </c>
      <c r="D18">
        <v>67.53</v>
      </c>
      <c r="E18">
        <v>68.2</v>
      </c>
      <c r="F18">
        <v>68.89</v>
      </c>
      <c r="G18">
        <v>70.069999999999993</v>
      </c>
      <c r="H18">
        <v>71.25</v>
      </c>
      <c r="K18">
        <v>27.64</v>
      </c>
      <c r="L18">
        <v>2016</v>
      </c>
      <c r="M18">
        <v>69.56</v>
      </c>
      <c r="N18">
        <v>323490</v>
      </c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B19" t="s">
        <v>16</v>
      </c>
      <c r="C19">
        <v>67.7</v>
      </c>
      <c r="D19">
        <v>67.75</v>
      </c>
      <c r="E19">
        <v>69.28</v>
      </c>
      <c r="F19">
        <v>68.790000000000006</v>
      </c>
      <c r="G19">
        <v>69.38</v>
      </c>
      <c r="H19">
        <v>70.569999999999993</v>
      </c>
      <c r="K19">
        <v>30.3</v>
      </c>
      <c r="L19">
        <v>2017</v>
      </c>
      <c r="M19">
        <v>70.11</v>
      </c>
      <c r="N19">
        <v>331903</v>
      </c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B20" t="s">
        <v>17</v>
      </c>
      <c r="C20">
        <v>131.41</v>
      </c>
      <c r="D20">
        <v>132.21</v>
      </c>
      <c r="E20">
        <v>131.72999999999999</v>
      </c>
      <c r="F20">
        <v>133.18</v>
      </c>
      <c r="G20">
        <v>130.94</v>
      </c>
      <c r="H20">
        <v>133.12</v>
      </c>
      <c r="K20">
        <v>30.67</v>
      </c>
      <c r="L20">
        <v>2018</v>
      </c>
      <c r="M20">
        <v>71.31</v>
      </c>
      <c r="N20">
        <v>339772</v>
      </c>
      <c r="S20" s="2"/>
      <c r="T20" s="2"/>
      <c r="U20" s="2"/>
      <c r="V20" s="2"/>
      <c r="W20" s="2"/>
      <c r="X20" s="2"/>
      <c r="Y20" s="2"/>
      <c r="Z20" s="2"/>
      <c r="AA20" s="2"/>
    </row>
    <row r="21" spans="1:27" ht="17" thickBot="1" x14ac:dyDescent="0.25">
      <c r="B21" t="s">
        <v>18</v>
      </c>
      <c r="C21">
        <v>53.57</v>
      </c>
      <c r="D21">
        <v>52.78</v>
      </c>
      <c r="E21">
        <v>52.37</v>
      </c>
      <c r="F21">
        <v>51.8</v>
      </c>
      <c r="G21">
        <v>52.85</v>
      </c>
      <c r="H21">
        <v>53.8</v>
      </c>
      <c r="K21">
        <v>31.01</v>
      </c>
      <c r="L21">
        <v>2019</v>
      </c>
      <c r="M21">
        <v>71.59</v>
      </c>
      <c r="N21">
        <v>350904</v>
      </c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">
      <c r="B22" t="s">
        <v>19</v>
      </c>
      <c r="C22">
        <v>79.010000000000005</v>
      </c>
      <c r="D22">
        <v>78.42</v>
      </c>
      <c r="E22">
        <v>77.67</v>
      </c>
      <c r="F22">
        <v>78.400000000000006</v>
      </c>
      <c r="G22">
        <v>77.69</v>
      </c>
      <c r="H22">
        <v>79.09</v>
      </c>
      <c r="K22">
        <v>30.65</v>
      </c>
      <c r="L22">
        <v>2020</v>
      </c>
      <c r="M22">
        <v>72.37</v>
      </c>
      <c r="N22">
        <v>369742</v>
      </c>
    </row>
    <row r="23" spans="1:27" x14ac:dyDescent="0.2">
      <c r="B23" t="s">
        <v>20</v>
      </c>
      <c r="C23">
        <v>65.11</v>
      </c>
      <c r="D23">
        <v>64.05</v>
      </c>
      <c r="E23">
        <v>62.91</v>
      </c>
      <c r="F23">
        <v>63.17</v>
      </c>
      <c r="G23">
        <v>63.19</v>
      </c>
      <c r="H23">
        <v>62.65</v>
      </c>
    </row>
    <row r="24" spans="1:27" x14ac:dyDescent="0.2">
      <c r="B24" t="s">
        <v>21</v>
      </c>
      <c r="C24">
        <v>143.84</v>
      </c>
      <c r="D24">
        <v>146.11000000000001</v>
      </c>
      <c r="E24">
        <v>148.91999999999999</v>
      </c>
      <c r="F24">
        <v>148.72</v>
      </c>
      <c r="G24">
        <v>149.05000000000001</v>
      </c>
      <c r="H24">
        <v>150.63999999999999</v>
      </c>
    </row>
    <row r="25" spans="1:27" x14ac:dyDescent="0.2">
      <c r="B25" t="s">
        <v>22</v>
      </c>
      <c r="C25">
        <v>27.86</v>
      </c>
      <c r="D25">
        <v>28.27</v>
      </c>
      <c r="E25">
        <v>24.95</v>
      </c>
      <c r="F25">
        <v>24.63</v>
      </c>
      <c r="G25">
        <v>23.47</v>
      </c>
      <c r="H25">
        <v>24.04</v>
      </c>
    </row>
    <row r="26" spans="1:27" ht="17" thickBot="1" x14ac:dyDescent="0.25">
      <c r="B26" t="s">
        <v>23</v>
      </c>
      <c r="C26">
        <v>41.44</v>
      </c>
      <c r="D26">
        <v>41.29</v>
      </c>
      <c r="E26">
        <v>40.369999999999997</v>
      </c>
      <c r="F26">
        <v>39.83</v>
      </c>
      <c r="G26">
        <v>39.729999999999997</v>
      </c>
      <c r="H26">
        <v>39.159999999999997</v>
      </c>
    </row>
    <row r="27" spans="1:27" x14ac:dyDescent="0.2">
      <c r="S27" s="4"/>
      <c r="T27" s="4"/>
      <c r="U27" s="4"/>
      <c r="W27" s="4"/>
      <c r="X27" s="4"/>
    </row>
    <row r="28" spans="1:27" x14ac:dyDescent="0.2">
      <c r="J28" t="s">
        <v>60</v>
      </c>
      <c r="K28" t="s">
        <v>24</v>
      </c>
      <c r="L28" t="s">
        <v>26</v>
      </c>
      <c r="M28" t="s">
        <v>57</v>
      </c>
      <c r="N28" t="s">
        <v>27</v>
      </c>
      <c r="S28" s="2"/>
      <c r="T28" s="2"/>
      <c r="U28" s="2"/>
      <c r="W28" s="2"/>
      <c r="X28" s="2"/>
    </row>
    <row r="29" spans="1:27" x14ac:dyDescent="0.2">
      <c r="A29" t="s">
        <v>25</v>
      </c>
      <c r="B29" s="1" t="s">
        <v>26</v>
      </c>
      <c r="C29" s="1">
        <v>2015</v>
      </c>
      <c r="D29" s="1">
        <v>2016</v>
      </c>
      <c r="E29" s="1">
        <v>2017</v>
      </c>
      <c r="F29" s="1">
        <v>2018</v>
      </c>
      <c r="G29" s="1">
        <v>2019</v>
      </c>
      <c r="H29" s="1">
        <v>2020</v>
      </c>
      <c r="K29" cm="1">
        <f t="array" ref="K29:K34" xml:space="preserve"> TRANSPOSE(C35:H35)</f>
        <v>28.2</v>
      </c>
      <c r="L29">
        <v>2015</v>
      </c>
      <c r="M29" cm="1">
        <f t="array" ref="M29:M34">TRANSPOSE(C8:H8)</f>
        <v>76.05</v>
      </c>
      <c r="N29" cm="1">
        <f t="array" ref="N29:N34">TRANSPOSE(C62:H62)</f>
        <v>311948</v>
      </c>
      <c r="S29" s="2"/>
      <c r="T29" s="2"/>
      <c r="U29" s="2"/>
      <c r="W29" s="2"/>
      <c r="X29" s="2"/>
    </row>
    <row r="30" spans="1:27" x14ac:dyDescent="0.2">
      <c r="B30" s="1" t="s">
        <v>0</v>
      </c>
      <c r="C30" s="1">
        <v>29.64</v>
      </c>
      <c r="D30" s="1">
        <v>28</v>
      </c>
      <c r="E30" s="1">
        <v>30.67</v>
      </c>
      <c r="F30" s="1">
        <v>31.03</v>
      </c>
      <c r="G30" s="1">
        <v>31.4</v>
      </c>
      <c r="H30" s="1">
        <v>30.93</v>
      </c>
      <c r="K30">
        <v>27.64</v>
      </c>
      <c r="L30">
        <v>2016</v>
      </c>
      <c r="M30">
        <v>76.39</v>
      </c>
      <c r="N30">
        <v>322806</v>
      </c>
      <c r="S30" s="2"/>
      <c r="T30" s="2"/>
      <c r="U30" s="2"/>
      <c r="W30" s="2"/>
      <c r="X30" s="2"/>
    </row>
    <row r="31" spans="1:27" x14ac:dyDescent="0.2">
      <c r="B31" s="1" t="s">
        <v>1</v>
      </c>
      <c r="C31" s="1">
        <v>29.27</v>
      </c>
      <c r="D31" s="1">
        <v>27.64</v>
      </c>
      <c r="E31" s="1">
        <v>30.3</v>
      </c>
      <c r="F31" s="1">
        <v>30.67</v>
      </c>
      <c r="G31" s="1">
        <v>31.01</v>
      </c>
      <c r="H31" s="1">
        <v>30.65</v>
      </c>
      <c r="K31">
        <v>29.99</v>
      </c>
      <c r="L31">
        <v>2017</v>
      </c>
      <c r="M31">
        <v>77.650000000000006</v>
      </c>
      <c r="N31">
        <v>337637</v>
      </c>
      <c r="S31" s="2"/>
      <c r="T31" s="2"/>
      <c r="U31" s="2"/>
      <c r="W31" s="2"/>
      <c r="X31" s="2"/>
    </row>
    <row r="32" spans="1:27" x14ac:dyDescent="0.2">
      <c r="B32" s="1" t="s">
        <v>2</v>
      </c>
      <c r="C32" s="1">
        <v>29.19</v>
      </c>
      <c r="D32" s="1">
        <v>27.46</v>
      </c>
      <c r="E32" s="1">
        <v>30.95</v>
      </c>
      <c r="F32" s="1">
        <v>30.81</v>
      </c>
      <c r="G32" s="1">
        <v>32</v>
      </c>
      <c r="H32" s="1">
        <v>31.08</v>
      </c>
      <c r="K32">
        <v>30.65</v>
      </c>
      <c r="L32">
        <v>2018</v>
      </c>
      <c r="M32">
        <v>78.67</v>
      </c>
      <c r="N32">
        <v>343713</v>
      </c>
      <c r="S32" s="2"/>
      <c r="T32" s="2"/>
      <c r="U32" s="2"/>
      <c r="W32" s="2"/>
      <c r="X32" s="2"/>
    </row>
    <row r="33" spans="2:24" ht="17" thickBot="1" x14ac:dyDescent="0.25">
      <c r="B33" s="1" t="s">
        <v>3</v>
      </c>
      <c r="C33" s="1">
        <v>26.63</v>
      </c>
      <c r="D33" s="1">
        <v>24.77</v>
      </c>
      <c r="E33" s="1">
        <v>27.13</v>
      </c>
      <c r="F33" s="1">
        <v>27.75</v>
      </c>
      <c r="G33" s="1">
        <v>29.06</v>
      </c>
      <c r="H33" s="1">
        <v>28.98</v>
      </c>
      <c r="K33">
        <v>29.75</v>
      </c>
      <c r="L33">
        <v>2019</v>
      </c>
      <c r="M33">
        <v>79.67</v>
      </c>
      <c r="N33">
        <v>352633</v>
      </c>
      <c r="S33" s="3"/>
      <c r="T33" s="3"/>
      <c r="U33" s="3"/>
      <c r="W33" s="3"/>
      <c r="X33" s="3"/>
    </row>
    <row r="34" spans="2:24" x14ac:dyDescent="0.2">
      <c r="B34" s="1" t="s">
        <v>4</v>
      </c>
      <c r="C34" s="1">
        <v>29.4</v>
      </c>
      <c r="D34" s="1">
        <v>27.63</v>
      </c>
      <c r="E34" s="1">
        <v>31.89</v>
      </c>
      <c r="F34" s="1">
        <v>31.78</v>
      </c>
      <c r="G34" s="1">
        <v>32.28</v>
      </c>
      <c r="H34" s="1">
        <v>31.13</v>
      </c>
      <c r="K34">
        <v>29.46</v>
      </c>
      <c r="L34">
        <v>2020</v>
      </c>
      <c r="M34">
        <v>78.62</v>
      </c>
      <c r="N34">
        <v>362089</v>
      </c>
    </row>
    <row r="35" spans="2:24" x14ac:dyDescent="0.2">
      <c r="B35" s="1" t="s">
        <v>5</v>
      </c>
      <c r="C35" s="1">
        <v>28.2</v>
      </c>
      <c r="D35" s="1">
        <v>27.64</v>
      </c>
      <c r="E35" s="1">
        <v>29.99</v>
      </c>
      <c r="F35" s="1">
        <v>30.65</v>
      </c>
      <c r="G35" s="1">
        <v>29.75</v>
      </c>
      <c r="H35" s="1">
        <v>29.46</v>
      </c>
    </row>
    <row r="36" spans="2:24" x14ac:dyDescent="0.2">
      <c r="B36" s="1" t="s">
        <v>6</v>
      </c>
      <c r="C36" s="1">
        <v>29.63</v>
      </c>
      <c r="D36" s="1">
        <v>27.38</v>
      </c>
      <c r="E36" s="1">
        <v>29.71</v>
      </c>
      <c r="F36" s="1">
        <v>29.56</v>
      </c>
      <c r="G36" s="1">
        <v>31.49</v>
      </c>
      <c r="H36" s="1">
        <v>30.97</v>
      </c>
    </row>
    <row r="37" spans="2:24" x14ac:dyDescent="0.2">
      <c r="B37" s="1" t="s">
        <v>7</v>
      </c>
      <c r="C37" s="1">
        <v>29.23</v>
      </c>
      <c r="D37" s="1">
        <v>27</v>
      </c>
      <c r="E37" s="1">
        <v>30.02</v>
      </c>
      <c r="F37" s="1">
        <v>31.19</v>
      </c>
      <c r="G37" s="1">
        <v>30.74</v>
      </c>
      <c r="H37" s="1">
        <v>30.88</v>
      </c>
      <c r="S37" t="s">
        <v>34</v>
      </c>
    </row>
    <row r="38" spans="2:24" ht="17" thickBot="1" x14ac:dyDescent="0.25">
      <c r="B38" s="1" t="s">
        <v>8</v>
      </c>
      <c r="C38" s="1">
        <v>29.94</v>
      </c>
      <c r="D38" s="1">
        <v>27.13</v>
      </c>
      <c r="E38" s="1">
        <v>30.4</v>
      </c>
      <c r="F38" s="1">
        <v>30.87</v>
      </c>
      <c r="G38" s="1">
        <v>30.47</v>
      </c>
      <c r="H38" s="1">
        <v>28.88</v>
      </c>
    </row>
    <row r="39" spans="2:24" x14ac:dyDescent="0.2">
      <c r="B39" s="1" t="s">
        <v>9</v>
      </c>
      <c r="C39" s="1">
        <v>31.65</v>
      </c>
      <c r="D39" s="1">
        <v>29.68</v>
      </c>
      <c r="E39" s="1">
        <v>31.64</v>
      </c>
      <c r="F39" s="1">
        <v>31.7</v>
      </c>
      <c r="G39" s="1">
        <v>33.32</v>
      </c>
      <c r="H39" s="1">
        <v>33.61</v>
      </c>
      <c r="S39" s="5" t="s">
        <v>35</v>
      </c>
      <c r="T39" s="5"/>
    </row>
    <row r="40" spans="2:24" x14ac:dyDescent="0.2">
      <c r="B40" s="1" t="s">
        <v>10</v>
      </c>
      <c r="C40" s="1">
        <v>29.84</v>
      </c>
      <c r="D40" s="1">
        <v>28.77</v>
      </c>
      <c r="E40" s="1">
        <v>31.01</v>
      </c>
      <c r="F40" s="1">
        <v>31.66</v>
      </c>
      <c r="G40" s="1">
        <v>28.81</v>
      </c>
      <c r="H40" s="1">
        <v>27.16</v>
      </c>
      <c r="S40" s="2" t="s">
        <v>36</v>
      </c>
      <c r="T40" s="2">
        <v>0.78776197202723097</v>
      </c>
    </row>
    <row r="41" spans="2:24" x14ac:dyDescent="0.2">
      <c r="B41" s="1" t="s">
        <v>11</v>
      </c>
      <c r="C41" s="1">
        <v>28.36</v>
      </c>
      <c r="D41" s="1">
        <v>27.49</v>
      </c>
      <c r="E41" s="1">
        <v>29.14</v>
      </c>
      <c r="F41" s="1">
        <v>29.51</v>
      </c>
      <c r="G41" s="1">
        <v>28.72</v>
      </c>
      <c r="H41" s="1">
        <v>27.27</v>
      </c>
      <c r="S41" s="2" t="s">
        <v>37</v>
      </c>
      <c r="T41" s="2">
        <v>0.62056892457223189</v>
      </c>
    </row>
    <row r="42" spans="2:24" x14ac:dyDescent="0.2">
      <c r="B42" s="1" t="s">
        <v>12</v>
      </c>
      <c r="C42" s="1">
        <v>26.93</v>
      </c>
      <c r="D42" s="1">
        <v>24.73</v>
      </c>
      <c r="E42" s="1">
        <v>26.2</v>
      </c>
      <c r="F42" s="1">
        <v>25.98</v>
      </c>
      <c r="G42" s="1">
        <v>25.93</v>
      </c>
      <c r="H42" s="1">
        <v>28.62</v>
      </c>
      <c r="S42" s="2" t="s">
        <v>38</v>
      </c>
      <c r="T42" s="2">
        <v>0.36761487428705308</v>
      </c>
    </row>
    <row r="43" spans="2:24" x14ac:dyDescent="0.2">
      <c r="B43" s="1" t="s">
        <v>13</v>
      </c>
      <c r="C43" s="1">
        <v>27.12</v>
      </c>
      <c r="D43" s="1">
        <v>28.16</v>
      </c>
      <c r="E43" s="1">
        <v>31.04</v>
      </c>
      <c r="F43" s="1">
        <v>31.72</v>
      </c>
      <c r="G43" s="1">
        <v>31.7</v>
      </c>
      <c r="H43" s="1">
        <v>31.31</v>
      </c>
      <c r="S43" s="2" t="s">
        <v>39</v>
      </c>
      <c r="T43" s="2">
        <v>0.90601971740825149</v>
      </c>
    </row>
    <row r="44" spans="2:24" ht="17" thickBot="1" x14ac:dyDescent="0.25">
      <c r="B44" s="1" t="s">
        <v>14</v>
      </c>
      <c r="C44" s="1">
        <v>29.07</v>
      </c>
      <c r="D44" s="1">
        <v>29.34</v>
      </c>
      <c r="E44" s="1">
        <v>32.51</v>
      </c>
      <c r="F44" s="1">
        <v>32.130000000000003</v>
      </c>
      <c r="G44" s="1">
        <v>30.82</v>
      </c>
      <c r="H44" s="1">
        <v>30.82</v>
      </c>
      <c r="S44" s="3" t="s">
        <v>40</v>
      </c>
      <c r="T44" s="3">
        <v>6</v>
      </c>
    </row>
    <row r="45" spans="2:24" x14ac:dyDescent="0.2">
      <c r="B45" s="1" t="s">
        <v>15</v>
      </c>
      <c r="C45" s="1">
        <v>33.71</v>
      </c>
      <c r="D45" s="1">
        <v>32.1</v>
      </c>
      <c r="E45" s="1">
        <v>33.79</v>
      </c>
      <c r="F45" s="1">
        <v>34.119999999999997</v>
      </c>
      <c r="G45" s="1">
        <v>35.65</v>
      </c>
      <c r="H45" s="1">
        <v>34.51</v>
      </c>
    </row>
    <row r="46" spans="2:24" ht="17" thickBot="1" x14ac:dyDescent="0.25">
      <c r="B46" s="1" t="s">
        <v>16</v>
      </c>
      <c r="C46" s="1">
        <v>28.25</v>
      </c>
      <c r="D46" s="1">
        <v>23.99</v>
      </c>
      <c r="E46" s="1">
        <v>24.26</v>
      </c>
      <c r="F46" s="1">
        <v>24.52</v>
      </c>
      <c r="G46" s="1">
        <v>26.08</v>
      </c>
      <c r="H46" s="1">
        <v>29.32</v>
      </c>
      <c r="S46" t="s">
        <v>30</v>
      </c>
    </row>
    <row r="47" spans="2:24" x14ac:dyDescent="0.2">
      <c r="B47" s="1" t="s">
        <v>17</v>
      </c>
      <c r="C47" s="1">
        <v>27.55</v>
      </c>
      <c r="D47" s="1">
        <v>26.49</v>
      </c>
      <c r="E47" s="1">
        <v>28.03</v>
      </c>
      <c r="F47" s="1">
        <v>27.78</v>
      </c>
      <c r="G47" s="1">
        <v>29.49</v>
      </c>
      <c r="H47" s="1">
        <v>28.12</v>
      </c>
      <c r="S47" s="4"/>
      <c r="T47" s="4" t="s">
        <v>45</v>
      </c>
      <c r="U47" s="4" t="s">
        <v>31</v>
      </c>
      <c r="V47" s="4" t="s">
        <v>32</v>
      </c>
      <c r="W47" s="4" t="s">
        <v>33</v>
      </c>
      <c r="X47" s="4" t="s">
        <v>46</v>
      </c>
    </row>
    <row r="48" spans="2:24" x14ac:dyDescent="0.2">
      <c r="B48" s="1" t="s">
        <v>18</v>
      </c>
      <c r="C48" s="1">
        <v>38.96</v>
      </c>
      <c r="D48" s="1">
        <v>36.53</v>
      </c>
      <c r="E48" s="1">
        <v>38.020000000000003</v>
      </c>
      <c r="F48" s="1">
        <v>42.58</v>
      </c>
      <c r="G48" s="1">
        <v>39.840000000000003</v>
      </c>
      <c r="H48" s="1">
        <v>41.26</v>
      </c>
      <c r="S48" s="2" t="s">
        <v>41</v>
      </c>
      <c r="T48" s="2">
        <v>2</v>
      </c>
      <c r="U48" s="2">
        <v>4.0276681483357439</v>
      </c>
      <c r="V48" s="2">
        <v>2.013834074167872</v>
      </c>
      <c r="W48" s="2">
        <v>2.4532871637066362</v>
      </c>
      <c r="X48" s="2">
        <v>0.23372186607344828</v>
      </c>
    </row>
    <row r="49" spans="1:27" x14ac:dyDescent="0.2">
      <c r="B49" s="1" t="s">
        <v>19</v>
      </c>
      <c r="C49" s="1">
        <v>31.69</v>
      </c>
      <c r="D49" s="1">
        <v>29.5</v>
      </c>
      <c r="E49" s="1">
        <v>32.409999999999997</v>
      </c>
      <c r="F49" s="1">
        <v>32.590000000000003</v>
      </c>
      <c r="G49" s="1">
        <v>32.85</v>
      </c>
      <c r="H49" s="1">
        <v>32.549999999999997</v>
      </c>
      <c r="S49" s="2" t="s">
        <v>42</v>
      </c>
      <c r="T49" s="2">
        <v>3</v>
      </c>
      <c r="U49" s="2">
        <v>2.4626151849975839</v>
      </c>
      <c r="V49" s="2">
        <v>0.82087172833252797</v>
      </c>
      <c r="W49" s="2"/>
      <c r="X49" s="2"/>
    </row>
    <row r="50" spans="1:27" ht="17" thickBot="1" x14ac:dyDescent="0.25">
      <c r="B50" s="1" t="s">
        <v>20</v>
      </c>
      <c r="C50" s="1">
        <v>29.28</v>
      </c>
      <c r="D50" s="1">
        <v>28.05</v>
      </c>
      <c r="E50" s="1">
        <v>30.45</v>
      </c>
      <c r="F50" s="1">
        <v>28.86</v>
      </c>
      <c r="G50" s="1">
        <v>32.020000000000003</v>
      </c>
      <c r="H50" s="1">
        <v>32.43</v>
      </c>
      <c r="S50" s="3" t="s">
        <v>43</v>
      </c>
      <c r="T50" s="3">
        <v>5</v>
      </c>
      <c r="U50" s="3">
        <v>6.4902833333333279</v>
      </c>
      <c r="V50" s="3"/>
      <c r="W50" s="3"/>
      <c r="X50" s="3"/>
    </row>
    <row r="51" spans="1:27" ht="17" thickBot="1" x14ac:dyDescent="0.25">
      <c r="B51" s="1" t="s">
        <v>21</v>
      </c>
      <c r="C51" s="1">
        <v>28.07</v>
      </c>
      <c r="D51" s="1">
        <v>26.28</v>
      </c>
      <c r="E51" s="1">
        <v>28.1</v>
      </c>
      <c r="F51" s="1">
        <v>28.87</v>
      </c>
      <c r="G51" s="1">
        <v>28.63</v>
      </c>
      <c r="H51" s="1">
        <v>27.55</v>
      </c>
    </row>
    <row r="52" spans="1:27" x14ac:dyDescent="0.2">
      <c r="B52" s="1" t="s">
        <v>22</v>
      </c>
      <c r="C52" s="1">
        <v>37.520000000000003</v>
      </c>
      <c r="D52" s="1">
        <v>34.869999999999997</v>
      </c>
      <c r="E52" s="1">
        <v>37.83</v>
      </c>
      <c r="F52" s="1">
        <v>38.880000000000003</v>
      </c>
      <c r="G52" s="1">
        <v>39.82</v>
      </c>
      <c r="H52" s="1">
        <v>37.340000000000003</v>
      </c>
      <c r="S52" s="4"/>
      <c r="T52" s="4" t="s">
        <v>47</v>
      </c>
      <c r="U52" s="4" t="s">
        <v>39</v>
      </c>
      <c r="V52" s="4" t="s">
        <v>48</v>
      </c>
      <c r="W52" s="4" t="s">
        <v>49</v>
      </c>
      <c r="X52" s="4" t="s">
        <v>50</v>
      </c>
      <c r="Y52" s="4" t="s">
        <v>51</v>
      </c>
      <c r="Z52" s="4" t="s">
        <v>52</v>
      </c>
      <c r="AA52" s="4" t="s">
        <v>53</v>
      </c>
    </row>
    <row r="53" spans="1:27" x14ac:dyDescent="0.2">
      <c r="B53" s="1" t="s">
        <v>23</v>
      </c>
      <c r="C53" s="1">
        <v>43.05</v>
      </c>
      <c r="D53" s="1">
        <v>41.95</v>
      </c>
      <c r="E53" s="1">
        <v>45.08</v>
      </c>
      <c r="F53" s="1">
        <v>43.93</v>
      </c>
      <c r="G53" s="1">
        <v>45.39</v>
      </c>
      <c r="H53" s="1">
        <v>41.08</v>
      </c>
      <c r="S53" s="2" t="s">
        <v>44</v>
      </c>
      <c r="T53" s="2">
        <v>-26.2641879001578</v>
      </c>
      <c r="U53" s="2">
        <v>37.382802208649913</v>
      </c>
      <c r="V53" s="2">
        <v>-0.70257408081838757</v>
      </c>
      <c r="W53" s="2">
        <v>0.53293026154691225</v>
      </c>
      <c r="X53" s="2">
        <v>-145.23294867022739</v>
      </c>
      <c r="Y53" s="2">
        <v>92.7045728699118</v>
      </c>
      <c r="Z53" s="2">
        <v>-145.23294867022739</v>
      </c>
      <c r="AA53" s="2">
        <v>92.7045728699118</v>
      </c>
    </row>
    <row r="54" spans="1:27" x14ac:dyDescent="0.2">
      <c r="S54" s="2" t="s">
        <v>57</v>
      </c>
      <c r="T54" s="2">
        <v>0.76038600868829609</v>
      </c>
      <c r="U54" s="2">
        <v>0.67092372109629494</v>
      </c>
      <c r="V54" s="2">
        <v>1.1333419653814283</v>
      </c>
      <c r="W54" s="2">
        <v>0.3394527432812518</v>
      </c>
      <c r="X54" s="2">
        <v>-1.3747927086418053</v>
      </c>
      <c r="Y54" s="2">
        <v>2.8955647260183976</v>
      </c>
      <c r="Z54" s="2">
        <v>-1.3747927086418053</v>
      </c>
      <c r="AA54" s="2">
        <v>2.8955647260183976</v>
      </c>
    </row>
    <row r="55" spans="1:27" ht="17" thickBot="1" x14ac:dyDescent="0.25">
      <c r="S55" s="3" t="s">
        <v>27</v>
      </c>
      <c r="T55" s="3">
        <v>-1.0765648045141195E-5</v>
      </c>
      <c r="U55" s="3">
        <v>5.0901527418840494E-5</v>
      </c>
      <c r="V55" s="3">
        <v>-0.21149950877812834</v>
      </c>
      <c r="W55" s="3">
        <v>0.84605064904780214</v>
      </c>
      <c r="X55" s="3">
        <v>-1.7275702591252752E-4</v>
      </c>
      <c r="Y55" s="3">
        <v>1.5122572982224515E-4</v>
      </c>
      <c r="Z55" s="3">
        <v>-1.7275702591252752E-4</v>
      </c>
      <c r="AA55" s="3">
        <v>1.5122572982224515E-4</v>
      </c>
    </row>
    <row r="56" spans="1:27" x14ac:dyDescent="0.2">
      <c r="A56" t="s">
        <v>28</v>
      </c>
      <c r="B56" s="1" t="s">
        <v>26</v>
      </c>
      <c r="C56" s="1">
        <v>2015</v>
      </c>
      <c r="D56" s="1">
        <v>2016</v>
      </c>
      <c r="E56" s="1">
        <v>2017</v>
      </c>
      <c r="F56" s="1">
        <v>2018</v>
      </c>
      <c r="G56" s="1">
        <v>2019</v>
      </c>
      <c r="H56" s="1">
        <v>2020</v>
      </c>
    </row>
    <row r="58" spans="1:27" x14ac:dyDescent="0.2">
      <c r="B58" s="1" t="s">
        <v>1</v>
      </c>
      <c r="C58" s="1">
        <v>311256</v>
      </c>
      <c r="D58" s="1">
        <v>323490</v>
      </c>
      <c r="E58" s="1">
        <v>331903</v>
      </c>
      <c r="F58" s="1">
        <v>339772</v>
      </c>
      <c r="G58" s="1">
        <v>350904</v>
      </c>
      <c r="H58" s="1">
        <v>369742</v>
      </c>
    </row>
    <row r="59" spans="1:27" x14ac:dyDescent="0.2">
      <c r="B59" s="1" t="s">
        <v>2</v>
      </c>
      <c r="C59" s="1">
        <v>305575</v>
      </c>
      <c r="D59" s="1">
        <v>326152</v>
      </c>
      <c r="E59" s="1">
        <v>337605</v>
      </c>
      <c r="F59" s="1">
        <v>350606</v>
      </c>
      <c r="G59" s="1">
        <v>371156</v>
      </c>
      <c r="H59" s="1">
        <v>396813</v>
      </c>
      <c r="S59" t="s">
        <v>54</v>
      </c>
      <c r="W59" t="s">
        <v>61</v>
      </c>
    </row>
    <row r="60" spans="1:27" ht="17" thickBot="1" x14ac:dyDescent="0.25">
      <c r="B60" s="1" t="s">
        <v>3</v>
      </c>
      <c r="C60" s="1">
        <v>426633</v>
      </c>
      <c r="D60" s="1">
        <v>440278</v>
      </c>
      <c r="E60" s="1">
        <v>436538</v>
      </c>
      <c r="F60" s="1">
        <v>436489</v>
      </c>
      <c r="G60" s="1">
        <v>458839</v>
      </c>
      <c r="H60" s="1">
        <v>472710</v>
      </c>
    </row>
    <row r="61" spans="1:27" x14ac:dyDescent="0.2">
      <c r="B61" s="1" t="s">
        <v>4</v>
      </c>
      <c r="C61" s="1">
        <v>311248</v>
      </c>
      <c r="D61" s="1">
        <v>325471</v>
      </c>
      <c r="E61" s="1">
        <v>327133</v>
      </c>
      <c r="F61" s="1">
        <v>346623</v>
      </c>
      <c r="G61" s="1">
        <v>357432</v>
      </c>
      <c r="H61" s="1">
        <v>363913</v>
      </c>
      <c r="S61" s="4" t="s">
        <v>55</v>
      </c>
      <c r="T61" s="4" t="s">
        <v>59</v>
      </c>
      <c r="U61" s="4" t="s">
        <v>56</v>
      </c>
      <c r="W61" s="4" t="s">
        <v>62</v>
      </c>
      <c r="X61" s="4" t="s">
        <v>24</v>
      </c>
    </row>
    <row r="62" spans="1:27" x14ac:dyDescent="0.2">
      <c r="B62" s="1" t="s">
        <v>5</v>
      </c>
      <c r="C62" s="1">
        <v>311948</v>
      </c>
      <c r="D62" s="1">
        <v>322806</v>
      </c>
      <c r="E62" s="1">
        <v>337637</v>
      </c>
      <c r="F62" s="1">
        <v>343713</v>
      </c>
      <c r="G62" s="1">
        <v>352633</v>
      </c>
      <c r="H62" s="1">
        <v>362089</v>
      </c>
      <c r="S62" s="2">
        <v>1</v>
      </c>
      <c r="T62" s="2">
        <v>28.204845684201413</v>
      </c>
      <c r="U62" s="2">
        <v>-4.8456842014132917E-3</v>
      </c>
      <c r="W62" s="2">
        <v>8.3333333333333339</v>
      </c>
      <c r="X62" s="2">
        <v>27.64</v>
      </c>
    </row>
    <row r="63" spans="1:27" x14ac:dyDescent="0.2">
      <c r="B63" s="1" t="s">
        <v>6</v>
      </c>
      <c r="C63" s="1">
        <v>269302</v>
      </c>
      <c r="D63" s="1">
        <v>286254</v>
      </c>
      <c r="E63" s="1">
        <v>293031</v>
      </c>
      <c r="F63" s="1">
        <v>293762</v>
      </c>
      <c r="G63" s="1">
        <v>305444</v>
      </c>
      <c r="H63" s="1">
        <v>320617</v>
      </c>
      <c r="S63" s="2">
        <v>2</v>
      </c>
      <c r="T63" s="2">
        <v>28.346483520681289</v>
      </c>
      <c r="U63" s="2">
        <v>-0.70648352068128872</v>
      </c>
      <c r="W63" s="2">
        <v>25</v>
      </c>
      <c r="X63" s="2">
        <v>28.2</v>
      </c>
    </row>
    <row r="64" spans="1:27" x14ac:dyDescent="0.2">
      <c r="B64" s="1" t="s">
        <v>7</v>
      </c>
      <c r="C64" s="1">
        <v>319905</v>
      </c>
      <c r="D64" s="1">
        <v>304104</v>
      </c>
      <c r="E64" s="1">
        <v>321015</v>
      </c>
      <c r="F64" s="1">
        <v>328911</v>
      </c>
      <c r="G64" s="1">
        <v>331657</v>
      </c>
      <c r="H64" s="1">
        <v>350964</v>
      </c>
      <c r="S64" s="2">
        <v>3</v>
      </c>
      <c r="T64" s="2">
        <v>29.144904565471059</v>
      </c>
      <c r="U64" s="2">
        <v>0.84509543452893965</v>
      </c>
      <c r="W64" s="2">
        <v>41.666666666666671</v>
      </c>
      <c r="X64" s="2">
        <v>29.46</v>
      </c>
    </row>
    <row r="65" spans="2:24" x14ac:dyDescent="0.2">
      <c r="B65" s="1" t="s">
        <v>8</v>
      </c>
      <c r="C65" s="1">
        <v>297553</v>
      </c>
      <c r="D65" s="1">
        <v>311624</v>
      </c>
      <c r="E65" s="1">
        <v>313995</v>
      </c>
      <c r="F65" s="1">
        <v>319137</v>
      </c>
      <c r="G65" s="1">
        <v>311283</v>
      </c>
      <c r="H65" s="1">
        <v>326318</v>
      </c>
      <c r="S65" s="2">
        <v>4</v>
      </c>
      <c r="T65" s="2">
        <v>29.855086216810843</v>
      </c>
      <c r="U65" s="2">
        <v>0.79491378318915551</v>
      </c>
      <c r="W65" s="2">
        <v>58.333333333333336</v>
      </c>
      <c r="X65" s="2">
        <v>29.75</v>
      </c>
    </row>
    <row r="66" spans="2:24" x14ac:dyDescent="0.2">
      <c r="B66" s="1" t="s">
        <v>9</v>
      </c>
      <c r="C66" s="1">
        <v>310076</v>
      </c>
      <c r="D66" s="1">
        <v>322158</v>
      </c>
      <c r="E66" s="1">
        <v>374050</v>
      </c>
      <c r="F66" s="1">
        <v>372138</v>
      </c>
      <c r="G66" s="1">
        <v>355984</v>
      </c>
      <c r="H66" s="1">
        <v>399507</v>
      </c>
      <c r="S66" s="2">
        <v>5</v>
      </c>
      <c r="T66" s="2">
        <v>30.519442644936476</v>
      </c>
      <c r="U66" s="2">
        <v>-0.76944264493647552</v>
      </c>
      <c r="W66" s="2">
        <v>75</v>
      </c>
      <c r="X66" s="2">
        <v>29.99</v>
      </c>
    </row>
    <row r="67" spans="2:24" ht="17" thickBot="1" x14ac:dyDescent="0.25">
      <c r="B67" s="1" t="s">
        <v>10</v>
      </c>
      <c r="C67" s="1">
        <v>262711</v>
      </c>
      <c r="D67" s="1">
        <v>292560</v>
      </c>
      <c r="E67" s="1">
        <v>277094</v>
      </c>
      <c r="F67" s="1">
        <v>293097</v>
      </c>
      <c r="G67" s="1">
        <v>305114</v>
      </c>
      <c r="H67" s="1">
        <v>321271</v>
      </c>
      <c r="S67" s="3">
        <v>6</v>
      </c>
      <c r="T67" s="3">
        <v>29.619237367898915</v>
      </c>
      <c r="U67" s="3">
        <v>-0.15923736789891407</v>
      </c>
      <c r="W67" s="3">
        <v>91.666666666666671</v>
      </c>
      <c r="X67" s="3">
        <v>30.65</v>
      </c>
    </row>
    <row r="68" spans="2:24" ht="17" thickBot="1" x14ac:dyDescent="0.25">
      <c r="B68" s="1" t="s">
        <v>11</v>
      </c>
      <c r="C68" s="1">
        <v>246179</v>
      </c>
      <c r="D68" s="1">
        <v>275692</v>
      </c>
      <c r="E68" s="1">
        <v>249639</v>
      </c>
      <c r="F68" s="1">
        <v>270055</v>
      </c>
      <c r="G68" s="1">
        <v>285842</v>
      </c>
      <c r="H68" s="1">
        <v>299787</v>
      </c>
      <c r="S68" s="3"/>
      <c r="T68" s="3"/>
      <c r="U68" s="3"/>
      <c r="W68" s="3"/>
      <c r="X68" s="3"/>
    </row>
    <row r="69" spans="2:24" x14ac:dyDescent="0.2">
      <c r="B69" s="1" t="s">
        <v>12</v>
      </c>
      <c r="C69" s="1">
        <v>245433</v>
      </c>
      <c r="D69" s="1">
        <v>253356</v>
      </c>
      <c r="E69" s="1">
        <v>257955</v>
      </c>
      <c r="F69" s="1">
        <v>275233</v>
      </c>
      <c r="G69" s="1">
        <v>270085</v>
      </c>
      <c r="H69" s="1">
        <v>303059</v>
      </c>
    </row>
    <row r="70" spans="2:24" x14ac:dyDescent="0.2">
      <c r="B70" s="1" t="s">
        <v>13</v>
      </c>
      <c r="C70" s="1">
        <v>252666</v>
      </c>
      <c r="D70" s="1">
        <v>270909</v>
      </c>
      <c r="E70" s="1">
        <v>269954</v>
      </c>
      <c r="F70" s="1">
        <v>273251</v>
      </c>
      <c r="G70" s="1">
        <v>287962</v>
      </c>
      <c r="H70" s="1">
        <v>291480</v>
      </c>
    </row>
    <row r="71" spans="2:24" x14ac:dyDescent="0.2">
      <c r="B71" s="1" t="s">
        <v>14</v>
      </c>
      <c r="C71" s="1">
        <v>243061</v>
      </c>
      <c r="D71" s="1">
        <v>250329</v>
      </c>
      <c r="E71" s="1">
        <v>270167</v>
      </c>
      <c r="F71" s="1">
        <v>281741</v>
      </c>
      <c r="G71" s="1">
        <v>271154</v>
      </c>
      <c r="H71" s="1">
        <v>306367</v>
      </c>
    </row>
    <row r="72" spans="2:24" x14ac:dyDescent="0.2">
      <c r="B72" s="1" t="s">
        <v>15</v>
      </c>
      <c r="C72" s="1">
        <v>252801</v>
      </c>
      <c r="D72" s="1">
        <v>263519</v>
      </c>
      <c r="E72" s="1">
        <v>280227</v>
      </c>
      <c r="F72" s="1">
        <v>293841</v>
      </c>
      <c r="G72" s="1">
        <v>284524</v>
      </c>
      <c r="H72" s="1">
        <v>318564</v>
      </c>
    </row>
    <row r="73" spans="2:24" x14ac:dyDescent="0.2">
      <c r="B73" s="1" t="s">
        <v>16</v>
      </c>
      <c r="C73" s="1">
        <v>251447</v>
      </c>
      <c r="D73" s="1">
        <v>277633</v>
      </c>
      <c r="E73" s="1">
        <v>298522</v>
      </c>
      <c r="F73" s="1">
        <v>300517</v>
      </c>
      <c r="G73" s="1">
        <v>297520</v>
      </c>
      <c r="H73" s="1">
        <v>338343</v>
      </c>
    </row>
    <row r="74" spans="2:24" x14ac:dyDescent="0.2">
      <c r="B74" s="1" t="s">
        <v>17</v>
      </c>
      <c r="C74" s="1">
        <v>283620</v>
      </c>
      <c r="D74" s="1">
        <v>308024</v>
      </c>
      <c r="E74" s="1">
        <v>303398</v>
      </c>
      <c r="F74" s="1">
        <v>301173</v>
      </c>
      <c r="G74" s="1">
        <v>322574</v>
      </c>
      <c r="H74" s="1">
        <v>335889</v>
      </c>
    </row>
    <row r="75" spans="2:24" x14ac:dyDescent="0.2">
      <c r="B75" s="1" t="s">
        <v>18</v>
      </c>
      <c r="C75" s="1">
        <v>264015</v>
      </c>
      <c r="D75" s="1">
        <v>315671</v>
      </c>
      <c r="E75" s="1">
        <v>295554</v>
      </c>
      <c r="F75" s="1">
        <v>305960</v>
      </c>
      <c r="G75" s="1">
        <v>333740</v>
      </c>
      <c r="H75" s="1">
        <v>373770</v>
      </c>
    </row>
    <row r="76" spans="2:24" x14ac:dyDescent="0.2">
      <c r="B76" s="1" t="s">
        <v>19</v>
      </c>
      <c r="C76" s="1">
        <v>315698</v>
      </c>
      <c r="D76" s="1">
        <v>314446</v>
      </c>
      <c r="E76" s="1">
        <v>325550</v>
      </c>
      <c r="F76" s="1">
        <v>313548</v>
      </c>
      <c r="G76" s="1">
        <v>328890</v>
      </c>
      <c r="H76" s="1">
        <v>358417</v>
      </c>
    </row>
    <row r="77" spans="2:24" x14ac:dyDescent="0.2">
      <c r="B77" s="1" t="s">
        <v>20</v>
      </c>
      <c r="C77" s="1">
        <v>341257</v>
      </c>
      <c r="D77" s="1">
        <v>379313</v>
      </c>
      <c r="E77" s="1">
        <v>440980</v>
      </c>
      <c r="F77" s="1">
        <v>392489</v>
      </c>
      <c r="G77" s="1">
        <v>401738</v>
      </c>
      <c r="H77" s="1">
        <v>430002</v>
      </c>
    </row>
    <row r="78" spans="2:24" x14ac:dyDescent="0.2">
      <c r="B78" s="1" t="s">
        <v>21</v>
      </c>
      <c r="C78" s="1">
        <v>297019</v>
      </c>
      <c r="D78" s="1">
        <v>315559</v>
      </c>
      <c r="E78" s="1">
        <v>309364</v>
      </c>
      <c r="F78" s="1">
        <v>339531</v>
      </c>
      <c r="G78" s="1">
        <v>347938</v>
      </c>
      <c r="H78" s="1">
        <v>364317</v>
      </c>
    </row>
    <row r="79" spans="2:24" x14ac:dyDescent="0.2">
      <c r="B79" s="1" t="s">
        <v>22</v>
      </c>
      <c r="C79" s="1">
        <v>290141</v>
      </c>
      <c r="D79" s="1">
        <v>297811</v>
      </c>
      <c r="E79" s="1">
        <v>318741</v>
      </c>
      <c r="F79" s="1">
        <v>347001</v>
      </c>
      <c r="G79" s="1">
        <v>332881</v>
      </c>
      <c r="H79" s="1">
        <v>340228</v>
      </c>
    </row>
    <row r="80" spans="2:24" x14ac:dyDescent="0.2">
      <c r="B80" s="1" t="s">
        <v>23</v>
      </c>
      <c r="C80" s="1">
        <v>362726</v>
      </c>
      <c r="D80" s="1">
        <v>345070</v>
      </c>
      <c r="E80" s="1">
        <v>371985</v>
      </c>
      <c r="F80" s="1">
        <v>354776</v>
      </c>
      <c r="G80" s="1">
        <v>438411</v>
      </c>
      <c r="H80" s="1">
        <v>445142</v>
      </c>
    </row>
  </sheetData>
  <sortState xmlns:xlrd2="http://schemas.microsoft.com/office/spreadsheetml/2017/richdata2" ref="X62:X67">
    <sortCondition ref="X62"/>
  </sortState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chenyenru</cp:lastModifiedBy>
  <dcterms:created xsi:type="dcterms:W3CDTF">2022-02-13T14:29:45Z</dcterms:created>
  <dcterms:modified xsi:type="dcterms:W3CDTF">2022-02-13T15:11:38Z</dcterms:modified>
</cp:coreProperties>
</file>