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doc\doc\"/>
    </mc:Choice>
  </mc:AlternateContent>
  <bookViews>
    <workbookView xWindow="0" yWindow="0" windowWidth="15210" windowHeight="6615"/>
  </bookViews>
  <sheets>
    <sheet name="开始" sheetId="1" r:id="rId1"/>
    <sheet name="我的现金流" sheetId="2" r:id="rId2"/>
    <sheet name="示例数据" sheetId="3" r:id="rId3"/>
    <sheet name="了解详细信息" sheetId="4" r:id="rId4"/>
  </sheets>
  <definedNames>
    <definedName name="_xlcn.LinkedTable_表11" hidden="1">表1[]</definedName>
    <definedName name="_xlcn.LinkedTable_示例1" hidden="1">示例[]</definedName>
    <definedName name="rownum">示例数据!$AE$1</definedName>
    <definedName name="切片器_Year">#N/A</definedName>
  </definedNames>
  <calcPr calcId="171027" concurrentCalc="0"/>
  <pivotCaches>
    <pivotCache cacheId="0" r:id="rId5"/>
    <pivotCache cacheId="1" r:id="rId6"/>
    <pivotCache cacheId="2" r:id="rId7"/>
  </pivotCaches>
  <extLst>
    <ext xmlns:x14="http://schemas.microsoft.com/office/spreadsheetml/2009/9/main" uri="{876F7934-8845-4945-9796-88D515C7AA90}">
      <x14:pivotCaches>
        <pivotCache cacheId="3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" r:id="rId10"/>
      </x15:pivotCaches>
    </ext>
    <ext xmlns:x15="http://schemas.microsoft.com/office/spreadsheetml/2010/11/main" uri="{983426D0-5260-488c-9760-48F4B6AC55F4}">
      <x15:pivotTableReferences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" name="Calendar" connection="连接"/>
          <x15:modelTable id="示例" name="示例" connection="LinkedTable_示例"/>
          <x15:modelTable id="表1" name="表1" connection="LinkedTable_表1"/>
        </x15:modelTables>
        <x15:modelRelationships>
          <x15:modelRelationship fromTable="示例" fromColumn="日期" toTable="Calendar" toColumn="Date"/>
          <x15:modelRelationship fromTable="示例" fromColumn="DATE (Month)" toTable="表1" toColumn="列1"/>
        </x15:modelRelationships>
      </x15:dataModel>
    </ext>
  </extLst>
</workbook>
</file>

<file path=xl/calcChain.xml><?xml version="1.0" encoding="utf-8"?>
<calcChain xmlns="http://schemas.openxmlformats.org/spreadsheetml/2006/main">
  <c r="Y1" i="2" l="1"/>
  <c r="Y4" i="2"/>
  <c r="Y2" i="2"/>
  <c r="Y5" i="2"/>
  <c r="Q5" i="2"/>
</calcChain>
</file>

<file path=xl/connections.xml><?xml version="1.0" encoding="utf-8"?>
<connections xmlns="http://schemas.openxmlformats.org/spreadsheetml/2006/main">
  <connection id="1" name="LinkedTable_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LinkedTable_表11"/>
        </x15:connection>
      </ext>
    </extLst>
  </connection>
  <connection id="2" name="LinkedTable_示例" type="102" refreshedVersion="6" minRefreshableVersion="5">
    <extLst>
      <ext xmlns:x15="http://schemas.microsoft.com/office/spreadsheetml/2010/11/main" uri="{DE250136-89BD-433C-8126-D09CA5730AF9}">
        <x15:connection id="示例">
          <x15:rangePr sourceName="_xlcn.LinkedTable_示例1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[Calendar].[Month].[All].children"/>
    <s v="[Measures].[Total Cashflow]"/>
    <s v="[Measures].[YearOverYear]"/>
    <s v="[Measures].[PreviousYearCashflow]"/>
  </metadataStrings>
  <mdxMetadata count="4">
    <mdx n="0" f="s">
      <ms ns="1" c="0"/>
    </mdx>
    <mdx n="0" f="m">
      <t c="1">
        <n x="2"/>
      </t>
    </mdx>
    <mdx n="0" f="m">
      <t c="1">
        <n x="3"/>
      </t>
    </mdx>
    <mdx n="0" f="m">
      <t c="1">
        <n x="4"/>
      </t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<sst xmlns="http://schemas.openxmlformats.org/spreadsheetml/2006/main" count="1281" uniqueCount="64">
  <si>
    <t>使用 Excel 数据模型</t>
  </si>
  <si>
    <t>管理你的现金流</t>
  </si>
  <si>
    <t>我的现金流</t>
  </si>
  <si>
    <t>此图表提供年同比现金流的快照。</t>
  </si>
  <si>
    <t>年</t>
  </si>
  <si>
    <t>示例数据表</t>
  </si>
  <si>
    <t>事务类型</t>
  </si>
  <si>
    <t>支出</t>
  </si>
  <si>
    <t>收入</t>
  </si>
  <si>
    <t>日期</t>
  </si>
  <si>
    <t>类别</t>
  </si>
  <si>
    <t>住房</t>
  </si>
  <si>
    <t>日用杂货</t>
  </si>
  <si>
    <t>车贷</t>
  </si>
  <si>
    <t>保险</t>
  </si>
  <si>
    <t>住宅电话</t>
  </si>
  <si>
    <t>移动电话</t>
  </si>
  <si>
    <t>有线电视</t>
  </si>
  <si>
    <t>上网</t>
  </si>
  <si>
    <t>电费</t>
  </si>
  <si>
    <t>水费</t>
  </si>
  <si>
    <t>加油费</t>
  </si>
  <si>
    <t>娱乐</t>
  </si>
  <si>
    <t>学费</t>
  </si>
  <si>
    <t>储蓄</t>
  </si>
  <si>
    <t>收入1</t>
  </si>
  <si>
    <t>收入2</t>
  </si>
  <si>
    <t>其他</t>
  </si>
  <si>
    <t>金额</t>
  </si>
  <si>
    <t>了解详细信息</t>
  </si>
  <si>
    <t>获取有关该模板的详细信息，并了解生成的方式</t>
  </si>
  <si>
    <t>了解有关 Power Pivot、Excel 数据建模和分析工具的详细信息</t>
  </si>
  <si>
    <t>了解其他令人兴奋的业务分析功能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</si>
  <si>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</si>
  <si>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</si>
  <si>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</si>
  <si>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</si>
  <si>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</si>
  <si>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</si>
  <si>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</si>
  <si>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</si>
  <si>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</si>
  <si>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</si>
  <si>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</si>
  <si>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值</t>
  </si>
  <si>
    <t/>
  </si>
  <si>
    <t>去年现金流</t>
  </si>
  <si>
    <t>总现金流</t>
  </si>
  <si>
    <t>年同比</t>
  </si>
  <si>
    <t>Jan</t>
    <phoneticPr fontId="3" type="noConversion"/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</si>
  <si>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</si>
  <si>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</si>
  <si>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</si>
  <si>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</si>
  <si>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</si>
  <si>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</si>
  <si>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</si>
  <si>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</si>
  <si>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</si>
  <si>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</si>
  <si>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</si>
  <si>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</si>
  <si>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列1</t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</si>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</sst>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¥&quot;#,##0;&quot;¥&quot;\-#,##0"/>
    <numFmt numFmtId="176" formatCode="&quot;$&quot;#,##0.00_);\(&quot;$&quot;#,##0.00\)"/>
    <numFmt numFmtId="177" formatCode="#,##0.00%;\-#,##0.00%;#,##0.00%"/>
    <numFmt numFmtId="178" formatCode="[$¥-804]#,##0.00_);\([$¥-804]#,##0.00\)"/>
  </numFmts>
  <fonts count="23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u/>
      <sz val="11"/>
      <color theme="10"/>
      <name val="Segoe UI"/>
      <family val="2"/>
      <scheme val="minor"/>
    </font>
    <font>
      <sz val="9"/>
      <name val="宋体"/>
      <family val="3"/>
      <charset val="134"/>
      <scheme val="minor"/>
    </font>
    <font>
      <sz val="36"/>
      <color theme="1" tint="0.34998626667073579"/>
      <name val="Microsoft YaHei UI"/>
      <family val="2"/>
      <charset val="134"/>
    </font>
    <font>
      <sz val="20"/>
      <color theme="5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28"/>
      <color theme="1" tint="0.34998626667073579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6"/>
      <name val="Microsoft YaHei UI"/>
      <family val="2"/>
      <charset val="134"/>
    </font>
    <font>
      <sz val="10"/>
      <name val="Microsoft YaHei UI"/>
      <family val="2"/>
      <charset val="134"/>
    </font>
    <font>
      <sz val="11"/>
      <color theme="1" tint="0.499984740745262"/>
      <name val="Microsoft YaHei UI"/>
      <family val="2"/>
      <charset val="134"/>
    </font>
    <font>
      <sz val="11"/>
      <color theme="1" tint="0.249977111117893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sz val="14"/>
      <color rgb="FF338F99"/>
      <name val="Microsoft YaHei UI"/>
      <family val="2"/>
      <charset val="134"/>
    </font>
    <font>
      <sz val="40"/>
      <color theme="1" tint="0.249977111117893"/>
      <name val="Microsoft YaHei UI"/>
      <family val="2"/>
      <charset val="134"/>
    </font>
    <font>
      <sz val="82"/>
      <color theme="5"/>
      <name val="Microsoft YaHei UI"/>
      <family val="2"/>
      <charset val="134"/>
    </font>
    <font>
      <sz val="10"/>
      <color theme="5"/>
      <name val="Microsoft YaHei UI"/>
      <family val="2"/>
      <charset val="134"/>
    </font>
    <font>
      <sz val="72"/>
      <color theme="5"/>
      <name val="Microsoft YaHei UI"/>
      <family val="2"/>
      <charset val="134"/>
    </font>
    <font>
      <b/>
      <sz val="12"/>
      <color rgb="FF338F99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5" fillId="0" borderId="0" xfId="2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Fill="1" applyBorder="1"/>
    <xf numFmtId="14" fontId="11" fillId="0" borderId="0" xfId="0" applyNumberFormat="1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0" fontId="8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2" applyFont="1"/>
    <xf numFmtId="0" fontId="1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15" fillId="0" borderId="0" xfId="0" applyFont="1"/>
    <xf numFmtId="0" fontId="6" fillId="0" borderId="0" xfId="0" applyFont="1" applyAlignment="1">
      <alignment horizontal="left" vertical="center" inden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3" borderId="0" xfId="0" applyFont="1" applyFill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5" fillId="0" borderId="0" xfId="0" applyFont="1"/>
    <xf numFmtId="0" fontId="20" fillId="0" borderId="0" xfId="1" applyFont="1" applyFill="1" applyBorder="1" applyAlignment="1">
      <alignment horizontal="left" vertical="center" indent="1"/>
    </xf>
    <xf numFmtId="14" fontId="20" fillId="0" borderId="0" xfId="1" applyNumberFormat="1" applyFont="1" applyFill="1" applyBorder="1" applyAlignment="1">
      <alignment horizontal="left" vertical="center" indent="1"/>
    </xf>
    <xf numFmtId="178" fontId="11" fillId="0" borderId="0" xfId="0" applyNumberFormat="1" applyFont="1" applyFill="1" applyBorder="1" applyAlignment="1">
      <alignment horizontal="right" vertical="center" indent="1"/>
    </xf>
    <xf numFmtId="0" fontId="21" fillId="0" borderId="0" xfId="0" pivotButton="1" applyFont="1"/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7" fontId="21" fillId="0" borderId="0" xfId="0" applyNumberFormat="1" applyFont="1"/>
    <xf numFmtId="176" fontId="20" fillId="0" borderId="0" xfId="1" applyNumberFormat="1" applyFont="1" applyFill="1" applyBorder="1" applyAlignment="1">
      <alignment horizontal="left" vertical="center" indent="1"/>
    </xf>
    <xf numFmtId="5" fontId="22" fillId="0" borderId="0" xfId="0" applyNumberFormat="1" applyFont="1"/>
    <xf numFmtId="0" fontId="12" fillId="0" borderId="0" xfId="0" applyFont="1" applyAlignment="1">
      <alignment horizontal="left"/>
    </xf>
    <xf numFmtId="0" fontId="5" fillId="0" borderId="0" xfId="2" applyFont="1"/>
  </cellXfs>
  <cellStyles count="3">
    <cellStyle name="40% - 着色 2" xfId="1" builtinId="35"/>
    <cellStyle name="常规" xfId="0" builtinId="0"/>
    <cellStyle name="超链接" xfId="2" builtin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 UI"/>
        <family val="2"/>
        <charset val="134"/>
        <scheme val="none"/>
      </font>
      <numFmt numFmtId="178" formatCode="[$¥-804]#,##0.00_);\([$¥-804]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 UI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Microsoft YaHei UI"/>
        <family val="2"/>
        <charset val="134"/>
        <scheme val="none"/>
      </font>
    </dxf>
    <dxf>
      <font>
        <b/>
        <strike val="0"/>
        <outline val="0"/>
        <shadow val="0"/>
        <u val="none"/>
        <vertAlign val="baseline"/>
        <sz val="12"/>
        <color rgb="FF338F99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ill>
        <patternFill patternType="solid">
          <bgColor theme="0"/>
        </patternFill>
      </fill>
    </dxf>
    <dxf>
      <font>
        <sz val="10"/>
        <family val="2"/>
        <charset val="134"/>
      </font>
    </dxf>
    <dxf>
      <font>
        <sz val="10"/>
        <family val="2"/>
        <charset val="134"/>
      </font>
    </dxf>
    <dxf>
      <font>
        <sz val="10"/>
        <family val="2"/>
        <charset val="134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numFmt numFmtId="177" formatCode="#,##0.00%;\-#,##0.00%;#,##0.00%"/>
    </dxf>
    <dxf>
      <numFmt numFmtId="179" formatCode="#,##0.0%;\-#,##0.0%;#,##0.0%"/>
    </dxf>
    <dxf>
      <font>
        <color theme="0" tint="-0.499984740745262"/>
        <family val="2"/>
      </font>
    </dxf>
    <dxf>
      <font>
        <color theme="0" tint="-0.499984740745262"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Microsoft YaHei UI"/>
        <family val="2"/>
        <charset val="134"/>
        <scheme val="none"/>
      </font>
    </dxf>
    <dxf>
      <font>
        <b val="0"/>
        <i val="0"/>
        <color theme="8"/>
      </font>
    </dxf>
    <dxf>
      <font>
        <b val="0"/>
        <i val="0"/>
        <color theme="5"/>
      </font>
    </dxf>
    <dxf>
      <fill>
        <patternFill>
          <bgColor rgb="FFFFFFFF"/>
        </patternFill>
      </fill>
    </dxf>
    <dxf>
      <fill>
        <patternFill>
          <bgColor rgb="FFF8F8F8"/>
        </patternFill>
      </fill>
    </dxf>
    <dxf>
      <border>
        <top style="thin">
          <color rgb="FF338F99"/>
        </top>
        <bottom style="thin">
          <color rgb="FF338F99"/>
        </bottom>
      </border>
    </dxf>
    <dxf>
      <border>
        <right style="thin">
          <color rgb="FF338F99"/>
        </right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font>
        <b val="0"/>
        <i val="0"/>
        <color rgb="FF338F99"/>
      </font>
      <fill>
        <patternFill>
          <bgColor rgb="FFF8F8F8"/>
        </patternFill>
      </fill>
      <border>
        <top style="thin">
          <color rgb="FF338F99"/>
        </top>
        <bottom style="thin">
          <color rgb="FF338F99"/>
        </bottom>
      </border>
    </dxf>
    <dxf>
      <border>
        <top style="thin">
          <color rgb="FF338F99"/>
        </top>
        <bottom style="thin">
          <color rgb="FF338F99"/>
        </bottom>
        <horizontal style="thin">
          <color rgb="FF338F99"/>
        </horizontal>
      </border>
    </dxf>
  </dxfs>
  <tableStyles count="2" defaultTableStyle="表样式 1" defaultPivotStyle="PivotStyleLight16">
    <tableStyle name="表样式 1" pivot="0" count="5">
      <tableStyleElement type="wholeTable" dxfId="34"/>
      <tableStyleElement type="headerRow" dxfId="33"/>
      <tableStyleElement type="firstColumn" dxfId="32"/>
      <tableStyleElement type="firstRowStripe" dxfId="31"/>
      <tableStyleElement type="secondRowStripe" dxfId="30"/>
    </tableStyle>
    <tableStyle name="切片器样式 1" pivot="0" table="0" count="5">
      <tableStyleElement type="wholeTable" dxfId="29"/>
    </tableStyle>
  </tableStyles>
  <colors>
    <mruColors>
      <color rgb="FFF8F8F8"/>
      <color rgb="FF338F99"/>
      <color rgb="FFFFFFFF"/>
      <color rgb="FFBBD7F0"/>
      <color rgb="FF3CA5DC"/>
      <color rgb="FF95C8EA"/>
      <color rgb="FFA1CDEC"/>
      <color rgb="FF88C3E8"/>
      <color rgb="FF7BBEE6"/>
      <color rgb="FF6FB9E4"/>
    </mruColors>
  </colors>
  <extLst>
    <ext xmlns:x14="http://schemas.microsoft.com/office/spreadsheetml/2009/9/main" uri="{46F421CA-312F-682f-3DD2-61675219B42D}">
      <x14:dxfs count="4">
        <dxf>
          <font>
            <color theme="0"/>
          </font>
          <fill>
            <patternFill>
              <bgColor theme="6"/>
            </patternFill>
          </fill>
        </dxf>
        <dxf>
          <font>
            <color rgb="FF338F99"/>
          </font>
          <fill>
            <patternFill>
              <bgColor rgb="FFF8F8F8"/>
            </patternFill>
          </fill>
        </dxf>
        <dxf>
          <font>
            <color theme="0"/>
          </font>
          <fill>
            <patternFill>
              <bgColor rgb="FF338F99"/>
            </patternFill>
          </fill>
        </dxf>
        <dxf>
          <font>
            <color rgb="FF338F99"/>
          </font>
          <fill>
            <patternFill>
              <bgColor rgb="FFF8F8F8"/>
            </patternFill>
          </fill>
          <border diagonalDown="1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diagonal style="thin">
              <color auto="1"/>
            </diagonal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Y5" s="2"/>
        <tr r="Y2" s="2"/>
        <tr r="Y4" s="2"/>
        <tr r="Y1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9" Type="http://schemas.openxmlformats.org/officeDocument/2006/relationships/customXml" Target="../customXml/item11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volatileDependencies" Target="volatileDependencies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8F99">
              <a:lumMod val="60000"/>
              <a:lumOff val="40000"/>
            </a:srgb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338F9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A-4B85-8CA6-4E9DD973F4F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#,##0%;\-#,##0%;#,##0%</c:formatCode>
              <c:ptCount val="12"/>
              <c:pt idx="0">
                <c:v>-0.1343518160891127</c:v>
              </c:pt>
              <c:pt idx="1">
                <c:v>-0.11965590911781615</c:v>
              </c:pt>
              <c:pt idx="2">
                <c:v>-0.12449263216705053</c:v>
              </c:pt>
              <c:pt idx="3">
                <c:v>-0.38939271544994924</c:v>
              </c:pt>
              <c:pt idx="4">
                <c:v>-0.23889187656507879</c:v>
              </c:pt>
              <c:pt idx="5">
                <c:v>-0.20557830955668033</c:v>
              </c:pt>
              <c:pt idx="6">
                <c:v>9.7641931541576688E-2</c:v>
              </c:pt>
              <c:pt idx="7">
                <c:v>-0.13892550240717011</c:v>
              </c:pt>
              <c:pt idx="8">
                <c:v>-0.11044987675911355</c:v>
              </c:pt>
              <c:pt idx="9">
                <c:v>0.17030909942900732</c:v>
              </c:pt>
              <c:pt idx="10">
                <c:v>0.14366926796572141</c:v>
              </c:pt>
              <c:pt idx="11">
                <c:v>6.2406676567521031E-2</c:v>
              </c:pt>
            </c:numLit>
          </c:val>
          <c:extLst>
            <c:ext xmlns:c16="http://schemas.microsoft.com/office/drawing/2014/chart" uri="{C3380CC4-5D6E-409C-BE32-E72D297353CC}">
              <c16:uniqueId val="{00000003-9BD6-4BC8-A55F-36512094BA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1963611055"/>
        <c:axId val="1963619375"/>
      </c:barChart>
      <c:catAx>
        <c:axId val="1963611055"/>
        <c:scaling>
          <c:orientation val="minMax"/>
        </c:scaling>
        <c:delete val="1"/>
        <c:axPos val="b"/>
        <c:numFmt formatCode="0.00%" sourceLinked="0"/>
        <c:majorTickMark val="none"/>
        <c:minorTickMark val="none"/>
        <c:tickLblPos val="nextTo"/>
        <c:crossAx val="1963619375"/>
        <c:crosses val="autoZero"/>
        <c:auto val="1"/>
        <c:lblAlgn val="ctr"/>
        <c:lblOffset val="100"/>
        <c:noMultiLvlLbl val="0"/>
      </c:catAx>
      <c:valAx>
        <c:axId val="19636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%;\-#,##0%;#,##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963611055"/>
        <c:crosses val="autoZero"/>
        <c:crossBetween val="between"/>
        <c:extLst>
          <c:ext xmlns:c15="http://schemas.microsoft.com/office/drawing/2012/chart" uri="{F40574EE-89B7-4290-83BB-5DA773EAF853}">
            <c15:numFmt c:formatCode="#,##0%;\-#,##0%;#,##0%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[现金流分析.xlsx]PivotChartTable3</c15:name>
        <c15:fmtId val="2"/>
      </c15:pivotSource>
      <c15:pivotOptions>
        <c15:dropZoneFilter val="1"/>
        <c15:dropZoneCatego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5105;&#30340;&#29616;&#37329;&#27969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&#20102;&#35299;&#35814;&#32454;&#20449;&#2468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195252</xdr:colOff>
      <xdr:row>11</xdr:row>
      <xdr:rowOff>95037</xdr:rowOff>
    </xdr:from>
    <xdr:to>
      <xdr:col>5</xdr:col>
      <xdr:colOff>578303</xdr:colOff>
      <xdr:row>14</xdr:row>
      <xdr:rowOff>159613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94091" y="5452850"/>
          <a:ext cx="3121489" cy="67689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 rtl="0"/>
          <a:r>
            <a:rPr lang="zh-cn" sz="24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让我们开始吧</a:t>
          </a:r>
        </a:p>
      </xdr:txBody>
    </xdr:sp>
    <xdr:clientData/>
  </xdr:twoCellAnchor>
  <xdr:twoCellAnchor editAs="oneCell">
    <xdr:from>
      <xdr:col>2</xdr:col>
      <xdr:colOff>184288</xdr:colOff>
      <xdr:row>20</xdr:row>
      <xdr:rowOff>140118</xdr:rowOff>
    </xdr:from>
    <xdr:to>
      <xdr:col>13</xdr:col>
      <xdr:colOff>186671</xdr:colOff>
      <xdr:row>36</xdr:row>
      <xdr:rowOff>69754</xdr:rowOff>
    </xdr:to>
    <xdr:pic>
      <xdr:nvPicPr>
        <xdr:cNvPr id="3" name="图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514" y="8155495"/>
          <a:ext cx="8197476" cy="3380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416608</xdr:colOff>
      <xdr:row>0</xdr:row>
      <xdr:rowOff>655398</xdr:rowOff>
    </xdr:from>
    <xdr:to>
      <xdr:col>18</xdr:col>
      <xdr:colOff>430044</xdr:colOff>
      <xdr:row>4</xdr:row>
      <xdr:rowOff>5017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Year 1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4511" y="655398"/>
              <a:ext cx="2555504" cy="61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absolute">
    <xdr:from>
      <xdr:col>19</xdr:col>
      <xdr:colOff>73187</xdr:colOff>
      <xdr:row>24</xdr:row>
      <xdr:rowOff>43541</xdr:rowOff>
    </xdr:from>
    <xdr:to>
      <xdr:col>23</xdr:col>
      <xdr:colOff>441882</xdr:colOff>
      <xdr:row>26</xdr:row>
      <xdr:rowOff>0</xdr:rowOff>
    </xdr:to>
    <xdr:sp macro="" textlink="">
      <xdr:nvSpPr>
        <xdr:cNvPr id="9" name="步骤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1851856" y="5622470"/>
          <a:ext cx="2979929" cy="373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400" b="0" i="0" u="none" strike="noStrike" kern="0" cap="none" spc="0" normalizeH="0" baseline="0" noProof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接下来，请尝试添加示例数据</a:t>
          </a:r>
        </a:p>
      </xdr:txBody>
    </xdr:sp>
    <xdr:clientData/>
  </xdr:twoCellAnchor>
  <xdr:twoCellAnchor editAs="absolute">
    <xdr:from>
      <xdr:col>19</xdr:col>
      <xdr:colOff>175017</xdr:colOff>
      <xdr:row>26</xdr:row>
      <xdr:rowOff>15278</xdr:rowOff>
    </xdr:from>
    <xdr:to>
      <xdr:col>20</xdr:col>
      <xdr:colOff>247131</xdr:colOff>
      <xdr:row>27</xdr:row>
      <xdr:rowOff>155093</xdr:rowOff>
    </xdr:to>
    <xdr:sp macro="[0]!GoToSampleData" textlink="">
      <xdr:nvSpPr>
        <xdr:cNvPr id="11" name="下一步按钮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1845650" y="5968403"/>
          <a:ext cx="785831" cy="350464"/>
        </a:xfrm>
        <a:prstGeom prst="rect">
          <a:avLst/>
        </a:prstGeom>
        <a:solidFill>
          <a:srgbClr val="F8F8F8">
            <a:alpha val="50196"/>
          </a:srgbClr>
        </a:solidFill>
        <a:ln w="6350">
          <a:solidFill>
            <a:srgbClr val="B2B2B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400" b="0" cap="none" spc="0" baseline="0">
              <a:ln>
                <a:noFill/>
              </a:ln>
              <a:solidFill>
                <a:schemeClr val="accent3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转到 &gt;</a:t>
          </a:r>
          <a:endParaRPr lang="en-US" sz="1400" b="0" cap="none" spc="0">
            <a:ln>
              <a:noFill/>
            </a:ln>
            <a:solidFill>
              <a:schemeClr val="accent3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19</xdr:col>
      <xdr:colOff>56179</xdr:colOff>
      <xdr:row>4</xdr:row>
      <xdr:rowOff>147915</xdr:rowOff>
    </xdr:from>
    <xdr:to>
      <xdr:col>22</xdr:col>
      <xdr:colOff>187351</xdr:colOff>
      <xdr:row>8</xdr:row>
      <xdr:rowOff>17008</xdr:rowOff>
    </xdr:to>
    <xdr:sp macro="" textlink="">
      <xdr:nvSpPr>
        <xdr:cNvPr id="8" name="步骤2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1834848" y="1432089"/>
          <a:ext cx="2163501" cy="719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400" b="0" i="0" u="none" strike="noStrike" kern="0" cap="none" spc="0" normalizeH="0" baseline="0" noProof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刷新图表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现在，我们来查看你的更新。</a:t>
          </a:r>
          <a:endParaRPr lang="en-US" sz="2000">
            <a:effectLst/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0">
            <a:solidFill>
              <a:schemeClr val="bg2">
                <a:lumMod val="25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19</xdr:col>
      <xdr:colOff>115873</xdr:colOff>
      <xdr:row>8</xdr:row>
      <xdr:rowOff>58714</xdr:rowOff>
    </xdr:from>
    <xdr:to>
      <xdr:col>21</xdr:col>
      <xdr:colOff>328016</xdr:colOff>
      <xdr:row>10</xdr:row>
      <xdr:rowOff>2743</xdr:rowOff>
    </xdr:to>
    <xdr:sp macro="" textlink="">
      <xdr:nvSpPr>
        <xdr:cNvPr id="12" name="了解详细信息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1902882" y="2193335"/>
          <a:ext cx="1517163" cy="340995"/>
        </a:xfrm>
        <a:prstGeom prst="rect">
          <a:avLst/>
        </a:prstGeom>
        <a:solidFill>
          <a:srgbClr val="F8F8F8">
            <a:alpha val="50196"/>
          </a:srgbClr>
        </a:solidFill>
        <a:ln w="6350">
          <a:solidFill>
            <a:srgbClr val="B2B2B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400" b="0" cap="none" spc="0" baseline="0">
              <a:ln>
                <a:noFill/>
              </a:ln>
              <a:solidFill>
                <a:schemeClr val="accent3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了解详细信息 &gt;</a:t>
          </a:r>
          <a:endParaRPr lang="en-US" sz="1400" b="0" cap="none" spc="0">
            <a:ln>
              <a:noFill/>
            </a:ln>
            <a:solidFill>
              <a:schemeClr val="accent3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5</xdr:col>
      <xdr:colOff>100210</xdr:colOff>
      <xdr:row>0</xdr:row>
      <xdr:rowOff>737420</xdr:rowOff>
    </xdr:from>
    <xdr:to>
      <xdr:col>6</xdr:col>
      <xdr:colOff>448776</xdr:colOff>
      <xdr:row>2</xdr:row>
      <xdr:rowOff>30726</xdr:rowOff>
    </xdr:to>
    <xdr:sp macro="" textlink="">
      <xdr:nvSpPr>
        <xdr:cNvPr id="4" name="工具提示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195484" y="737420"/>
          <a:ext cx="983226" cy="2560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20</xdr:col>
      <xdr:colOff>344303</xdr:colOff>
      <xdr:row>4</xdr:row>
      <xdr:rowOff>8194</xdr:rowOff>
    </xdr:from>
    <xdr:to>
      <xdr:col>22</xdr:col>
      <xdr:colOff>63112</xdr:colOff>
      <xdr:row>5</xdr:row>
      <xdr:rowOff>63500</xdr:rowOff>
    </xdr:to>
    <xdr:sp macro="" textlink="">
      <xdr:nvSpPr>
        <xdr:cNvPr id="14" name="工具提示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2874113" y="1278194"/>
          <a:ext cx="987322" cy="2683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19</xdr:col>
      <xdr:colOff>132883</xdr:colOff>
      <xdr:row>8</xdr:row>
      <xdr:rowOff>67848</xdr:rowOff>
    </xdr:from>
    <xdr:to>
      <xdr:col>22</xdr:col>
      <xdr:colOff>32052</xdr:colOff>
      <xdr:row>10</xdr:row>
      <xdr:rowOff>9304</xdr:rowOff>
    </xdr:to>
    <xdr:sp macro="[0]!updatechart" textlink="">
      <xdr:nvSpPr>
        <xdr:cNvPr id="13" name="upchart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1919892" y="2202469"/>
          <a:ext cx="1926271" cy="338422"/>
        </a:xfrm>
        <a:prstGeom prst="rect">
          <a:avLst/>
        </a:prstGeom>
        <a:solidFill>
          <a:srgbClr val="F8F8F8">
            <a:alpha val="50196"/>
          </a:srgbClr>
        </a:solidFill>
        <a:ln w="6350">
          <a:solidFill>
            <a:srgbClr val="B2B2B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400" b="0" cap="none" spc="0">
              <a:ln>
                <a:noFill/>
              </a:ln>
              <a:solidFill>
                <a:schemeClr val="accent3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立即</a:t>
          </a:r>
          <a:r>
            <a:rPr lang="zh-cn" sz="1400" b="0" cap="none" spc="0" baseline="0">
              <a:ln>
                <a:noFill/>
              </a:ln>
              <a:solidFill>
                <a:schemeClr val="accent3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更新</a:t>
          </a:r>
          <a:endParaRPr lang="en-US" sz="1400" b="0" cap="none" spc="0">
            <a:ln>
              <a:noFill/>
            </a:ln>
            <a:solidFill>
              <a:schemeClr val="accent3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19</xdr:col>
      <xdr:colOff>29921</xdr:colOff>
      <xdr:row>4</xdr:row>
      <xdr:rowOff>22186</xdr:rowOff>
    </xdr:from>
    <xdr:to>
      <xdr:col>25</xdr:col>
      <xdr:colOff>129225</xdr:colOff>
      <xdr:row>8</xdr:row>
      <xdr:rowOff>116816</xdr:rowOff>
    </xdr:to>
    <xdr:sp macro="" textlink="">
      <xdr:nvSpPr>
        <xdr:cNvPr id="15" name="afterup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697205" y="1298732"/>
          <a:ext cx="3424960" cy="919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18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400" b="0" i="0" u="none" strike="noStrike" kern="0" cap="none" spc="0" normalizeH="0" baseline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图表已更新</a:t>
          </a:r>
        </a:p>
        <a:p>
          <a:pPr rtl="0" eaLnBrk="1" fontAlgn="auto" latinLnBrk="0" hangingPunct="1">
            <a:spcAft>
              <a:spcPts val="600"/>
            </a:spcAft>
          </a:pP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四月末以前的赤字由于红利，现在显示正余额。</a:t>
          </a:r>
          <a:endParaRPr lang="en-US" sz="1100" b="0" i="0" baseline="0">
            <a:solidFill>
              <a:schemeClr val="accent3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absolute">
    <xdr:from>
      <xdr:col>19</xdr:col>
      <xdr:colOff>96126</xdr:colOff>
      <xdr:row>0</xdr:row>
      <xdr:rowOff>725940</xdr:rowOff>
    </xdr:from>
    <xdr:to>
      <xdr:col>23</xdr:col>
      <xdr:colOff>500799</xdr:colOff>
      <xdr:row>8</xdr:row>
      <xdr:rowOff>85044</xdr:rowOff>
    </xdr:to>
    <xdr:sp macro="" textlink="">
      <xdr:nvSpPr>
        <xdr:cNvPr id="3" name="步骤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877370" y="725940"/>
          <a:ext cx="3021806" cy="1493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18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400" b="0" i="0" u="none" strike="noStrike" kern="0" cap="none" spc="0" normalizeH="0" baseline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按年查看你的现金流</a:t>
          </a:r>
        </a:p>
        <a:p>
          <a:pPr rtl="0" eaLnBrk="1" fontAlgn="auto" latinLnBrk="0" hangingPunct="1">
            <a:spcAft>
              <a:spcPts val="600"/>
            </a:spcAft>
          </a:pPr>
          <a:r>
            <a:rPr lang="zh-cn" sz="110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点击</a:t>
          </a: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每年以查看每年的年同比现金流。</a:t>
          </a:r>
        </a:p>
        <a:p>
          <a:pPr rtl="0" eaLnBrk="1" fontAlgn="auto" latinLnBrk="0" hangingPunct="1">
            <a:spcAft>
              <a:spcPts val="600"/>
            </a:spcAft>
          </a:pPr>
          <a:r>
            <a:rPr lang="zh-cn" sz="11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（年同比将所选时间段的结果与去年同一时间段的结果相比较。）</a:t>
          </a:r>
        </a:p>
      </xdr:txBody>
    </xdr:sp>
    <xdr:clientData/>
  </xdr:twoCellAnchor>
  <xdr:twoCellAnchor editAs="absolute">
    <xdr:from>
      <xdr:col>1</xdr:col>
      <xdr:colOff>39278</xdr:colOff>
      <xdr:row>3</xdr:row>
      <xdr:rowOff>29459</xdr:rowOff>
    </xdr:from>
    <xdr:to>
      <xdr:col>18</xdr:col>
      <xdr:colOff>418520</xdr:colOff>
      <xdr:row>28</xdr:row>
      <xdr:rowOff>6678</xdr:rowOff>
    </xdr:to>
    <xdr:graphicFrame macro="">
      <xdr:nvGraphicFramePr>
        <xdr:cNvPr id="16" name="Year over Year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243653</xdr:colOff>
      <xdr:row>0</xdr:row>
      <xdr:rowOff>722926</xdr:rowOff>
    </xdr:from>
    <xdr:to>
      <xdr:col>11</xdr:col>
      <xdr:colOff>193729</xdr:colOff>
      <xdr:row>8</xdr:row>
      <xdr:rowOff>145296</xdr:rowOff>
    </xdr:to>
    <xdr:sp macro="" textlink="">
      <xdr:nvSpPr>
        <xdr:cNvPr id="3" name="步骤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603484" y="722926"/>
          <a:ext cx="4066813" cy="1650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400" b="0" i="0" u="none" strike="noStrike" kern="0" cap="none" spc="0" normalizeH="0" baseline="0" noProof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试用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此表包含示例数据，你可以用来练习更新现金流图表。</a:t>
          </a:r>
          <a:endParaRPr lang="en-US" sz="2000">
            <a:solidFill>
              <a:schemeClr val="tx1">
                <a:lumMod val="75000"/>
                <a:lumOff val="25000"/>
              </a:schemeClr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让我们包选择一行</a:t>
          </a: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，以显示你在 4 月已收到了 </a:t>
          </a:r>
          <a:r>
            <a:rPr lang="zh-CN" altLang="en-US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￥</a:t>
          </a:r>
          <a:r>
            <a:rPr lang="en-US" alt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500 红利。</a:t>
          </a:r>
          <a:endParaRPr lang="en-US" sz="2000"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314988</xdr:colOff>
      <xdr:row>5</xdr:row>
      <xdr:rowOff>77898</xdr:rowOff>
    </xdr:from>
    <xdr:to>
      <xdr:col>8</xdr:col>
      <xdr:colOff>172112</xdr:colOff>
      <xdr:row>6</xdr:row>
      <xdr:rowOff>183988</xdr:rowOff>
    </xdr:to>
    <xdr:sp macro="[0]!GoBackToCashflow" textlink="">
      <xdr:nvSpPr>
        <xdr:cNvPr id="5" name="请参阅更新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78656" y="1639373"/>
          <a:ext cx="1918272" cy="332504"/>
        </a:xfrm>
        <a:prstGeom prst="rect">
          <a:avLst/>
        </a:prstGeom>
        <a:solidFill>
          <a:srgbClr val="F8F8F8">
            <a:alpha val="50196"/>
          </a:srgbClr>
        </a:solidFill>
        <a:ln w="6350">
          <a:solidFill>
            <a:srgbClr val="B2B2B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400" b="0" cap="none" spc="0" baseline="0">
              <a:ln>
                <a:noFill/>
              </a:ln>
              <a:solidFill>
                <a:schemeClr val="accent3"/>
              </a:solidFill>
              <a:effectLst/>
              <a:latin typeface="+mn-lt"/>
              <a:ea typeface="Segoe UI" pitchFamily="34" charset="0"/>
              <a:cs typeface="Segoe UI Semibold" panose="020B0702040204020203" pitchFamily="34" charset="0"/>
            </a:rPr>
            <a:t>转到我的图表</a:t>
          </a:r>
          <a:endParaRPr lang="en-US" sz="1400" b="0" cap="none" spc="0">
            <a:ln>
              <a:noFill/>
            </a:ln>
            <a:solidFill>
              <a:schemeClr val="accent3"/>
            </a:solidFill>
            <a:effectLst/>
            <a:latin typeface="+mn-lt"/>
            <a:ea typeface="Segoe UI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5</xdr:col>
      <xdr:colOff>352957</xdr:colOff>
      <xdr:row>6</xdr:row>
      <xdr:rowOff>100114</xdr:rowOff>
    </xdr:from>
    <xdr:to>
      <xdr:col>8</xdr:col>
      <xdr:colOff>580025</xdr:colOff>
      <xdr:row>7</xdr:row>
      <xdr:rowOff>202704</xdr:rowOff>
    </xdr:to>
    <xdr:sp macro="[0]!EnterNewRow" textlink="">
      <xdr:nvSpPr>
        <xdr:cNvPr id="4" name="执行此操作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712788" y="1875961"/>
          <a:ext cx="2285436" cy="328607"/>
        </a:xfrm>
        <a:prstGeom prst="rect">
          <a:avLst/>
        </a:prstGeom>
        <a:solidFill>
          <a:srgbClr val="F8F8F8">
            <a:alpha val="50196"/>
          </a:srgbClr>
        </a:solidFill>
        <a:ln w="6350">
          <a:solidFill>
            <a:srgbClr val="B2B2B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tIns="0" bIns="0" rtlCol="0" anchor="ctr"/>
        <a:lstStyle/>
        <a:p>
          <a:pPr algn="ctr" rtl="0"/>
          <a:r>
            <a:rPr lang="zh-cn" sz="1400" b="0" cap="none" spc="0">
              <a:ln>
                <a:noFill/>
              </a:ln>
              <a:solidFill>
                <a:srgbClr val="338F99"/>
              </a:solidFill>
              <a:effectLst/>
              <a:latin typeface="+mn-lt"/>
              <a:ea typeface="Segoe UI" pitchFamily="34" charset="0"/>
              <a:cs typeface="Segoe UI Semibold" panose="020B0702040204020203" pitchFamily="34" charset="0"/>
            </a:rPr>
            <a:t>添加</a:t>
          </a:r>
          <a:r>
            <a:rPr lang="zh-cn" sz="1400" b="0" cap="none" spc="0" baseline="0">
              <a:ln>
                <a:noFill/>
              </a:ln>
              <a:solidFill>
                <a:srgbClr val="338F99"/>
              </a:solidFill>
              <a:effectLst/>
              <a:latin typeface="+mn-lt"/>
              <a:ea typeface="Segoe UI" pitchFamily="34" charset="0"/>
              <a:cs typeface="Segoe UI Semibold" panose="020B0702040204020203" pitchFamily="34" charset="0"/>
            </a:rPr>
            <a:t>新样本行</a:t>
          </a:r>
          <a:endParaRPr lang="en-US" sz="1400" b="0" cap="none" spc="0">
            <a:ln>
              <a:noFill/>
            </a:ln>
            <a:solidFill>
              <a:srgbClr val="338F99"/>
            </a:solidFill>
            <a:effectLst/>
            <a:latin typeface="+mn-lt"/>
            <a:ea typeface="Segoe UI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5</xdr:col>
      <xdr:colOff>213492</xdr:colOff>
      <xdr:row>0</xdr:row>
      <xdr:rowOff>755431</xdr:rowOff>
    </xdr:from>
    <xdr:to>
      <xdr:col>9</xdr:col>
      <xdr:colOff>16423</xdr:colOff>
      <xdr:row>5</xdr:row>
      <xdr:rowOff>34325</xdr:rowOff>
    </xdr:to>
    <xdr:sp macro="" textlink="">
      <xdr:nvSpPr>
        <xdr:cNvPr id="6" name="更新图表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581816" y="755431"/>
          <a:ext cx="2493958" cy="830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18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zh-cn" sz="1400" b="0" i="0" u="none" strike="noStrike" kern="0" cap="none" spc="0" normalizeH="0" baseline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更新你的图表</a:t>
          </a:r>
        </a:p>
        <a:p>
          <a:pPr rtl="0" eaLnBrk="1" fontAlgn="auto" latinLnBrk="0" hangingPunct="1">
            <a:spcAft>
              <a:spcPts val="600"/>
            </a:spcAft>
          </a:pPr>
          <a:r>
            <a:rPr lang="zh-cn" sz="11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现在，请参阅在图表中所做的更改。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2485.613452662037" createdVersion="6" refreshedVersion="6" minRefreshableVersion="3" recordCount="0" supportSubquery="1" supportAdvancedDrill="1">
  <cacheSource type="external" connectionId="3"/>
  <cacheFields count="0"/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YYYY-MM]" caption="YYYY-MM" attribute="1" time="1" defaultMemberUniqueName="[Calendar].[YYYY-MM].[All]" allUniqueName="[Calendar].[YYYY-MM].[All]" dimensionUniqueName="[Calendar]" displayFolder="" count="0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0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0" memberValueDatatype="130" unbalanced="0"/>
    <cacheHierarchy uniqueName="[示例].[事务类型]" caption="事务类型" attribute="1" defaultMemberUniqueName="[示例].[事务类型].[All]" allUniqueName="[示例].[事务类型].[All]" dimensionUniqueName="[示例]" displayFolder="" count="0" memberValueDatatype="130" unbalanced="0"/>
    <cacheHierarchy uniqueName="[示例].[日期]" caption="日期" attribute="1" time="1" defaultMemberUniqueName="[示例].[日期].[All]" allUniqueName="[示例].[日期].[All]" dimensionUniqueName="[示例]" displayFolder="" count="0" memberValueDatatype="7" unbalanced="0"/>
    <cacheHierarchy uniqueName="[示例].[类别]" caption="类别" attribute="1" defaultMemberUniqueName="[示例].[类别].[All]" allUniqueName="[示例].[类别].[All]" dimensionUniqueName="[示例]" displayFolder="" count="0" memberValueDatatype="130" unbalanced="0"/>
    <cacheHierarchy uniqueName="[示例].[金额]" caption="金额" attribute="1" defaultMemberUniqueName="[示例].[金额].[All]" allUniqueName="[示例].[金额].[All]" dimensionUniqueName="[示例]" displayFolder="" count="0" memberValueDatatype="5" unbalanced="0"/>
    <cacheHierarchy uniqueName="[示例].[DATE (Year)]" caption="DATE (Year)" attribute="1" defaultMemberUniqueName="[示例].[DATE (Year)].[All]" allUniqueName="[示例].[DATE (Year)].[All]" dimensionUniqueName="[示例]" displayFolder="" count="0" memberValueDatatype="130" unbalanced="0"/>
    <cacheHierarchy uniqueName="[示例].[DATE (Quarter)]" caption="DATE (Quarter)" attribute="1" defaultMemberUniqueName="[示例].[DATE (Quarter)].[All]" allUniqueName="[示例].[DATE (Quarter)].[All]" dimensionUniqueName="[示例]" displayFolder="" count="0" memberValueDatatype="130" unbalanced="0"/>
    <cacheHierarchy uniqueName="[示例].[DATE (Month Index)]" caption="DATE (Month Index)" attribute="1" defaultMemberUniqueName="[示例].[DATE (Month Index)].[All]" allUniqueName="[示例].[DATE (Month Index)].[All]" dimensionUniqueName="[示例]" displayFolder="" count="0" memberValueDatatype="20" unbalanced="0"/>
    <cacheHierarchy uniqueName="[示例].[DATE (Month)]" caption="DATE (Month)" attribute="1" defaultMemberUniqueName="[示例].[DATE (Month)].[All]" allUniqueName="[示例].[DATE (Month)].[All]" dimensionUniqueName="[示例]" displayFolder="" count="0" memberValueDatatype="130" unbalanced="0"/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表1].[列2]" caption="列2" attribute="1" defaultMemberUniqueName="[表1].[列2].[All]" allUniqueName="[表1].[列2].[All]" dimensionUniqueName="[表1]" displayFolder="" count="0" memberValueDatatype="130" unbalanced="0"/>
    <cacheHierarchy uniqueName="[Measures].[以下项目的计数:DATE (Year)]" caption="以下项目的计数:DATE (Year)" measure="1" displayFolder="" measureGroup="示例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Income]" caption="TotalIncome" measure="1" displayFolder="" measureGroup="示例" count="0"/>
    <cacheHierarchy uniqueName="[Measures].[TotalExpenses]" caption="TotalExpenses" measure="1" displayFolder="" measureGroup="示例" count="0"/>
    <cacheHierarchy uniqueName="[Measures].[Total Cashflow]" caption="Total Cashflow" measure="1" displayFolder="" measureGroup="示例" count="0"/>
    <cacheHierarchy uniqueName="[Measures].[PreviousYearCashflow]" caption="PreviousYearCashflow" measure="1" displayFolder="" measureGroup="示例" count="0"/>
    <cacheHierarchy uniqueName="[Measures].[YearOverYear]" caption="YearOverYear" measure="1" displayFolder="" measureGroup="示例" count="0"/>
    <cacheHierarchy uniqueName="[Measures].[__XL_Count 示例]" caption="__XL_Count 示例" measure="1" displayFolder="" measureGroup="示例" count="0" hidden="1"/>
    <cacheHierarchy uniqueName="[Measures].[__XL_Count Calendar]" caption="__XL_Count Calendar" measure="1" displayFolder="" measureGroup="Calendar" count="0" hidden="1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示例" uniqueName="[示例]" caption="示例"/>
    <dimension name="表1" uniqueName="[表1]" caption="表1"/>
  </dimensions>
  <measureGroups count="3">
    <measureGroup name="Calendar" caption="Calendar"/>
    <measureGroup name="示例" caption="示例"/>
    <measureGroup name="表1" caption="表1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ilos Juhas" refreshedDate="42487.428748726852" createdVersion="5" refreshedVersion="6" minRefreshableVersion="3" recordCount="0" supportSubquery="1" supportAdvancedDrill="1">
  <cacheSource type="external" connectionId="3"/>
  <cacheFields count="5">
    <cacheField name="[Measures].[YearOverYear]" caption="YearOverYear" numFmtId="0" hierarchy="23" level="32767"/>
    <cacheField name="[Measures].[PreviousYearCashflow]" caption="PreviousYearCashflow" numFmtId="0" hierarchy="22" level="32767"/>
    <cacheField name="[Measures].[Total Cashflow]" caption="Total Cashflow" numFmtId="0" hierarchy="21" level="32767"/>
    <cacheField name="[Calendar].[Year].[Year]" caption="Year" numFmtId="0" hierarchy="2" level="1">
      <sharedItems containsSemiMixedTypes="0" containsNonDate="0" containsString="0"/>
    </cacheField>
    <cacheField name="[表1].[列2].[列2]" caption="列2" numFmtId="0" hierarchy="17" level="1">
      <sharedItems count="12">
        <s v="1 月"/>
        <s v="10 月"/>
        <s v="11 月"/>
        <s v="12 月"/>
        <s v="2 月"/>
        <s v="3 月"/>
        <s v="4 月"/>
        <s v="5 月"/>
        <s v="6 月"/>
        <s v="7 月"/>
        <s v="8 月"/>
        <s v="9 月"/>
      </sharedItems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YYYY-MM]" caption="YYYY-MM" attribute="1" time="1" defaultMemberUniqueName="[Calendar].[YYYY-MM].[All]" allUniqueName="[Calendar].[YYYY-MM].[All]" dimensionUniqueName="[Calendar]" displayFolder="" count="0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0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0" memberValueDatatype="130" unbalanced="0"/>
    <cacheHierarchy uniqueName="[示例].[事务类型]" caption="事务类型" attribute="1" defaultMemberUniqueName="[示例].[事务类型].[All]" allUniqueName="[示例].[事务类型].[All]" dimensionUniqueName="[示例]" displayFolder="" count="0" memberValueDatatype="130" unbalanced="0"/>
    <cacheHierarchy uniqueName="[示例].[日期]" caption="日期" attribute="1" time="1" defaultMemberUniqueName="[示例].[日期].[All]" allUniqueName="[示例].[日期].[All]" dimensionUniqueName="[示例]" displayFolder="" count="0" memberValueDatatype="7" unbalanced="0"/>
    <cacheHierarchy uniqueName="[示例].[类别]" caption="类别" attribute="1" defaultMemberUniqueName="[示例].[类别].[All]" allUniqueName="[示例].[类别].[All]" dimensionUniqueName="[示例]" displayFolder="" count="0" memberValueDatatype="130" unbalanced="0"/>
    <cacheHierarchy uniqueName="[示例].[金额]" caption="金额" attribute="1" defaultMemberUniqueName="[示例].[金额].[All]" allUniqueName="[示例].[金额].[All]" dimensionUniqueName="[示例]" displayFolder="" count="0" memberValueDatatype="5" unbalanced="0"/>
    <cacheHierarchy uniqueName="[示例].[DATE (Year)]" caption="DATE (Year)" attribute="1" defaultMemberUniqueName="[示例].[DATE (Year)].[All]" allUniqueName="[示例].[DATE (Year)].[All]" dimensionUniqueName="[示例]" displayFolder="" count="0" memberValueDatatype="130" unbalanced="0"/>
    <cacheHierarchy uniqueName="[示例].[DATE (Quarter)]" caption="DATE (Quarter)" attribute="1" defaultMemberUniqueName="[示例].[DATE (Quarter)].[All]" allUniqueName="[示例].[DATE (Quarter)].[All]" dimensionUniqueName="[示例]" displayFolder="" count="0" memberValueDatatype="130" unbalanced="0"/>
    <cacheHierarchy uniqueName="[示例].[DATE (Month Index)]" caption="DATE (Month Index)" attribute="1" defaultMemberUniqueName="[示例].[DATE (Month Index)].[All]" allUniqueName="[示例].[DATE (Month Index)].[All]" dimensionUniqueName="[示例]" displayFolder="" count="0" memberValueDatatype="20" unbalanced="0"/>
    <cacheHierarchy uniqueName="[示例].[DATE (Month)]" caption="DATE (Month)" attribute="1" defaultMemberUniqueName="[示例].[DATE (Month)].[All]" allUniqueName="[示例].[DATE (Month)].[All]" dimensionUniqueName="[示例]" displayFolder="" count="0" memberValueDatatype="130" unbalanced="0"/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表1].[列2]" caption="列2" attribute="1" defaultMemberUniqueName="[表1].[列2].[All]" allUniqueName="[表1].[列2].[All]" dimensionUniqueName="[表1]" displayFolder="" count="2" memberValueDatatype="130" unbalanced="0">
      <fieldsUsage count="2">
        <fieldUsage x="-1"/>
        <fieldUsage x="4"/>
      </fieldsUsage>
    </cacheHierarchy>
    <cacheHierarchy uniqueName="[Measures].[以下项目的计数:DATE (Year)]" caption="以下项目的计数:DATE (Year)" measure="1" displayFolder="" measureGroup="示例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Income]" caption="TotalIncome" measure="1" displayFolder="" measureGroup="示例" count="0"/>
    <cacheHierarchy uniqueName="[Measures].[TotalExpenses]" caption="TotalExpenses" measure="1" displayFolder="" measureGroup="示例" count="0"/>
    <cacheHierarchy uniqueName="[Measures].[Total Cashflow]" caption="Total Cashflow" measure="1" displayFolder="" measureGroup="示例" count="0" oneField="1">
      <fieldsUsage count="1">
        <fieldUsage x="2"/>
      </fieldsUsage>
    </cacheHierarchy>
    <cacheHierarchy uniqueName="[Measures].[PreviousYearCashflow]" caption="PreviousYearCashflow" measure="1" displayFolder="" measureGroup="示例" count="0" oneField="1">
      <fieldsUsage count="1">
        <fieldUsage x="1"/>
      </fieldsUsage>
    </cacheHierarchy>
    <cacheHierarchy uniqueName="[Measures].[YearOverYear]" caption="YearOverYear" measure="1" displayFolder="" measureGroup="示例" count="0" oneField="1">
      <fieldsUsage count="1">
        <fieldUsage x="0"/>
      </fieldsUsage>
    </cacheHierarchy>
    <cacheHierarchy uniqueName="[Measures].[__XL_Count 示例]" caption="__XL_Count 示例" measure="1" displayFolder="" measureGroup="示例" count="0" hidden="1"/>
    <cacheHierarchy uniqueName="[Measures].[__XL_Count Calendar]" caption="__XL_Count Calendar" measure="1" displayFolder="" measureGroup="Calendar" count="0" hidden="1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示例" uniqueName="[示例]" caption="示例"/>
    <dimension name="表1" uniqueName="[表1]" caption="表1"/>
  </dimensions>
  <measureGroups count="3">
    <measureGroup name="Calendar" caption="Calendar"/>
    <measureGroup name="示例" caption="示例"/>
    <measureGroup name="表1" caption="表1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saveData="0" refreshedBy="Milos Juhas" refreshedDate="42487.428750115738" createdVersion="3" refreshedVersion="6" minRefreshableVersion="3" recordCount="0" tupleCache="1">
  <cacheSource type="external" connectionId="3"/>
  <cacheFields count="2">
    <cacheField name="[Calendar].[Month].[Month]" caption="Month" numFmtId="0" hierarchy="4" level="1">
      <sharedItems count="1">
        <s v="[Calendar].[Month].&amp;[January]" c="January"/>
      </sharedItems>
    </cacheField>
    <cacheField name="[Measures].[MeasuresLevel]" caption="MeasuresLevel" numFmtId="0" hierarchy="8">
      <sharedItems count="3">
        <s v="[Measures].[Total Cashflow]" c="Total Cashflow"/>
        <s v="[Measures].[YearOverYear]" c="YearOverYear"/>
        <s v="[Measures].[PreviousYearCashflow]" c="PreviousYearCashflow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YYYY-MM]" caption="YYYY-MM" attribute="1" time="1" defaultMemberUniqueName="[Calendar].[YYYY-MM].[All]" allUniqueName="[Calendar].[YYYY-MM].[All]" dimensionUniqueName="[Calendar]" displayFolder="" count="2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2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1"/>
      </fieldsUsage>
    </cacheHierarchy>
    <cacheHierarchy uniqueName="[示例].[事务类型]" caption="事务类型" attribute="1" defaultMemberUniqueName="[示例].[事务类型].[All]" allUniqueName="[示例].[事务类型].[All]" dimensionUniqueName="[示例]" displayFolder="" count="2" memberValueDatatype="130" unbalanced="0"/>
    <cacheHierarchy uniqueName="[示例].[日期]" caption="日期" attribute="1" time="1" defaultMemberUniqueName="[示例].[日期].[All]" allUniqueName="[示例].[日期].[All]" dimensionUniqueName="[示例]" displayFolder="" count="2" memberValueDatatype="7" unbalanced="0"/>
    <cacheHierarchy uniqueName="[示例].[类别]" caption="类别" attribute="1" defaultMemberUniqueName="[示例].[类别].[All]" allUniqueName="[示例].[类别].[All]" dimensionUniqueName="[示例]" displayFolder="" count="2" memberValueDatatype="130" unbalanced="0"/>
    <cacheHierarchy uniqueName="[示例].[金额]" caption="金额" attribute="1" defaultMemberUniqueName="[示例].[金额].[All]" allUniqueName="[示例].[金额].[All]" dimensionUniqueName="[示例]" displayFolder="" count="2" memberValueDatatype="5" unbalanced="0"/>
    <cacheHierarchy uniqueName="[示例].[DATE (Year)]" caption="DATE (Year)" attribute="1" defaultMemberUniqueName="[示例].[DATE (Year)].[All]" allUniqueName="[示例].[DATE (Year)].[All]" dimensionUniqueName="[示例]" displayFolder="" count="2" memberValueDatatype="130" unbalanced="0"/>
    <cacheHierarchy uniqueName="[示例].[DATE (Quarter)]" caption="DATE (Quarter)" attribute="1" defaultMemberUniqueName="[示例].[DATE (Quarter)].[All]" allUniqueName="[示例].[DATE (Quarter)].[All]" dimensionUniqueName="[示例]" displayFolder="" count="2" memberValueDatatype="130" unbalanced="0"/>
    <cacheHierarchy uniqueName="[示例].[DATE (Month Index)]" caption="DATE (Month Index)" attribute="1" defaultMemberUniqueName="[示例].[DATE (Month Index)].[All]" allUniqueName="[示例].[DATE (Month Index)].[All]" dimensionUniqueName="[示例]" displayFolder="" count="2" memberValueDatatype="20" unbalanced="0"/>
    <cacheHierarchy uniqueName="[示例].[DATE (Month)]" caption="DATE (Month)" attribute="1" defaultMemberUniqueName="[示例].[DATE (Month)].[All]" allUniqueName="[示例].[DATE (Month)].[All]" dimensionUniqueName="[示例]" displayFolder="" count="2" memberValueDatatype="130" unbalanced="0"/>
    <cacheHierarchy uniqueName="[表1].[列1]" caption="列1" attribute="1" defaultMemberUniqueName="[表1].[列1].[All]" allUniqueName="[表1].[列1].[All]" dimensionUniqueName="[表1]" displayFolder="" count="2" memberValueDatatype="130" unbalanced="0"/>
    <cacheHierarchy uniqueName="[表1].[列2]" caption="列2" attribute="1" defaultMemberUniqueName="[表1].[列2].[All]" allUniqueName="[表1].[列2].[All]" dimensionUniqueName="[表1]" displayFolder="" count="2" memberValueDatatype="130" unbalanced="0"/>
    <cacheHierarchy uniqueName="[Measures].[以下项目的计数:DATE (Year)]" caption="以下项目的计数:DATE (Year)" measure="1" displayFolder="" measureGroup="示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Income]" caption="TotalIncome" measure="1" displayFolder="" measureGroup="示例" count="0"/>
    <cacheHierarchy uniqueName="[Measures].[TotalExpenses]" caption="TotalExpenses" measure="1" displayFolder="" measureGroup="示例" count="0"/>
    <cacheHierarchy uniqueName="[Measures].[Total Cashflow]" caption="Total Cashflow" measure="1" displayFolder="" measureGroup="示例" count="0"/>
    <cacheHierarchy uniqueName="[Measures].[PreviousYearCashflow]" caption="PreviousYearCashflow" measure="1" displayFolder="" measureGroup="示例" count="0"/>
    <cacheHierarchy uniqueName="[Measures].[YearOverYear]" caption="YearOverYear" measure="1" displayFolder="" measureGroup="示例" count="0"/>
    <cacheHierarchy uniqueName="[Measures].[__XL_Count 示例]" caption="__XL_Count 示例" measure="1" displayFolder="" measureGroup="示例" count="0" hidden="1"/>
    <cacheHierarchy uniqueName="[Measures].[__XL_Count Calendar]" caption="__XL_Count Calendar" measure="1" displayFolder="" measureGroup="Calendar" count="0" hidden="1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</cacheHierarchies>
  <kpis count="0"/>
  <tupleCache>
    <sets count="1">
      <set count="12" maxRank="1" setDefinition="[Calendar].[Month].[All].children">
        <tpls c="1">
          <tpl fld="0" item="0"/>
        </tpls>
      </set>
    </sets>
    <queryCache count="3">
      <query mdx="[Measures].[Total Cashflow]">
        <tpls c="1">
          <tpl fld="1" item="0"/>
        </tpls>
      </query>
      <query mdx="[Measures].[YearOverYear]">
        <tpls c="1">
          <tpl fld="1" item="1"/>
        </tpls>
      </query>
      <query mdx="[Measures].[PreviousYearCashflow]">
        <tpls c="1">
          <tpl fld="1" item="2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ilos Juhas" refreshedDate="42487.428745254627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YYYY-MM]" caption="YYYY-MM" attribute="1" time="1" defaultMemberUniqueName="[Calendar].[YYYY-MM].[All]" allUniqueName="[Calendar].[YYYY-MM].[All]" dimensionUniqueName="[Calendar]" displayFolder="" count="0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0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0" memberValueDatatype="130" unbalanced="0"/>
    <cacheHierarchy uniqueName="[示例].[事务类型]" caption="事务类型" attribute="1" defaultMemberUniqueName="[示例].[事务类型].[All]" allUniqueName="[示例].[事务类型].[All]" dimensionUniqueName="[示例]" displayFolder="" count="0" memberValueDatatype="130" unbalanced="0"/>
    <cacheHierarchy uniqueName="[示例].[日期]" caption="日期" attribute="1" time="1" defaultMemberUniqueName="[示例].[日期].[All]" allUniqueName="[示例].[日期].[All]" dimensionUniqueName="[示例]" displayFolder="" count="0" memberValueDatatype="7" unbalanced="0"/>
    <cacheHierarchy uniqueName="[示例].[类别]" caption="类别" attribute="1" defaultMemberUniqueName="[示例].[类别].[All]" allUniqueName="[示例].[类别].[All]" dimensionUniqueName="[示例]" displayFolder="" count="0" memberValueDatatype="130" unbalanced="0"/>
    <cacheHierarchy uniqueName="[示例].[金额]" caption="金额" attribute="1" defaultMemberUniqueName="[示例].[金额].[All]" allUniqueName="[示例].[金额].[All]" dimensionUniqueName="[示例]" displayFolder="" count="0" memberValueDatatype="5" unbalanced="0"/>
    <cacheHierarchy uniqueName="[示例].[DATE (Year)]" caption="DATE (Year)" attribute="1" defaultMemberUniqueName="[示例].[DATE (Year)].[All]" allUniqueName="[示例].[DATE (Year)].[All]" dimensionUniqueName="[示例]" displayFolder="" count="0" memberValueDatatype="130" unbalanced="0"/>
    <cacheHierarchy uniqueName="[示例].[DATE (Quarter)]" caption="DATE (Quarter)" attribute="1" defaultMemberUniqueName="[示例].[DATE (Quarter)].[All]" allUniqueName="[示例].[DATE (Quarter)].[All]" dimensionUniqueName="[示例]" displayFolder="" count="0" memberValueDatatype="130" unbalanced="0"/>
    <cacheHierarchy uniqueName="[示例].[DATE (Month Index)]" caption="DATE (Month Index)" attribute="1" defaultMemberUniqueName="[示例].[DATE (Month Index)].[All]" allUniqueName="[示例].[DATE (Month Index)].[All]" dimensionUniqueName="[示例]" displayFolder="" count="0" memberValueDatatype="20" unbalanced="0"/>
    <cacheHierarchy uniqueName="[示例].[DATE (Month)]" caption="DATE (Month)" attribute="1" defaultMemberUniqueName="[示例].[DATE (Month)].[All]" allUniqueName="[示例].[DATE (Month)].[All]" dimensionUniqueName="[示例]" displayFolder="" count="0" memberValueDatatype="130" unbalanced="0"/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表1].[列2]" caption="列2" attribute="1" defaultMemberUniqueName="[表1].[列2].[All]" allUniqueName="[表1].[列2].[All]" dimensionUniqueName="[表1]" displayFolder="" count="0" memberValueDatatype="130" unbalanced="0"/>
    <cacheHierarchy uniqueName="[Measures].[以下项目的计数:DATE (Year)]" caption="以下项目的计数:DATE (Year)" measure="1" displayFolder="" measureGroup="示例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Income]" caption="TotalIncome" measure="1" displayFolder="" measureGroup="示例" count="0"/>
    <cacheHierarchy uniqueName="[Measures].[TotalExpenses]" caption="TotalExpenses" measure="1" displayFolder="" measureGroup="示例" count="0"/>
    <cacheHierarchy uniqueName="[Measures].[Total Cashflow]" caption="Total Cashflow" measure="1" displayFolder="" measureGroup="示例" count="0"/>
    <cacheHierarchy uniqueName="[Measures].[PreviousYearCashflow]" caption="PreviousYearCashflow" measure="1" displayFolder="" measureGroup="示例" count="0"/>
    <cacheHierarchy uniqueName="[Measures].[YearOverYear]" caption="YearOverYear" measure="1" displayFolder="" measureGroup="示例" count="0"/>
    <cacheHierarchy uniqueName="[Measures].[__XL_Count 示例]" caption="__XL_Count 示例" measure="1" displayFolder="" measureGroup="示例" count="0" hidden="1"/>
    <cacheHierarchy uniqueName="[Measures].[__XL_Count Calendar]" caption="__XL_Count Calendar" measure="1" displayFolder="" measureGroup="Calendar" count="0" hidden="1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ilos Juhas" refreshedDate="42487.428747106482" createdVersion="5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示例].[DATE (Month)].[DATE (Month)]" caption="DATE (Month)" numFmtId="0" hierarchy="15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YearOverYear]" caption="YearOverYear" numFmtId="0" hierarchy="23" level="32767"/>
    <cacheField name="[Calendar].[Year].[Year]" caption="Year" numFmtId="0" hierarchy="2" level="1">
      <sharedItems containsSemiMixedTypes="0" containsNonDate="0" containsString="0"/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YYYY-MM]" caption="YYYY-MM" attribute="1" time="1" defaultMemberUniqueName="[Calendar].[YYYY-MM].[All]" allUniqueName="[Calendar].[YYYY-MM].[All]" dimensionUniqueName="[Calendar]" displayFolder="" count="0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0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0" memberValueDatatype="130" unbalanced="0"/>
    <cacheHierarchy uniqueName="[示例].[事务类型]" caption="事务类型" attribute="1" defaultMemberUniqueName="[示例].[事务类型].[All]" allUniqueName="[示例].[事务类型].[All]" dimensionUniqueName="[示例]" displayFolder="" count="0" memberValueDatatype="130" unbalanced="0"/>
    <cacheHierarchy uniqueName="[示例].[日期]" caption="日期" attribute="1" time="1" defaultMemberUniqueName="[示例].[日期].[All]" allUniqueName="[示例].[日期].[All]" dimensionUniqueName="[示例]" displayFolder="" count="0" memberValueDatatype="7" unbalanced="0"/>
    <cacheHierarchy uniqueName="[示例].[类别]" caption="类别" attribute="1" defaultMemberUniqueName="[示例].[类别].[All]" allUniqueName="[示例].[类别].[All]" dimensionUniqueName="[示例]" displayFolder="" count="0" memberValueDatatype="130" unbalanced="0"/>
    <cacheHierarchy uniqueName="[示例].[金额]" caption="金额" attribute="1" defaultMemberUniqueName="[示例].[金额].[All]" allUniqueName="[示例].[金额].[All]" dimensionUniqueName="[示例]" displayFolder="" count="0" memberValueDatatype="5" unbalanced="0"/>
    <cacheHierarchy uniqueName="[示例].[DATE (Year)]" caption="DATE (Year)" attribute="1" defaultMemberUniqueName="[示例].[DATE (Year)].[All]" allUniqueName="[示例].[DATE (Year)].[All]" dimensionUniqueName="[示例]" displayFolder="" count="0" memberValueDatatype="130" unbalanced="0"/>
    <cacheHierarchy uniqueName="[示例].[DATE (Quarter)]" caption="DATE (Quarter)" attribute="1" defaultMemberUniqueName="[示例].[DATE (Quarter)].[All]" allUniqueName="[示例].[DATE (Quarter)].[All]" dimensionUniqueName="[示例]" displayFolder="" count="0" memberValueDatatype="130" unbalanced="0"/>
    <cacheHierarchy uniqueName="[示例].[DATE (Month Index)]" caption="DATE (Month Index)" attribute="1" defaultMemberUniqueName="[示例].[DATE (Month Index)].[All]" allUniqueName="[示例].[DATE (Month Index)].[All]" dimensionUniqueName="[示例]" displayFolder="" count="0" memberValueDatatype="20" unbalanced="0"/>
    <cacheHierarchy uniqueName="[示例].[DATE (Month)]" caption="DATE (Month)" attribute="1" defaultMemberUniqueName="[示例].[DATE (Month)].[All]" allUniqueName="[示例].[DATE (Month)].[All]" dimensionUniqueName="[示例]" displayFolder="" count="2" memberValueDatatype="130" unbalanced="0">
      <fieldsUsage count="2">
        <fieldUsage x="-1"/>
        <fieldUsage x="0"/>
      </fieldsUsage>
    </cacheHierarchy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表1].[列2]" caption="列2" attribute="1" defaultMemberUniqueName="[表1].[列2].[All]" allUniqueName="[表1].[列2].[All]" dimensionUniqueName="[表1]" displayFolder="" count="0" memberValueDatatype="130" unbalanced="0"/>
    <cacheHierarchy uniqueName="[Measures].[以下项目的计数:DATE (Year)]" caption="以下项目的计数:DATE (Year)" measure="1" displayFolder="" measureGroup="示例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Income]" caption="TotalIncome" measure="1" displayFolder="" measureGroup="示例" count="0"/>
    <cacheHierarchy uniqueName="[Measures].[TotalExpenses]" caption="TotalExpenses" measure="1" displayFolder="" measureGroup="示例" count="0"/>
    <cacheHierarchy uniqueName="[Measures].[Total Cashflow]" caption="Total Cashflow" measure="1" displayFolder="" measureGroup="示例" count="0"/>
    <cacheHierarchy uniqueName="[Measures].[PreviousYearCashflow]" caption="PreviousYearCashflow" measure="1" displayFolder="" measureGroup="示例" count="0"/>
    <cacheHierarchy uniqueName="[Measures].[YearOverYear]" caption="YearOverYear" measure="1" displayFolder="" measureGroup="示例" count="0" oneField="1">
      <fieldsUsage count="1">
        <fieldUsage x="1"/>
      </fieldsUsage>
    </cacheHierarchy>
    <cacheHierarchy uniqueName="[Measures].[__XL_Count 示例]" caption="__XL_Count 示例" measure="1" displayFolder="" measureGroup="示例" count="0" hidden="1"/>
    <cacheHierarchy uniqueName="[Measures].[__XL_Count Calendar]" caption="__XL_Count Calendar" measure="1" displayFolder="" measureGroup="Calendar" count="0" hidden="1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示例" uniqueName="[示例]" caption="示例"/>
    <dimension name="表1" uniqueName="[表1]" caption="表1"/>
  </dimensions>
  <measureGroups count="3">
    <measureGroup name="Calendar" caption="Calendar"/>
    <measureGroup name="示例" caption="示例"/>
    <measureGroup name="表1" caption="表1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4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5" indent="0" outline="1" outlineData="1" multipleFieldFilters="0" chartFormat="3">
  <location ref="A1:B14" firstHeaderRow="1" firstDataRow="1" firstDataCol="1"/>
  <pivotFields count="3"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/>
    <pivotHierarchy multipleItemSelectionAllowed="1" dragToData="1">
      <members count="1" level="1">
        <member name="[Calendar].[Year].&amp;[201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%;-#,0%;#,0%"/>
      </x15:pivotTableServerFormats>
    </ext>
    <ext xmlns:x15="http://schemas.microsoft.com/office/spreadsheetml/2010/11/main" uri="{44433962-1CF7-4059-B4EE-95C3D5FFCF73}">
      <x15:pivotTableData rowCount="13" columnCount="1" cacheId="9">
        <x15:pivotRow count="1">
          <x15:c>
            <x15:v>-0.1343518160891127</x15:v>
            <x15:x in="0"/>
          </x15:c>
        </x15:pivotRow>
        <x15:pivotRow count="1">
          <x15:c>
            <x15:v>-0.11965590911781615</x15:v>
            <x15:x in="0"/>
          </x15:c>
        </x15:pivotRow>
        <x15:pivotRow count="1">
          <x15:c>
            <x15:v>-0.12449263216705053</x15:v>
            <x15:x in="0"/>
          </x15:c>
        </x15:pivotRow>
        <x15:pivotRow count="1">
          <x15:c>
            <x15:v>-0.38939271544994924</x15:v>
            <x15:x in="0"/>
          </x15:c>
        </x15:pivotRow>
        <x15:pivotRow count="1">
          <x15:c>
            <x15:v>-0.23889187656507879</x15:v>
            <x15:x in="0"/>
          </x15:c>
        </x15:pivotRow>
        <x15:pivotRow count="1">
          <x15:c>
            <x15:v>-0.20557830955668033</x15:v>
            <x15:x in="0"/>
          </x15:c>
        </x15:pivotRow>
        <x15:pivotRow count="1">
          <x15:c>
            <x15:v>9.7641931541576688E-2</x15:v>
            <x15:x in="0"/>
          </x15:c>
        </x15:pivotRow>
        <x15:pivotRow count="1">
          <x15:c>
            <x15:v>-0.13892550240717011</x15:v>
            <x15:x in="0"/>
          </x15:c>
        </x15:pivotRow>
        <x15:pivotRow count="1">
          <x15:c>
            <x15:v>-0.11044987675911355</x15:v>
            <x15:x in="0"/>
          </x15:c>
        </x15:pivotRow>
        <x15:pivotRow count="1">
          <x15:c>
            <x15:v>0.17030909942900732</x15:v>
            <x15:x in="0"/>
          </x15:c>
        </x15:pivotRow>
        <x15:pivotRow count="1">
          <x15:c>
            <x15:v>0.14366926796572141</x15:v>
            <x15:x in="0"/>
          </x15:c>
        </x15:pivotRow>
        <x15:pivotRow count="1">
          <x15:c>
            <x15:v>6.2406676567521031E-2</x15:v>
            <x15:x in="0"/>
          </x15:c>
        </x15:pivotRow>
        <x15:pivotRow count="1">
          <x15:c>
            <x15:v>-8.8775218948613885E-2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示例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8" cacheId="1" dataOnRows="1" applyNumberFormats="0" applyBorderFormats="0" applyFontFormats="0" applyPatternFormats="0" applyAlignmentFormats="0" applyWidthHeightFormats="1" dataCaption="值" tag="1382ad4b-cc41-4a19-8a9f-e40f6a19a0ad" updatedVersion="6" minRefreshableVersion="3" useAutoFormatting="1" rowGrandTotals="0" colGrandTotals="0" itemPrintTitles="1" createdVersion="5" indent="0" outline="1" outlineData="1" multipleFieldFilters="0" colHeaderCaption="">
  <location ref="B29:N33" firstHeaderRow="1" firstDataRow="2" firstDataCol="1"/>
  <pivotFields count="5">
    <pivotField dataField="1" showAll="0"/>
    <pivotField dataField="1" showAll="0"/>
    <pivotField dataField="1" showAll="0"/>
    <pivotField allDrilled="1" showAll="0" dataSourceSort="1" defaultAttributeDrillState="1"/>
    <pivotField axis="axisCol" allDrilled="1" showAll="0" nonAutoSortDefault="1" defaultAttributeDrillState="1">
      <items count="13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3">
    <dataField name="总现金流" fld="2" subtotal="count" baseField="0" baseItem="0"/>
    <dataField name="去年现金流" fld="1" subtotal="count" baseField="0" baseItem="0"/>
    <dataField name="年同比" fld="0" subtotal="count" baseField="0" baseItem="0"/>
  </dataFields>
  <formats count="16">
    <format dxfId="25">
      <pivotArea type="origin" dataOnly="0" labelOnly="1" outline="0" fieldPosition="0"/>
    </format>
    <format dxfId="24">
      <pivotArea type="topRight" dataOnly="0" labelOnly="1" outline="0" fieldPosition="0"/>
    </format>
    <format dxfId="23">
      <pivotArea collapsedLevelsAreSubtotals="1" fieldPosition="0">
        <references count="1">
          <reference field="4294967294" count="2">
            <x v="0"/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collapsedLevelsAreSubtotals="1" fieldPosition="0">
        <references count="1">
          <reference field="4294967294" count="1">
            <x v="2"/>
          </reference>
        </references>
      </pivotArea>
    </format>
    <format dxfId="20">
      <pivotArea collapsedLevelsAreSubtotals="1" fieldPosition="0">
        <references count="1">
          <reference field="4294967294" count="1"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type="topRight" dataOnly="0" labelOnly="1" outline="0" fieldPosition="0"/>
    </format>
    <format dxfId="15">
      <pivotArea field="-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outline="0" collapsedLevelsAreSubtotals="1" fieldPosition="0"/>
    </format>
    <format dxfId="12">
      <pivotArea field="-2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4" type="button" dataOnly="0" labelOnly="1" outline="0" axis="axisCol" fieldPosition="0"/>
    </format>
  </formats>
  <conditionalFormats count="2">
    <conditionalFormat priority="1">
      <pivotAreas count="1">
        <pivotArea type="data" collapsedLevelsAreSubtotals="1" fieldPosition="0">
          <references count="1">
            <reference field="4294967294" count="1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4294967294" count="1">
              <x v="2"/>
            </reference>
          </references>
        </pivotArea>
      </pivotAreas>
    </conditionalFormat>
  </conditionalFormats>
  <pivotHierarchies count="28">
    <pivotHierarchy dragToData="1"/>
    <pivotHierarchy/>
    <pivotHierarchy multipleItemSelectionAllowed="1" dragToData="1">
      <members count="1" level="1">
        <member name="[Calendar].[Year].&amp;[201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" showRowHeaders="1" showColHeaders="1" showRowStripes="0" showColStripes="0" showLastColumn="1"/>
  <rowHierarchiesUsage count="1">
    <rowHierarchyUsage hierarchyUsage="-2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示例]"/>
        <x15:activeTabTopLevelEntity name="[Calendar]"/>
        <x15:activeTabTopLevelEntity name="[表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Values" tag="65d91c48-e95b-44fd-a865-8f9bf6817a4b" updatedVersion="6" minRefreshableVersion="3" useAutoFormatting="1" subtotalHiddenItems="1" itemPrintTitles="1" createdVersion="6" indent="0" outline="1" outlineData="1" multipleFieldFilters="0">
  <location ref="AK5:AM22" firstHeaderRow="1" firstDataRow="1" firstDataCol="0"/>
  <formats count="1">
    <format dxfId="26">
      <pivotArea type="all" dataOnly="0" outline="0" fieldPosition="0"/>
    </format>
  </format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mpl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Year" sourceName="[Calendar].[Year]">
  <pivotTables>
    <pivotTable tabId="2" name="数据透视表8"/>
  </pivotTables>
  <data>
    <olap pivotCacheId="31">
      <levels count="2">
        <level uniqueName="[Calendar].[Year].[(All)]" sourceCaption="(All)" count="0"/>
        <level uniqueName="[Calendar].[Year].[Year]" sourceCaption="Year" count="3">
          <ranges>
            <range startItem="0">
              <i n="[Calendar].[Year].&amp;[2013]" c="2013"/>
              <i n="[Calendar].[Year].&amp;[2014]" c="2014"/>
              <i n="[Calendar].[Year].&amp;[2015]" c="2015"/>
            </range>
          </ranges>
        </level>
      </levels>
      <selections count="1">
        <selection n="[Calendar].[Year].&amp;[2015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1" cache="切片器_Year" caption="Year" columnCount="4" showCaption="0" level="1" style="切片器样式 1" rowHeight="273050"/>
</slicers>
</file>

<file path=xl/tables/table1.xml><?xml version="1.0" encoding="utf-8"?>
<table xmlns="http://schemas.openxmlformats.org/spreadsheetml/2006/main" id="1" name="表1" displayName="表1" ref="AI4:AJ16" totalsRowShown="0" headerRowDxfId="9" dataDxfId="8">
  <autoFilter ref="AI4:AJ16"/>
  <tableColumns count="2">
    <tableColumn id="1" name="列1" dataDxfId="7"/>
    <tableColumn id="2" name="列2" dataDxfId="6"/>
  </tableColumns>
  <tableStyleInfo name="表样式 1" showFirstColumn="0" showLastColumn="0" showRowStripes="1" showColumnStripes="0"/>
</table>
</file>

<file path=xl/tables/table2.xml><?xml version="1.0" encoding="utf-8"?>
<table xmlns="http://schemas.openxmlformats.org/spreadsheetml/2006/main" id="4" name="示例" displayName="示例" ref="B3:E615" totalsRowShown="0" headerRowDxfId="5" dataDxfId="4">
  <autoFilter ref="B3:E615"/>
  <sortState ref="B4:E615">
    <sortCondition descending="1" ref="C3:C615"/>
  </sortState>
  <tableColumns count="4">
    <tableColumn id="1" name="事务类型" dataDxfId="3"/>
    <tableColumn id="2" name="日期" dataDxfId="2"/>
    <tableColumn id="3" name="类别" dataDxfId="1"/>
    <tableColumn id="4" name="金额" dataDxfId="0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xcel Data Model">
      <a:dk1>
        <a:sysClr val="windowText" lastClr="000000"/>
      </a:dk1>
      <a:lt1>
        <a:sysClr val="window" lastClr="FFFFFF"/>
      </a:lt1>
      <a:dk2>
        <a:srgbClr val="211711"/>
      </a:dk2>
      <a:lt2>
        <a:srgbClr val="E7E6E6"/>
      </a:lt2>
      <a:accent1>
        <a:srgbClr val="9D354E"/>
      </a:accent1>
      <a:accent2>
        <a:srgbClr val="217346"/>
      </a:accent2>
      <a:accent3>
        <a:srgbClr val="338F99"/>
      </a:accent3>
      <a:accent4>
        <a:srgbClr val="E4B052"/>
      </a:accent4>
      <a:accent5>
        <a:srgbClr val="D24040"/>
      </a:accent5>
      <a:accent6>
        <a:srgbClr val="EB6F37"/>
      </a:accent6>
      <a:hlink>
        <a:srgbClr val="48A29E"/>
      </a:hlink>
      <a:folHlink>
        <a:srgbClr val="852D42"/>
      </a:folHlink>
    </a:clrScheme>
    <a:fontScheme name="Custom 19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Learn-how-to-use-the-My-Cashflow-template-with-Excel-2016-215e9e2e-5813-41ad-a9ef-a0c0874841bb?ui=zh-CN&amp;rs=zh-001&amp;ad=CN" TargetMode="External"/><Relationship Id="rId2" Type="http://schemas.openxmlformats.org/officeDocument/2006/relationships/hyperlink" Target="http://go.microsoft.com/fwlink/?LinkId=622978" TargetMode="External"/><Relationship Id="rId1" Type="http://schemas.openxmlformats.org/officeDocument/2006/relationships/hyperlink" Target="http://go.microsoft.com/fwlink/?LinkId=622976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powerbi.microsoft.com/zh-TW/" TargetMode="External"/><Relationship Id="rId4" Type="http://schemas.openxmlformats.org/officeDocument/2006/relationships/hyperlink" Target="https://support.office.com/zh-CN/article/Get-started-with-Power-Pivot-in-Microsoft-Excel-FDFCF944-7876-424A-8437-1A6C1043A80B?ui=zh-CN&amp;rs=zh-001&amp;ad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C3"/>
  <sheetViews>
    <sheetView showGridLines="0" showRowColHeaders="0" tabSelected="1" zoomScale="41" zoomScaleNormal="41" workbookViewId="0"/>
  </sheetViews>
  <sheetFormatPr defaultRowHeight="15" x14ac:dyDescent="0.25"/>
  <cols>
    <col min="1" max="1" width="18.75" style="8" customWidth="1"/>
    <col min="2" max="2" width="1.25" style="8" customWidth="1"/>
    <col min="3" max="3" width="18" style="8" customWidth="1"/>
    <col min="4" max="16384" width="9" style="8"/>
  </cols>
  <sheetData>
    <row r="1" spans="1:3" ht="113.25" customHeight="1" x14ac:dyDescent="0.75">
      <c r="C1" s="35"/>
    </row>
    <row r="2" spans="1:3" ht="85.5" customHeight="1" x14ac:dyDescent="0.25">
      <c r="B2" s="36" t="s">
        <v>0</v>
      </c>
      <c r="C2" s="37"/>
    </row>
    <row r="3" spans="1:3" ht="102.75" customHeight="1" x14ac:dyDescent="1.35">
      <c r="A3" s="38"/>
      <c r="B3" s="36" t="s">
        <v>1</v>
      </c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B1:AM35"/>
  <sheetViews>
    <sheetView showGridLines="0" showRowColHeaders="0" zoomScale="62" zoomScaleNormal="62" workbookViewId="0"/>
  </sheetViews>
  <sheetFormatPr defaultRowHeight="15" x14ac:dyDescent="0.25"/>
  <cols>
    <col min="1" max="1" width="5" style="8" customWidth="1"/>
    <col min="2" max="2" width="9.875" style="8" customWidth="1"/>
    <col min="3" max="8" width="8.375" style="8" customWidth="1"/>
    <col min="9" max="9" width="7.125" style="8" customWidth="1"/>
    <col min="10" max="11" width="8.375" style="8" customWidth="1"/>
    <col min="12" max="13" width="7.75" style="8" customWidth="1"/>
    <col min="14" max="15" width="7.125" style="8" customWidth="1"/>
    <col min="16" max="16" width="8.375" style="8" customWidth="1"/>
    <col min="17" max="17" width="8.25" style="8" customWidth="1"/>
    <col min="18" max="18" width="9.75" style="8" customWidth="1"/>
    <col min="19" max="19" width="8.25" style="8" customWidth="1"/>
    <col min="20" max="20" width="9.5" style="8" customWidth="1"/>
    <col min="21" max="21" width="7.625" style="8" customWidth="1"/>
    <col min="22" max="22" width="9.25" style="8" customWidth="1"/>
    <col min="23" max="23" width="7.625" style="8" customWidth="1"/>
    <col min="24" max="24" width="9.75" style="8" customWidth="1"/>
    <col min="25" max="25" width="9" style="8" hidden="1" customWidth="1"/>
    <col min="26" max="26" width="9.5" style="8" customWidth="1"/>
    <col min="27" max="33" width="21.375" style="8" customWidth="1"/>
    <col min="34" max="34" width="21.125" style="8" customWidth="1"/>
    <col min="35" max="35" width="21.25" style="8" hidden="1" customWidth="1"/>
    <col min="36" max="36" width="20.625" style="8" hidden="1" customWidth="1"/>
    <col min="37" max="37" width="14.25" style="8" hidden="1" customWidth="1"/>
    <col min="38" max="38" width="19.75" style="8" hidden="1" customWidth="1"/>
    <col min="39" max="39" width="0.125" style="8" hidden="1" customWidth="1"/>
    <col min="40" max="40" width="18.625" style="8" customWidth="1"/>
    <col min="41" max="42" width="21.375" style="8" customWidth="1"/>
    <col min="43" max="43" width="21.375" style="8" bestFit="1" customWidth="1"/>
    <col min="44" max="46" width="21.375" style="8" customWidth="1"/>
    <col min="47" max="47" width="18.25" style="8" customWidth="1"/>
    <col min="48" max="48" width="25.125" style="8" customWidth="1"/>
    <col min="49" max="49" width="17.125" style="8" customWidth="1"/>
    <col min="50" max="52" width="21.375" style="8" customWidth="1"/>
    <col min="53" max="58" width="21.375" style="8" bestFit="1" customWidth="1"/>
    <col min="59" max="59" width="19" style="8" customWidth="1"/>
    <col min="60" max="60" width="25.875" style="8" bestFit="1" customWidth="1"/>
    <col min="61" max="61" width="17.875" style="8" customWidth="1"/>
    <col min="62" max="62" width="21.375" style="8" bestFit="1" customWidth="1"/>
    <col min="63" max="63" width="21.375" style="8" customWidth="1"/>
    <col min="64" max="70" width="21.375" style="8" bestFit="1" customWidth="1"/>
    <col min="71" max="71" width="18.25" style="8" customWidth="1"/>
    <col min="72" max="72" width="25.125" style="8" bestFit="1" customWidth="1"/>
    <col min="73" max="73" width="17.125" style="8" customWidth="1"/>
    <col min="74" max="74" width="21.375" style="8" bestFit="1" customWidth="1"/>
    <col min="75" max="75" width="21.375" style="8" customWidth="1"/>
    <col min="76" max="77" width="21.375" style="8" bestFit="1" customWidth="1"/>
    <col min="78" max="78" width="21.375" style="8" customWidth="1"/>
    <col min="79" max="82" width="21.375" style="8" bestFit="1" customWidth="1"/>
    <col min="83" max="83" width="17.625" style="8" customWidth="1"/>
    <col min="84" max="84" width="24.5" style="8" bestFit="1" customWidth="1"/>
    <col min="85" max="85" width="16.5" style="8" customWidth="1"/>
    <col min="86" max="89" width="21.375" style="8" bestFit="1" customWidth="1"/>
    <col min="90" max="90" width="21.375" style="8" customWidth="1"/>
    <col min="91" max="94" width="21.375" style="8" bestFit="1" customWidth="1"/>
    <col min="95" max="95" width="18.75" style="8" customWidth="1"/>
    <col min="96" max="96" width="25.625" style="8" bestFit="1" customWidth="1"/>
    <col min="97" max="97" width="17.625" style="8" customWidth="1"/>
    <col min="98" max="101" width="21.375" style="8" bestFit="1" customWidth="1"/>
    <col min="102" max="102" width="21.375" style="8" customWidth="1"/>
    <col min="103" max="106" width="21.375" style="8" bestFit="1" customWidth="1"/>
    <col min="107" max="107" width="18.375" style="8" customWidth="1"/>
    <col min="108" max="108" width="25.25" style="8" bestFit="1" customWidth="1"/>
    <col min="109" max="109" width="17.25" style="8" customWidth="1"/>
    <col min="110" max="113" width="21.375" style="8" bestFit="1" customWidth="1"/>
    <col min="114" max="114" width="21.375" style="8" customWidth="1"/>
    <col min="115" max="116" width="21.375" style="8" bestFit="1" customWidth="1"/>
    <col min="117" max="117" width="21.375" style="8" customWidth="1"/>
    <col min="118" max="118" width="21.375" style="8" bestFit="1" customWidth="1"/>
    <col min="119" max="119" width="18" style="8" customWidth="1"/>
    <col min="120" max="120" width="25" style="8" bestFit="1" customWidth="1"/>
    <col min="121" max="121" width="17" style="8" customWidth="1"/>
    <col min="122" max="128" width="21.375" style="8" bestFit="1" customWidth="1"/>
    <col min="129" max="129" width="21.375" style="8" customWidth="1"/>
    <col min="130" max="130" width="21.375" style="8" bestFit="1" customWidth="1"/>
    <col min="131" max="131" width="18.875" style="8" customWidth="1"/>
    <col min="132" max="132" width="25.75" style="8" bestFit="1" customWidth="1"/>
    <col min="133" max="133" width="17.75" style="8" customWidth="1"/>
    <col min="134" max="140" width="21.375" style="8" bestFit="1" customWidth="1"/>
    <col min="141" max="141" width="21.375" style="8" customWidth="1"/>
    <col min="142" max="142" width="21.375" style="8" bestFit="1" customWidth="1"/>
    <col min="143" max="143" width="18.5" style="8" customWidth="1"/>
    <col min="144" max="144" width="25.375" style="8" bestFit="1" customWidth="1"/>
    <col min="145" max="145" width="17.375" style="8" customWidth="1"/>
    <col min="146" max="146" width="19.75" style="8" customWidth="1"/>
    <col min="147" max="147" width="26.5" style="8" bestFit="1" customWidth="1"/>
    <col min="148" max="148" width="18.625" style="8" customWidth="1"/>
    <col min="149" max="151" width="21.375" style="8" bestFit="1" customWidth="1"/>
    <col min="152" max="152" width="18.5" style="8" bestFit="1" customWidth="1"/>
    <col min="153" max="153" width="25.375" style="8" bestFit="1" customWidth="1"/>
    <col min="154" max="154" width="17.375" style="8" bestFit="1" customWidth="1"/>
    <col min="155" max="155" width="19" style="8" bestFit="1" customWidth="1"/>
    <col min="156" max="156" width="25.875" style="8" bestFit="1" customWidth="1"/>
    <col min="157" max="157" width="17.875" style="8" bestFit="1" customWidth="1"/>
    <col min="158" max="158" width="19.75" style="8" bestFit="1" customWidth="1"/>
    <col min="159" max="159" width="26.5" style="8" bestFit="1" customWidth="1"/>
    <col min="160" max="160" width="18.625" style="8" bestFit="1" customWidth="1"/>
    <col min="161" max="16384" width="9" style="8"/>
  </cols>
  <sheetData>
    <row r="1" spans="2:39" ht="60.75" customHeight="1" x14ac:dyDescent="0.55000000000000004">
      <c r="B1" s="4" t="s">
        <v>2</v>
      </c>
      <c r="Y1" s="8" t="str" vm="1">
        <f>CUBESET("ThisWorkbookDataModel","[Calendar].[Month].[All].children","Months")</f>
        <v>Months</v>
      </c>
    </row>
    <row r="2" spans="2:39" x14ac:dyDescent="0.25">
      <c r="B2" s="17" t="s">
        <v>3</v>
      </c>
      <c r="C2" s="18"/>
      <c r="D2" s="18"/>
      <c r="E2" s="19"/>
      <c r="F2" s="18"/>
      <c r="G2" s="18"/>
      <c r="H2" s="18"/>
      <c r="K2" s="20" t="s">
        <v>4</v>
      </c>
      <c r="Y2" s="8" t="str" vm="2">
        <f>CUBEMEMBER("ThisWorkbookDataModel","[Measures].[Total Cashflow]")</f>
        <v>Total Cashflow</v>
      </c>
    </row>
    <row r="3" spans="2:39" ht="6.75" customHeight="1" x14ac:dyDescent="0.25">
      <c r="B3" s="18"/>
      <c r="C3" s="18"/>
      <c r="D3" s="18"/>
      <c r="E3" s="18"/>
      <c r="F3" s="18"/>
      <c r="G3" s="18"/>
      <c r="H3" s="18"/>
      <c r="J3" s="18"/>
      <c r="K3" s="21"/>
      <c r="L3" s="21"/>
    </row>
    <row r="4" spans="2:39" x14ac:dyDescent="0.25">
      <c r="J4" s="21"/>
      <c r="K4" s="21"/>
      <c r="L4" s="21"/>
      <c r="Y4" s="8" t="str" vm="4">
        <f>CUBEMEMBER("ThisWorkbookDataModel","[Measures].[PreviousYearCashflow]")</f>
        <v>PreviousYearCashflow</v>
      </c>
      <c r="AI4" s="8" t="s">
        <v>62</v>
      </c>
      <c r="AJ4" s="8" t="s">
        <v>63</v>
      </c>
    </row>
    <row r="5" spans="2:39" x14ac:dyDescent="0.25">
      <c r="C5" s="22"/>
      <c r="Q5" s="9" t="str">
        <f>IFERROR(HYPERLINK(MyMouseOverEvent1(),"Click here"),"")</f>
        <v/>
      </c>
      <c r="Y5" s="8" t="str" vm="3">
        <f>CUBEMEMBER("ThisWorkbookDataModel","[Measures].[YearOverYear]")</f>
        <v>YearOverYear</v>
      </c>
      <c r="AI5" s="8" t="s">
        <v>49</v>
      </c>
      <c r="AJ5" s="8" t="s">
        <v>50</v>
      </c>
      <c r="AK5" s="23"/>
      <c r="AL5" s="24"/>
      <c r="AM5" s="25"/>
    </row>
    <row r="6" spans="2:39" x14ac:dyDescent="0.25">
      <c r="AI6" s="8" t="s">
        <v>33</v>
      </c>
      <c r="AJ6" s="8" t="s">
        <v>51</v>
      </c>
      <c r="AK6" s="26"/>
      <c r="AL6" s="27"/>
      <c r="AM6" s="28"/>
    </row>
    <row r="7" spans="2:39" x14ac:dyDescent="0.25">
      <c r="AI7" s="8" t="s">
        <v>34</v>
      </c>
      <c r="AJ7" s="8" t="s">
        <v>52</v>
      </c>
      <c r="AK7" s="26"/>
      <c r="AL7" s="27"/>
      <c r="AM7" s="28"/>
    </row>
    <row r="8" spans="2:39" x14ac:dyDescent="0.25">
      <c r="AI8" s="8" t="s">
        <v>35</v>
      </c>
      <c r="AJ8" s="8" t="s">
        <v>53</v>
      </c>
      <c r="AK8" s="26"/>
      <c r="AL8" s="27"/>
      <c r="AM8" s="28"/>
    </row>
    <row r="9" spans="2:39" x14ac:dyDescent="0.25">
      <c r="AI9" s="8" t="s">
        <v>36</v>
      </c>
      <c r="AJ9" s="8" t="s">
        <v>54</v>
      </c>
      <c r="AK9" s="26"/>
      <c r="AL9" s="27"/>
      <c r="AM9" s="28"/>
    </row>
    <row r="10" spans="2:39" x14ac:dyDescent="0.25">
      <c r="AI10" s="8" t="s">
        <v>37</v>
      </c>
      <c r="AJ10" s="8" t="s">
        <v>55</v>
      </c>
      <c r="AK10" s="26"/>
      <c r="AL10" s="27"/>
      <c r="AM10" s="28"/>
    </row>
    <row r="11" spans="2:39" ht="18.75" x14ac:dyDescent="0.3">
      <c r="Q11" s="29"/>
      <c r="AI11" s="8" t="s">
        <v>38</v>
      </c>
      <c r="AJ11" s="8" t="s">
        <v>56</v>
      </c>
      <c r="AK11" s="26"/>
      <c r="AL11" s="27"/>
      <c r="AM11" s="28"/>
    </row>
    <row r="12" spans="2:39" x14ac:dyDescent="0.25">
      <c r="Q12" s="30"/>
      <c r="AI12" s="8" t="s">
        <v>39</v>
      </c>
      <c r="AJ12" s="8" t="s">
        <v>57</v>
      </c>
      <c r="AK12" s="26"/>
      <c r="AL12" s="27"/>
      <c r="AM12" s="28"/>
    </row>
    <row r="13" spans="2:39" x14ac:dyDescent="0.25">
      <c r="Q13" s="30"/>
      <c r="AI13" s="8" t="s">
        <v>40</v>
      </c>
      <c r="AJ13" s="8" t="s">
        <v>58</v>
      </c>
      <c r="AK13" s="26"/>
      <c r="AL13" s="27"/>
      <c r="AM13" s="28"/>
    </row>
    <row r="14" spans="2:39" x14ac:dyDescent="0.25">
      <c r="Q14" s="30"/>
      <c r="AI14" s="8" t="s">
        <v>41</v>
      </c>
      <c r="AJ14" s="8" t="s">
        <v>59</v>
      </c>
      <c r="AK14" s="26"/>
      <c r="AL14" s="27"/>
      <c r="AM14" s="28"/>
    </row>
    <row r="15" spans="2:39" x14ac:dyDescent="0.25">
      <c r="AI15" s="8" t="s">
        <v>42</v>
      </c>
      <c r="AJ15" s="8" t="s">
        <v>60</v>
      </c>
      <c r="AK15" s="26"/>
      <c r="AL15" s="27"/>
      <c r="AM15" s="28"/>
    </row>
    <row r="16" spans="2:39" x14ac:dyDescent="0.25">
      <c r="AI16" s="8" t="s">
        <v>43</v>
      </c>
      <c r="AJ16" s="8" t="s">
        <v>61</v>
      </c>
      <c r="AK16" s="26"/>
      <c r="AL16" s="27"/>
      <c r="AM16" s="28"/>
    </row>
    <row r="17" spans="2:39" x14ac:dyDescent="0.25">
      <c r="AK17" s="26"/>
      <c r="AL17" s="27"/>
      <c r="AM17" s="28"/>
    </row>
    <row r="18" spans="2:39" x14ac:dyDescent="0.25">
      <c r="AK18" s="26"/>
      <c r="AL18" s="27"/>
      <c r="AM18" s="28"/>
    </row>
    <row r="19" spans="2:39" x14ac:dyDescent="0.25">
      <c r="AK19" s="26"/>
      <c r="AL19" s="27"/>
      <c r="AM19" s="28"/>
    </row>
    <row r="20" spans="2:39" x14ac:dyDescent="0.25">
      <c r="AK20" s="26"/>
      <c r="AL20" s="27"/>
      <c r="AM20" s="28"/>
    </row>
    <row r="21" spans="2:39" x14ac:dyDescent="0.25">
      <c r="AK21" s="26"/>
      <c r="AL21" s="27"/>
      <c r="AM21" s="28"/>
    </row>
    <row r="22" spans="2:39" x14ac:dyDescent="0.25">
      <c r="AK22" s="31"/>
      <c r="AL22" s="32"/>
      <c r="AM22" s="33"/>
    </row>
    <row r="29" spans="2:39" ht="16.5" x14ac:dyDescent="0.3">
      <c r="B29" s="34"/>
      <c r="C29" s="34" t="s">
        <v>45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/>
      <c r="P29"/>
      <c r="Q29"/>
      <c r="R29"/>
      <c r="S29"/>
      <c r="T29"/>
      <c r="U29"/>
      <c r="V29"/>
      <c r="W29"/>
      <c r="X29"/>
      <c r="Y29"/>
      <c r="Z29"/>
    </row>
    <row r="30" spans="2:39" ht="16.5" x14ac:dyDescent="0.3">
      <c r="B30" s="43" t="s">
        <v>44</v>
      </c>
      <c r="C30" s="8" t="s">
        <v>50</v>
      </c>
      <c r="D30" s="8" t="s">
        <v>51</v>
      </c>
      <c r="E30" s="8" t="s">
        <v>52</v>
      </c>
      <c r="F30" s="8" t="s">
        <v>53</v>
      </c>
      <c r="G30" s="8" t="s">
        <v>54</v>
      </c>
      <c r="H30" s="8" t="s">
        <v>55</v>
      </c>
      <c r="I30" s="8" t="s">
        <v>56</v>
      </c>
      <c r="J30" s="8" t="s">
        <v>57</v>
      </c>
      <c r="K30" s="8" t="s">
        <v>58</v>
      </c>
      <c r="L30" s="8" t="s">
        <v>59</v>
      </c>
      <c r="M30" s="8" t="s">
        <v>60</v>
      </c>
      <c r="N30" s="8" t="s">
        <v>61</v>
      </c>
      <c r="O30"/>
      <c r="P30"/>
      <c r="Q30"/>
      <c r="R30"/>
      <c r="S30"/>
      <c r="T30"/>
      <c r="U30"/>
      <c r="V30"/>
      <c r="W30"/>
      <c r="X30"/>
      <c r="Y30"/>
      <c r="Z30"/>
    </row>
    <row r="31" spans="2:39" ht="16.5" x14ac:dyDescent="0.3">
      <c r="B31" s="44" t="s">
        <v>47</v>
      </c>
      <c r="C31" s="48">
        <v>1120.6162000000004</v>
      </c>
      <c r="D31" s="48">
        <v>1635.8818000000001</v>
      </c>
      <c r="E31" s="48">
        <v>877.54730000000018</v>
      </c>
      <c r="F31" s="48">
        <v>852.63979999999992</v>
      </c>
      <c r="G31" s="48">
        <v>1194.4907000000003</v>
      </c>
      <c r="H31" s="48">
        <v>828.61360000000013</v>
      </c>
      <c r="I31" s="48">
        <v>1086.7642999999998</v>
      </c>
      <c r="J31" s="48">
        <v>1139.3135000000011</v>
      </c>
      <c r="K31" s="48">
        <v>1403.8969000000006</v>
      </c>
      <c r="L31" s="48">
        <v>1348.6408000000001</v>
      </c>
      <c r="M31" s="48">
        <v>1433.2692000000006</v>
      </c>
      <c r="N31" s="48">
        <v>1795.5629000000008</v>
      </c>
      <c r="O31"/>
      <c r="P31"/>
      <c r="Q31"/>
      <c r="R31"/>
      <c r="S31"/>
      <c r="T31"/>
      <c r="U31"/>
      <c r="V31"/>
      <c r="W31"/>
      <c r="X31"/>
      <c r="Y31"/>
      <c r="Z31"/>
    </row>
    <row r="32" spans="2:39" ht="17.25" thickBot="1" x14ac:dyDescent="0.35">
      <c r="B32" s="44" t="s">
        <v>46</v>
      </c>
      <c r="C32" s="48">
        <v>1294.5400000000004</v>
      </c>
      <c r="D32" s="48">
        <v>1858.2299999999996</v>
      </c>
      <c r="E32" s="48">
        <v>1002.3299999999999</v>
      </c>
      <c r="F32" s="48">
        <v>1396.38</v>
      </c>
      <c r="G32" s="48">
        <v>1569.4100000000008</v>
      </c>
      <c r="H32" s="48">
        <v>1043.04</v>
      </c>
      <c r="I32" s="48">
        <v>990.09000000000015</v>
      </c>
      <c r="J32" s="48">
        <v>1323.13</v>
      </c>
      <c r="K32" s="48">
        <v>1578.2100000000014</v>
      </c>
      <c r="L32" s="48">
        <v>1152.3800000000006</v>
      </c>
      <c r="M32" s="48">
        <v>1253.2199999999993</v>
      </c>
      <c r="N32" s="48">
        <v>1690.0899999999992</v>
      </c>
      <c r="O32"/>
      <c r="P32"/>
      <c r="Q32"/>
      <c r="R32"/>
      <c r="S32"/>
      <c r="T32"/>
      <c r="U32"/>
      <c r="V32"/>
      <c r="W32"/>
      <c r="X32"/>
      <c r="Y32"/>
      <c r="Z32"/>
    </row>
    <row r="33" spans="2:26" ht="16.5" x14ac:dyDescent="0.3">
      <c r="B33" s="45" t="s">
        <v>48</v>
      </c>
      <c r="C33" s="46">
        <v>-0.1343518160891127</v>
      </c>
      <c r="D33" s="46">
        <v>-0.11965590911781615</v>
      </c>
      <c r="E33" s="46">
        <v>-0.12449263216705053</v>
      </c>
      <c r="F33" s="46">
        <v>-0.38939271544994924</v>
      </c>
      <c r="G33" s="46">
        <v>-0.23889187656507879</v>
      </c>
      <c r="H33" s="46">
        <v>-0.20557830955668033</v>
      </c>
      <c r="I33" s="46">
        <v>9.7641931541576688E-2</v>
      </c>
      <c r="J33" s="46">
        <v>-0.13892550240717011</v>
      </c>
      <c r="K33" s="46">
        <v>-0.11044987675911355</v>
      </c>
      <c r="L33" s="46">
        <v>0.17030909942900732</v>
      </c>
      <c r="M33" s="46">
        <v>0.14366926796572141</v>
      </c>
      <c r="N33" s="46">
        <v>6.2406676567521031E-2</v>
      </c>
      <c r="O33"/>
      <c r="P33"/>
      <c r="Q33"/>
      <c r="R33"/>
      <c r="S33"/>
      <c r="T33"/>
      <c r="U33"/>
      <c r="V33"/>
      <c r="W33"/>
      <c r="X33"/>
      <c r="Y33"/>
      <c r="Z33"/>
    </row>
    <row r="34" spans="2:26" ht="16.5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2:26" x14ac:dyDescent="0.25"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</row>
  </sheetData>
  <mergeCells count="1">
    <mergeCell ref="C35:N35"/>
  </mergeCells>
  <phoneticPr fontId="3" type="noConversion"/>
  <conditionalFormatting pivot="1" sqref="C33:N33">
    <cfRule type="cellIs" dxfId="28" priority="2" operator="greaterThan">
      <formula>0</formula>
    </cfRule>
  </conditionalFormatting>
  <conditionalFormatting pivot="1" sqref="C33:N33">
    <cfRule type="cellIs" dxfId="27" priority="1" operator="lessThan">
      <formula>0</formula>
    </cfRule>
  </conditionalFormatting>
  <pageMargins left="0.7" right="0.7" top="0.75" bottom="0.75" header="0.3" footer="0.3"/>
  <pageSetup paperSize="9" orientation="portrait" horizontalDpi="4294967293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</sheetPr>
  <dimension ref="A1:AE615"/>
  <sheetViews>
    <sheetView showGridLines="0" showRowColHeaders="0" zoomScale="63" zoomScaleNormal="63" workbookViewId="0"/>
  </sheetViews>
  <sheetFormatPr defaultRowHeight="15" x14ac:dyDescent="0.25"/>
  <cols>
    <col min="1" max="1" width="5" style="8" customWidth="1"/>
    <col min="2" max="2" width="22.875" style="6" customWidth="1"/>
    <col min="3" max="3" width="14.25" style="5" customWidth="1"/>
    <col min="4" max="4" width="14.875" style="6" customWidth="1"/>
    <col min="5" max="5" width="13.375" style="7" customWidth="1"/>
    <col min="6" max="18" width="9" style="8"/>
    <col min="19" max="19" width="9" style="9"/>
    <col min="20" max="30" width="9" style="8"/>
    <col min="31" max="31" width="9" style="8" hidden="1" customWidth="1"/>
    <col min="32" max="16384" width="9" style="8"/>
  </cols>
  <sheetData>
    <row r="1" spans="1:20" ht="60" customHeight="1" x14ac:dyDescent="0.55000000000000004">
      <c r="A1" s="3"/>
      <c r="B1" s="4" t="s">
        <v>5</v>
      </c>
    </row>
    <row r="2" spans="1:20" ht="5.25" customHeight="1" x14ac:dyDescent="0.5">
      <c r="A2" s="3"/>
      <c r="B2" s="10"/>
    </row>
    <row r="3" spans="1:20" s="3" customFormat="1" ht="21.95" customHeight="1" x14ac:dyDescent="0.3">
      <c r="B3" s="40" t="s">
        <v>6</v>
      </c>
      <c r="C3" s="41" t="s">
        <v>9</v>
      </c>
      <c r="D3" s="40" t="s">
        <v>10</v>
      </c>
      <c r="E3" s="47" t="s">
        <v>28</v>
      </c>
      <c r="S3" s="11"/>
    </row>
    <row r="4" spans="1:20" s="3" customFormat="1" ht="18" customHeight="1" x14ac:dyDescent="0.25">
      <c r="B4" s="12" t="s">
        <v>7</v>
      </c>
      <c r="C4" s="13">
        <v>42339</v>
      </c>
      <c r="D4" s="14" t="s">
        <v>11</v>
      </c>
      <c r="E4" s="42">
        <v>1700</v>
      </c>
      <c r="S4" s="11"/>
    </row>
    <row r="5" spans="1:20" s="3" customFormat="1" ht="18" customHeight="1" x14ac:dyDescent="0.25">
      <c r="B5" s="12" t="s">
        <v>7</v>
      </c>
      <c r="C5" s="13">
        <v>42339</v>
      </c>
      <c r="D5" s="14" t="s">
        <v>12</v>
      </c>
      <c r="E5" s="42">
        <v>356.88780000000003</v>
      </c>
      <c r="S5" s="11"/>
      <c r="T5" s="15"/>
    </row>
    <row r="6" spans="1:20" s="3" customFormat="1" ht="18" customHeight="1" x14ac:dyDescent="0.25">
      <c r="B6" s="12" t="s">
        <v>7</v>
      </c>
      <c r="C6" s="13">
        <v>42339</v>
      </c>
      <c r="D6" s="14" t="s">
        <v>13</v>
      </c>
      <c r="E6" s="42">
        <v>345</v>
      </c>
      <c r="S6" s="11"/>
    </row>
    <row r="7" spans="1:20" s="3" customFormat="1" ht="18" customHeight="1" x14ac:dyDescent="0.25">
      <c r="B7" s="12" t="s">
        <v>7</v>
      </c>
      <c r="C7" s="13">
        <v>42339</v>
      </c>
      <c r="D7" s="14" t="s">
        <v>14</v>
      </c>
      <c r="E7" s="42">
        <v>122.304</v>
      </c>
      <c r="S7" s="11"/>
    </row>
    <row r="8" spans="1:20" s="3" customFormat="1" ht="18" customHeight="1" x14ac:dyDescent="0.25">
      <c r="B8" s="12" t="s">
        <v>7</v>
      </c>
      <c r="C8" s="13">
        <v>42339</v>
      </c>
      <c r="D8" s="14" t="s">
        <v>15</v>
      </c>
      <c r="E8" s="42">
        <v>54.06</v>
      </c>
      <c r="S8" s="11"/>
    </row>
    <row r="9" spans="1:20" s="3" customFormat="1" ht="18" customHeight="1" x14ac:dyDescent="0.25">
      <c r="B9" s="12" t="s">
        <v>7</v>
      </c>
      <c r="C9" s="13">
        <v>42339</v>
      </c>
      <c r="D9" s="14" t="s">
        <v>16</v>
      </c>
      <c r="E9" s="42">
        <v>88.29</v>
      </c>
      <c r="S9" s="11"/>
    </row>
    <row r="10" spans="1:20" s="3" customFormat="1" ht="18" customHeight="1" x14ac:dyDescent="0.25">
      <c r="B10" s="12" t="s">
        <v>7</v>
      </c>
      <c r="C10" s="13">
        <v>42339</v>
      </c>
      <c r="D10" s="14" t="s">
        <v>17</v>
      </c>
      <c r="E10" s="42">
        <v>73.00800000000001</v>
      </c>
      <c r="S10" s="11"/>
    </row>
    <row r="11" spans="1:20" s="3" customFormat="1" ht="18" customHeight="1" x14ac:dyDescent="0.25">
      <c r="B11" s="12" t="s">
        <v>7</v>
      </c>
      <c r="C11" s="13">
        <v>42339</v>
      </c>
      <c r="D11" s="14" t="s">
        <v>18</v>
      </c>
      <c r="E11" s="42">
        <v>48.559500000000007</v>
      </c>
      <c r="S11" s="11"/>
    </row>
    <row r="12" spans="1:20" s="3" customFormat="1" ht="18" customHeight="1" x14ac:dyDescent="0.25">
      <c r="B12" s="12" t="s">
        <v>7</v>
      </c>
      <c r="C12" s="13">
        <v>42339</v>
      </c>
      <c r="D12" s="14" t="s">
        <v>19</v>
      </c>
      <c r="E12" s="42">
        <v>248.4</v>
      </c>
      <c r="S12" s="11"/>
    </row>
    <row r="13" spans="1:20" s="3" customFormat="1" ht="18" customHeight="1" x14ac:dyDescent="0.25">
      <c r="A13" s="8"/>
      <c r="B13" s="12" t="s">
        <v>7</v>
      </c>
      <c r="C13" s="13">
        <v>42339</v>
      </c>
      <c r="D13" s="14" t="s">
        <v>20</v>
      </c>
      <c r="E13" s="42">
        <v>43.164000000000001</v>
      </c>
      <c r="J13" s="16"/>
      <c r="K13" s="16"/>
      <c r="L13" s="16"/>
      <c r="M13" s="16"/>
      <c r="N13" s="16"/>
      <c r="S13" s="11"/>
    </row>
    <row r="14" spans="1:20" s="3" customFormat="1" ht="18" customHeight="1" x14ac:dyDescent="0.25">
      <c r="A14" s="8"/>
      <c r="B14" s="12" t="s">
        <v>7</v>
      </c>
      <c r="C14" s="13">
        <v>42339</v>
      </c>
      <c r="D14" s="14" t="s">
        <v>21</v>
      </c>
      <c r="E14" s="42">
        <v>57.324800000000003</v>
      </c>
      <c r="J14" s="16"/>
      <c r="K14" s="16"/>
      <c r="L14" s="16"/>
      <c r="M14" s="16"/>
      <c r="N14" s="16"/>
      <c r="S14" s="11"/>
    </row>
    <row r="15" spans="1:20" s="3" customFormat="1" ht="18" customHeight="1" x14ac:dyDescent="0.25">
      <c r="A15" s="8"/>
      <c r="B15" s="12" t="s">
        <v>7</v>
      </c>
      <c r="C15" s="13">
        <v>42339</v>
      </c>
      <c r="D15" s="14" t="s">
        <v>22</v>
      </c>
      <c r="E15" s="42">
        <v>139.24350000000001</v>
      </c>
      <c r="J15" s="16"/>
      <c r="K15" s="16"/>
      <c r="L15" s="16"/>
      <c r="M15" s="16"/>
      <c r="N15" s="16"/>
      <c r="S15" s="11"/>
    </row>
    <row r="16" spans="1:20" s="3" customFormat="1" ht="18" customHeight="1" x14ac:dyDescent="0.25">
      <c r="A16" s="8"/>
      <c r="B16" s="12" t="s">
        <v>7</v>
      </c>
      <c r="C16" s="13">
        <v>42339</v>
      </c>
      <c r="D16" s="14" t="s">
        <v>23</v>
      </c>
      <c r="E16" s="42">
        <v>680</v>
      </c>
      <c r="S16" s="11"/>
    </row>
    <row r="17" spans="1:19" s="3" customFormat="1" ht="18" customHeight="1" x14ac:dyDescent="0.25">
      <c r="A17" s="8"/>
      <c r="B17" s="12" t="s">
        <v>7</v>
      </c>
      <c r="C17" s="13">
        <v>42339</v>
      </c>
      <c r="D17" s="14" t="s">
        <v>24</v>
      </c>
      <c r="E17" s="42">
        <v>224.72</v>
      </c>
      <c r="S17" s="11"/>
    </row>
    <row r="18" spans="1:19" s="3" customFormat="1" ht="18" customHeight="1" x14ac:dyDescent="0.25">
      <c r="A18" s="8"/>
      <c r="B18" s="12" t="s">
        <v>8</v>
      </c>
      <c r="C18" s="13">
        <v>42339</v>
      </c>
      <c r="D18" s="14" t="s">
        <v>25</v>
      </c>
      <c r="E18" s="42">
        <v>5091.3900000000003</v>
      </c>
      <c r="S18" s="11"/>
    </row>
    <row r="19" spans="1:19" s="3" customFormat="1" ht="18" customHeight="1" x14ac:dyDescent="0.25">
      <c r="A19" s="8"/>
      <c r="B19" s="12" t="s">
        <v>8</v>
      </c>
      <c r="C19" s="13">
        <v>42339</v>
      </c>
      <c r="D19" s="14" t="s">
        <v>26</v>
      </c>
      <c r="E19" s="42">
        <v>286.416</v>
      </c>
      <c r="S19" s="11"/>
    </row>
    <row r="20" spans="1:19" s="3" customFormat="1" ht="18" customHeight="1" x14ac:dyDescent="0.25">
      <c r="A20" s="8"/>
      <c r="B20" s="12" t="s">
        <v>8</v>
      </c>
      <c r="C20" s="13">
        <v>42339</v>
      </c>
      <c r="D20" s="14" t="s">
        <v>27</v>
      </c>
      <c r="E20" s="42">
        <v>598.71849999999995</v>
      </c>
      <c r="S20" s="11"/>
    </row>
    <row r="21" spans="1:19" s="3" customFormat="1" ht="18" customHeight="1" x14ac:dyDescent="0.25">
      <c r="A21" s="8"/>
      <c r="B21" s="12" t="s">
        <v>7</v>
      </c>
      <c r="C21" s="13">
        <v>42309</v>
      </c>
      <c r="D21" s="14" t="s">
        <v>11</v>
      </c>
      <c r="E21" s="42">
        <v>1700</v>
      </c>
      <c r="S21" s="11"/>
    </row>
    <row r="22" spans="1:19" s="3" customFormat="1" ht="18" customHeight="1" x14ac:dyDescent="0.25">
      <c r="A22" s="8"/>
      <c r="B22" s="12" t="s">
        <v>7</v>
      </c>
      <c r="C22" s="13">
        <v>42309</v>
      </c>
      <c r="D22" s="14" t="s">
        <v>12</v>
      </c>
      <c r="E22" s="42">
        <v>370.87200000000001</v>
      </c>
      <c r="S22" s="11"/>
    </row>
    <row r="23" spans="1:19" s="3" customFormat="1" ht="18" customHeight="1" x14ac:dyDescent="0.25">
      <c r="A23" s="8"/>
      <c r="B23" s="12" t="s">
        <v>7</v>
      </c>
      <c r="C23" s="13">
        <v>42309</v>
      </c>
      <c r="D23" s="14" t="s">
        <v>13</v>
      </c>
      <c r="E23" s="42">
        <v>345</v>
      </c>
      <c r="S23" s="11"/>
    </row>
    <row r="24" spans="1:19" s="3" customFormat="1" ht="18" customHeight="1" x14ac:dyDescent="0.25">
      <c r="A24" s="8"/>
      <c r="B24" s="12" t="s">
        <v>7</v>
      </c>
      <c r="C24" s="13">
        <v>42309</v>
      </c>
      <c r="D24" s="14" t="s">
        <v>14</v>
      </c>
      <c r="E24" s="42">
        <v>123.12</v>
      </c>
      <c r="S24" s="11"/>
    </row>
    <row r="25" spans="1:19" s="3" customFormat="1" ht="18" customHeight="1" x14ac:dyDescent="0.25">
      <c r="A25" s="8"/>
      <c r="B25" s="12" t="s">
        <v>7</v>
      </c>
      <c r="C25" s="13">
        <v>42309</v>
      </c>
      <c r="D25" s="14" t="s">
        <v>15</v>
      </c>
      <c r="E25" s="42">
        <v>51.5</v>
      </c>
      <c r="S25" s="11"/>
    </row>
    <row r="26" spans="1:19" s="3" customFormat="1" ht="18" customHeight="1" x14ac:dyDescent="0.25">
      <c r="A26" s="8"/>
      <c r="B26" s="12" t="s">
        <v>7</v>
      </c>
      <c r="C26" s="13">
        <v>42309</v>
      </c>
      <c r="D26" s="14" t="s">
        <v>16</v>
      </c>
      <c r="E26" s="42">
        <v>67.49260000000001</v>
      </c>
      <c r="S26" s="11"/>
    </row>
    <row r="27" spans="1:19" s="3" customFormat="1" ht="18" customHeight="1" x14ac:dyDescent="0.25">
      <c r="A27" s="8"/>
      <c r="B27" s="12" t="s">
        <v>7</v>
      </c>
      <c r="C27" s="13">
        <v>42309</v>
      </c>
      <c r="D27" s="14" t="s">
        <v>17</v>
      </c>
      <c r="E27" s="42">
        <v>62.357399999999998</v>
      </c>
      <c r="S27" s="11"/>
    </row>
    <row r="28" spans="1:19" s="3" customFormat="1" ht="18" hidden="1" customHeight="1" x14ac:dyDescent="0.25">
      <c r="A28" s="8"/>
      <c r="B28" s="12" t="s">
        <v>7</v>
      </c>
      <c r="C28" s="13">
        <v>42309</v>
      </c>
      <c r="D28" s="14" t="s">
        <v>18</v>
      </c>
      <c r="E28" s="42">
        <v>47.735999999999997</v>
      </c>
      <c r="S28" s="11"/>
    </row>
    <row r="29" spans="1:19" s="3" customFormat="1" ht="18" hidden="1" customHeight="1" x14ac:dyDescent="0.25">
      <c r="A29" s="8"/>
      <c r="B29" s="12" t="s">
        <v>7</v>
      </c>
      <c r="C29" s="13">
        <v>42309</v>
      </c>
      <c r="D29" s="14" t="s">
        <v>19</v>
      </c>
      <c r="E29" s="42">
        <v>203.52800000000002</v>
      </c>
      <c r="S29" s="11"/>
    </row>
    <row r="30" spans="1:19" s="3" customFormat="1" ht="18" hidden="1" customHeight="1" x14ac:dyDescent="0.25">
      <c r="A30" s="8"/>
      <c r="B30" s="12" t="s">
        <v>7</v>
      </c>
      <c r="C30" s="13">
        <v>42309</v>
      </c>
      <c r="D30" s="14" t="s">
        <v>20</v>
      </c>
      <c r="E30" s="42">
        <v>44.233800000000009</v>
      </c>
      <c r="S30" s="11"/>
    </row>
    <row r="31" spans="1:19" s="3" customFormat="1" ht="18" hidden="1" customHeight="1" x14ac:dyDescent="0.25">
      <c r="A31" s="8"/>
      <c r="B31" s="12" t="s">
        <v>7</v>
      </c>
      <c r="C31" s="13">
        <v>42309</v>
      </c>
      <c r="D31" s="14" t="s">
        <v>21</v>
      </c>
      <c r="E31" s="42">
        <v>36.728999999999999</v>
      </c>
      <c r="S31" s="11"/>
    </row>
    <row r="32" spans="1:19" s="3" customFormat="1" ht="18" hidden="1" customHeight="1" x14ac:dyDescent="0.25">
      <c r="A32" s="8"/>
      <c r="B32" s="12" t="s">
        <v>7</v>
      </c>
      <c r="C32" s="13">
        <v>42309</v>
      </c>
      <c r="D32" s="14" t="s">
        <v>22</v>
      </c>
      <c r="E32" s="42">
        <v>113.48360000000001</v>
      </c>
      <c r="S32" s="11"/>
    </row>
    <row r="33" spans="1:19" s="3" customFormat="1" ht="18" hidden="1" customHeight="1" x14ac:dyDescent="0.25">
      <c r="A33" s="8"/>
      <c r="B33" s="12" t="s">
        <v>7</v>
      </c>
      <c r="C33" s="13">
        <v>42309</v>
      </c>
      <c r="D33" s="14" t="s">
        <v>23</v>
      </c>
      <c r="E33" s="42">
        <v>680</v>
      </c>
      <c r="S33" s="11"/>
    </row>
    <row r="34" spans="1:19" s="3" customFormat="1" ht="18" hidden="1" customHeight="1" x14ac:dyDescent="0.25">
      <c r="A34" s="8"/>
      <c r="B34" s="12" t="s">
        <v>7</v>
      </c>
      <c r="C34" s="13">
        <v>42309</v>
      </c>
      <c r="D34" s="14" t="s">
        <v>24</v>
      </c>
      <c r="E34" s="42">
        <v>321.18</v>
      </c>
      <c r="S34" s="11"/>
    </row>
    <row r="35" spans="1:19" hidden="1" x14ac:dyDescent="0.25">
      <c r="B35" s="12" t="s">
        <v>8</v>
      </c>
      <c r="C35" s="13">
        <v>42309</v>
      </c>
      <c r="D35" s="14" t="s">
        <v>25</v>
      </c>
      <c r="E35" s="42">
        <v>4843.96</v>
      </c>
    </row>
    <row r="36" spans="1:19" hidden="1" x14ac:dyDescent="0.25">
      <c r="B36" s="12" t="s">
        <v>8</v>
      </c>
      <c r="C36" s="13">
        <v>42309</v>
      </c>
      <c r="D36" s="14" t="s">
        <v>26</v>
      </c>
      <c r="E36" s="42">
        <v>252.66160000000002</v>
      </c>
    </row>
    <row r="37" spans="1:19" hidden="1" x14ac:dyDescent="0.25">
      <c r="B37" s="12" t="s">
        <v>8</v>
      </c>
      <c r="C37" s="13">
        <v>42309</v>
      </c>
      <c r="D37" s="14" t="s">
        <v>27</v>
      </c>
      <c r="E37" s="42">
        <v>503.87999999999994</v>
      </c>
    </row>
    <row r="38" spans="1:19" hidden="1" x14ac:dyDescent="0.25">
      <c r="B38" s="12" t="s">
        <v>7</v>
      </c>
      <c r="C38" s="13">
        <v>42278</v>
      </c>
      <c r="D38" s="14" t="s">
        <v>11</v>
      </c>
      <c r="E38" s="42">
        <v>1700</v>
      </c>
    </row>
    <row r="39" spans="1:19" hidden="1" x14ac:dyDescent="0.25">
      <c r="B39" s="12" t="s">
        <v>7</v>
      </c>
      <c r="C39" s="13">
        <v>42278</v>
      </c>
      <c r="D39" s="14" t="s">
        <v>12</v>
      </c>
      <c r="E39" s="42">
        <v>321.48480000000001</v>
      </c>
    </row>
    <row r="40" spans="1:19" hidden="1" x14ac:dyDescent="0.25">
      <c r="B40" s="12" t="s">
        <v>7</v>
      </c>
      <c r="C40" s="13">
        <v>42278</v>
      </c>
      <c r="D40" s="14" t="s">
        <v>13</v>
      </c>
      <c r="E40" s="42">
        <v>345</v>
      </c>
    </row>
    <row r="41" spans="1:19" hidden="1" x14ac:dyDescent="0.25">
      <c r="B41" s="12" t="s">
        <v>7</v>
      </c>
      <c r="C41" s="13">
        <v>42278</v>
      </c>
      <c r="D41" s="14" t="s">
        <v>14</v>
      </c>
      <c r="E41" s="42">
        <v>126.72</v>
      </c>
    </row>
    <row r="42" spans="1:19" hidden="1" x14ac:dyDescent="0.25">
      <c r="B42" s="12" t="s">
        <v>7</v>
      </c>
      <c r="C42" s="13">
        <v>42278</v>
      </c>
      <c r="D42" s="14" t="s">
        <v>15</v>
      </c>
      <c r="E42" s="42">
        <v>55.590000000000011</v>
      </c>
    </row>
    <row r="43" spans="1:19" hidden="1" x14ac:dyDescent="0.25">
      <c r="B43" s="12" t="s">
        <v>7</v>
      </c>
      <c r="C43" s="13">
        <v>42278</v>
      </c>
      <c r="D43" s="14" t="s">
        <v>16</v>
      </c>
      <c r="E43" s="42">
        <v>79.394000000000005</v>
      </c>
    </row>
    <row r="44" spans="1:19" hidden="1" x14ac:dyDescent="0.25">
      <c r="B44" s="12" t="s">
        <v>7</v>
      </c>
      <c r="C44" s="13">
        <v>42278</v>
      </c>
      <c r="D44" s="14" t="s">
        <v>17</v>
      </c>
      <c r="E44" s="42">
        <v>63.63</v>
      </c>
    </row>
    <row r="45" spans="1:19" hidden="1" x14ac:dyDescent="0.25">
      <c r="B45" s="12" t="s">
        <v>7</v>
      </c>
      <c r="C45" s="13">
        <v>42278</v>
      </c>
      <c r="D45" s="14" t="s">
        <v>18</v>
      </c>
      <c r="E45" s="42">
        <v>47.277000000000001</v>
      </c>
    </row>
    <row r="46" spans="1:19" hidden="1" x14ac:dyDescent="0.25">
      <c r="B46" s="12" t="s">
        <v>7</v>
      </c>
      <c r="C46" s="13">
        <v>42278</v>
      </c>
      <c r="D46" s="14" t="s">
        <v>19</v>
      </c>
      <c r="E46" s="42">
        <v>178.16400000000002</v>
      </c>
    </row>
    <row r="47" spans="1:19" hidden="1" x14ac:dyDescent="0.25">
      <c r="B47" s="12" t="s">
        <v>7</v>
      </c>
      <c r="C47" s="13">
        <v>42278</v>
      </c>
      <c r="D47" s="14" t="s">
        <v>20</v>
      </c>
      <c r="E47" s="42">
        <v>43.12</v>
      </c>
    </row>
    <row r="48" spans="1:19" hidden="1" x14ac:dyDescent="0.25">
      <c r="B48" s="12" t="s">
        <v>7</v>
      </c>
      <c r="C48" s="13">
        <v>42278</v>
      </c>
      <c r="D48" s="14" t="s">
        <v>21</v>
      </c>
      <c r="E48" s="42">
        <v>30.495000000000001</v>
      </c>
    </row>
    <row r="49" spans="2:5" hidden="1" x14ac:dyDescent="0.25">
      <c r="B49" s="12" t="s">
        <v>7</v>
      </c>
      <c r="C49" s="13">
        <v>42278</v>
      </c>
      <c r="D49" s="14" t="s">
        <v>22</v>
      </c>
      <c r="E49" s="42">
        <v>149.9264</v>
      </c>
    </row>
    <row r="50" spans="2:5" hidden="1" x14ac:dyDescent="0.25">
      <c r="B50" s="12" t="s">
        <v>7</v>
      </c>
      <c r="C50" s="13">
        <v>42278</v>
      </c>
      <c r="D50" s="14" t="s">
        <v>23</v>
      </c>
      <c r="E50" s="42">
        <v>680</v>
      </c>
    </row>
    <row r="51" spans="2:5" hidden="1" x14ac:dyDescent="0.25">
      <c r="B51" s="12" t="s">
        <v>7</v>
      </c>
      <c r="C51" s="13">
        <v>42278</v>
      </c>
      <c r="D51" s="14" t="s">
        <v>24</v>
      </c>
      <c r="E51" s="42">
        <v>193.8</v>
      </c>
    </row>
    <row r="52" spans="2:5" hidden="1" x14ac:dyDescent="0.25">
      <c r="B52" s="12" t="s">
        <v>8</v>
      </c>
      <c r="C52" s="13">
        <v>42278</v>
      </c>
      <c r="D52" s="14" t="s">
        <v>25</v>
      </c>
      <c r="E52" s="42">
        <v>4566.1440000000002</v>
      </c>
    </row>
    <row r="53" spans="2:5" hidden="1" x14ac:dyDescent="0.25">
      <c r="B53" s="12" t="s">
        <v>8</v>
      </c>
      <c r="C53" s="13">
        <v>42278</v>
      </c>
      <c r="D53" s="14" t="s">
        <v>26</v>
      </c>
      <c r="E53" s="42">
        <v>283.33800000000002</v>
      </c>
    </row>
    <row r="54" spans="2:5" hidden="1" x14ac:dyDescent="0.25">
      <c r="B54" s="12" t="s">
        <v>8</v>
      </c>
      <c r="C54" s="13">
        <v>42278</v>
      </c>
      <c r="D54" s="14" t="s">
        <v>27</v>
      </c>
      <c r="E54" s="42">
        <v>513.76</v>
      </c>
    </row>
    <row r="55" spans="2:5" hidden="1" x14ac:dyDescent="0.25">
      <c r="B55" s="12" t="s">
        <v>7</v>
      </c>
      <c r="C55" s="13">
        <v>42248</v>
      </c>
      <c r="D55" s="14" t="s">
        <v>11</v>
      </c>
      <c r="E55" s="42">
        <v>1700</v>
      </c>
    </row>
    <row r="56" spans="2:5" hidden="1" x14ac:dyDescent="0.25">
      <c r="B56" s="12" t="s">
        <v>7</v>
      </c>
      <c r="C56" s="13">
        <v>42248</v>
      </c>
      <c r="D56" s="14" t="s">
        <v>12</v>
      </c>
      <c r="E56" s="42">
        <v>247.75739999999999</v>
      </c>
    </row>
    <row r="57" spans="2:5" hidden="1" x14ac:dyDescent="0.25">
      <c r="B57" s="12" t="s">
        <v>7</v>
      </c>
      <c r="C57" s="13">
        <v>42248</v>
      </c>
      <c r="D57" s="14" t="s">
        <v>13</v>
      </c>
      <c r="E57" s="42">
        <v>345</v>
      </c>
    </row>
    <row r="58" spans="2:5" hidden="1" x14ac:dyDescent="0.25">
      <c r="B58" s="12" t="s">
        <v>7</v>
      </c>
      <c r="C58" s="13">
        <v>42248</v>
      </c>
      <c r="D58" s="14" t="s">
        <v>14</v>
      </c>
      <c r="E58" s="42">
        <v>118.65599999999999</v>
      </c>
    </row>
    <row r="59" spans="2:5" hidden="1" x14ac:dyDescent="0.25">
      <c r="B59" s="12" t="s">
        <v>7</v>
      </c>
      <c r="C59" s="13">
        <v>42248</v>
      </c>
      <c r="D59" s="14" t="s">
        <v>15</v>
      </c>
      <c r="E59" s="42">
        <v>49.5</v>
      </c>
    </row>
    <row r="60" spans="2:5" hidden="1" x14ac:dyDescent="0.25">
      <c r="B60" s="12" t="s">
        <v>7</v>
      </c>
      <c r="C60" s="13">
        <v>42248</v>
      </c>
      <c r="D60" s="14" t="s">
        <v>16</v>
      </c>
      <c r="E60" s="42">
        <v>76.44</v>
      </c>
    </row>
    <row r="61" spans="2:5" hidden="1" x14ac:dyDescent="0.25">
      <c r="B61" s="12" t="s">
        <v>7</v>
      </c>
      <c r="C61" s="13">
        <v>42248</v>
      </c>
      <c r="D61" s="14" t="s">
        <v>17</v>
      </c>
      <c r="E61" s="42">
        <v>64.039500000000004</v>
      </c>
    </row>
    <row r="62" spans="2:5" hidden="1" x14ac:dyDescent="0.25">
      <c r="B62" s="12" t="s">
        <v>7</v>
      </c>
      <c r="C62" s="13">
        <v>42248</v>
      </c>
      <c r="D62" s="14" t="s">
        <v>18</v>
      </c>
      <c r="E62" s="42">
        <v>49.995000000000005</v>
      </c>
    </row>
    <row r="63" spans="2:5" hidden="1" x14ac:dyDescent="0.25">
      <c r="B63" s="12" t="s">
        <v>7</v>
      </c>
      <c r="C63" s="13">
        <v>42248</v>
      </c>
      <c r="D63" s="14" t="s">
        <v>19</v>
      </c>
      <c r="E63" s="42">
        <v>228</v>
      </c>
    </row>
    <row r="64" spans="2:5" hidden="1" x14ac:dyDescent="0.25">
      <c r="B64" s="12" t="s">
        <v>7</v>
      </c>
      <c r="C64" s="13">
        <v>42248</v>
      </c>
      <c r="D64" s="14" t="s">
        <v>20</v>
      </c>
      <c r="E64" s="42">
        <v>42.218000000000004</v>
      </c>
    </row>
    <row r="65" spans="2:5" hidden="1" x14ac:dyDescent="0.25">
      <c r="B65" s="12" t="s">
        <v>7</v>
      </c>
      <c r="C65" s="13">
        <v>42248</v>
      </c>
      <c r="D65" s="14" t="s">
        <v>21</v>
      </c>
      <c r="E65" s="42">
        <v>48.246000000000002</v>
      </c>
    </row>
    <row r="66" spans="2:5" hidden="1" x14ac:dyDescent="0.25">
      <c r="B66" s="12" t="s">
        <v>7</v>
      </c>
      <c r="C66" s="13">
        <v>42248</v>
      </c>
      <c r="D66" s="14" t="s">
        <v>22</v>
      </c>
      <c r="E66" s="42">
        <v>135.90720000000002</v>
      </c>
    </row>
    <row r="67" spans="2:5" hidden="1" x14ac:dyDescent="0.25">
      <c r="B67" s="12" t="s">
        <v>7</v>
      </c>
      <c r="C67" s="13">
        <v>42248</v>
      </c>
      <c r="D67" s="14" t="s">
        <v>23</v>
      </c>
      <c r="E67" s="42">
        <v>680</v>
      </c>
    </row>
    <row r="68" spans="2:5" hidden="1" x14ac:dyDescent="0.25">
      <c r="B68" s="12" t="s">
        <v>7</v>
      </c>
      <c r="C68" s="13">
        <v>42248</v>
      </c>
      <c r="D68" s="14" t="s">
        <v>24</v>
      </c>
      <c r="E68" s="42">
        <v>209.28000000000003</v>
      </c>
    </row>
    <row r="69" spans="2:5" hidden="1" x14ac:dyDescent="0.25">
      <c r="B69" s="12" t="s">
        <v>8</v>
      </c>
      <c r="C69" s="13">
        <v>42248</v>
      </c>
      <c r="D69" s="14" t="s">
        <v>25</v>
      </c>
      <c r="E69" s="42">
        <v>4460.4000000000005</v>
      </c>
    </row>
    <row r="70" spans="2:5" hidden="1" x14ac:dyDescent="0.25">
      <c r="B70" s="12" t="s">
        <v>8</v>
      </c>
      <c r="C70" s="13">
        <v>42248</v>
      </c>
      <c r="D70" s="14" t="s">
        <v>26</v>
      </c>
      <c r="E70" s="42">
        <v>309.32</v>
      </c>
    </row>
    <row r="71" spans="2:5" hidden="1" x14ac:dyDescent="0.25">
      <c r="B71" s="12" t="s">
        <v>8</v>
      </c>
      <c r="C71" s="13">
        <v>42248</v>
      </c>
      <c r="D71" s="14" t="s">
        <v>27</v>
      </c>
      <c r="E71" s="42">
        <v>629.21600000000001</v>
      </c>
    </row>
    <row r="72" spans="2:5" hidden="1" x14ac:dyDescent="0.25">
      <c r="B72" s="12" t="s">
        <v>7</v>
      </c>
      <c r="C72" s="13">
        <v>42217</v>
      </c>
      <c r="D72" s="14" t="s">
        <v>11</v>
      </c>
      <c r="E72" s="42">
        <v>1700</v>
      </c>
    </row>
    <row r="73" spans="2:5" hidden="1" x14ac:dyDescent="0.25">
      <c r="B73" s="12" t="s">
        <v>7</v>
      </c>
      <c r="C73" s="13">
        <v>42217</v>
      </c>
      <c r="D73" s="14" t="s">
        <v>12</v>
      </c>
      <c r="E73" s="42">
        <v>209.47499999999999</v>
      </c>
    </row>
    <row r="74" spans="2:5" hidden="1" x14ac:dyDescent="0.25">
      <c r="B74" s="12" t="s">
        <v>7</v>
      </c>
      <c r="C74" s="13">
        <v>42217</v>
      </c>
      <c r="D74" s="14" t="s">
        <v>13</v>
      </c>
      <c r="E74" s="42">
        <v>345</v>
      </c>
    </row>
    <row r="75" spans="2:5" hidden="1" x14ac:dyDescent="0.25">
      <c r="B75" s="12" t="s">
        <v>7</v>
      </c>
      <c r="C75" s="13">
        <v>42217</v>
      </c>
      <c r="D75" s="14" t="s">
        <v>14</v>
      </c>
      <c r="E75" s="42">
        <v>134.78400000000002</v>
      </c>
    </row>
    <row r="76" spans="2:5" hidden="1" x14ac:dyDescent="0.25">
      <c r="B76" s="12" t="s">
        <v>7</v>
      </c>
      <c r="C76" s="13">
        <v>42217</v>
      </c>
      <c r="D76" s="14" t="s">
        <v>15</v>
      </c>
      <c r="E76" s="42">
        <v>58.300000000000011</v>
      </c>
    </row>
    <row r="77" spans="2:5" hidden="1" x14ac:dyDescent="0.25">
      <c r="B77" s="12" t="s">
        <v>7</v>
      </c>
      <c r="C77" s="13">
        <v>42217</v>
      </c>
      <c r="D77" s="14" t="s">
        <v>16</v>
      </c>
      <c r="E77" s="42">
        <v>72.970799999999997</v>
      </c>
    </row>
    <row r="78" spans="2:5" hidden="1" x14ac:dyDescent="0.25">
      <c r="B78" s="12" t="s">
        <v>7</v>
      </c>
      <c r="C78" s="13">
        <v>42217</v>
      </c>
      <c r="D78" s="14" t="s">
        <v>17</v>
      </c>
      <c r="E78" s="42">
        <v>61.74</v>
      </c>
    </row>
    <row r="79" spans="2:5" hidden="1" x14ac:dyDescent="0.25">
      <c r="B79" s="12" t="s">
        <v>7</v>
      </c>
      <c r="C79" s="13">
        <v>42217</v>
      </c>
      <c r="D79" s="14" t="s">
        <v>18</v>
      </c>
      <c r="E79" s="42">
        <v>50.521500000000003</v>
      </c>
    </row>
    <row r="80" spans="2:5" hidden="1" x14ac:dyDescent="0.25">
      <c r="B80" s="12" t="s">
        <v>7</v>
      </c>
      <c r="C80" s="13">
        <v>42217</v>
      </c>
      <c r="D80" s="14" t="s">
        <v>19</v>
      </c>
      <c r="E80" s="42">
        <v>404.46000000000004</v>
      </c>
    </row>
    <row r="81" spans="2:5" hidden="1" x14ac:dyDescent="0.25">
      <c r="B81" s="12" t="s">
        <v>7</v>
      </c>
      <c r="C81" s="13">
        <v>42217</v>
      </c>
      <c r="D81" s="14" t="s">
        <v>20</v>
      </c>
      <c r="E81" s="42">
        <v>37.324800000000003</v>
      </c>
    </row>
    <row r="82" spans="2:5" hidden="1" x14ac:dyDescent="0.25">
      <c r="B82" s="12" t="s">
        <v>7</v>
      </c>
      <c r="C82" s="13">
        <v>42217</v>
      </c>
      <c r="D82" s="14" t="s">
        <v>21</v>
      </c>
      <c r="E82" s="42">
        <v>43.680000000000007</v>
      </c>
    </row>
    <row r="83" spans="2:5" hidden="1" x14ac:dyDescent="0.25">
      <c r="B83" s="12" t="s">
        <v>7</v>
      </c>
      <c r="C83" s="13">
        <v>42217</v>
      </c>
      <c r="D83" s="14" t="s">
        <v>22</v>
      </c>
      <c r="E83" s="42">
        <v>106.92</v>
      </c>
    </row>
    <row r="84" spans="2:5" hidden="1" x14ac:dyDescent="0.25">
      <c r="B84" s="12" t="s">
        <v>7</v>
      </c>
      <c r="C84" s="13">
        <v>42217</v>
      </c>
      <c r="D84" s="14" t="s">
        <v>23</v>
      </c>
      <c r="E84" s="42">
        <v>680</v>
      </c>
    </row>
    <row r="85" spans="2:5" hidden="1" x14ac:dyDescent="0.25">
      <c r="B85" s="12" t="s">
        <v>7</v>
      </c>
      <c r="C85" s="13">
        <v>42217</v>
      </c>
      <c r="D85" s="14" t="s">
        <v>24</v>
      </c>
      <c r="E85" s="42">
        <v>318.24</v>
      </c>
    </row>
    <row r="86" spans="2:5" hidden="1" x14ac:dyDescent="0.25">
      <c r="B86" s="12" t="s">
        <v>8</v>
      </c>
      <c r="C86" s="13">
        <v>42217</v>
      </c>
      <c r="D86" s="14" t="s">
        <v>25</v>
      </c>
      <c r="E86" s="42">
        <v>4501.1154999999999</v>
      </c>
    </row>
    <row r="87" spans="2:5" hidden="1" x14ac:dyDescent="0.25">
      <c r="B87" s="12" t="s">
        <v>8</v>
      </c>
      <c r="C87" s="13">
        <v>42217</v>
      </c>
      <c r="D87" s="14" t="s">
        <v>26</v>
      </c>
      <c r="E87" s="42">
        <v>265.79160000000002</v>
      </c>
    </row>
    <row r="88" spans="2:5" hidden="1" x14ac:dyDescent="0.25">
      <c r="B88" s="12" t="s">
        <v>8</v>
      </c>
      <c r="C88" s="13">
        <v>42217</v>
      </c>
      <c r="D88" s="14" t="s">
        <v>27</v>
      </c>
      <c r="E88" s="42">
        <v>595.82249999999999</v>
      </c>
    </row>
    <row r="89" spans="2:5" hidden="1" x14ac:dyDescent="0.25">
      <c r="B89" s="12" t="s">
        <v>7</v>
      </c>
      <c r="C89" s="13">
        <v>42186</v>
      </c>
      <c r="D89" s="14" t="s">
        <v>11</v>
      </c>
      <c r="E89" s="42">
        <v>1700</v>
      </c>
    </row>
    <row r="90" spans="2:5" hidden="1" x14ac:dyDescent="0.25">
      <c r="B90" s="12" t="s">
        <v>7</v>
      </c>
      <c r="C90" s="13">
        <v>42186</v>
      </c>
      <c r="D90" s="14" t="s">
        <v>12</v>
      </c>
      <c r="E90" s="42">
        <v>314.74560000000002</v>
      </c>
    </row>
    <row r="91" spans="2:5" hidden="1" x14ac:dyDescent="0.25">
      <c r="B91" s="12" t="s">
        <v>7</v>
      </c>
      <c r="C91" s="13">
        <v>42186</v>
      </c>
      <c r="D91" s="14" t="s">
        <v>13</v>
      </c>
      <c r="E91" s="42">
        <v>345</v>
      </c>
    </row>
    <row r="92" spans="2:5" hidden="1" x14ac:dyDescent="0.25">
      <c r="B92" s="12" t="s">
        <v>7</v>
      </c>
      <c r="C92" s="13">
        <v>42186</v>
      </c>
      <c r="D92" s="14" t="s">
        <v>14</v>
      </c>
      <c r="E92" s="42">
        <v>127.008</v>
      </c>
    </row>
    <row r="93" spans="2:5" hidden="1" x14ac:dyDescent="0.25">
      <c r="B93" s="12" t="s">
        <v>7</v>
      </c>
      <c r="C93" s="13">
        <v>42186</v>
      </c>
      <c r="D93" s="14" t="s">
        <v>15</v>
      </c>
      <c r="E93" s="42">
        <v>58.315000000000012</v>
      </c>
    </row>
    <row r="94" spans="2:5" hidden="1" x14ac:dyDescent="0.25">
      <c r="B94" s="12" t="s">
        <v>7</v>
      </c>
      <c r="C94" s="13">
        <v>42186</v>
      </c>
      <c r="D94" s="14" t="s">
        <v>16</v>
      </c>
      <c r="E94" s="42">
        <v>99.144000000000005</v>
      </c>
    </row>
    <row r="95" spans="2:5" hidden="1" x14ac:dyDescent="0.25">
      <c r="B95" s="12" t="s">
        <v>7</v>
      </c>
      <c r="C95" s="13">
        <v>42186</v>
      </c>
      <c r="D95" s="14" t="s">
        <v>17</v>
      </c>
      <c r="E95" s="42">
        <v>72.802800000000019</v>
      </c>
    </row>
    <row r="96" spans="2:5" hidden="1" x14ac:dyDescent="0.25">
      <c r="B96" s="12" t="s">
        <v>7</v>
      </c>
      <c r="C96" s="13">
        <v>42186</v>
      </c>
      <c r="D96" s="14" t="s">
        <v>18</v>
      </c>
      <c r="E96" s="42">
        <v>44.9955</v>
      </c>
    </row>
    <row r="97" spans="2:5" hidden="1" x14ac:dyDescent="0.25">
      <c r="B97" s="12" t="s">
        <v>7</v>
      </c>
      <c r="C97" s="13">
        <v>42186</v>
      </c>
      <c r="D97" s="14" t="s">
        <v>19</v>
      </c>
      <c r="E97" s="42">
        <v>364.00400000000002</v>
      </c>
    </row>
    <row r="98" spans="2:5" hidden="1" x14ac:dyDescent="0.25">
      <c r="B98" s="12" t="s">
        <v>7</v>
      </c>
      <c r="C98" s="13">
        <v>42186</v>
      </c>
      <c r="D98" s="14" t="s">
        <v>20</v>
      </c>
      <c r="E98" s="42">
        <v>41.126400000000004</v>
      </c>
    </row>
    <row r="99" spans="2:5" hidden="1" x14ac:dyDescent="0.25">
      <c r="B99" s="12" t="s">
        <v>7</v>
      </c>
      <c r="C99" s="13">
        <v>42186</v>
      </c>
      <c r="D99" s="14" t="s">
        <v>21</v>
      </c>
      <c r="E99" s="42">
        <v>63.558000000000007</v>
      </c>
    </row>
    <row r="100" spans="2:5" hidden="1" x14ac:dyDescent="0.25">
      <c r="B100" s="12" t="s">
        <v>7</v>
      </c>
      <c r="C100" s="13">
        <v>42186</v>
      </c>
      <c r="D100" s="14" t="s">
        <v>22</v>
      </c>
      <c r="E100" s="42">
        <v>89.628</v>
      </c>
    </row>
    <row r="101" spans="2:5" hidden="1" x14ac:dyDescent="0.25">
      <c r="B101" s="12" t="s">
        <v>7</v>
      </c>
      <c r="C101" s="13">
        <v>42186</v>
      </c>
      <c r="D101" s="14" t="s">
        <v>23</v>
      </c>
      <c r="E101" s="42">
        <v>680</v>
      </c>
    </row>
    <row r="102" spans="2:5" hidden="1" x14ac:dyDescent="0.25">
      <c r="B102" s="12" t="s">
        <v>7</v>
      </c>
      <c r="C102" s="13">
        <v>42186</v>
      </c>
      <c r="D102" s="14" t="s">
        <v>24</v>
      </c>
      <c r="E102" s="42">
        <v>242.5</v>
      </c>
    </row>
    <row r="103" spans="2:5" hidden="1" x14ac:dyDescent="0.25">
      <c r="B103" s="12" t="s">
        <v>8</v>
      </c>
      <c r="C103" s="13">
        <v>42186</v>
      </c>
      <c r="D103" s="14" t="s">
        <v>25</v>
      </c>
      <c r="E103" s="42">
        <v>4497.8734000000004</v>
      </c>
    </row>
    <row r="104" spans="2:5" hidden="1" x14ac:dyDescent="0.25">
      <c r="B104" s="12" t="s">
        <v>8</v>
      </c>
      <c r="C104" s="13">
        <v>42186</v>
      </c>
      <c r="D104" s="14" t="s">
        <v>26</v>
      </c>
      <c r="E104" s="42">
        <v>274.73320000000001</v>
      </c>
    </row>
    <row r="105" spans="2:5" hidden="1" x14ac:dyDescent="0.25">
      <c r="B105" s="12" t="s">
        <v>8</v>
      </c>
      <c r="C105" s="13">
        <v>42186</v>
      </c>
      <c r="D105" s="14" t="s">
        <v>27</v>
      </c>
      <c r="E105" s="42">
        <v>556.98500000000001</v>
      </c>
    </row>
    <row r="106" spans="2:5" hidden="1" x14ac:dyDescent="0.25">
      <c r="B106" s="12" t="s">
        <v>7</v>
      </c>
      <c r="C106" s="13">
        <v>42156</v>
      </c>
      <c r="D106" s="14" t="s">
        <v>11</v>
      </c>
      <c r="E106" s="42">
        <v>1700</v>
      </c>
    </row>
    <row r="107" spans="2:5" hidden="1" x14ac:dyDescent="0.25">
      <c r="B107" s="12" t="s">
        <v>7</v>
      </c>
      <c r="C107" s="13">
        <v>42156</v>
      </c>
      <c r="D107" s="14" t="s">
        <v>12</v>
      </c>
      <c r="E107" s="42">
        <v>344.80080000000004</v>
      </c>
    </row>
    <row r="108" spans="2:5" hidden="1" x14ac:dyDescent="0.25">
      <c r="B108" s="12" t="s">
        <v>7</v>
      </c>
      <c r="C108" s="13">
        <v>42156</v>
      </c>
      <c r="D108" s="14" t="s">
        <v>13</v>
      </c>
      <c r="E108" s="42">
        <v>345</v>
      </c>
    </row>
    <row r="109" spans="2:5" hidden="1" x14ac:dyDescent="0.25">
      <c r="B109" s="12" t="s">
        <v>7</v>
      </c>
      <c r="C109" s="13">
        <v>42156</v>
      </c>
      <c r="D109" s="14" t="s">
        <v>14</v>
      </c>
      <c r="E109" s="42">
        <v>128.54400000000001</v>
      </c>
    </row>
    <row r="110" spans="2:5" hidden="1" x14ac:dyDescent="0.25">
      <c r="B110" s="12" t="s">
        <v>7</v>
      </c>
      <c r="C110" s="13">
        <v>42156</v>
      </c>
      <c r="D110" s="14" t="s">
        <v>15</v>
      </c>
      <c r="E110" s="42">
        <v>56.71</v>
      </c>
    </row>
    <row r="111" spans="2:5" hidden="1" x14ac:dyDescent="0.25">
      <c r="B111" s="12" t="s">
        <v>7</v>
      </c>
      <c r="C111" s="13">
        <v>42156</v>
      </c>
      <c r="D111" s="14" t="s">
        <v>16</v>
      </c>
      <c r="E111" s="42">
        <v>82.84</v>
      </c>
    </row>
    <row r="112" spans="2:5" hidden="1" x14ac:dyDescent="0.25">
      <c r="B112" s="12" t="s">
        <v>7</v>
      </c>
      <c r="C112" s="13">
        <v>42156</v>
      </c>
      <c r="D112" s="14" t="s">
        <v>17</v>
      </c>
      <c r="E112" s="42">
        <v>65.50800000000001</v>
      </c>
    </row>
    <row r="113" spans="2:5" hidden="1" x14ac:dyDescent="0.25">
      <c r="B113" s="12" t="s">
        <v>7</v>
      </c>
      <c r="C113" s="13">
        <v>42156</v>
      </c>
      <c r="D113" s="14" t="s">
        <v>18</v>
      </c>
      <c r="E113" s="42">
        <v>51.480000000000011</v>
      </c>
    </row>
    <row r="114" spans="2:5" hidden="1" x14ac:dyDescent="0.25">
      <c r="B114" s="12" t="s">
        <v>7</v>
      </c>
      <c r="C114" s="13">
        <v>42156</v>
      </c>
      <c r="D114" s="14" t="s">
        <v>19</v>
      </c>
      <c r="E114" s="42">
        <v>211.20000000000002</v>
      </c>
    </row>
    <row r="115" spans="2:5" hidden="1" x14ac:dyDescent="0.25">
      <c r="B115" s="12" t="s">
        <v>7</v>
      </c>
      <c r="C115" s="13">
        <v>42156</v>
      </c>
      <c r="D115" s="14" t="s">
        <v>20</v>
      </c>
      <c r="E115" s="42">
        <v>46.300800000000002</v>
      </c>
    </row>
    <row r="116" spans="2:5" hidden="1" x14ac:dyDescent="0.25">
      <c r="B116" s="12" t="s">
        <v>7</v>
      </c>
      <c r="C116" s="13">
        <v>42156</v>
      </c>
      <c r="D116" s="14" t="s">
        <v>21</v>
      </c>
      <c r="E116" s="42">
        <v>48.96</v>
      </c>
    </row>
    <row r="117" spans="2:5" hidden="1" x14ac:dyDescent="0.25">
      <c r="B117" s="12" t="s">
        <v>7</v>
      </c>
      <c r="C117" s="13">
        <v>42156</v>
      </c>
      <c r="D117" s="14" t="s">
        <v>22</v>
      </c>
      <c r="E117" s="42">
        <v>108.864</v>
      </c>
    </row>
    <row r="118" spans="2:5" hidden="1" x14ac:dyDescent="0.25">
      <c r="B118" s="12" t="s">
        <v>7</v>
      </c>
      <c r="C118" s="13">
        <v>42156</v>
      </c>
      <c r="D118" s="14" t="s">
        <v>23</v>
      </c>
      <c r="E118" s="42">
        <v>680</v>
      </c>
    </row>
    <row r="119" spans="2:5" hidden="1" x14ac:dyDescent="0.25">
      <c r="B119" s="12" t="s">
        <v>7</v>
      </c>
      <c r="C119" s="13">
        <v>42156</v>
      </c>
      <c r="D119" s="14" t="s">
        <v>24</v>
      </c>
      <c r="E119" s="42">
        <v>205.64000000000001</v>
      </c>
    </row>
    <row r="120" spans="2:5" hidden="1" x14ac:dyDescent="0.25">
      <c r="B120" s="12" t="s">
        <v>8</v>
      </c>
      <c r="C120" s="13">
        <v>42156</v>
      </c>
      <c r="D120" s="14" t="s">
        <v>25</v>
      </c>
      <c r="E120" s="42">
        <v>4051.674</v>
      </c>
    </row>
    <row r="121" spans="2:5" hidden="1" x14ac:dyDescent="0.25">
      <c r="B121" s="12" t="s">
        <v>8</v>
      </c>
      <c r="C121" s="13">
        <v>42156</v>
      </c>
      <c r="D121" s="14" t="s">
        <v>26</v>
      </c>
      <c r="E121" s="42">
        <v>258.55199999999996</v>
      </c>
    </row>
    <row r="122" spans="2:5" hidden="1" x14ac:dyDescent="0.25">
      <c r="B122" s="12" t="s">
        <v>8</v>
      </c>
      <c r="C122" s="13">
        <v>42156</v>
      </c>
      <c r="D122" s="14" t="s">
        <v>27</v>
      </c>
      <c r="E122" s="42">
        <v>594.23519999999996</v>
      </c>
    </row>
    <row r="123" spans="2:5" hidden="1" x14ac:dyDescent="0.25">
      <c r="B123" s="12" t="s">
        <v>7</v>
      </c>
      <c r="C123" s="13">
        <v>42125</v>
      </c>
      <c r="D123" s="14" t="s">
        <v>11</v>
      </c>
      <c r="E123" s="42">
        <v>1700</v>
      </c>
    </row>
    <row r="124" spans="2:5" hidden="1" x14ac:dyDescent="0.25">
      <c r="B124" s="12" t="s">
        <v>7</v>
      </c>
      <c r="C124" s="13">
        <v>42125</v>
      </c>
      <c r="D124" s="14" t="s">
        <v>12</v>
      </c>
      <c r="E124" s="42">
        <v>336.27960000000002</v>
      </c>
    </row>
    <row r="125" spans="2:5" hidden="1" x14ac:dyDescent="0.25">
      <c r="B125" s="12" t="s">
        <v>7</v>
      </c>
      <c r="C125" s="13">
        <v>42125</v>
      </c>
      <c r="D125" s="14" t="s">
        <v>13</v>
      </c>
      <c r="E125" s="42">
        <v>345</v>
      </c>
    </row>
    <row r="126" spans="2:5" hidden="1" x14ac:dyDescent="0.25">
      <c r="B126" s="12" t="s">
        <v>7</v>
      </c>
      <c r="C126" s="13">
        <v>42125</v>
      </c>
      <c r="D126" s="14" t="s">
        <v>14</v>
      </c>
      <c r="E126" s="42">
        <v>138.6</v>
      </c>
    </row>
    <row r="127" spans="2:5" hidden="1" x14ac:dyDescent="0.25">
      <c r="B127" s="12" t="s">
        <v>7</v>
      </c>
      <c r="C127" s="13">
        <v>42125</v>
      </c>
      <c r="D127" s="14" t="s">
        <v>15</v>
      </c>
      <c r="E127" s="42">
        <v>52.47</v>
      </c>
    </row>
    <row r="128" spans="2:5" hidden="1" x14ac:dyDescent="0.25">
      <c r="B128" s="12" t="s">
        <v>7</v>
      </c>
      <c r="C128" s="13">
        <v>42125</v>
      </c>
      <c r="D128" s="14" t="s">
        <v>16</v>
      </c>
      <c r="E128" s="42">
        <v>83.475000000000009</v>
      </c>
    </row>
    <row r="129" spans="2:5" hidden="1" x14ac:dyDescent="0.25">
      <c r="B129" s="12" t="s">
        <v>7</v>
      </c>
      <c r="C129" s="13">
        <v>42125</v>
      </c>
      <c r="D129" s="14" t="s">
        <v>17</v>
      </c>
      <c r="E129" s="42">
        <v>70.902000000000001</v>
      </c>
    </row>
    <row r="130" spans="2:5" hidden="1" x14ac:dyDescent="0.25">
      <c r="B130" s="12" t="s">
        <v>7</v>
      </c>
      <c r="C130" s="13">
        <v>42125</v>
      </c>
      <c r="D130" s="14" t="s">
        <v>18</v>
      </c>
      <c r="E130" s="42">
        <v>42.75</v>
      </c>
    </row>
    <row r="131" spans="2:5" hidden="1" x14ac:dyDescent="0.25">
      <c r="B131" s="12" t="s">
        <v>7</v>
      </c>
      <c r="C131" s="13">
        <v>42125</v>
      </c>
      <c r="D131" s="14" t="s">
        <v>19</v>
      </c>
      <c r="E131" s="42">
        <v>196.03650000000005</v>
      </c>
    </row>
    <row r="132" spans="2:5" hidden="1" x14ac:dyDescent="0.25">
      <c r="B132" s="12" t="s">
        <v>7</v>
      </c>
      <c r="C132" s="13">
        <v>42125</v>
      </c>
      <c r="D132" s="14" t="s">
        <v>20</v>
      </c>
      <c r="E132" s="42">
        <v>46.332000000000001</v>
      </c>
    </row>
    <row r="133" spans="2:5" hidden="1" x14ac:dyDescent="0.25">
      <c r="B133" s="12" t="s">
        <v>7</v>
      </c>
      <c r="C133" s="13">
        <v>42125</v>
      </c>
      <c r="D133" s="14" t="s">
        <v>21</v>
      </c>
      <c r="E133" s="42">
        <v>49.434000000000005</v>
      </c>
    </row>
    <row r="134" spans="2:5" hidden="1" x14ac:dyDescent="0.25">
      <c r="B134" s="12" t="s">
        <v>7</v>
      </c>
      <c r="C134" s="13">
        <v>42125</v>
      </c>
      <c r="D134" s="14" t="s">
        <v>22</v>
      </c>
      <c r="E134" s="42">
        <v>48.635799999999996</v>
      </c>
    </row>
    <row r="135" spans="2:5" hidden="1" x14ac:dyDescent="0.25">
      <c r="B135" s="12" t="s">
        <v>7</v>
      </c>
      <c r="C135" s="13">
        <v>42125</v>
      </c>
      <c r="D135" s="14" t="s">
        <v>23</v>
      </c>
      <c r="E135" s="42">
        <v>680</v>
      </c>
    </row>
    <row r="136" spans="2:5" hidden="1" x14ac:dyDescent="0.25">
      <c r="B136" s="12" t="s">
        <v>7</v>
      </c>
      <c r="C136" s="13">
        <v>42125</v>
      </c>
      <c r="D136" s="14" t="s">
        <v>24</v>
      </c>
      <c r="E136" s="42">
        <v>218.00000000000003</v>
      </c>
    </row>
    <row r="137" spans="2:5" hidden="1" x14ac:dyDescent="0.25">
      <c r="B137" s="12" t="s">
        <v>8</v>
      </c>
      <c r="C137" s="13">
        <v>42125</v>
      </c>
      <c r="D137" s="14" t="s">
        <v>25</v>
      </c>
      <c r="E137" s="42">
        <v>4314.3072000000002</v>
      </c>
    </row>
    <row r="138" spans="2:5" hidden="1" x14ac:dyDescent="0.25">
      <c r="B138" s="12" t="s">
        <v>8</v>
      </c>
      <c r="C138" s="13">
        <v>42125</v>
      </c>
      <c r="D138" s="14" t="s">
        <v>26</v>
      </c>
      <c r="E138" s="42">
        <v>283.04640000000006</v>
      </c>
    </row>
    <row r="139" spans="2:5" hidden="1" x14ac:dyDescent="0.25">
      <c r="B139" s="12" t="s">
        <v>8</v>
      </c>
      <c r="C139" s="13">
        <v>42125</v>
      </c>
      <c r="D139" s="14" t="s">
        <v>27</v>
      </c>
      <c r="E139" s="42">
        <v>605.05200000000002</v>
      </c>
    </row>
    <row r="140" spans="2:5" hidden="1" x14ac:dyDescent="0.25">
      <c r="B140" s="12" t="s">
        <v>7</v>
      </c>
      <c r="C140" s="13">
        <v>42095</v>
      </c>
      <c r="D140" s="14" t="s">
        <v>11</v>
      </c>
      <c r="E140" s="42">
        <v>600</v>
      </c>
    </row>
    <row r="141" spans="2:5" hidden="1" x14ac:dyDescent="0.25">
      <c r="B141" s="12" t="s">
        <v>7</v>
      </c>
      <c r="C141" s="13">
        <v>42095</v>
      </c>
      <c r="D141" s="14" t="s">
        <v>12</v>
      </c>
      <c r="E141" s="42">
        <v>399.26700000000005</v>
      </c>
    </row>
    <row r="142" spans="2:5" hidden="1" x14ac:dyDescent="0.25">
      <c r="B142" s="12" t="s">
        <v>7</v>
      </c>
      <c r="C142" s="13">
        <v>42095</v>
      </c>
      <c r="D142" s="14" t="s">
        <v>13</v>
      </c>
      <c r="E142" s="42">
        <v>345</v>
      </c>
    </row>
    <row r="143" spans="2:5" hidden="1" x14ac:dyDescent="0.25">
      <c r="B143" s="12" t="s">
        <v>7</v>
      </c>
      <c r="C143" s="13">
        <v>42095</v>
      </c>
      <c r="D143" s="14" t="s">
        <v>14</v>
      </c>
      <c r="E143" s="42">
        <v>125.39999999999999</v>
      </c>
    </row>
    <row r="144" spans="2:5" hidden="1" x14ac:dyDescent="0.25">
      <c r="B144" s="12" t="s">
        <v>7</v>
      </c>
      <c r="C144" s="13">
        <v>42095</v>
      </c>
      <c r="D144" s="14" t="s">
        <v>15</v>
      </c>
      <c r="E144" s="42">
        <v>58.85</v>
      </c>
    </row>
    <row r="145" spans="2:5" hidden="1" x14ac:dyDescent="0.25">
      <c r="B145" s="12" t="s">
        <v>7</v>
      </c>
      <c r="C145" s="13">
        <v>42095</v>
      </c>
      <c r="D145" s="14" t="s">
        <v>16</v>
      </c>
      <c r="E145" s="42">
        <v>68.606999999999999</v>
      </c>
    </row>
    <row r="146" spans="2:5" hidden="1" x14ac:dyDescent="0.25">
      <c r="B146" s="12" t="s">
        <v>7</v>
      </c>
      <c r="C146" s="13">
        <v>42095</v>
      </c>
      <c r="D146" s="14" t="s">
        <v>17</v>
      </c>
      <c r="E146" s="42">
        <v>59.328000000000003</v>
      </c>
    </row>
    <row r="147" spans="2:5" hidden="1" x14ac:dyDescent="0.25">
      <c r="B147" s="12" t="s">
        <v>7</v>
      </c>
      <c r="C147" s="13">
        <v>42095</v>
      </c>
      <c r="D147" s="14" t="s">
        <v>18</v>
      </c>
      <c r="E147" s="42">
        <v>46.224000000000004</v>
      </c>
    </row>
    <row r="148" spans="2:5" hidden="1" x14ac:dyDescent="0.25">
      <c r="B148" s="12" t="s">
        <v>7</v>
      </c>
      <c r="C148" s="13">
        <v>42095</v>
      </c>
      <c r="D148" s="14" t="s">
        <v>19</v>
      </c>
      <c r="E148" s="42">
        <v>163.19999999999999</v>
      </c>
    </row>
    <row r="149" spans="2:5" hidden="1" x14ac:dyDescent="0.25">
      <c r="B149" s="12" t="s">
        <v>7</v>
      </c>
      <c r="C149" s="13">
        <v>42095</v>
      </c>
      <c r="D149" s="14" t="s">
        <v>20</v>
      </c>
      <c r="E149" s="42">
        <v>42.042000000000002</v>
      </c>
    </row>
    <row r="150" spans="2:5" hidden="1" x14ac:dyDescent="0.25">
      <c r="B150" s="12" t="s">
        <v>7</v>
      </c>
      <c r="C150" s="13">
        <v>42095</v>
      </c>
      <c r="D150" s="14" t="s">
        <v>21</v>
      </c>
      <c r="E150" s="42">
        <v>43.656000000000006</v>
      </c>
    </row>
    <row r="151" spans="2:5" hidden="1" x14ac:dyDescent="0.25">
      <c r="B151" s="12" t="s">
        <v>7</v>
      </c>
      <c r="C151" s="13">
        <v>42095</v>
      </c>
      <c r="D151" s="14" t="s">
        <v>22</v>
      </c>
      <c r="E151" s="42">
        <v>151.35740000000001</v>
      </c>
    </row>
    <row r="152" spans="2:5" hidden="1" x14ac:dyDescent="0.25">
      <c r="B152" s="12" t="s">
        <v>7</v>
      </c>
      <c r="C152" s="13">
        <v>42095</v>
      </c>
      <c r="D152" s="14" t="s">
        <v>23</v>
      </c>
      <c r="E152" s="42">
        <v>680</v>
      </c>
    </row>
    <row r="153" spans="2:5" hidden="1" x14ac:dyDescent="0.25">
      <c r="B153" s="12" t="s">
        <v>7</v>
      </c>
      <c r="C153" s="13">
        <v>42095</v>
      </c>
      <c r="D153" s="14" t="s">
        <v>24</v>
      </c>
      <c r="E153" s="42">
        <v>222.36000000000004</v>
      </c>
    </row>
    <row r="154" spans="2:5" hidden="1" x14ac:dyDescent="0.25">
      <c r="B154" s="12" t="s">
        <v>8</v>
      </c>
      <c r="C154" s="13">
        <v>42095</v>
      </c>
      <c r="D154" s="14" t="s">
        <v>25</v>
      </c>
      <c r="E154" s="42">
        <v>3000</v>
      </c>
    </row>
    <row r="155" spans="2:5" hidden="1" x14ac:dyDescent="0.25">
      <c r="B155" s="12" t="s">
        <v>8</v>
      </c>
      <c r="C155" s="13">
        <v>42095</v>
      </c>
      <c r="D155" s="14" t="s">
        <v>26</v>
      </c>
      <c r="E155" s="42">
        <v>285.14</v>
      </c>
    </row>
    <row r="156" spans="2:5" hidden="1" x14ac:dyDescent="0.25">
      <c r="B156" s="12" t="s">
        <v>8</v>
      </c>
      <c r="C156" s="13">
        <v>42095</v>
      </c>
      <c r="D156" s="14" t="s">
        <v>27</v>
      </c>
      <c r="E156" s="42">
        <v>572.79120000000012</v>
      </c>
    </row>
    <row r="157" spans="2:5" hidden="1" x14ac:dyDescent="0.25">
      <c r="B157" s="12" t="s">
        <v>7</v>
      </c>
      <c r="C157" s="13">
        <v>42064</v>
      </c>
      <c r="D157" s="14" t="s">
        <v>11</v>
      </c>
      <c r="E157" s="42">
        <v>1700</v>
      </c>
    </row>
    <row r="158" spans="2:5" hidden="1" x14ac:dyDescent="0.25">
      <c r="B158" s="12" t="s">
        <v>7</v>
      </c>
      <c r="C158" s="13">
        <v>42064</v>
      </c>
      <c r="D158" s="14" t="s">
        <v>12</v>
      </c>
      <c r="E158" s="42">
        <v>348.72370000000001</v>
      </c>
    </row>
    <row r="159" spans="2:5" hidden="1" x14ac:dyDescent="0.25">
      <c r="B159" s="12" t="s">
        <v>7</v>
      </c>
      <c r="C159" s="13">
        <v>42064</v>
      </c>
      <c r="D159" s="14" t="s">
        <v>13</v>
      </c>
      <c r="E159" s="42">
        <v>345</v>
      </c>
    </row>
    <row r="160" spans="2:5" hidden="1" x14ac:dyDescent="0.25">
      <c r="B160" s="12" t="s">
        <v>7</v>
      </c>
      <c r="C160" s="13">
        <v>42064</v>
      </c>
      <c r="D160" s="14" t="s">
        <v>14</v>
      </c>
      <c r="E160" s="42">
        <v>122.22</v>
      </c>
    </row>
    <row r="161" spans="2:5" hidden="1" x14ac:dyDescent="0.25">
      <c r="B161" s="12" t="s">
        <v>7</v>
      </c>
      <c r="C161" s="13">
        <v>42064</v>
      </c>
      <c r="D161" s="14" t="s">
        <v>15</v>
      </c>
      <c r="E161" s="42">
        <v>54.035000000000004</v>
      </c>
    </row>
    <row r="162" spans="2:5" hidden="1" x14ac:dyDescent="0.25">
      <c r="B162" s="12" t="s">
        <v>7</v>
      </c>
      <c r="C162" s="13">
        <v>42064</v>
      </c>
      <c r="D162" s="14" t="s">
        <v>16</v>
      </c>
      <c r="E162" s="42">
        <v>86.4</v>
      </c>
    </row>
    <row r="163" spans="2:5" hidden="1" x14ac:dyDescent="0.25">
      <c r="B163" s="12" t="s">
        <v>7</v>
      </c>
      <c r="C163" s="13">
        <v>42064</v>
      </c>
      <c r="D163" s="14" t="s">
        <v>17</v>
      </c>
      <c r="E163" s="42">
        <v>62.419499999999999</v>
      </c>
    </row>
    <row r="164" spans="2:5" hidden="1" x14ac:dyDescent="0.25">
      <c r="B164" s="12" t="s">
        <v>7</v>
      </c>
      <c r="C164" s="13">
        <v>42064</v>
      </c>
      <c r="D164" s="14" t="s">
        <v>18</v>
      </c>
      <c r="E164" s="42">
        <v>51.975000000000009</v>
      </c>
    </row>
    <row r="165" spans="2:5" hidden="1" x14ac:dyDescent="0.25">
      <c r="B165" s="12" t="s">
        <v>7</v>
      </c>
      <c r="C165" s="13">
        <v>42064</v>
      </c>
      <c r="D165" s="14" t="s">
        <v>19</v>
      </c>
      <c r="E165" s="42">
        <v>184.29120000000003</v>
      </c>
    </row>
    <row r="166" spans="2:5" hidden="1" x14ac:dyDescent="0.25">
      <c r="B166" s="12" t="s">
        <v>7</v>
      </c>
      <c r="C166" s="13">
        <v>42064</v>
      </c>
      <c r="D166" s="14" t="s">
        <v>20</v>
      </c>
      <c r="E166" s="42">
        <v>43.156800000000004</v>
      </c>
    </row>
    <row r="167" spans="2:5" hidden="1" x14ac:dyDescent="0.25">
      <c r="B167" s="12" t="s">
        <v>7</v>
      </c>
      <c r="C167" s="13">
        <v>42064</v>
      </c>
      <c r="D167" s="14" t="s">
        <v>21</v>
      </c>
      <c r="E167" s="42">
        <v>47.52000000000001</v>
      </c>
    </row>
    <row r="168" spans="2:5" hidden="1" x14ac:dyDescent="0.25">
      <c r="B168" s="12" t="s">
        <v>7</v>
      </c>
      <c r="C168" s="13">
        <v>42064</v>
      </c>
      <c r="D168" s="14" t="s">
        <v>22</v>
      </c>
      <c r="E168" s="42">
        <v>62.64</v>
      </c>
    </row>
    <row r="169" spans="2:5" hidden="1" x14ac:dyDescent="0.25">
      <c r="B169" s="12" t="s">
        <v>7</v>
      </c>
      <c r="C169" s="13">
        <v>42064</v>
      </c>
      <c r="D169" s="14" t="s">
        <v>23</v>
      </c>
      <c r="E169" s="42">
        <v>680</v>
      </c>
    </row>
    <row r="170" spans="2:5" hidden="1" x14ac:dyDescent="0.25">
      <c r="B170" s="12" t="s">
        <v>7</v>
      </c>
      <c r="C170" s="13">
        <v>42064</v>
      </c>
      <c r="D170" s="14" t="s">
        <v>24</v>
      </c>
      <c r="E170" s="42">
        <v>294</v>
      </c>
    </row>
    <row r="171" spans="2:5" hidden="1" x14ac:dyDescent="0.25">
      <c r="B171" s="12" t="s">
        <v>8</v>
      </c>
      <c r="C171" s="13">
        <v>42064</v>
      </c>
      <c r="D171" s="14" t="s">
        <v>25</v>
      </c>
      <c r="E171" s="42">
        <v>4099.38</v>
      </c>
    </row>
    <row r="172" spans="2:5" hidden="1" x14ac:dyDescent="0.25">
      <c r="B172" s="12" t="s">
        <v>8</v>
      </c>
      <c r="C172" s="13">
        <v>42064</v>
      </c>
      <c r="D172" s="14" t="s">
        <v>26</v>
      </c>
      <c r="E172" s="42">
        <v>281.99850000000004</v>
      </c>
    </row>
    <row r="173" spans="2:5" hidden="1" x14ac:dyDescent="0.25">
      <c r="B173" s="12" t="s">
        <v>8</v>
      </c>
      <c r="C173" s="13">
        <v>42064</v>
      </c>
      <c r="D173" s="14" t="s">
        <v>27</v>
      </c>
      <c r="E173" s="42">
        <v>578.55000000000007</v>
      </c>
    </row>
    <row r="174" spans="2:5" hidden="1" x14ac:dyDescent="0.25">
      <c r="B174" s="12" t="s">
        <v>7</v>
      </c>
      <c r="C174" s="13">
        <v>42036</v>
      </c>
      <c r="D174" s="14" t="s">
        <v>11</v>
      </c>
      <c r="E174" s="42">
        <v>1700</v>
      </c>
    </row>
    <row r="175" spans="2:5" hidden="1" x14ac:dyDescent="0.25">
      <c r="B175" s="12" t="s">
        <v>7</v>
      </c>
      <c r="C175" s="13">
        <v>42036</v>
      </c>
      <c r="D175" s="14" t="s">
        <v>12</v>
      </c>
      <c r="E175" s="42">
        <v>353.90520000000004</v>
      </c>
    </row>
    <row r="176" spans="2:5" hidden="1" x14ac:dyDescent="0.25">
      <c r="B176" s="12" t="s">
        <v>7</v>
      </c>
      <c r="C176" s="13">
        <v>42036</v>
      </c>
      <c r="D176" s="14" t="s">
        <v>13</v>
      </c>
      <c r="E176" s="42">
        <v>345</v>
      </c>
    </row>
    <row r="177" spans="2:5" hidden="1" x14ac:dyDescent="0.25">
      <c r="B177" s="12" t="s">
        <v>7</v>
      </c>
      <c r="C177" s="13">
        <v>42036</v>
      </c>
      <c r="D177" s="14" t="s">
        <v>14</v>
      </c>
      <c r="E177" s="42">
        <v>115.19999999999999</v>
      </c>
    </row>
    <row r="178" spans="2:5" hidden="1" x14ac:dyDescent="0.25">
      <c r="B178" s="12" t="s">
        <v>7</v>
      </c>
      <c r="C178" s="13">
        <v>42036</v>
      </c>
      <c r="D178" s="14" t="s">
        <v>15</v>
      </c>
      <c r="E178" s="42">
        <v>49.4</v>
      </c>
    </row>
    <row r="179" spans="2:5" hidden="1" x14ac:dyDescent="0.25">
      <c r="B179" s="12" t="s">
        <v>7</v>
      </c>
      <c r="C179" s="13">
        <v>42036</v>
      </c>
      <c r="D179" s="14" t="s">
        <v>16</v>
      </c>
      <c r="E179" s="42">
        <v>74.900000000000006</v>
      </c>
    </row>
    <row r="180" spans="2:5" hidden="1" x14ac:dyDescent="0.25">
      <c r="B180" s="12" t="s">
        <v>7</v>
      </c>
      <c r="C180" s="13">
        <v>42036</v>
      </c>
      <c r="D180" s="14" t="s">
        <v>17</v>
      </c>
      <c r="E180" s="42">
        <v>68.796000000000006</v>
      </c>
    </row>
    <row r="181" spans="2:5" hidden="1" x14ac:dyDescent="0.25">
      <c r="B181" s="12" t="s">
        <v>7</v>
      </c>
      <c r="C181" s="13">
        <v>42036</v>
      </c>
      <c r="D181" s="14" t="s">
        <v>18</v>
      </c>
      <c r="E181" s="42">
        <v>43.658999999999999</v>
      </c>
    </row>
    <row r="182" spans="2:5" hidden="1" x14ac:dyDescent="0.25">
      <c r="B182" s="12" t="s">
        <v>7</v>
      </c>
      <c r="C182" s="13">
        <v>42036</v>
      </c>
      <c r="D182" s="14" t="s">
        <v>19</v>
      </c>
      <c r="E182" s="42">
        <v>172.422</v>
      </c>
    </row>
    <row r="183" spans="2:5" hidden="1" x14ac:dyDescent="0.25">
      <c r="B183" s="12" t="s">
        <v>7</v>
      </c>
      <c r="C183" s="13">
        <v>42036</v>
      </c>
      <c r="D183" s="14" t="s">
        <v>20</v>
      </c>
      <c r="E183" s="42">
        <v>41.580000000000005</v>
      </c>
    </row>
    <row r="184" spans="2:5" hidden="1" x14ac:dyDescent="0.25">
      <c r="B184" s="12" t="s">
        <v>7</v>
      </c>
      <c r="C184" s="13">
        <v>42036</v>
      </c>
      <c r="D184" s="14" t="s">
        <v>21</v>
      </c>
      <c r="E184" s="42">
        <v>44.981999999999999</v>
      </c>
    </row>
    <row r="185" spans="2:5" hidden="1" x14ac:dyDescent="0.25">
      <c r="B185" s="12" t="s">
        <v>7</v>
      </c>
      <c r="C185" s="13">
        <v>42036</v>
      </c>
      <c r="D185" s="14" t="s">
        <v>22</v>
      </c>
      <c r="E185" s="42">
        <v>92.864800000000002</v>
      </c>
    </row>
    <row r="186" spans="2:5" hidden="1" x14ac:dyDescent="0.25">
      <c r="B186" s="12" t="s">
        <v>7</v>
      </c>
      <c r="C186" s="13">
        <v>42036</v>
      </c>
      <c r="D186" s="14" t="s">
        <v>23</v>
      </c>
      <c r="E186" s="42">
        <v>680</v>
      </c>
    </row>
    <row r="187" spans="2:5" hidden="1" x14ac:dyDescent="0.25">
      <c r="B187" s="12" t="s">
        <v>7</v>
      </c>
      <c r="C187" s="13">
        <v>42036</v>
      </c>
      <c r="D187" s="14" t="s">
        <v>24</v>
      </c>
      <c r="E187" s="42">
        <v>236.34</v>
      </c>
    </row>
    <row r="188" spans="2:5" hidden="1" x14ac:dyDescent="0.25">
      <c r="B188" s="12" t="s">
        <v>8</v>
      </c>
      <c r="C188" s="13">
        <v>42036</v>
      </c>
      <c r="D188" s="14" t="s">
        <v>25</v>
      </c>
      <c r="E188" s="42">
        <v>4802.49</v>
      </c>
    </row>
    <row r="189" spans="2:5" hidden="1" x14ac:dyDescent="0.25">
      <c r="B189" s="12" t="s">
        <v>8</v>
      </c>
      <c r="C189" s="13">
        <v>42036</v>
      </c>
      <c r="D189" s="14" t="s">
        <v>26</v>
      </c>
      <c r="E189" s="42">
        <v>315.83200000000005</v>
      </c>
    </row>
    <row r="190" spans="2:5" hidden="1" x14ac:dyDescent="0.25">
      <c r="B190" s="12" t="s">
        <v>8</v>
      </c>
      <c r="C190" s="13">
        <v>42036</v>
      </c>
      <c r="D190" s="14" t="s">
        <v>27</v>
      </c>
      <c r="E190" s="42">
        <v>536.60880000000009</v>
      </c>
    </row>
    <row r="191" spans="2:5" hidden="1" x14ac:dyDescent="0.25">
      <c r="B191" s="12" t="s">
        <v>7</v>
      </c>
      <c r="C191" s="13">
        <v>42005</v>
      </c>
      <c r="D191" s="14" t="s">
        <v>11</v>
      </c>
      <c r="E191" s="42">
        <v>1700</v>
      </c>
    </row>
    <row r="192" spans="2:5" hidden="1" x14ac:dyDescent="0.25">
      <c r="B192" s="12" t="s">
        <v>7</v>
      </c>
      <c r="C192" s="13">
        <v>42005</v>
      </c>
      <c r="D192" s="14" t="s">
        <v>12</v>
      </c>
      <c r="E192" s="42">
        <v>267.5</v>
      </c>
    </row>
    <row r="193" spans="2:5" hidden="1" x14ac:dyDescent="0.25">
      <c r="B193" s="12" t="s">
        <v>7</v>
      </c>
      <c r="C193" s="13">
        <v>42005</v>
      </c>
      <c r="D193" s="14" t="s">
        <v>13</v>
      </c>
      <c r="E193" s="42">
        <v>345</v>
      </c>
    </row>
    <row r="194" spans="2:5" hidden="1" x14ac:dyDescent="0.25">
      <c r="B194" s="12" t="s">
        <v>7</v>
      </c>
      <c r="C194" s="13">
        <v>42005</v>
      </c>
      <c r="D194" s="14" t="s">
        <v>14</v>
      </c>
      <c r="E194" s="42">
        <v>117.50399999999999</v>
      </c>
    </row>
    <row r="195" spans="2:5" hidden="1" x14ac:dyDescent="0.25">
      <c r="B195" s="12" t="s">
        <v>7</v>
      </c>
      <c r="C195" s="13">
        <v>42005</v>
      </c>
      <c r="D195" s="14" t="s">
        <v>15</v>
      </c>
      <c r="E195" s="42">
        <v>53.56</v>
      </c>
    </row>
    <row r="196" spans="2:5" hidden="1" x14ac:dyDescent="0.25">
      <c r="B196" s="12" t="s">
        <v>7</v>
      </c>
      <c r="C196" s="13">
        <v>42005</v>
      </c>
      <c r="D196" s="14" t="s">
        <v>16</v>
      </c>
      <c r="E196" s="42">
        <v>83.973600000000005</v>
      </c>
    </row>
    <row r="197" spans="2:5" hidden="1" x14ac:dyDescent="0.25">
      <c r="B197" s="12" t="s">
        <v>7</v>
      </c>
      <c r="C197" s="13">
        <v>42005</v>
      </c>
      <c r="D197" s="14" t="s">
        <v>17</v>
      </c>
      <c r="E197" s="42">
        <v>57.57</v>
      </c>
    </row>
    <row r="198" spans="2:5" hidden="1" x14ac:dyDescent="0.25">
      <c r="B198" s="12" t="s">
        <v>7</v>
      </c>
      <c r="C198" s="13">
        <v>42005</v>
      </c>
      <c r="D198" s="14" t="s">
        <v>18</v>
      </c>
      <c r="E198" s="42">
        <v>49.086000000000006</v>
      </c>
    </row>
    <row r="199" spans="2:5" hidden="1" x14ac:dyDescent="0.25">
      <c r="B199" s="12" t="s">
        <v>7</v>
      </c>
      <c r="C199" s="13">
        <v>42005</v>
      </c>
      <c r="D199" s="14" t="s">
        <v>19</v>
      </c>
      <c r="E199" s="42">
        <v>145.83949999999999</v>
      </c>
    </row>
    <row r="200" spans="2:5" hidden="1" x14ac:dyDescent="0.25">
      <c r="B200" s="12" t="s">
        <v>7</v>
      </c>
      <c r="C200" s="13">
        <v>42005</v>
      </c>
      <c r="D200" s="14" t="s">
        <v>20</v>
      </c>
      <c r="E200" s="42">
        <v>37.729999999999997</v>
      </c>
    </row>
    <row r="201" spans="2:5" hidden="1" x14ac:dyDescent="0.25">
      <c r="B201" s="12" t="s">
        <v>7</v>
      </c>
      <c r="C201" s="13">
        <v>42005</v>
      </c>
      <c r="D201" s="14" t="s">
        <v>21</v>
      </c>
      <c r="E201" s="42">
        <v>54.06</v>
      </c>
    </row>
    <row r="202" spans="2:5" hidden="1" x14ac:dyDescent="0.25">
      <c r="B202" s="12" t="s">
        <v>7</v>
      </c>
      <c r="C202" s="13">
        <v>42005</v>
      </c>
      <c r="D202" s="14" t="s">
        <v>22</v>
      </c>
      <c r="E202" s="42">
        <v>122.8032</v>
      </c>
    </row>
    <row r="203" spans="2:5" hidden="1" x14ac:dyDescent="0.25">
      <c r="B203" s="12" t="s">
        <v>7</v>
      </c>
      <c r="C203" s="13">
        <v>42005</v>
      </c>
      <c r="D203" s="14" t="s">
        <v>23</v>
      </c>
      <c r="E203" s="42">
        <v>680</v>
      </c>
    </row>
    <row r="204" spans="2:5" hidden="1" x14ac:dyDescent="0.25">
      <c r="B204" s="12" t="s">
        <v>7</v>
      </c>
      <c r="C204" s="13">
        <v>42005</v>
      </c>
      <c r="D204" s="14" t="s">
        <v>24</v>
      </c>
      <c r="E204" s="42">
        <v>209.51999999999998</v>
      </c>
    </row>
    <row r="205" spans="2:5" hidden="1" x14ac:dyDescent="0.25">
      <c r="B205" s="12" t="s">
        <v>8</v>
      </c>
      <c r="C205" s="13">
        <v>42005</v>
      </c>
      <c r="D205" s="14" t="s">
        <v>25</v>
      </c>
      <c r="E205" s="42">
        <v>4280</v>
      </c>
    </row>
    <row r="206" spans="2:5" hidden="1" x14ac:dyDescent="0.25">
      <c r="B206" s="12" t="s">
        <v>8</v>
      </c>
      <c r="C206" s="13">
        <v>42005</v>
      </c>
      <c r="D206" s="14" t="s">
        <v>26</v>
      </c>
      <c r="E206" s="42">
        <v>284.76250000000005</v>
      </c>
    </row>
    <row r="207" spans="2:5" hidden="1" x14ac:dyDescent="0.25">
      <c r="B207" s="12" t="s">
        <v>8</v>
      </c>
      <c r="C207" s="13">
        <v>42005</v>
      </c>
      <c r="D207" s="14" t="s">
        <v>27</v>
      </c>
      <c r="E207" s="42">
        <v>480</v>
      </c>
    </row>
    <row r="208" spans="2:5" hidden="1" x14ac:dyDescent="0.25">
      <c r="B208" s="12" t="s">
        <v>7</v>
      </c>
      <c r="C208" s="13">
        <v>41974</v>
      </c>
      <c r="D208" s="14" t="s">
        <v>11</v>
      </c>
      <c r="E208" s="42">
        <v>1650</v>
      </c>
    </row>
    <row r="209" spans="2:5" hidden="1" x14ac:dyDescent="0.25">
      <c r="B209" s="12" t="s">
        <v>7</v>
      </c>
      <c r="C209" s="13">
        <v>41974</v>
      </c>
      <c r="D209" s="14" t="s">
        <v>12</v>
      </c>
      <c r="E209" s="42">
        <v>327.42</v>
      </c>
    </row>
    <row r="210" spans="2:5" hidden="1" x14ac:dyDescent="0.25">
      <c r="B210" s="12" t="s">
        <v>7</v>
      </c>
      <c r="C210" s="13">
        <v>41974</v>
      </c>
      <c r="D210" s="14" t="s">
        <v>13</v>
      </c>
      <c r="E210" s="42">
        <v>345</v>
      </c>
    </row>
    <row r="211" spans="2:5" hidden="1" x14ac:dyDescent="0.25">
      <c r="B211" s="12" t="s">
        <v>7</v>
      </c>
      <c r="C211" s="13">
        <v>41974</v>
      </c>
      <c r="D211" s="14" t="s">
        <v>14</v>
      </c>
      <c r="E211" s="42">
        <v>124.80000000000001</v>
      </c>
    </row>
    <row r="212" spans="2:5" hidden="1" x14ac:dyDescent="0.25">
      <c r="B212" s="12" t="s">
        <v>7</v>
      </c>
      <c r="C212" s="13">
        <v>41974</v>
      </c>
      <c r="D212" s="14" t="s">
        <v>15</v>
      </c>
      <c r="E212" s="42">
        <v>53</v>
      </c>
    </row>
    <row r="213" spans="2:5" hidden="1" x14ac:dyDescent="0.25">
      <c r="B213" s="12" t="s">
        <v>7</v>
      </c>
      <c r="C213" s="13">
        <v>41974</v>
      </c>
      <c r="D213" s="14" t="s">
        <v>16</v>
      </c>
      <c r="E213" s="42">
        <v>81</v>
      </c>
    </row>
    <row r="214" spans="2:5" hidden="1" x14ac:dyDescent="0.25">
      <c r="B214" s="12" t="s">
        <v>7</v>
      </c>
      <c r="C214" s="13">
        <v>41974</v>
      </c>
      <c r="D214" s="14" t="s">
        <v>17</v>
      </c>
      <c r="E214" s="42">
        <v>70.2</v>
      </c>
    </row>
    <row r="215" spans="2:5" hidden="1" x14ac:dyDescent="0.25">
      <c r="B215" s="12" t="s">
        <v>7</v>
      </c>
      <c r="C215" s="13">
        <v>41974</v>
      </c>
      <c r="D215" s="14" t="s">
        <v>18</v>
      </c>
      <c r="E215" s="42">
        <v>47</v>
      </c>
    </row>
    <row r="216" spans="2:5" hidden="1" x14ac:dyDescent="0.25">
      <c r="B216" s="12" t="s">
        <v>7</v>
      </c>
      <c r="C216" s="13">
        <v>41974</v>
      </c>
      <c r="D216" s="14" t="s">
        <v>19</v>
      </c>
      <c r="E216" s="42">
        <v>230</v>
      </c>
    </row>
    <row r="217" spans="2:5" hidden="1" x14ac:dyDescent="0.25">
      <c r="B217" s="12" t="s">
        <v>7</v>
      </c>
      <c r="C217" s="13">
        <v>41974</v>
      </c>
      <c r="D217" s="14" t="s">
        <v>20</v>
      </c>
      <c r="E217" s="42">
        <v>43.6</v>
      </c>
    </row>
    <row r="218" spans="2:5" hidden="1" x14ac:dyDescent="0.25">
      <c r="B218" s="12" t="s">
        <v>7</v>
      </c>
      <c r="C218" s="13">
        <v>41974</v>
      </c>
      <c r="D218" s="14" t="s">
        <v>21</v>
      </c>
      <c r="E218" s="42">
        <v>55.120000000000005</v>
      </c>
    </row>
    <row r="219" spans="2:5" hidden="1" x14ac:dyDescent="0.25">
      <c r="B219" s="12" t="s">
        <v>7</v>
      </c>
      <c r="C219" s="13">
        <v>41974</v>
      </c>
      <c r="D219" s="14" t="s">
        <v>22</v>
      </c>
      <c r="E219" s="42">
        <v>140.65</v>
      </c>
    </row>
    <row r="220" spans="2:5" hidden="1" x14ac:dyDescent="0.25">
      <c r="B220" s="12" t="s">
        <v>7</v>
      </c>
      <c r="C220" s="13">
        <v>41974</v>
      </c>
      <c r="D220" s="14" t="s">
        <v>23</v>
      </c>
      <c r="E220" s="42">
        <v>550</v>
      </c>
    </row>
    <row r="221" spans="2:5" hidden="1" x14ac:dyDescent="0.25">
      <c r="B221" s="12" t="s">
        <v>7</v>
      </c>
      <c r="C221" s="13">
        <v>41974</v>
      </c>
      <c r="D221" s="14" t="s">
        <v>24</v>
      </c>
      <c r="E221" s="42">
        <v>212</v>
      </c>
    </row>
    <row r="222" spans="2:5" hidden="1" x14ac:dyDescent="0.25">
      <c r="B222" s="12" t="s">
        <v>8</v>
      </c>
      <c r="C222" s="13">
        <v>41974</v>
      </c>
      <c r="D222" s="14" t="s">
        <v>25</v>
      </c>
      <c r="E222" s="42">
        <v>4714.25</v>
      </c>
    </row>
    <row r="223" spans="2:5" hidden="1" x14ac:dyDescent="0.25">
      <c r="B223" s="12" t="s">
        <v>8</v>
      </c>
      <c r="C223" s="13">
        <v>41974</v>
      </c>
      <c r="D223" s="14" t="s">
        <v>26</v>
      </c>
      <c r="E223" s="42">
        <v>275.39999999999998</v>
      </c>
    </row>
    <row r="224" spans="2:5" hidden="1" x14ac:dyDescent="0.25">
      <c r="B224" s="12" t="s">
        <v>8</v>
      </c>
      <c r="C224" s="13">
        <v>41974</v>
      </c>
      <c r="D224" s="14" t="s">
        <v>27</v>
      </c>
      <c r="E224" s="42">
        <v>630.23</v>
      </c>
    </row>
    <row r="225" spans="2:5" hidden="1" x14ac:dyDescent="0.25">
      <c r="B225" s="12" t="s">
        <v>7</v>
      </c>
      <c r="C225" s="13">
        <v>41944</v>
      </c>
      <c r="D225" s="14" t="s">
        <v>11</v>
      </c>
      <c r="E225" s="42">
        <v>1650</v>
      </c>
    </row>
    <row r="226" spans="2:5" hidden="1" x14ac:dyDescent="0.25">
      <c r="B226" s="12" t="s">
        <v>7</v>
      </c>
      <c r="C226" s="13">
        <v>41944</v>
      </c>
      <c r="D226" s="14" t="s">
        <v>12</v>
      </c>
      <c r="E226" s="42">
        <v>343.4</v>
      </c>
    </row>
    <row r="227" spans="2:5" hidden="1" x14ac:dyDescent="0.25">
      <c r="B227" s="12" t="s">
        <v>7</v>
      </c>
      <c r="C227" s="13">
        <v>41944</v>
      </c>
      <c r="D227" s="14" t="s">
        <v>13</v>
      </c>
      <c r="E227" s="42">
        <v>345</v>
      </c>
    </row>
    <row r="228" spans="2:5" hidden="1" x14ac:dyDescent="0.25">
      <c r="B228" s="12" t="s">
        <v>7</v>
      </c>
      <c r="C228" s="13">
        <v>41944</v>
      </c>
      <c r="D228" s="14" t="s">
        <v>14</v>
      </c>
      <c r="E228" s="42">
        <v>114</v>
      </c>
    </row>
    <row r="229" spans="2:5" hidden="1" x14ac:dyDescent="0.25">
      <c r="B229" s="12" t="s">
        <v>7</v>
      </c>
      <c r="C229" s="13">
        <v>41944</v>
      </c>
      <c r="D229" s="14" t="s">
        <v>15</v>
      </c>
      <c r="E229" s="42">
        <v>51.5</v>
      </c>
    </row>
    <row r="230" spans="2:5" hidden="1" x14ac:dyDescent="0.25">
      <c r="B230" s="12" t="s">
        <v>7</v>
      </c>
      <c r="C230" s="13">
        <v>41944</v>
      </c>
      <c r="D230" s="14" t="s">
        <v>16</v>
      </c>
      <c r="E230" s="42">
        <v>68.87</v>
      </c>
    </row>
    <row r="231" spans="2:5" hidden="1" x14ac:dyDescent="0.25">
      <c r="B231" s="12" t="s">
        <v>7</v>
      </c>
      <c r="C231" s="13">
        <v>41944</v>
      </c>
      <c r="D231" s="14" t="s">
        <v>17</v>
      </c>
      <c r="E231" s="42">
        <v>63.63</v>
      </c>
    </row>
    <row r="232" spans="2:5" hidden="1" x14ac:dyDescent="0.25">
      <c r="B232" s="12" t="s">
        <v>7</v>
      </c>
      <c r="C232" s="13">
        <v>41944</v>
      </c>
      <c r="D232" s="14" t="s">
        <v>18</v>
      </c>
      <c r="E232" s="42">
        <v>47</v>
      </c>
    </row>
    <row r="233" spans="2:5" hidden="1" x14ac:dyDescent="0.25">
      <c r="B233" s="12" t="s">
        <v>7</v>
      </c>
      <c r="C233" s="13">
        <v>41944</v>
      </c>
      <c r="D233" s="14" t="s">
        <v>19</v>
      </c>
      <c r="E233" s="42">
        <v>195.70000000000002</v>
      </c>
    </row>
    <row r="234" spans="2:5" hidden="1" x14ac:dyDescent="0.25">
      <c r="B234" s="12" t="s">
        <v>7</v>
      </c>
      <c r="C234" s="13">
        <v>41944</v>
      </c>
      <c r="D234" s="14" t="s">
        <v>20</v>
      </c>
      <c r="E234" s="42">
        <v>41.730000000000004</v>
      </c>
    </row>
    <row r="235" spans="2:5" hidden="1" x14ac:dyDescent="0.25">
      <c r="B235" s="12" t="s">
        <v>7</v>
      </c>
      <c r="C235" s="13">
        <v>41944</v>
      </c>
      <c r="D235" s="14" t="s">
        <v>21</v>
      </c>
      <c r="E235" s="42">
        <v>34.65</v>
      </c>
    </row>
    <row r="236" spans="2:5" hidden="1" x14ac:dyDescent="0.25">
      <c r="B236" s="12" t="s">
        <v>7</v>
      </c>
      <c r="C236" s="13">
        <v>41944</v>
      </c>
      <c r="D236" s="14" t="s">
        <v>22</v>
      </c>
      <c r="E236" s="42">
        <v>107.06</v>
      </c>
    </row>
    <row r="237" spans="2:5" hidden="1" x14ac:dyDescent="0.25">
      <c r="B237" s="12" t="s">
        <v>7</v>
      </c>
      <c r="C237" s="13">
        <v>41944</v>
      </c>
      <c r="D237" s="14" t="s">
        <v>23</v>
      </c>
      <c r="E237" s="42">
        <v>594</v>
      </c>
    </row>
    <row r="238" spans="2:5" hidden="1" x14ac:dyDescent="0.25">
      <c r="B238" s="12" t="s">
        <v>7</v>
      </c>
      <c r="C238" s="13">
        <v>41944</v>
      </c>
      <c r="D238" s="14" t="s">
        <v>24</v>
      </c>
      <c r="E238" s="42">
        <v>303</v>
      </c>
    </row>
    <row r="239" spans="2:5" hidden="1" x14ac:dyDescent="0.25">
      <c r="B239" s="12" t="s">
        <v>8</v>
      </c>
      <c r="C239" s="13">
        <v>41944</v>
      </c>
      <c r="D239" s="14" t="s">
        <v>25</v>
      </c>
      <c r="E239" s="42">
        <v>4444</v>
      </c>
    </row>
    <row r="240" spans="2:5" hidden="1" x14ac:dyDescent="0.25">
      <c r="B240" s="12" t="s">
        <v>8</v>
      </c>
      <c r="C240" s="13">
        <v>41944</v>
      </c>
      <c r="D240" s="14" t="s">
        <v>26</v>
      </c>
      <c r="E240" s="42">
        <v>238.36</v>
      </c>
    </row>
    <row r="241" spans="2:5" hidden="1" x14ac:dyDescent="0.25">
      <c r="B241" s="12" t="s">
        <v>8</v>
      </c>
      <c r="C241" s="13">
        <v>41944</v>
      </c>
      <c r="D241" s="14" t="s">
        <v>27</v>
      </c>
      <c r="E241" s="42">
        <v>530.4</v>
      </c>
    </row>
    <row r="242" spans="2:5" hidden="1" x14ac:dyDescent="0.25">
      <c r="B242" s="12" t="s">
        <v>7</v>
      </c>
      <c r="C242" s="13">
        <v>41913</v>
      </c>
      <c r="D242" s="14" t="s">
        <v>11</v>
      </c>
      <c r="E242" s="42">
        <v>1650</v>
      </c>
    </row>
    <row r="243" spans="2:5" hidden="1" x14ac:dyDescent="0.25">
      <c r="B243" s="12" t="s">
        <v>7</v>
      </c>
      <c r="C243" s="13">
        <v>41913</v>
      </c>
      <c r="D243" s="14" t="s">
        <v>12</v>
      </c>
      <c r="E243" s="42">
        <v>309.12</v>
      </c>
    </row>
    <row r="244" spans="2:5" hidden="1" x14ac:dyDescent="0.25">
      <c r="B244" s="12" t="s">
        <v>7</v>
      </c>
      <c r="C244" s="13">
        <v>41913</v>
      </c>
      <c r="D244" s="14" t="s">
        <v>13</v>
      </c>
      <c r="E244" s="42">
        <v>345</v>
      </c>
    </row>
    <row r="245" spans="2:5" hidden="1" x14ac:dyDescent="0.25">
      <c r="B245" s="12" t="s">
        <v>7</v>
      </c>
      <c r="C245" s="13">
        <v>41913</v>
      </c>
      <c r="D245" s="14" t="s">
        <v>14</v>
      </c>
      <c r="E245" s="42">
        <v>115.19999999999999</v>
      </c>
    </row>
    <row r="246" spans="2:5" hidden="1" x14ac:dyDescent="0.25">
      <c r="B246" s="12" t="s">
        <v>7</v>
      </c>
      <c r="C246" s="13">
        <v>41913</v>
      </c>
      <c r="D246" s="14" t="s">
        <v>15</v>
      </c>
      <c r="E246" s="42">
        <v>54.500000000000007</v>
      </c>
    </row>
    <row r="247" spans="2:5" hidden="1" x14ac:dyDescent="0.25">
      <c r="B247" s="12" t="s">
        <v>7</v>
      </c>
      <c r="C247" s="13">
        <v>41913</v>
      </c>
      <c r="D247" s="14" t="s">
        <v>16</v>
      </c>
      <c r="E247" s="42">
        <v>74.900000000000006</v>
      </c>
    </row>
    <row r="248" spans="2:5" hidden="1" x14ac:dyDescent="0.25">
      <c r="B248" s="12" t="s">
        <v>7</v>
      </c>
      <c r="C248" s="13">
        <v>41913</v>
      </c>
      <c r="D248" s="14" t="s">
        <v>17</v>
      </c>
      <c r="E248" s="42">
        <v>60.6</v>
      </c>
    </row>
    <row r="249" spans="2:5" hidden="1" x14ac:dyDescent="0.25">
      <c r="B249" s="12" t="s">
        <v>7</v>
      </c>
      <c r="C249" s="13">
        <v>41913</v>
      </c>
      <c r="D249" s="14" t="s">
        <v>18</v>
      </c>
      <c r="E249" s="42">
        <v>47</v>
      </c>
    </row>
    <row r="250" spans="2:5" hidden="1" x14ac:dyDescent="0.25">
      <c r="B250" s="12" t="s">
        <v>7</v>
      </c>
      <c r="C250" s="13">
        <v>41913</v>
      </c>
      <c r="D250" s="14" t="s">
        <v>19</v>
      </c>
      <c r="E250" s="42">
        <v>176.4</v>
      </c>
    </row>
    <row r="251" spans="2:5" hidden="1" x14ac:dyDescent="0.25">
      <c r="B251" s="12" t="s">
        <v>7</v>
      </c>
      <c r="C251" s="13">
        <v>41913</v>
      </c>
      <c r="D251" s="14" t="s">
        <v>20</v>
      </c>
      <c r="E251" s="42">
        <v>44</v>
      </c>
    </row>
    <row r="252" spans="2:5" hidden="1" x14ac:dyDescent="0.25">
      <c r="B252" s="12" t="s">
        <v>7</v>
      </c>
      <c r="C252" s="13">
        <v>41913</v>
      </c>
      <c r="D252" s="14" t="s">
        <v>21</v>
      </c>
      <c r="E252" s="42">
        <v>32.1</v>
      </c>
    </row>
    <row r="253" spans="2:5" hidden="1" x14ac:dyDescent="0.25">
      <c r="B253" s="12" t="s">
        <v>7</v>
      </c>
      <c r="C253" s="13">
        <v>41913</v>
      </c>
      <c r="D253" s="14" t="s">
        <v>22</v>
      </c>
      <c r="E253" s="42">
        <v>141.44</v>
      </c>
    </row>
    <row r="254" spans="2:5" hidden="1" x14ac:dyDescent="0.25">
      <c r="B254" s="12" t="s">
        <v>7</v>
      </c>
      <c r="C254" s="13">
        <v>41913</v>
      </c>
      <c r="D254" s="14" t="s">
        <v>23</v>
      </c>
      <c r="E254" s="42">
        <v>566.5</v>
      </c>
    </row>
    <row r="255" spans="2:5" hidden="1" x14ac:dyDescent="0.25">
      <c r="B255" s="12" t="s">
        <v>7</v>
      </c>
      <c r="C255" s="13">
        <v>41913</v>
      </c>
      <c r="D255" s="14" t="s">
        <v>24</v>
      </c>
      <c r="E255" s="42">
        <v>190</v>
      </c>
    </row>
    <row r="256" spans="2:5" hidden="1" x14ac:dyDescent="0.25">
      <c r="B256" s="12" t="s">
        <v>8</v>
      </c>
      <c r="C256" s="13">
        <v>41913</v>
      </c>
      <c r="D256" s="14" t="s">
        <v>25</v>
      </c>
      <c r="E256" s="42">
        <v>4151.04</v>
      </c>
    </row>
    <row r="257" spans="2:5" hidden="1" x14ac:dyDescent="0.25">
      <c r="B257" s="12" t="s">
        <v>8</v>
      </c>
      <c r="C257" s="13">
        <v>41913</v>
      </c>
      <c r="D257" s="14" t="s">
        <v>26</v>
      </c>
      <c r="E257" s="42">
        <v>267.3</v>
      </c>
    </row>
    <row r="258" spans="2:5" hidden="1" x14ac:dyDescent="0.25">
      <c r="B258" s="12" t="s">
        <v>8</v>
      </c>
      <c r="C258" s="13">
        <v>41913</v>
      </c>
      <c r="D258" s="14" t="s">
        <v>27</v>
      </c>
      <c r="E258" s="42">
        <v>540.80000000000007</v>
      </c>
    </row>
    <row r="259" spans="2:5" hidden="1" x14ac:dyDescent="0.25">
      <c r="B259" s="12" t="s">
        <v>7</v>
      </c>
      <c r="C259" s="13">
        <v>41883</v>
      </c>
      <c r="D259" s="14" t="s">
        <v>11</v>
      </c>
      <c r="E259" s="42">
        <v>1650</v>
      </c>
    </row>
    <row r="260" spans="2:5" hidden="1" x14ac:dyDescent="0.25">
      <c r="B260" s="12" t="s">
        <v>7</v>
      </c>
      <c r="C260" s="13">
        <v>41883</v>
      </c>
      <c r="D260" s="14" t="s">
        <v>12</v>
      </c>
      <c r="E260" s="42">
        <v>255.42</v>
      </c>
    </row>
    <row r="261" spans="2:5" hidden="1" x14ac:dyDescent="0.25">
      <c r="B261" s="12" t="s">
        <v>7</v>
      </c>
      <c r="C261" s="13">
        <v>41883</v>
      </c>
      <c r="D261" s="14" t="s">
        <v>13</v>
      </c>
      <c r="E261" s="42">
        <v>345</v>
      </c>
    </row>
    <row r="262" spans="2:5" hidden="1" x14ac:dyDescent="0.25">
      <c r="B262" s="12" t="s">
        <v>7</v>
      </c>
      <c r="C262" s="13">
        <v>41883</v>
      </c>
      <c r="D262" s="14" t="s">
        <v>14</v>
      </c>
      <c r="E262" s="42">
        <v>115.19999999999999</v>
      </c>
    </row>
    <row r="263" spans="2:5" hidden="1" x14ac:dyDescent="0.25">
      <c r="B263" s="12" t="s">
        <v>7</v>
      </c>
      <c r="C263" s="13">
        <v>41883</v>
      </c>
      <c r="D263" s="14" t="s">
        <v>15</v>
      </c>
      <c r="E263" s="42">
        <v>49.5</v>
      </c>
    </row>
    <row r="264" spans="2:5" hidden="1" x14ac:dyDescent="0.25">
      <c r="B264" s="12" t="s">
        <v>7</v>
      </c>
      <c r="C264" s="13">
        <v>41883</v>
      </c>
      <c r="D264" s="14" t="s">
        <v>16</v>
      </c>
      <c r="E264" s="42">
        <v>73.5</v>
      </c>
    </row>
    <row r="265" spans="2:5" hidden="1" x14ac:dyDescent="0.25">
      <c r="B265" s="12" t="s">
        <v>7</v>
      </c>
      <c r="C265" s="13">
        <v>41883</v>
      </c>
      <c r="D265" s="14" t="s">
        <v>17</v>
      </c>
      <c r="E265" s="42">
        <v>67.410000000000011</v>
      </c>
    </row>
    <row r="266" spans="2:5" hidden="1" x14ac:dyDescent="0.25">
      <c r="B266" s="12" t="s">
        <v>7</v>
      </c>
      <c r="C266" s="13">
        <v>41883</v>
      </c>
      <c r="D266" s="14" t="s">
        <v>18</v>
      </c>
      <c r="E266" s="42">
        <v>47</v>
      </c>
    </row>
    <row r="267" spans="2:5" hidden="1" x14ac:dyDescent="0.25">
      <c r="B267" s="12" t="s">
        <v>7</v>
      </c>
      <c r="C267" s="13">
        <v>41883</v>
      </c>
      <c r="D267" s="14" t="s">
        <v>19</v>
      </c>
      <c r="E267" s="42">
        <v>240</v>
      </c>
    </row>
    <row r="268" spans="2:5" hidden="1" x14ac:dyDescent="0.25">
      <c r="B268" s="12" t="s">
        <v>7</v>
      </c>
      <c r="C268" s="13">
        <v>41883</v>
      </c>
      <c r="D268" s="14" t="s">
        <v>20</v>
      </c>
      <c r="E268" s="42">
        <v>38.380000000000003</v>
      </c>
    </row>
    <row r="269" spans="2:5" hidden="1" x14ac:dyDescent="0.25">
      <c r="B269" s="12" t="s">
        <v>7</v>
      </c>
      <c r="C269" s="13">
        <v>41883</v>
      </c>
      <c r="D269" s="14" t="s">
        <v>21</v>
      </c>
      <c r="E269" s="42">
        <v>47.300000000000004</v>
      </c>
    </row>
    <row r="270" spans="2:5" hidden="1" x14ac:dyDescent="0.25">
      <c r="B270" s="12" t="s">
        <v>7</v>
      </c>
      <c r="C270" s="13">
        <v>41883</v>
      </c>
      <c r="D270" s="14" t="s">
        <v>22</v>
      </c>
      <c r="E270" s="42">
        <v>130.68</v>
      </c>
    </row>
    <row r="271" spans="2:5" hidden="1" x14ac:dyDescent="0.25">
      <c r="B271" s="12" t="s">
        <v>7</v>
      </c>
      <c r="C271" s="13">
        <v>41883</v>
      </c>
      <c r="D271" s="14" t="s">
        <v>23</v>
      </c>
      <c r="E271" s="42">
        <v>550</v>
      </c>
    </row>
    <row r="272" spans="2:5" hidden="1" x14ac:dyDescent="0.25">
      <c r="B272" s="12" t="s">
        <v>7</v>
      </c>
      <c r="C272" s="13">
        <v>41883</v>
      </c>
      <c r="D272" s="14" t="s">
        <v>24</v>
      </c>
      <c r="E272" s="42">
        <v>192</v>
      </c>
    </row>
    <row r="273" spans="2:5" hidden="1" x14ac:dyDescent="0.25">
      <c r="B273" s="12" t="s">
        <v>8</v>
      </c>
      <c r="C273" s="13">
        <v>41883</v>
      </c>
      <c r="D273" s="14" t="s">
        <v>25</v>
      </c>
      <c r="E273" s="42">
        <v>4460.4000000000005</v>
      </c>
    </row>
    <row r="274" spans="2:5" hidden="1" x14ac:dyDescent="0.25">
      <c r="B274" s="12" t="s">
        <v>8</v>
      </c>
      <c r="C274" s="13">
        <v>41883</v>
      </c>
      <c r="D274" s="14" t="s">
        <v>26</v>
      </c>
      <c r="E274" s="42">
        <v>325.60000000000002</v>
      </c>
    </row>
    <row r="275" spans="2:5" hidden="1" x14ac:dyDescent="0.25">
      <c r="B275" s="12" t="s">
        <v>8</v>
      </c>
      <c r="C275" s="13">
        <v>41883</v>
      </c>
      <c r="D275" s="14" t="s">
        <v>27</v>
      </c>
      <c r="E275" s="42">
        <v>593.6</v>
      </c>
    </row>
    <row r="276" spans="2:5" hidden="1" x14ac:dyDescent="0.25">
      <c r="B276" s="12" t="s">
        <v>7</v>
      </c>
      <c r="C276" s="13">
        <v>41852</v>
      </c>
      <c r="D276" s="14" t="s">
        <v>11</v>
      </c>
      <c r="E276" s="42">
        <v>1650</v>
      </c>
    </row>
    <row r="277" spans="2:5" hidden="1" x14ac:dyDescent="0.25">
      <c r="B277" s="12" t="s">
        <v>7</v>
      </c>
      <c r="C277" s="13">
        <v>41852</v>
      </c>
      <c r="D277" s="14" t="s">
        <v>12</v>
      </c>
      <c r="E277" s="42">
        <v>213.75</v>
      </c>
    </row>
    <row r="278" spans="2:5" hidden="1" x14ac:dyDescent="0.25">
      <c r="B278" s="12" t="s">
        <v>7</v>
      </c>
      <c r="C278" s="13">
        <v>41852</v>
      </c>
      <c r="D278" s="14" t="s">
        <v>13</v>
      </c>
      <c r="E278" s="42">
        <v>345</v>
      </c>
    </row>
    <row r="279" spans="2:5" hidden="1" x14ac:dyDescent="0.25">
      <c r="B279" s="12" t="s">
        <v>7</v>
      </c>
      <c r="C279" s="13">
        <v>41852</v>
      </c>
      <c r="D279" s="14" t="s">
        <v>14</v>
      </c>
      <c r="E279" s="42">
        <v>124.80000000000001</v>
      </c>
    </row>
    <row r="280" spans="2:5" hidden="1" x14ac:dyDescent="0.25">
      <c r="B280" s="12" t="s">
        <v>7</v>
      </c>
      <c r="C280" s="13">
        <v>41852</v>
      </c>
      <c r="D280" s="14" t="s">
        <v>15</v>
      </c>
      <c r="E280" s="42">
        <v>55.000000000000007</v>
      </c>
    </row>
    <row r="281" spans="2:5" hidden="1" x14ac:dyDescent="0.25">
      <c r="B281" s="12" t="s">
        <v>7</v>
      </c>
      <c r="C281" s="13">
        <v>41852</v>
      </c>
      <c r="D281" s="14" t="s">
        <v>16</v>
      </c>
      <c r="E281" s="42">
        <v>71.539999999999992</v>
      </c>
    </row>
    <row r="282" spans="2:5" hidden="1" x14ac:dyDescent="0.25">
      <c r="B282" s="12" t="s">
        <v>7</v>
      </c>
      <c r="C282" s="13">
        <v>41852</v>
      </c>
      <c r="D282" s="14" t="s">
        <v>17</v>
      </c>
      <c r="E282" s="42">
        <v>63</v>
      </c>
    </row>
    <row r="283" spans="2:5" hidden="1" x14ac:dyDescent="0.25">
      <c r="B283" s="12" t="s">
        <v>7</v>
      </c>
      <c r="C283" s="13">
        <v>41852</v>
      </c>
      <c r="D283" s="14" t="s">
        <v>18</v>
      </c>
      <c r="E283" s="42">
        <v>47</v>
      </c>
    </row>
    <row r="284" spans="2:5" hidden="1" x14ac:dyDescent="0.25">
      <c r="B284" s="12" t="s">
        <v>7</v>
      </c>
      <c r="C284" s="13">
        <v>41852</v>
      </c>
      <c r="D284" s="14" t="s">
        <v>19</v>
      </c>
      <c r="E284" s="42">
        <v>378</v>
      </c>
    </row>
    <row r="285" spans="2:5" hidden="1" x14ac:dyDescent="0.25">
      <c r="B285" s="12" t="s">
        <v>7</v>
      </c>
      <c r="C285" s="13">
        <v>41852</v>
      </c>
      <c r="D285" s="14" t="s">
        <v>20</v>
      </c>
      <c r="E285" s="42">
        <v>34.56</v>
      </c>
    </row>
    <row r="286" spans="2:5" hidden="1" x14ac:dyDescent="0.25">
      <c r="B286" s="12" t="s">
        <v>7</v>
      </c>
      <c r="C286" s="13">
        <v>41852</v>
      </c>
      <c r="D286" s="14" t="s">
        <v>21</v>
      </c>
      <c r="E286" s="42">
        <v>41.6</v>
      </c>
    </row>
    <row r="287" spans="2:5" hidden="1" x14ac:dyDescent="0.25">
      <c r="B287" s="12" t="s">
        <v>7</v>
      </c>
      <c r="C287" s="13">
        <v>41852</v>
      </c>
      <c r="D287" s="14" t="s">
        <v>22</v>
      </c>
      <c r="E287" s="42">
        <v>108</v>
      </c>
    </row>
    <row r="288" spans="2:5" hidden="1" x14ac:dyDescent="0.25">
      <c r="B288" s="12" t="s">
        <v>7</v>
      </c>
      <c r="C288" s="13">
        <v>41852</v>
      </c>
      <c r="D288" s="14" t="s">
        <v>23</v>
      </c>
      <c r="E288" s="42">
        <v>544.5</v>
      </c>
    </row>
    <row r="289" spans="2:5" hidden="1" x14ac:dyDescent="0.25">
      <c r="B289" s="12" t="s">
        <v>7</v>
      </c>
      <c r="C289" s="13">
        <v>41852</v>
      </c>
      <c r="D289" s="14" t="s">
        <v>24</v>
      </c>
      <c r="E289" s="42">
        <v>331.5</v>
      </c>
    </row>
    <row r="290" spans="2:5" hidden="1" x14ac:dyDescent="0.25">
      <c r="B290" s="12" t="s">
        <v>8</v>
      </c>
      <c r="C290" s="13">
        <v>41852</v>
      </c>
      <c r="D290" s="14" t="s">
        <v>25</v>
      </c>
      <c r="E290" s="42">
        <v>4456.55</v>
      </c>
    </row>
    <row r="291" spans="2:5" hidden="1" x14ac:dyDescent="0.25">
      <c r="B291" s="12" t="s">
        <v>8</v>
      </c>
      <c r="C291" s="13">
        <v>41852</v>
      </c>
      <c r="D291" s="14" t="s">
        <v>26</v>
      </c>
      <c r="E291" s="42">
        <v>260.58</v>
      </c>
    </row>
    <row r="292" spans="2:5" hidden="1" x14ac:dyDescent="0.25">
      <c r="B292" s="12" t="s">
        <v>8</v>
      </c>
      <c r="C292" s="13">
        <v>41852</v>
      </c>
      <c r="D292" s="14" t="s">
        <v>27</v>
      </c>
      <c r="E292" s="42">
        <v>614.25</v>
      </c>
    </row>
    <row r="293" spans="2:5" hidden="1" x14ac:dyDescent="0.25">
      <c r="B293" s="12" t="s">
        <v>7</v>
      </c>
      <c r="C293" s="13">
        <v>41821</v>
      </c>
      <c r="D293" s="14" t="s">
        <v>11</v>
      </c>
      <c r="E293" s="42">
        <v>1650</v>
      </c>
    </row>
    <row r="294" spans="2:5" hidden="1" x14ac:dyDescent="0.25">
      <c r="B294" s="12" t="s">
        <v>7</v>
      </c>
      <c r="C294" s="13">
        <v>41821</v>
      </c>
      <c r="D294" s="14" t="s">
        <v>12</v>
      </c>
      <c r="E294" s="42">
        <v>327.86</v>
      </c>
    </row>
    <row r="295" spans="2:5" hidden="1" x14ac:dyDescent="0.25">
      <c r="B295" s="12" t="s">
        <v>7</v>
      </c>
      <c r="C295" s="13">
        <v>41821</v>
      </c>
      <c r="D295" s="14" t="s">
        <v>13</v>
      </c>
      <c r="E295" s="42">
        <v>345</v>
      </c>
    </row>
    <row r="296" spans="2:5" hidden="1" x14ac:dyDescent="0.25">
      <c r="B296" s="12" t="s">
        <v>7</v>
      </c>
      <c r="C296" s="13">
        <v>41821</v>
      </c>
      <c r="D296" s="14" t="s">
        <v>14</v>
      </c>
      <c r="E296" s="42">
        <v>117.6</v>
      </c>
    </row>
    <row r="297" spans="2:5" hidden="1" x14ac:dyDescent="0.25">
      <c r="B297" s="12" t="s">
        <v>7</v>
      </c>
      <c r="C297" s="13">
        <v>41821</v>
      </c>
      <c r="D297" s="14" t="s">
        <v>15</v>
      </c>
      <c r="E297" s="42">
        <v>54.500000000000007</v>
      </c>
    </row>
    <row r="298" spans="2:5" hidden="1" x14ac:dyDescent="0.25">
      <c r="B298" s="12" t="s">
        <v>7</v>
      </c>
      <c r="C298" s="13">
        <v>41821</v>
      </c>
      <c r="D298" s="14" t="s">
        <v>16</v>
      </c>
      <c r="E298" s="42">
        <v>97.2</v>
      </c>
    </row>
    <row r="299" spans="2:5" hidden="1" x14ac:dyDescent="0.25">
      <c r="B299" s="12" t="s">
        <v>7</v>
      </c>
      <c r="C299" s="13">
        <v>41821</v>
      </c>
      <c r="D299" s="14" t="s">
        <v>17</v>
      </c>
      <c r="E299" s="42">
        <v>67.410000000000011</v>
      </c>
    </row>
    <row r="300" spans="2:5" hidden="1" x14ac:dyDescent="0.25">
      <c r="B300" s="12" t="s">
        <v>7</v>
      </c>
      <c r="C300" s="13">
        <v>41821</v>
      </c>
      <c r="D300" s="14" t="s">
        <v>18</v>
      </c>
      <c r="E300" s="42">
        <v>47</v>
      </c>
    </row>
    <row r="301" spans="2:5" hidden="1" x14ac:dyDescent="0.25">
      <c r="B301" s="12" t="s">
        <v>7</v>
      </c>
      <c r="C301" s="13">
        <v>41821</v>
      </c>
      <c r="D301" s="14" t="s">
        <v>19</v>
      </c>
      <c r="E301" s="42">
        <v>343.4</v>
      </c>
    </row>
    <row r="302" spans="2:5" hidden="1" x14ac:dyDescent="0.25">
      <c r="B302" s="12" t="s">
        <v>7</v>
      </c>
      <c r="C302" s="13">
        <v>41821</v>
      </c>
      <c r="D302" s="14" t="s">
        <v>20</v>
      </c>
      <c r="E302" s="42">
        <v>40.32</v>
      </c>
    </row>
    <row r="303" spans="2:5" hidden="1" x14ac:dyDescent="0.25">
      <c r="B303" s="12" t="s">
        <v>7</v>
      </c>
      <c r="C303" s="13">
        <v>41821</v>
      </c>
      <c r="D303" s="14" t="s">
        <v>21</v>
      </c>
      <c r="E303" s="42">
        <v>59.400000000000006</v>
      </c>
    </row>
    <row r="304" spans="2:5" hidden="1" x14ac:dyDescent="0.25">
      <c r="B304" s="12" t="s">
        <v>7</v>
      </c>
      <c r="C304" s="13">
        <v>41821</v>
      </c>
      <c r="D304" s="14" t="s">
        <v>22</v>
      </c>
      <c r="E304" s="42">
        <v>92.4</v>
      </c>
    </row>
    <row r="305" spans="2:5" hidden="1" x14ac:dyDescent="0.25">
      <c r="B305" s="12" t="s">
        <v>7</v>
      </c>
      <c r="C305" s="13">
        <v>41821</v>
      </c>
      <c r="D305" s="14" t="s">
        <v>23</v>
      </c>
      <c r="E305" s="42">
        <v>572</v>
      </c>
    </row>
    <row r="306" spans="2:5" hidden="1" x14ac:dyDescent="0.25">
      <c r="B306" s="12" t="s">
        <v>7</v>
      </c>
      <c r="C306" s="13">
        <v>41821</v>
      </c>
      <c r="D306" s="14" t="s">
        <v>24</v>
      </c>
      <c r="E306" s="42">
        <v>242.5</v>
      </c>
    </row>
    <row r="307" spans="2:5" hidden="1" x14ac:dyDescent="0.25">
      <c r="B307" s="12" t="s">
        <v>8</v>
      </c>
      <c r="C307" s="13">
        <v>41821</v>
      </c>
      <c r="D307" s="14" t="s">
        <v>25</v>
      </c>
      <c r="E307" s="42">
        <v>4203.62</v>
      </c>
    </row>
    <row r="308" spans="2:5" hidden="1" x14ac:dyDescent="0.25">
      <c r="B308" s="12" t="s">
        <v>8</v>
      </c>
      <c r="C308" s="13">
        <v>41821</v>
      </c>
      <c r="D308" s="14" t="s">
        <v>26</v>
      </c>
      <c r="E308" s="42">
        <v>256.76</v>
      </c>
    </row>
    <row r="309" spans="2:5" hidden="1" x14ac:dyDescent="0.25">
      <c r="B309" s="12" t="s">
        <v>8</v>
      </c>
      <c r="C309" s="13">
        <v>41821</v>
      </c>
      <c r="D309" s="14" t="s">
        <v>27</v>
      </c>
      <c r="E309" s="42">
        <v>586.30000000000007</v>
      </c>
    </row>
    <row r="310" spans="2:5" hidden="1" x14ac:dyDescent="0.25">
      <c r="B310" s="12" t="s">
        <v>7</v>
      </c>
      <c r="C310" s="13">
        <v>41791</v>
      </c>
      <c r="D310" s="14" t="s">
        <v>11</v>
      </c>
      <c r="E310" s="42">
        <v>1650</v>
      </c>
    </row>
    <row r="311" spans="2:5" hidden="1" x14ac:dyDescent="0.25">
      <c r="B311" s="12" t="s">
        <v>7</v>
      </c>
      <c r="C311" s="13">
        <v>41791</v>
      </c>
      <c r="D311" s="14" t="s">
        <v>12</v>
      </c>
      <c r="E311" s="42">
        <v>319.26</v>
      </c>
    </row>
    <row r="312" spans="2:5" hidden="1" x14ac:dyDescent="0.25">
      <c r="B312" s="12" t="s">
        <v>7</v>
      </c>
      <c r="C312" s="13">
        <v>41791</v>
      </c>
      <c r="D312" s="14" t="s">
        <v>13</v>
      </c>
      <c r="E312" s="42">
        <v>345</v>
      </c>
    </row>
    <row r="313" spans="2:5" hidden="1" x14ac:dyDescent="0.25">
      <c r="B313" s="12" t="s">
        <v>7</v>
      </c>
      <c r="C313" s="13">
        <v>41791</v>
      </c>
      <c r="D313" s="14" t="s">
        <v>14</v>
      </c>
      <c r="E313" s="42">
        <v>123.60000000000001</v>
      </c>
    </row>
    <row r="314" spans="2:5" hidden="1" x14ac:dyDescent="0.25">
      <c r="B314" s="12" t="s">
        <v>7</v>
      </c>
      <c r="C314" s="13">
        <v>41791</v>
      </c>
      <c r="D314" s="14" t="s">
        <v>15</v>
      </c>
      <c r="E314" s="42">
        <v>53.5</v>
      </c>
    </row>
    <row r="315" spans="2:5" hidden="1" x14ac:dyDescent="0.25">
      <c r="B315" s="12" t="s">
        <v>7</v>
      </c>
      <c r="C315" s="13">
        <v>41791</v>
      </c>
      <c r="D315" s="14" t="s">
        <v>16</v>
      </c>
      <c r="E315" s="42">
        <v>87.2</v>
      </c>
    </row>
    <row r="316" spans="2:5" hidden="1" x14ac:dyDescent="0.25">
      <c r="B316" s="12" t="s">
        <v>7</v>
      </c>
      <c r="C316" s="13">
        <v>41791</v>
      </c>
      <c r="D316" s="14" t="s">
        <v>17</v>
      </c>
      <c r="E316" s="42">
        <v>61.800000000000004</v>
      </c>
    </row>
    <row r="317" spans="2:5" hidden="1" x14ac:dyDescent="0.25">
      <c r="B317" s="12" t="s">
        <v>7</v>
      </c>
      <c r="C317" s="13">
        <v>41791</v>
      </c>
      <c r="D317" s="14" t="s">
        <v>18</v>
      </c>
      <c r="E317" s="42">
        <v>47</v>
      </c>
    </row>
    <row r="318" spans="2:5" hidden="1" x14ac:dyDescent="0.25">
      <c r="B318" s="12" t="s">
        <v>7</v>
      </c>
      <c r="C318" s="13">
        <v>41791</v>
      </c>
      <c r="D318" s="14" t="s">
        <v>19</v>
      </c>
      <c r="E318" s="42">
        <v>220.00000000000003</v>
      </c>
    </row>
    <row r="319" spans="2:5" hidden="1" x14ac:dyDescent="0.25">
      <c r="B319" s="12" t="s">
        <v>7</v>
      </c>
      <c r="C319" s="13">
        <v>41791</v>
      </c>
      <c r="D319" s="14" t="s">
        <v>20</v>
      </c>
      <c r="E319" s="42">
        <v>43.68</v>
      </c>
    </row>
    <row r="320" spans="2:5" hidden="1" x14ac:dyDescent="0.25">
      <c r="B320" s="12" t="s">
        <v>7</v>
      </c>
      <c r="C320" s="13">
        <v>41791</v>
      </c>
      <c r="D320" s="14" t="s">
        <v>21</v>
      </c>
      <c r="E320" s="42">
        <v>48</v>
      </c>
    </row>
    <row r="321" spans="2:5" hidden="1" x14ac:dyDescent="0.25">
      <c r="B321" s="12" t="s">
        <v>7</v>
      </c>
      <c r="C321" s="13">
        <v>41791</v>
      </c>
      <c r="D321" s="14" t="s">
        <v>22</v>
      </c>
      <c r="E321" s="42">
        <v>100.8</v>
      </c>
    </row>
    <row r="322" spans="2:5" hidden="1" x14ac:dyDescent="0.25">
      <c r="B322" s="12" t="s">
        <v>7</v>
      </c>
      <c r="C322" s="13">
        <v>41791</v>
      </c>
      <c r="D322" s="14" t="s">
        <v>23</v>
      </c>
      <c r="E322" s="42">
        <v>566.5</v>
      </c>
    </row>
    <row r="323" spans="2:5" hidden="1" x14ac:dyDescent="0.25">
      <c r="B323" s="12" t="s">
        <v>7</v>
      </c>
      <c r="C323" s="13">
        <v>41791</v>
      </c>
      <c r="D323" s="14" t="s">
        <v>24</v>
      </c>
      <c r="E323" s="42">
        <v>194</v>
      </c>
    </row>
    <row r="324" spans="2:5" hidden="1" x14ac:dyDescent="0.25">
      <c r="B324" s="12" t="s">
        <v>8</v>
      </c>
      <c r="C324" s="13">
        <v>41791</v>
      </c>
      <c r="D324" s="14" t="s">
        <v>25</v>
      </c>
      <c r="E324" s="42">
        <v>4092.6</v>
      </c>
    </row>
    <row r="325" spans="2:5" hidden="1" x14ac:dyDescent="0.25">
      <c r="B325" s="12" t="s">
        <v>8</v>
      </c>
      <c r="C325" s="13">
        <v>41791</v>
      </c>
      <c r="D325" s="14" t="s">
        <v>26</v>
      </c>
      <c r="E325" s="42">
        <v>239.39999999999998</v>
      </c>
    </row>
    <row r="326" spans="2:5" hidden="1" x14ac:dyDescent="0.25">
      <c r="B326" s="12" t="s">
        <v>8</v>
      </c>
      <c r="C326" s="13">
        <v>41791</v>
      </c>
      <c r="D326" s="14" t="s">
        <v>27</v>
      </c>
      <c r="E326" s="42">
        <v>571.38</v>
      </c>
    </row>
    <row r="327" spans="2:5" hidden="1" x14ac:dyDescent="0.25">
      <c r="B327" s="12" t="s">
        <v>7</v>
      </c>
      <c r="C327" s="13">
        <v>41760</v>
      </c>
      <c r="D327" s="14" t="s">
        <v>11</v>
      </c>
      <c r="E327" s="42">
        <v>1650</v>
      </c>
    </row>
    <row r="328" spans="2:5" hidden="1" x14ac:dyDescent="0.25">
      <c r="B328" s="12" t="s">
        <v>7</v>
      </c>
      <c r="C328" s="13">
        <v>41760</v>
      </c>
      <c r="D328" s="14" t="s">
        <v>12</v>
      </c>
      <c r="E328" s="42">
        <v>314.27999999999997</v>
      </c>
    </row>
    <row r="329" spans="2:5" hidden="1" x14ac:dyDescent="0.25">
      <c r="B329" s="12" t="s">
        <v>7</v>
      </c>
      <c r="C329" s="13">
        <v>41760</v>
      </c>
      <c r="D329" s="14" t="s">
        <v>13</v>
      </c>
      <c r="E329" s="42">
        <v>345</v>
      </c>
    </row>
    <row r="330" spans="2:5" hidden="1" x14ac:dyDescent="0.25">
      <c r="B330" s="12" t="s">
        <v>7</v>
      </c>
      <c r="C330" s="13">
        <v>41760</v>
      </c>
      <c r="D330" s="14" t="s">
        <v>14</v>
      </c>
      <c r="E330" s="42">
        <v>132</v>
      </c>
    </row>
    <row r="331" spans="2:5" hidden="1" x14ac:dyDescent="0.25">
      <c r="B331" s="12" t="s">
        <v>7</v>
      </c>
      <c r="C331" s="13">
        <v>41760</v>
      </c>
      <c r="D331" s="14" t="s">
        <v>15</v>
      </c>
      <c r="E331" s="42">
        <v>53</v>
      </c>
    </row>
    <row r="332" spans="2:5" hidden="1" x14ac:dyDescent="0.25">
      <c r="B332" s="12" t="s">
        <v>7</v>
      </c>
      <c r="C332" s="13">
        <v>41760</v>
      </c>
      <c r="D332" s="14" t="s">
        <v>16</v>
      </c>
      <c r="E332" s="42">
        <v>78.75</v>
      </c>
    </row>
    <row r="333" spans="2:5" hidden="1" x14ac:dyDescent="0.25">
      <c r="B333" s="12" t="s">
        <v>7</v>
      </c>
      <c r="C333" s="13">
        <v>41760</v>
      </c>
      <c r="D333" s="14" t="s">
        <v>17</v>
      </c>
      <c r="E333" s="42">
        <v>70.2</v>
      </c>
    </row>
    <row r="334" spans="2:5" hidden="1" x14ac:dyDescent="0.25">
      <c r="B334" s="12" t="s">
        <v>7</v>
      </c>
      <c r="C334" s="13">
        <v>41760</v>
      </c>
      <c r="D334" s="14" t="s">
        <v>18</v>
      </c>
      <c r="E334" s="42">
        <v>47</v>
      </c>
    </row>
    <row r="335" spans="2:5" hidden="1" x14ac:dyDescent="0.25">
      <c r="B335" s="12" t="s">
        <v>7</v>
      </c>
      <c r="C335" s="13">
        <v>41760</v>
      </c>
      <c r="D335" s="14" t="s">
        <v>19</v>
      </c>
      <c r="E335" s="42">
        <v>179.85000000000002</v>
      </c>
    </row>
    <row r="336" spans="2:5" hidden="1" x14ac:dyDescent="0.25">
      <c r="B336" s="12" t="s">
        <v>7</v>
      </c>
      <c r="C336" s="13">
        <v>41760</v>
      </c>
      <c r="D336" s="14" t="s">
        <v>20</v>
      </c>
      <c r="E336" s="42">
        <v>46.800000000000004</v>
      </c>
    </row>
    <row r="337" spans="2:5" hidden="1" x14ac:dyDescent="0.25">
      <c r="B337" s="12" t="s">
        <v>7</v>
      </c>
      <c r="C337" s="13">
        <v>41760</v>
      </c>
      <c r="D337" s="14" t="s">
        <v>21</v>
      </c>
      <c r="E337" s="42">
        <v>46.2</v>
      </c>
    </row>
    <row r="338" spans="2:5" hidden="1" x14ac:dyDescent="0.25">
      <c r="B338" s="12" t="s">
        <v>7</v>
      </c>
      <c r="C338" s="13">
        <v>41760</v>
      </c>
      <c r="D338" s="14" t="s">
        <v>22</v>
      </c>
      <c r="E338" s="42">
        <v>50.14</v>
      </c>
    </row>
    <row r="339" spans="2:5" hidden="1" x14ac:dyDescent="0.25">
      <c r="B339" s="12" t="s">
        <v>7</v>
      </c>
      <c r="C339" s="13">
        <v>41760</v>
      </c>
      <c r="D339" s="14" t="s">
        <v>23</v>
      </c>
      <c r="E339" s="42">
        <v>583</v>
      </c>
    </row>
    <row r="340" spans="2:5" hidden="1" x14ac:dyDescent="0.25">
      <c r="B340" s="12" t="s">
        <v>7</v>
      </c>
      <c r="C340" s="13">
        <v>41760</v>
      </c>
      <c r="D340" s="14" t="s">
        <v>24</v>
      </c>
      <c r="E340" s="42">
        <v>218.00000000000003</v>
      </c>
    </row>
    <row r="341" spans="2:5" hidden="1" x14ac:dyDescent="0.25">
      <c r="B341" s="12" t="s">
        <v>8</v>
      </c>
      <c r="C341" s="13">
        <v>41760</v>
      </c>
      <c r="D341" s="14" t="s">
        <v>25</v>
      </c>
      <c r="E341" s="42">
        <v>4494.0700000000006</v>
      </c>
    </row>
    <row r="342" spans="2:5" hidden="1" x14ac:dyDescent="0.25">
      <c r="B342" s="12" t="s">
        <v>8</v>
      </c>
      <c r="C342" s="13">
        <v>41760</v>
      </c>
      <c r="D342" s="14" t="s">
        <v>26</v>
      </c>
      <c r="E342" s="42">
        <v>272.16000000000003</v>
      </c>
    </row>
    <row r="343" spans="2:5" hidden="1" x14ac:dyDescent="0.25">
      <c r="B343" s="12" t="s">
        <v>8</v>
      </c>
      <c r="C343" s="13">
        <v>41760</v>
      </c>
      <c r="D343" s="14" t="s">
        <v>27</v>
      </c>
      <c r="E343" s="42">
        <v>617.4</v>
      </c>
    </row>
    <row r="344" spans="2:5" hidden="1" x14ac:dyDescent="0.25">
      <c r="B344" s="12" t="s">
        <v>7</v>
      </c>
      <c r="C344" s="13">
        <v>41730</v>
      </c>
      <c r="D344" s="14" t="s">
        <v>11</v>
      </c>
      <c r="E344" s="42">
        <v>1650</v>
      </c>
    </row>
    <row r="345" spans="2:5" hidden="1" x14ac:dyDescent="0.25">
      <c r="B345" s="12" t="s">
        <v>7</v>
      </c>
      <c r="C345" s="13">
        <v>41730</v>
      </c>
      <c r="D345" s="14" t="s">
        <v>12</v>
      </c>
      <c r="E345" s="42">
        <v>362.97</v>
      </c>
    </row>
    <row r="346" spans="2:5" hidden="1" x14ac:dyDescent="0.25">
      <c r="B346" s="12" t="s">
        <v>7</v>
      </c>
      <c r="C346" s="13">
        <v>41730</v>
      </c>
      <c r="D346" s="14" t="s">
        <v>13</v>
      </c>
      <c r="E346" s="42">
        <v>345</v>
      </c>
    </row>
    <row r="347" spans="2:5" hidden="1" x14ac:dyDescent="0.25">
      <c r="B347" s="12" t="s">
        <v>7</v>
      </c>
      <c r="C347" s="13">
        <v>41730</v>
      </c>
      <c r="D347" s="14" t="s">
        <v>14</v>
      </c>
      <c r="E347" s="42">
        <v>132</v>
      </c>
    </row>
    <row r="348" spans="2:5" hidden="1" x14ac:dyDescent="0.25">
      <c r="B348" s="12" t="s">
        <v>7</v>
      </c>
      <c r="C348" s="13">
        <v>41730</v>
      </c>
      <c r="D348" s="14" t="s">
        <v>15</v>
      </c>
      <c r="E348" s="42">
        <v>53.5</v>
      </c>
    </row>
    <row r="349" spans="2:5" hidden="1" x14ac:dyDescent="0.25">
      <c r="B349" s="12" t="s">
        <v>7</v>
      </c>
      <c r="C349" s="13">
        <v>41730</v>
      </c>
      <c r="D349" s="14" t="s">
        <v>16</v>
      </c>
      <c r="E349" s="42">
        <v>69.3</v>
      </c>
    </row>
    <row r="350" spans="2:5" hidden="1" x14ac:dyDescent="0.25">
      <c r="B350" s="12" t="s">
        <v>7</v>
      </c>
      <c r="C350" s="13">
        <v>41730</v>
      </c>
      <c r="D350" s="14" t="s">
        <v>17</v>
      </c>
      <c r="E350" s="42">
        <v>61.800000000000004</v>
      </c>
    </row>
    <row r="351" spans="2:5" hidden="1" x14ac:dyDescent="0.25">
      <c r="B351" s="12" t="s">
        <v>7</v>
      </c>
      <c r="C351" s="13">
        <v>41730</v>
      </c>
      <c r="D351" s="14" t="s">
        <v>18</v>
      </c>
      <c r="E351" s="42">
        <v>47</v>
      </c>
    </row>
    <row r="352" spans="2:5" hidden="1" x14ac:dyDescent="0.25">
      <c r="B352" s="12" t="s">
        <v>7</v>
      </c>
      <c r="C352" s="13">
        <v>41730</v>
      </c>
      <c r="D352" s="14" t="s">
        <v>19</v>
      </c>
      <c r="E352" s="42">
        <v>163.19999999999999</v>
      </c>
    </row>
    <row r="353" spans="2:5" hidden="1" x14ac:dyDescent="0.25">
      <c r="B353" s="12" t="s">
        <v>7</v>
      </c>
      <c r="C353" s="13">
        <v>41730</v>
      </c>
      <c r="D353" s="14" t="s">
        <v>20</v>
      </c>
      <c r="E353" s="42">
        <v>42.900000000000006</v>
      </c>
    </row>
    <row r="354" spans="2:5" hidden="1" x14ac:dyDescent="0.25">
      <c r="B354" s="12" t="s">
        <v>7</v>
      </c>
      <c r="C354" s="13">
        <v>41730</v>
      </c>
      <c r="D354" s="14" t="s">
        <v>21</v>
      </c>
      <c r="E354" s="42">
        <v>42.800000000000004</v>
      </c>
    </row>
    <row r="355" spans="2:5" hidden="1" x14ac:dyDescent="0.25">
      <c r="B355" s="12" t="s">
        <v>7</v>
      </c>
      <c r="C355" s="13">
        <v>41730</v>
      </c>
      <c r="D355" s="14" t="s">
        <v>22</v>
      </c>
      <c r="E355" s="42">
        <v>138.86000000000001</v>
      </c>
    </row>
    <row r="356" spans="2:5" hidden="1" x14ac:dyDescent="0.25">
      <c r="B356" s="12" t="s">
        <v>7</v>
      </c>
      <c r="C356" s="13">
        <v>41730</v>
      </c>
      <c r="D356" s="14" t="s">
        <v>23</v>
      </c>
      <c r="E356" s="42">
        <v>583</v>
      </c>
    </row>
    <row r="357" spans="2:5" hidden="1" x14ac:dyDescent="0.25">
      <c r="B357" s="12" t="s">
        <v>7</v>
      </c>
      <c r="C357" s="13">
        <v>41730</v>
      </c>
      <c r="D357" s="14" t="s">
        <v>24</v>
      </c>
      <c r="E357" s="42">
        <v>218.00000000000003</v>
      </c>
    </row>
    <row r="358" spans="2:5" hidden="1" x14ac:dyDescent="0.25">
      <c r="B358" s="12" t="s">
        <v>8</v>
      </c>
      <c r="C358" s="13">
        <v>41730</v>
      </c>
      <c r="D358" s="14" t="s">
        <v>25</v>
      </c>
      <c r="E358" s="42">
        <v>4476.1500000000005</v>
      </c>
    </row>
    <row r="359" spans="2:5" hidden="1" x14ac:dyDescent="0.25">
      <c r="B359" s="12" t="s">
        <v>8</v>
      </c>
      <c r="C359" s="13">
        <v>41730</v>
      </c>
      <c r="D359" s="14" t="s">
        <v>26</v>
      </c>
      <c r="E359" s="42">
        <v>269</v>
      </c>
    </row>
    <row r="360" spans="2:5" hidden="1" x14ac:dyDescent="0.25">
      <c r="B360" s="12" t="s">
        <v>8</v>
      </c>
      <c r="C360" s="13">
        <v>41730</v>
      </c>
      <c r="D360" s="14" t="s">
        <v>27</v>
      </c>
      <c r="E360" s="42">
        <v>561.56000000000006</v>
      </c>
    </row>
    <row r="361" spans="2:5" hidden="1" x14ac:dyDescent="0.25">
      <c r="B361" s="12" t="s">
        <v>7</v>
      </c>
      <c r="C361" s="13">
        <v>41699</v>
      </c>
      <c r="D361" s="14" t="s">
        <v>11</v>
      </c>
      <c r="E361" s="42">
        <v>1650</v>
      </c>
    </row>
    <row r="362" spans="2:5" hidden="1" x14ac:dyDescent="0.25">
      <c r="B362" s="12" t="s">
        <v>7</v>
      </c>
      <c r="C362" s="13">
        <v>41699</v>
      </c>
      <c r="D362" s="14" t="s">
        <v>12</v>
      </c>
      <c r="E362" s="42">
        <v>319.93</v>
      </c>
    </row>
    <row r="363" spans="2:5" hidden="1" x14ac:dyDescent="0.25">
      <c r="B363" s="12" t="s">
        <v>7</v>
      </c>
      <c r="C363" s="13">
        <v>41699</v>
      </c>
      <c r="D363" s="14" t="s">
        <v>13</v>
      </c>
      <c r="E363" s="42">
        <v>345</v>
      </c>
    </row>
    <row r="364" spans="2:5" hidden="1" x14ac:dyDescent="0.25">
      <c r="B364" s="12" t="s">
        <v>7</v>
      </c>
      <c r="C364" s="13">
        <v>41699</v>
      </c>
      <c r="D364" s="14" t="s">
        <v>14</v>
      </c>
      <c r="E364" s="42">
        <v>116.39999999999999</v>
      </c>
    </row>
    <row r="365" spans="2:5" hidden="1" x14ac:dyDescent="0.25">
      <c r="B365" s="12" t="s">
        <v>7</v>
      </c>
      <c r="C365" s="13">
        <v>41699</v>
      </c>
      <c r="D365" s="14" t="s">
        <v>15</v>
      </c>
      <c r="E365" s="42">
        <v>53.5</v>
      </c>
    </row>
    <row r="366" spans="2:5" hidden="1" x14ac:dyDescent="0.25">
      <c r="B366" s="12" t="s">
        <v>7</v>
      </c>
      <c r="C366" s="13">
        <v>41699</v>
      </c>
      <c r="D366" s="14" t="s">
        <v>16</v>
      </c>
      <c r="E366" s="42">
        <v>86.4</v>
      </c>
    </row>
    <row r="367" spans="2:5" hidden="1" x14ac:dyDescent="0.25">
      <c r="B367" s="12" t="s">
        <v>7</v>
      </c>
      <c r="C367" s="13">
        <v>41699</v>
      </c>
      <c r="D367" s="14" t="s">
        <v>17</v>
      </c>
      <c r="E367" s="42">
        <v>63.05</v>
      </c>
    </row>
    <row r="368" spans="2:5" hidden="1" x14ac:dyDescent="0.25">
      <c r="B368" s="12" t="s">
        <v>7</v>
      </c>
      <c r="C368" s="13">
        <v>41699</v>
      </c>
      <c r="D368" s="14" t="s">
        <v>18</v>
      </c>
      <c r="E368" s="42">
        <v>47</v>
      </c>
    </row>
    <row r="369" spans="2:5" hidden="1" x14ac:dyDescent="0.25">
      <c r="B369" s="12" t="s">
        <v>7</v>
      </c>
      <c r="C369" s="13">
        <v>41699</v>
      </c>
      <c r="D369" s="14" t="s">
        <v>19</v>
      </c>
      <c r="E369" s="42">
        <v>170.64000000000001</v>
      </c>
    </row>
    <row r="370" spans="2:5" hidden="1" x14ac:dyDescent="0.25">
      <c r="B370" s="12" t="s">
        <v>7</v>
      </c>
      <c r="C370" s="13">
        <v>41699</v>
      </c>
      <c r="D370" s="14" t="s">
        <v>20</v>
      </c>
      <c r="E370" s="42">
        <v>39.96</v>
      </c>
    </row>
    <row r="371" spans="2:5" hidden="1" x14ac:dyDescent="0.25">
      <c r="B371" s="12" t="s">
        <v>7</v>
      </c>
      <c r="C371" s="13">
        <v>41699</v>
      </c>
      <c r="D371" s="14" t="s">
        <v>21</v>
      </c>
      <c r="E371" s="42">
        <v>43.2</v>
      </c>
    </row>
    <row r="372" spans="2:5" hidden="1" x14ac:dyDescent="0.25">
      <c r="B372" s="12" t="s">
        <v>7</v>
      </c>
      <c r="C372" s="13">
        <v>41699</v>
      </c>
      <c r="D372" s="14" t="s">
        <v>22</v>
      </c>
      <c r="E372" s="42">
        <v>62.64</v>
      </c>
    </row>
    <row r="373" spans="2:5" hidden="1" x14ac:dyDescent="0.25">
      <c r="B373" s="12" t="s">
        <v>7</v>
      </c>
      <c r="C373" s="13">
        <v>41699</v>
      </c>
      <c r="D373" s="14" t="s">
        <v>23</v>
      </c>
      <c r="E373" s="42">
        <v>533.5</v>
      </c>
    </row>
    <row r="374" spans="2:5" hidden="1" x14ac:dyDescent="0.25">
      <c r="B374" s="12" t="s">
        <v>7</v>
      </c>
      <c r="C374" s="13">
        <v>41699</v>
      </c>
      <c r="D374" s="14" t="s">
        <v>24</v>
      </c>
      <c r="E374" s="42">
        <v>300</v>
      </c>
    </row>
    <row r="375" spans="2:5" hidden="1" x14ac:dyDescent="0.25">
      <c r="B375" s="12" t="s">
        <v>8</v>
      </c>
      <c r="C375" s="13">
        <v>41699</v>
      </c>
      <c r="D375" s="14" t="s">
        <v>25</v>
      </c>
      <c r="E375" s="42">
        <v>4019</v>
      </c>
    </row>
    <row r="376" spans="2:5" hidden="1" x14ac:dyDescent="0.25">
      <c r="B376" s="12" t="s">
        <v>8</v>
      </c>
      <c r="C376" s="13">
        <v>41699</v>
      </c>
      <c r="D376" s="14" t="s">
        <v>26</v>
      </c>
      <c r="E376" s="42">
        <v>263.55</v>
      </c>
    </row>
    <row r="377" spans="2:5" hidden="1" x14ac:dyDescent="0.25">
      <c r="B377" s="12" t="s">
        <v>8</v>
      </c>
      <c r="C377" s="13">
        <v>41699</v>
      </c>
      <c r="D377" s="14" t="s">
        <v>27</v>
      </c>
      <c r="E377" s="42">
        <v>551</v>
      </c>
    </row>
    <row r="378" spans="2:5" hidden="1" x14ac:dyDescent="0.25">
      <c r="B378" s="12" t="s">
        <v>7</v>
      </c>
      <c r="C378" s="13">
        <v>41671</v>
      </c>
      <c r="D378" s="14" t="s">
        <v>11</v>
      </c>
      <c r="E378" s="42">
        <v>1650</v>
      </c>
    </row>
    <row r="379" spans="2:5" hidden="1" x14ac:dyDescent="0.25">
      <c r="B379" s="12" t="s">
        <v>7</v>
      </c>
      <c r="C379" s="13">
        <v>41671</v>
      </c>
      <c r="D379" s="14" t="s">
        <v>12</v>
      </c>
      <c r="E379" s="42">
        <v>327.69</v>
      </c>
    </row>
    <row r="380" spans="2:5" hidden="1" x14ac:dyDescent="0.25">
      <c r="B380" s="12" t="s">
        <v>7</v>
      </c>
      <c r="C380" s="13">
        <v>41671</v>
      </c>
      <c r="D380" s="14" t="s">
        <v>13</v>
      </c>
      <c r="E380" s="42">
        <v>345</v>
      </c>
    </row>
    <row r="381" spans="2:5" hidden="1" x14ac:dyDescent="0.25">
      <c r="B381" s="12" t="s">
        <v>7</v>
      </c>
      <c r="C381" s="13">
        <v>41671</v>
      </c>
      <c r="D381" s="14" t="s">
        <v>14</v>
      </c>
      <c r="E381" s="42">
        <v>115.19999999999999</v>
      </c>
    </row>
    <row r="382" spans="2:5" hidden="1" x14ac:dyDescent="0.25">
      <c r="B382" s="12" t="s">
        <v>7</v>
      </c>
      <c r="C382" s="13">
        <v>41671</v>
      </c>
      <c r="D382" s="14" t="s">
        <v>15</v>
      </c>
      <c r="E382" s="42">
        <v>47.5</v>
      </c>
    </row>
    <row r="383" spans="2:5" hidden="1" x14ac:dyDescent="0.25">
      <c r="B383" s="12" t="s">
        <v>7</v>
      </c>
      <c r="C383" s="13">
        <v>41671</v>
      </c>
      <c r="D383" s="14" t="s">
        <v>16</v>
      </c>
      <c r="E383" s="42">
        <v>70</v>
      </c>
    </row>
    <row r="384" spans="2:5" hidden="1" x14ac:dyDescent="0.25">
      <c r="B384" s="12" t="s">
        <v>7</v>
      </c>
      <c r="C384" s="13">
        <v>41671</v>
      </c>
      <c r="D384" s="14" t="s">
        <v>17</v>
      </c>
      <c r="E384" s="42">
        <v>66.150000000000006</v>
      </c>
    </row>
    <row r="385" spans="2:5" hidden="1" x14ac:dyDescent="0.25">
      <c r="B385" s="12" t="s">
        <v>7</v>
      </c>
      <c r="C385" s="13">
        <v>41671</v>
      </c>
      <c r="D385" s="14" t="s">
        <v>18</v>
      </c>
      <c r="E385" s="42">
        <v>47</v>
      </c>
    </row>
    <row r="386" spans="2:5" hidden="1" x14ac:dyDescent="0.25">
      <c r="B386" s="12" t="s">
        <v>7</v>
      </c>
      <c r="C386" s="13">
        <v>41671</v>
      </c>
      <c r="D386" s="14" t="s">
        <v>19</v>
      </c>
      <c r="E386" s="42">
        <v>167.4</v>
      </c>
    </row>
    <row r="387" spans="2:5" hidden="1" x14ac:dyDescent="0.25">
      <c r="B387" s="12" t="s">
        <v>7</v>
      </c>
      <c r="C387" s="13">
        <v>41671</v>
      </c>
      <c r="D387" s="14" t="s">
        <v>20</v>
      </c>
      <c r="E387" s="42">
        <v>38.5</v>
      </c>
    </row>
    <row r="388" spans="2:5" hidden="1" x14ac:dyDescent="0.25">
      <c r="B388" s="12" t="s">
        <v>7</v>
      </c>
      <c r="C388" s="13">
        <v>41671</v>
      </c>
      <c r="D388" s="14" t="s">
        <v>21</v>
      </c>
      <c r="E388" s="42">
        <v>45.9</v>
      </c>
    </row>
    <row r="389" spans="2:5" hidden="1" x14ac:dyDescent="0.25">
      <c r="B389" s="12" t="s">
        <v>7</v>
      </c>
      <c r="C389" s="13">
        <v>41671</v>
      </c>
      <c r="D389" s="14" t="s">
        <v>22</v>
      </c>
      <c r="E389" s="42">
        <v>90.16</v>
      </c>
    </row>
    <row r="390" spans="2:5" hidden="1" x14ac:dyDescent="0.25">
      <c r="B390" s="12" t="s">
        <v>7</v>
      </c>
      <c r="C390" s="13">
        <v>41671</v>
      </c>
      <c r="D390" s="14" t="s">
        <v>23</v>
      </c>
      <c r="E390" s="42">
        <v>539</v>
      </c>
    </row>
    <row r="391" spans="2:5" hidden="1" x14ac:dyDescent="0.25">
      <c r="B391" s="12" t="s">
        <v>7</v>
      </c>
      <c r="C391" s="13">
        <v>41671</v>
      </c>
      <c r="D391" s="14" t="s">
        <v>24</v>
      </c>
      <c r="E391" s="42">
        <v>227.25</v>
      </c>
    </row>
    <row r="392" spans="2:5" hidden="1" x14ac:dyDescent="0.25">
      <c r="B392" s="12" t="s">
        <v>8</v>
      </c>
      <c r="C392" s="13">
        <v>41671</v>
      </c>
      <c r="D392" s="14" t="s">
        <v>25</v>
      </c>
      <c r="E392" s="42">
        <v>4851</v>
      </c>
    </row>
    <row r="393" spans="2:5" hidden="1" x14ac:dyDescent="0.25">
      <c r="B393" s="12" t="s">
        <v>8</v>
      </c>
      <c r="C393" s="13">
        <v>41671</v>
      </c>
      <c r="D393" s="14" t="s">
        <v>26</v>
      </c>
      <c r="E393" s="42">
        <v>287.12</v>
      </c>
    </row>
    <row r="394" spans="2:5" hidden="1" x14ac:dyDescent="0.25">
      <c r="B394" s="12" t="s">
        <v>8</v>
      </c>
      <c r="C394" s="13">
        <v>41671</v>
      </c>
      <c r="D394" s="14" t="s">
        <v>27</v>
      </c>
      <c r="E394" s="42">
        <v>496.86</v>
      </c>
    </row>
    <row r="395" spans="2:5" hidden="1" x14ac:dyDescent="0.25">
      <c r="B395" s="12" t="s">
        <v>7</v>
      </c>
      <c r="C395" s="13">
        <v>41640</v>
      </c>
      <c r="D395" s="14" t="s">
        <v>11</v>
      </c>
      <c r="E395" s="42">
        <v>1650</v>
      </c>
    </row>
    <row r="396" spans="2:5" hidden="1" x14ac:dyDescent="0.25">
      <c r="B396" s="12" t="s">
        <v>7</v>
      </c>
      <c r="C396" s="13">
        <v>41640</v>
      </c>
      <c r="D396" s="14" t="s">
        <v>12</v>
      </c>
      <c r="E396" s="42">
        <v>267.5</v>
      </c>
    </row>
    <row r="397" spans="2:5" hidden="1" x14ac:dyDescent="0.25">
      <c r="B397" s="12" t="s">
        <v>7</v>
      </c>
      <c r="C397" s="13">
        <v>41640</v>
      </c>
      <c r="D397" s="14" t="s">
        <v>13</v>
      </c>
      <c r="E397" s="42">
        <v>345</v>
      </c>
    </row>
    <row r="398" spans="2:5" hidden="1" x14ac:dyDescent="0.25">
      <c r="B398" s="12" t="s">
        <v>7</v>
      </c>
      <c r="C398" s="13">
        <v>41640</v>
      </c>
      <c r="D398" s="14" t="s">
        <v>14</v>
      </c>
      <c r="E398" s="42">
        <v>115.19999999999999</v>
      </c>
    </row>
    <row r="399" spans="2:5" hidden="1" x14ac:dyDescent="0.25">
      <c r="B399" s="12" t="s">
        <v>7</v>
      </c>
      <c r="C399" s="13">
        <v>41640</v>
      </c>
      <c r="D399" s="14" t="s">
        <v>15</v>
      </c>
      <c r="E399" s="42">
        <v>51.5</v>
      </c>
    </row>
    <row r="400" spans="2:5" hidden="1" x14ac:dyDescent="0.25">
      <c r="B400" s="12" t="s">
        <v>7</v>
      </c>
      <c r="C400" s="13">
        <v>41640</v>
      </c>
      <c r="D400" s="14" t="s">
        <v>16</v>
      </c>
      <c r="E400" s="42">
        <v>78.48</v>
      </c>
    </row>
    <row r="401" spans="2:5" hidden="1" x14ac:dyDescent="0.25">
      <c r="B401" s="12" t="s">
        <v>7</v>
      </c>
      <c r="C401" s="13">
        <v>41640</v>
      </c>
      <c r="D401" s="14" t="s">
        <v>17</v>
      </c>
      <c r="E401" s="42">
        <v>60.6</v>
      </c>
    </row>
    <row r="402" spans="2:5" hidden="1" x14ac:dyDescent="0.25">
      <c r="B402" s="12" t="s">
        <v>7</v>
      </c>
      <c r="C402" s="13">
        <v>41640</v>
      </c>
      <c r="D402" s="14" t="s">
        <v>18</v>
      </c>
      <c r="E402" s="42">
        <v>47</v>
      </c>
    </row>
    <row r="403" spans="2:5" hidden="1" x14ac:dyDescent="0.25">
      <c r="B403" s="12" t="s">
        <v>7</v>
      </c>
      <c r="C403" s="13">
        <v>41640</v>
      </c>
      <c r="D403" s="14" t="s">
        <v>19</v>
      </c>
      <c r="E403" s="42">
        <v>150.35</v>
      </c>
    </row>
    <row r="404" spans="2:5" hidden="1" x14ac:dyDescent="0.25">
      <c r="B404" s="12" t="s">
        <v>7</v>
      </c>
      <c r="C404" s="13">
        <v>41640</v>
      </c>
      <c r="D404" s="14" t="s">
        <v>20</v>
      </c>
      <c r="E404" s="42">
        <v>38.5</v>
      </c>
    </row>
    <row r="405" spans="2:5" hidden="1" x14ac:dyDescent="0.25">
      <c r="B405" s="12" t="s">
        <v>7</v>
      </c>
      <c r="C405" s="13">
        <v>41640</v>
      </c>
      <c r="D405" s="14" t="s">
        <v>21</v>
      </c>
      <c r="E405" s="42">
        <v>53</v>
      </c>
    </row>
    <row r="406" spans="2:5" hidden="1" x14ac:dyDescent="0.25">
      <c r="B406" s="12" t="s">
        <v>7</v>
      </c>
      <c r="C406" s="13">
        <v>41640</v>
      </c>
      <c r="D406" s="14" t="s">
        <v>22</v>
      </c>
      <c r="E406" s="42">
        <v>118.08</v>
      </c>
    </row>
    <row r="407" spans="2:5" hidden="1" x14ac:dyDescent="0.25">
      <c r="B407" s="12" t="s">
        <v>7</v>
      </c>
      <c r="C407" s="13">
        <v>41640</v>
      </c>
      <c r="D407" s="14" t="s">
        <v>23</v>
      </c>
      <c r="E407" s="42">
        <v>555.5</v>
      </c>
    </row>
    <row r="408" spans="2:5" hidden="1" x14ac:dyDescent="0.25">
      <c r="B408" s="12" t="s">
        <v>7</v>
      </c>
      <c r="C408" s="13">
        <v>41640</v>
      </c>
      <c r="D408" s="14" t="s">
        <v>24</v>
      </c>
      <c r="E408" s="42">
        <v>216</v>
      </c>
    </row>
    <row r="409" spans="2:5" hidden="1" x14ac:dyDescent="0.25">
      <c r="B409" s="12" t="s">
        <v>8</v>
      </c>
      <c r="C409" s="13">
        <v>41640</v>
      </c>
      <c r="D409" s="14" t="s">
        <v>25</v>
      </c>
      <c r="E409" s="42">
        <v>4280</v>
      </c>
    </row>
    <row r="410" spans="2:5" hidden="1" x14ac:dyDescent="0.25">
      <c r="B410" s="12" t="s">
        <v>8</v>
      </c>
      <c r="C410" s="13">
        <v>41640</v>
      </c>
      <c r="D410" s="14" t="s">
        <v>26</v>
      </c>
      <c r="E410" s="42">
        <v>261.25</v>
      </c>
    </row>
    <row r="411" spans="2:5" hidden="1" x14ac:dyDescent="0.25">
      <c r="B411" s="12" t="s">
        <v>8</v>
      </c>
      <c r="C411" s="13">
        <v>41640</v>
      </c>
      <c r="D411" s="14" t="s">
        <v>27</v>
      </c>
      <c r="E411" s="42">
        <v>500</v>
      </c>
    </row>
    <row r="412" spans="2:5" hidden="1" x14ac:dyDescent="0.25">
      <c r="B412" s="14" t="s">
        <v>7</v>
      </c>
      <c r="C412" s="13">
        <v>41609</v>
      </c>
      <c r="D412" s="14" t="s">
        <v>11</v>
      </c>
      <c r="E412" s="42">
        <v>1500</v>
      </c>
    </row>
    <row r="413" spans="2:5" hidden="1" x14ac:dyDescent="0.25">
      <c r="B413" s="14" t="s">
        <v>7</v>
      </c>
      <c r="C413" s="13">
        <v>41609</v>
      </c>
      <c r="D413" s="14" t="s">
        <v>12</v>
      </c>
      <c r="E413" s="42">
        <v>321</v>
      </c>
    </row>
    <row r="414" spans="2:5" hidden="1" x14ac:dyDescent="0.25">
      <c r="B414" s="14" t="s">
        <v>7</v>
      </c>
      <c r="C414" s="13">
        <v>41609</v>
      </c>
      <c r="D414" s="14" t="s">
        <v>13</v>
      </c>
      <c r="E414" s="42">
        <v>345</v>
      </c>
    </row>
    <row r="415" spans="2:5" hidden="1" x14ac:dyDescent="0.25">
      <c r="B415" s="14" t="s">
        <v>7</v>
      </c>
      <c r="C415" s="13">
        <v>41609</v>
      </c>
      <c r="D415" s="14" t="s">
        <v>14</v>
      </c>
      <c r="E415" s="42">
        <v>120</v>
      </c>
    </row>
    <row r="416" spans="2:5" hidden="1" x14ac:dyDescent="0.25">
      <c r="B416" s="14" t="s">
        <v>7</v>
      </c>
      <c r="C416" s="13">
        <v>41609</v>
      </c>
      <c r="D416" s="14" t="s">
        <v>15</v>
      </c>
      <c r="E416" s="42">
        <v>50</v>
      </c>
    </row>
    <row r="417" spans="2:5" hidden="1" x14ac:dyDescent="0.25">
      <c r="B417" s="14" t="s">
        <v>7</v>
      </c>
      <c r="C417" s="13">
        <v>41609</v>
      </c>
      <c r="D417" s="14" t="s">
        <v>16</v>
      </c>
      <c r="E417" s="42">
        <v>75</v>
      </c>
    </row>
    <row r="418" spans="2:5" hidden="1" x14ac:dyDescent="0.25">
      <c r="B418" s="14" t="s">
        <v>7</v>
      </c>
      <c r="C418" s="13">
        <v>41609</v>
      </c>
      <c r="D418" s="14" t="s">
        <v>17</v>
      </c>
      <c r="E418" s="42">
        <v>65</v>
      </c>
    </row>
    <row r="419" spans="2:5" hidden="1" x14ac:dyDescent="0.25">
      <c r="B419" s="14" t="s">
        <v>7</v>
      </c>
      <c r="C419" s="13">
        <v>41609</v>
      </c>
      <c r="D419" s="14" t="s">
        <v>18</v>
      </c>
      <c r="E419" s="42">
        <v>45</v>
      </c>
    </row>
    <row r="420" spans="2:5" hidden="1" x14ac:dyDescent="0.25">
      <c r="B420" s="14" t="s">
        <v>7</v>
      </c>
      <c r="C420" s="13">
        <v>41609</v>
      </c>
      <c r="D420" s="14" t="s">
        <v>19</v>
      </c>
      <c r="E420" s="42">
        <v>230</v>
      </c>
    </row>
    <row r="421" spans="2:5" hidden="1" x14ac:dyDescent="0.25">
      <c r="B421" s="14" t="s">
        <v>7</v>
      </c>
      <c r="C421" s="13">
        <v>41609</v>
      </c>
      <c r="D421" s="14" t="s">
        <v>20</v>
      </c>
      <c r="E421" s="42">
        <v>40</v>
      </c>
    </row>
    <row r="422" spans="2:5" hidden="1" x14ac:dyDescent="0.25">
      <c r="B422" s="14" t="s">
        <v>7</v>
      </c>
      <c r="C422" s="13">
        <v>41609</v>
      </c>
      <c r="D422" s="14" t="s">
        <v>21</v>
      </c>
      <c r="E422" s="42">
        <v>52</v>
      </c>
    </row>
    <row r="423" spans="2:5" hidden="1" x14ac:dyDescent="0.25">
      <c r="B423" s="14" t="s">
        <v>7</v>
      </c>
      <c r="C423" s="13">
        <v>41609</v>
      </c>
      <c r="D423" s="14" t="s">
        <v>22</v>
      </c>
      <c r="E423" s="42">
        <v>145</v>
      </c>
    </row>
    <row r="424" spans="2:5" hidden="1" x14ac:dyDescent="0.25">
      <c r="B424" s="14" t="s">
        <v>7</v>
      </c>
      <c r="C424" s="13">
        <v>41609</v>
      </c>
      <c r="D424" s="14" t="s">
        <v>23</v>
      </c>
      <c r="E424" s="42">
        <v>550</v>
      </c>
    </row>
    <row r="425" spans="2:5" hidden="1" x14ac:dyDescent="0.25">
      <c r="B425" s="12" t="s">
        <v>7</v>
      </c>
      <c r="C425" s="13">
        <v>41609</v>
      </c>
      <c r="D425" s="14" t="s">
        <v>24</v>
      </c>
      <c r="E425" s="42">
        <v>200</v>
      </c>
    </row>
    <row r="426" spans="2:5" hidden="1" x14ac:dyDescent="0.25">
      <c r="B426" s="12" t="s">
        <v>8</v>
      </c>
      <c r="C426" s="13">
        <v>41609</v>
      </c>
      <c r="D426" s="14" t="s">
        <v>25</v>
      </c>
      <c r="E426" s="42">
        <v>4325</v>
      </c>
    </row>
    <row r="427" spans="2:5" hidden="1" x14ac:dyDescent="0.25">
      <c r="B427" s="12" t="s">
        <v>8</v>
      </c>
      <c r="C427" s="13">
        <v>41609</v>
      </c>
      <c r="D427" s="14" t="s">
        <v>26</v>
      </c>
      <c r="E427" s="42">
        <v>270</v>
      </c>
    </row>
    <row r="428" spans="2:5" hidden="1" x14ac:dyDescent="0.25">
      <c r="B428" s="12" t="s">
        <v>8</v>
      </c>
      <c r="C428" s="13">
        <v>41609</v>
      </c>
      <c r="D428" s="14" t="s">
        <v>27</v>
      </c>
      <c r="E428" s="42">
        <v>589</v>
      </c>
    </row>
    <row r="429" spans="2:5" hidden="1" x14ac:dyDescent="0.25">
      <c r="B429" s="14" t="s">
        <v>7</v>
      </c>
      <c r="C429" s="13">
        <v>41579</v>
      </c>
      <c r="D429" s="14" t="s">
        <v>11</v>
      </c>
      <c r="E429" s="42">
        <v>1500</v>
      </c>
    </row>
    <row r="430" spans="2:5" hidden="1" x14ac:dyDescent="0.25">
      <c r="B430" s="14" t="s">
        <v>7</v>
      </c>
      <c r="C430" s="13">
        <v>41579</v>
      </c>
      <c r="D430" s="14" t="s">
        <v>12</v>
      </c>
      <c r="E430" s="42">
        <v>340</v>
      </c>
    </row>
    <row r="431" spans="2:5" hidden="1" x14ac:dyDescent="0.25">
      <c r="B431" s="14" t="s">
        <v>7</v>
      </c>
      <c r="C431" s="13">
        <v>41579</v>
      </c>
      <c r="D431" s="14" t="s">
        <v>13</v>
      </c>
      <c r="E431" s="42">
        <v>345</v>
      </c>
    </row>
    <row r="432" spans="2:5" hidden="1" x14ac:dyDescent="0.25">
      <c r="B432" s="14" t="s">
        <v>7</v>
      </c>
      <c r="C432" s="13">
        <v>41579</v>
      </c>
      <c r="D432" s="14" t="s">
        <v>14</v>
      </c>
      <c r="E432" s="42">
        <v>120</v>
      </c>
    </row>
    <row r="433" spans="2:5" hidden="1" x14ac:dyDescent="0.25">
      <c r="B433" s="14" t="s">
        <v>7</v>
      </c>
      <c r="C433" s="13">
        <v>41579</v>
      </c>
      <c r="D433" s="14" t="s">
        <v>15</v>
      </c>
      <c r="E433" s="42">
        <v>50</v>
      </c>
    </row>
    <row r="434" spans="2:5" hidden="1" x14ac:dyDescent="0.25">
      <c r="B434" s="14" t="s">
        <v>7</v>
      </c>
      <c r="C434" s="13">
        <v>41579</v>
      </c>
      <c r="D434" s="14" t="s">
        <v>16</v>
      </c>
      <c r="E434" s="42">
        <v>71</v>
      </c>
    </row>
    <row r="435" spans="2:5" hidden="1" x14ac:dyDescent="0.25">
      <c r="B435" s="14" t="s">
        <v>7</v>
      </c>
      <c r="C435" s="13">
        <v>41579</v>
      </c>
      <c r="D435" s="14" t="s">
        <v>17</v>
      </c>
      <c r="E435" s="42">
        <v>63</v>
      </c>
    </row>
    <row r="436" spans="2:5" hidden="1" x14ac:dyDescent="0.25">
      <c r="B436" s="14" t="s">
        <v>7</v>
      </c>
      <c r="C436" s="13">
        <v>41579</v>
      </c>
      <c r="D436" s="14" t="s">
        <v>18</v>
      </c>
      <c r="E436" s="42">
        <v>45</v>
      </c>
    </row>
    <row r="437" spans="2:5" hidden="1" x14ac:dyDescent="0.25">
      <c r="B437" s="14" t="s">
        <v>7</v>
      </c>
      <c r="C437" s="13">
        <v>41579</v>
      </c>
      <c r="D437" s="14" t="s">
        <v>19</v>
      </c>
      <c r="E437" s="42">
        <v>190</v>
      </c>
    </row>
    <row r="438" spans="2:5" hidden="1" x14ac:dyDescent="0.25">
      <c r="B438" s="14" t="s">
        <v>7</v>
      </c>
      <c r="C438" s="13">
        <v>41579</v>
      </c>
      <c r="D438" s="14" t="s">
        <v>20</v>
      </c>
      <c r="E438" s="42">
        <v>39</v>
      </c>
    </row>
    <row r="439" spans="2:5" hidden="1" x14ac:dyDescent="0.25">
      <c r="B439" s="14" t="s">
        <v>7</v>
      </c>
      <c r="C439" s="13">
        <v>41579</v>
      </c>
      <c r="D439" s="14" t="s">
        <v>21</v>
      </c>
      <c r="E439" s="42">
        <v>35</v>
      </c>
    </row>
    <row r="440" spans="2:5" hidden="1" x14ac:dyDescent="0.25">
      <c r="B440" s="14" t="s">
        <v>7</v>
      </c>
      <c r="C440" s="13">
        <v>41579</v>
      </c>
      <c r="D440" s="14" t="s">
        <v>22</v>
      </c>
      <c r="E440" s="42">
        <v>101</v>
      </c>
    </row>
    <row r="441" spans="2:5" hidden="1" x14ac:dyDescent="0.25">
      <c r="B441" s="14" t="s">
        <v>7</v>
      </c>
      <c r="C441" s="13">
        <v>41579</v>
      </c>
      <c r="D441" s="14" t="s">
        <v>23</v>
      </c>
      <c r="E441" s="42">
        <v>550</v>
      </c>
    </row>
    <row r="442" spans="2:5" hidden="1" x14ac:dyDescent="0.25">
      <c r="B442" s="12" t="s">
        <v>7</v>
      </c>
      <c r="C442" s="13">
        <v>41579</v>
      </c>
      <c r="D442" s="14" t="s">
        <v>24</v>
      </c>
      <c r="E442" s="42">
        <v>300</v>
      </c>
    </row>
    <row r="443" spans="2:5" hidden="1" x14ac:dyDescent="0.25">
      <c r="B443" s="12" t="s">
        <v>8</v>
      </c>
      <c r="C443" s="13">
        <v>41579</v>
      </c>
      <c r="D443" s="14" t="s">
        <v>25</v>
      </c>
      <c r="E443" s="42">
        <v>4400</v>
      </c>
    </row>
    <row r="444" spans="2:5" hidden="1" x14ac:dyDescent="0.25">
      <c r="B444" s="12" t="s">
        <v>8</v>
      </c>
      <c r="C444" s="13">
        <v>41579</v>
      </c>
      <c r="D444" s="14" t="s">
        <v>26</v>
      </c>
      <c r="E444" s="42">
        <v>236</v>
      </c>
    </row>
    <row r="445" spans="2:5" hidden="1" x14ac:dyDescent="0.25">
      <c r="B445" s="12" t="s">
        <v>8</v>
      </c>
      <c r="C445" s="13">
        <v>41579</v>
      </c>
      <c r="D445" s="14" t="s">
        <v>27</v>
      </c>
      <c r="E445" s="42">
        <v>520</v>
      </c>
    </row>
    <row r="446" spans="2:5" hidden="1" x14ac:dyDescent="0.25">
      <c r="B446" s="14" t="s">
        <v>7</v>
      </c>
      <c r="C446" s="13">
        <v>41548</v>
      </c>
      <c r="D446" s="14" t="s">
        <v>11</v>
      </c>
      <c r="E446" s="42">
        <v>1500</v>
      </c>
    </row>
    <row r="447" spans="2:5" hidden="1" x14ac:dyDescent="0.25">
      <c r="B447" s="14" t="s">
        <v>7</v>
      </c>
      <c r="C447" s="13">
        <v>41548</v>
      </c>
      <c r="D447" s="14" t="s">
        <v>12</v>
      </c>
      <c r="E447" s="42">
        <v>322</v>
      </c>
    </row>
    <row r="448" spans="2:5" hidden="1" x14ac:dyDescent="0.25">
      <c r="B448" s="14" t="s">
        <v>7</v>
      </c>
      <c r="C448" s="13">
        <v>41548</v>
      </c>
      <c r="D448" s="14" t="s">
        <v>13</v>
      </c>
      <c r="E448" s="42">
        <v>345</v>
      </c>
    </row>
    <row r="449" spans="2:5" hidden="1" x14ac:dyDescent="0.25">
      <c r="B449" s="14" t="s">
        <v>7</v>
      </c>
      <c r="C449" s="13">
        <v>41548</v>
      </c>
      <c r="D449" s="14" t="s">
        <v>14</v>
      </c>
      <c r="E449" s="42">
        <v>120</v>
      </c>
    </row>
    <row r="450" spans="2:5" hidden="1" x14ac:dyDescent="0.25">
      <c r="B450" s="14" t="s">
        <v>7</v>
      </c>
      <c r="C450" s="13">
        <v>41548</v>
      </c>
      <c r="D450" s="14" t="s">
        <v>15</v>
      </c>
      <c r="E450" s="42">
        <v>50</v>
      </c>
    </row>
    <row r="451" spans="2:5" hidden="1" x14ac:dyDescent="0.25">
      <c r="B451" s="14" t="s">
        <v>7</v>
      </c>
      <c r="C451" s="13">
        <v>41548</v>
      </c>
      <c r="D451" s="14" t="s">
        <v>16</v>
      </c>
      <c r="E451" s="42">
        <v>70</v>
      </c>
    </row>
    <row r="452" spans="2:5" hidden="1" x14ac:dyDescent="0.25">
      <c r="B452" s="14" t="s">
        <v>7</v>
      </c>
      <c r="C452" s="13">
        <v>41548</v>
      </c>
      <c r="D452" s="14" t="s">
        <v>17</v>
      </c>
      <c r="E452" s="42">
        <v>60</v>
      </c>
    </row>
    <row r="453" spans="2:5" hidden="1" x14ac:dyDescent="0.25">
      <c r="B453" s="14" t="s">
        <v>7</v>
      </c>
      <c r="C453" s="13">
        <v>41548</v>
      </c>
      <c r="D453" s="14" t="s">
        <v>18</v>
      </c>
      <c r="E453" s="42">
        <v>45</v>
      </c>
    </row>
    <row r="454" spans="2:5" hidden="1" x14ac:dyDescent="0.25">
      <c r="B454" s="14" t="s">
        <v>7</v>
      </c>
      <c r="C454" s="13">
        <v>41548</v>
      </c>
      <c r="D454" s="14" t="s">
        <v>19</v>
      </c>
      <c r="E454" s="42">
        <v>180</v>
      </c>
    </row>
    <row r="455" spans="2:5" hidden="1" x14ac:dyDescent="0.25">
      <c r="B455" s="14" t="s">
        <v>7</v>
      </c>
      <c r="C455" s="13">
        <v>41548</v>
      </c>
      <c r="D455" s="14" t="s">
        <v>20</v>
      </c>
      <c r="E455" s="42">
        <v>40</v>
      </c>
    </row>
    <row r="456" spans="2:5" hidden="1" x14ac:dyDescent="0.25">
      <c r="B456" s="14" t="s">
        <v>7</v>
      </c>
      <c r="C456" s="13">
        <v>41548</v>
      </c>
      <c r="D456" s="14" t="s">
        <v>21</v>
      </c>
      <c r="E456" s="42">
        <v>30</v>
      </c>
    </row>
    <row r="457" spans="2:5" hidden="1" x14ac:dyDescent="0.25">
      <c r="B457" s="14" t="s">
        <v>7</v>
      </c>
      <c r="C457" s="13">
        <v>41548</v>
      </c>
      <c r="D457" s="14" t="s">
        <v>22</v>
      </c>
      <c r="E457" s="42">
        <v>136</v>
      </c>
    </row>
    <row r="458" spans="2:5" hidden="1" x14ac:dyDescent="0.25">
      <c r="B458" s="14" t="s">
        <v>7</v>
      </c>
      <c r="C458" s="13">
        <v>41548</v>
      </c>
      <c r="D458" s="14" t="s">
        <v>23</v>
      </c>
      <c r="E458" s="42">
        <v>550</v>
      </c>
    </row>
    <row r="459" spans="2:5" hidden="1" x14ac:dyDescent="0.25">
      <c r="B459" s="12" t="s">
        <v>7</v>
      </c>
      <c r="C459" s="13">
        <v>41548</v>
      </c>
      <c r="D459" s="14" t="s">
        <v>24</v>
      </c>
      <c r="E459" s="42">
        <v>200</v>
      </c>
    </row>
    <row r="460" spans="2:5" hidden="1" x14ac:dyDescent="0.25">
      <c r="B460" s="12" t="s">
        <v>8</v>
      </c>
      <c r="C460" s="13">
        <v>41548</v>
      </c>
      <c r="D460" s="14" t="s">
        <v>25</v>
      </c>
      <c r="E460" s="42">
        <v>4324</v>
      </c>
    </row>
    <row r="461" spans="2:5" hidden="1" x14ac:dyDescent="0.25">
      <c r="B461" s="12" t="s">
        <v>8</v>
      </c>
      <c r="C461" s="13">
        <v>41548</v>
      </c>
      <c r="D461" s="14" t="s">
        <v>26</v>
      </c>
      <c r="E461" s="42">
        <v>270</v>
      </c>
    </row>
    <row r="462" spans="2:5" hidden="1" x14ac:dyDescent="0.25">
      <c r="B462" s="12" t="s">
        <v>8</v>
      </c>
      <c r="C462" s="13">
        <v>41548</v>
      </c>
      <c r="D462" s="14" t="s">
        <v>27</v>
      </c>
      <c r="E462" s="42">
        <v>520</v>
      </c>
    </row>
    <row r="463" spans="2:5" hidden="1" x14ac:dyDescent="0.25">
      <c r="B463" s="14" t="s">
        <v>7</v>
      </c>
      <c r="C463" s="13">
        <v>41518</v>
      </c>
      <c r="D463" s="14" t="s">
        <v>11</v>
      </c>
      <c r="E463" s="42">
        <v>1500</v>
      </c>
    </row>
    <row r="464" spans="2:5" hidden="1" x14ac:dyDescent="0.25">
      <c r="B464" s="14" t="s">
        <v>7</v>
      </c>
      <c r="C464" s="13">
        <v>41518</v>
      </c>
      <c r="D464" s="14" t="s">
        <v>12</v>
      </c>
      <c r="E464" s="42">
        <v>258</v>
      </c>
    </row>
    <row r="465" spans="2:5" hidden="1" x14ac:dyDescent="0.25">
      <c r="B465" s="14" t="s">
        <v>7</v>
      </c>
      <c r="C465" s="13">
        <v>41518</v>
      </c>
      <c r="D465" s="14" t="s">
        <v>13</v>
      </c>
      <c r="E465" s="42">
        <v>345</v>
      </c>
    </row>
    <row r="466" spans="2:5" hidden="1" x14ac:dyDescent="0.25">
      <c r="B466" s="14" t="s">
        <v>7</v>
      </c>
      <c r="C466" s="13">
        <v>41518</v>
      </c>
      <c r="D466" s="14" t="s">
        <v>14</v>
      </c>
      <c r="E466" s="42">
        <v>120</v>
      </c>
    </row>
    <row r="467" spans="2:5" hidden="1" x14ac:dyDescent="0.25">
      <c r="B467" s="14" t="s">
        <v>7</v>
      </c>
      <c r="C467" s="13">
        <v>41518</v>
      </c>
      <c r="D467" s="14" t="s">
        <v>15</v>
      </c>
      <c r="E467" s="42">
        <v>50</v>
      </c>
    </row>
    <row r="468" spans="2:5" hidden="1" x14ac:dyDescent="0.25">
      <c r="B468" s="14" t="s">
        <v>7</v>
      </c>
      <c r="C468" s="13">
        <v>41518</v>
      </c>
      <c r="D468" s="14" t="s">
        <v>16</v>
      </c>
      <c r="E468" s="42">
        <v>75</v>
      </c>
    </row>
    <row r="469" spans="2:5" hidden="1" x14ac:dyDescent="0.25">
      <c r="B469" s="14" t="s">
        <v>7</v>
      </c>
      <c r="C469" s="13">
        <v>41518</v>
      </c>
      <c r="D469" s="14" t="s">
        <v>17</v>
      </c>
      <c r="E469" s="42">
        <v>63</v>
      </c>
    </row>
    <row r="470" spans="2:5" hidden="1" x14ac:dyDescent="0.25">
      <c r="B470" s="14" t="s">
        <v>7</v>
      </c>
      <c r="C470" s="13">
        <v>41518</v>
      </c>
      <c r="D470" s="14" t="s">
        <v>18</v>
      </c>
      <c r="E470" s="42">
        <v>45</v>
      </c>
    </row>
    <row r="471" spans="2:5" hidden="1" x14ac:dyDescent="0.25">
      <c r="B471" s="14" t="s">
        <v>7</v>
      </c>
      <c r="C471" s="13">
        <v>41518</v>
      </c>
      <c r="D471" s="14" t="s">
        <v>19</v>
      </c>
      <c r="E471" s="42">
        <v>240</v>
      </c>
    </row>
    <row r="472" spans="2:5" hidden="1" x14ac:dyDescent="0.25">
      <c r="B472" s="14" t="s">
        <v>7</v>
      </c>
      <c r="C472" s="13">
        <v>41518</v>
      </c>
      <c r="D472" s="14" t="s">
        <v>20</v>
      </c>
      <c r="E472" s="42">
        <v>38</v>
      </c>
    </row>
    <row r="473" spans="2:5" hidden="1" x14ac:dyDescent="0.25">
      <c r="B473" s="14" t="s">
        <v>7</v>
      </c>
      <c r="C473" s="13">
        <v>41518</v>
      </c>
      <c r="D473" s="14" t="s">
        <v>21</v>
      </c>
      <c r="E473" s="42">
        <v>43</v>
      </c>
    </row>
    <row r="474" spans="2:5" hidden="1" x14ac:dyDescent="0.25">
      <c r="B474" s="14" t="s">
        <v>7</v>
      </c>
      <c r="C474" s="13">
        <v>41518</v>
      </c>
      <c r="D474" s="14" t="s">
        <v>22</v>
      </c>
      <c r="E474" s="42">
        <v>132</v>
      </c>
    </row>
    <row r="475" spans="2:5" hidden="1" x14ac:dyDescent="0.25">
      <c r="B475" s="14" t="s">
        <v>7</v>
      </c>
      <c r="C475" s="13">
        <v>41518</v>
      </c>
      <c r="D475" s="14" t="s">
        <v>23</v>
      </c>
      <c r="E475" s="42">
        <v>550</v>
      </c>
    </row>
    <row r="476" spans="2:5" hidden="1" x14ac:dyDescent="0.25">
      <c r="B476" s="12" t="s">
        <v>7</v>
      </c>
      <c r="C476" s="13">
        <v>41518</v>
      </c>
      <c r="D476" s="14" t="s">
        <v>24</v>
      </c>
      <c r="E476" s="42">
        <v>200</v>
      </c>
    </row>
    <row r="477" spans="2:5" hidden="1" x14ac:dyDescent="0.25">
      <c r="B477" s="12" t="s">
        <v>8</v>
      </c>
      <c r="C477" s="13">
        <v>41518</v>
      </c>
      <c r="D477" s="14" t="s">
        <v>25</v>
      </c>
      <c r="E477" s="42">
        <v>4248</v>
      </c>
    </row>
    <row r="478" spans="2:5" hidden="1" x14ac:dyDescent="0.25">
      <c r="B478" s="12" t="s">
        <v>8</v>
      </c>
      <c r="C478" s="13">
        <v>41518</v>
      </c>
      <c r="D478" s="14" t="s">
        <v>26</v>
      </c>
      <c r="E478" s="42">
        <v>296</v>
      </c>
    </row>
    <row r="479" spans="2:5" hidden="1" x14ac:dyDescent="0.25">
      <c r="B479" s="12" t="s">
        <v>8</v>
      </c>
      <c r="C479" s="13">
        <v>41518</v>
      </c>
      <c r="D479" s="14" t="s">
        <v>27</v>
      </c>
      <c r="E479" s="42">
        <v>560</v>
      </c>
    </row>
    <row r="480" spans="2:5" hidden="1" x14ac:dyDescent="0.25">
      <c r="B480" s="14" t="s">
        <v>7</v>
      </c>
      <c r="C480" s="13">
        <v>41487</v>
      </c>
      <c r="D480" s="14" t="s">
        <v>11</v>
      </c>
      <c r="E480" s="42">
        <v>1500</v>
      </c>
    </row>
    <row r="481" spans="2:5" hidden="1" x14ac:dyDescent="0.25">
      <c r="B481" s="14" t="s">
        <v>7</v>
      </c>
      <c r="C481" s="13">
        <v>41487</v>
      </c>
      <c r="D481" s="14" t="s">
        <v>12</v>
      </c>
      <c r="E481" s="42">
        <v>225</v>
      </c>
    </row>
    <row r="482" spans="2:5" hidden="1" x14ac:dyDescent="0.25">
      <c r="B482" s="14" t="s">
        <v>7</v>
      </c>
      <c r="C482" s="13">
        <v>41487</v>
      </c>
      <c r="D482" s="14" t="s">
        <v>13</v>
      </c>
      <c r="E482" s="42">
        <v>345</v>
      </c>
    </row>
    <row r="483" spans="2:5" hidden="1" x14ac:dyDescent="0.25">
      <c r="B483" s="14" t="s">
        <v>7</v>
      </c>
      <c r="C483" s="13">
        <v>41487</v>
      </c>
      <c r="D483" s="14" t="s">
        <v>14</v>
      </c>
      <c r="E483" s="42">
        <v>120</v>
      </c>
    </row>
    <row r="484" spans="2:5" hidden="1" x14ac:dyDescent="0.25">
      <c r="B484" s="14" t="s">
        <v>7</v>
      </c>
      <c r="C484" s="13">
        <v>41487</v>
      </c>
      <c r="D484" s="14" t="s">
        <v>15</v>
      </c>
      <c r="E484" s="42">
        <v>50</v>
      </c>
    </row>
    <row r="485" spans="2:5" hidden="1" x14ac:dyDescent="0.25">
      <c r="B485" s="14" t="s">
        <v>7</v>
      </c>
      <c r="C485" s="13">
        <v>41487</v>
      </c>
      <c r="D485" s="14" t="s">
        <v>16</v>
      </c>
      <c r="E485" s="42">
        <v>73</v>
      </c>
    </row>
    <row r="486" spans="2:5" hidden="1" x14ac:dyDescent="0.25">
      <c r="B486" s="14" t="s">
        <v>7</v>
      </c>
      <c r="C486" s="13">
        <v>41487</v>
      </c>
      <c r="D486" s="14" t="s">
        <v>17</v>
      </c>
      <c r="E486" s="42">
        <v>60</v>
      </c>
    </row>
    <row r="487" spans="2:5" hidden="1" x14ac:dyDescent="0.25">
      <c r="B487" s="14" t="s">
        <v>7</v>
      </c>
      <c r="C487" s="13">
        <v>41487</v>
      </c>
      <c r="D487" s="14" t="s">
        <v>18</v>
      </c>
      <c r="E487" s="42">
        <v>45</v>
      </c>
    </row>
    <row r="488" spans="2:5" hidden="1" x14ac:dyDescent="0.25">
      <c r="B488" s="14" t="s">
        <v>7</v>
      </c>
      <c r="C488" s="13">
        <v>41487</v>
      </c>
      <c r="D488" s="14" t="s">
        <v>19</v>
      </c>
      <c r="E488" s="42">
        <v>350</v>
      </c>
    </row>
    <row r="489" spans="2:5" hidden="1" x14ac:dyDescent="0.25">
      <c r="B489" s="14" t="s">
        <v>7</v>
      </c>
      <c r="C489" s="13">
        <v>41487</v>
      </c>
      <c r="D489" s="14" t="s">
        <v>20</v>
      </c>
      <c r="E489" s="42">
        <v>36</v>
      </c>
    </row>
    <row r="490" spans="2:5" hidden="1" x14ac:dyDescent="0.25">
      <c r="B490" s="14" t="s">
        <v>7</v>
      </c>
      <c r="C490" s="13">
        <v>41487</v>
      </c>
      <c r="D490" s="14" t="s">
        <v>21</v>
      </c>
      <c r="E490" s="42">
        <v>40</v>
      </c>
    </row>
    <row r="491" spans="2:5" hidden="1" x14ac:dyDescent="0.25">
      <c r="B491" s="14" t="s">
        <v>7</v>
      </c>
      <c r="C491" s="13">
        <v>41487</v>
      </c>
      <c r="D491" s="14" t="s">
        <v>22</v>
      </c>
      <c r="E491" s="42">
        <v>108</v>
      </c>
    </row>
    <row r="492" spans="2:5" hidden="1" x14ac:dyDescent="0.25">
      <c r="B492" s="14" t="s">
        <v>7</v>
      </c>
      <c r="C492" s="13">
        <v>41487</v>
      </c>
      <c r="D492" s="14" t="s">
        <v>23</v>
      </c>
      <c r="E492" s="42">
        <v>550</v>
      </c>
    </row>
    <row r="493" spans="2:5" hidden="1" x14ac:dyDescent="0.25">
      <c r="B493" s="12" t="s">
        <v>7</v>
      </c>
      <c r="C493" s="13">
        <v>41487</v>
      </c>
      <c r="D493" s="14" t="s">
        <v>24</v>
      </c>
      <c r="E493" s="42">
        <v>325</v>
      </c>
    </row>
    <row r="494" spans="2:5" hidden="1" x14ac:dyDescent="0.25">
      <c r="B494" s="12" t="s">
        <v>8</v>
      </c>
      <c r="C494" s="13">
        <v>41487</v>
      </c>
      <c r="D494" s="14" t="s">
        <v>25</v>
      </c>
      <c r="E494" s="42">
        <v>4165</v>
      </c>
    </row>
    <row r="495" spans="2:5" hidden="1" x14ac:dyDescent="0.25">
      <c r="B495" s="12" t="s">
        <v>8</v>
      </c>
      <c r="C495" s="13">
        <v>41487</v>
      </c>
      <c r="D495" s="14" t="s">
        <v>26</v>
      </c>
      <c r="E495" s="42">
        <v>258</v>
      </c>
    </row>
    <row r="496" spans="2:5" hidden="1" x14ac:dyDescent="0.25">
      <c r="B496" s="12" t="s">
        <v>8</v>
      </c>
      <c r="C496" s="13">
        <v>41487</v>
      </c>
      <c r="D496" s="14" t="s">
        <v>27</v>
      </c>
      <c r="E496" s="42">
        <v>585</v>
      </c>
    </row>
    <row r="497" spans="2:5" hidden="1" x14ac:dyDescent="0.25">
      <c r="B497" s="14" t="s">
        <v>7</v>
      </c>
      <c r="C497" s="13">
        <v>41456</v>
      </c>
      <c r="D497" s="14" t="s">
        <v>11</v>
      </c>
      <c r="E497" s="42">
        <v>1500</v>
      </c>
    </row>
    <row r="498" spans="2:5" hidden="1" x14ac:dyDescent="0.25">
      <c r="B498" s="14" t="s">
        <v>7</v>
      </c>
      <c r="C498" s="13">
        <v>41456</v>
      </c>
      <c r="D498" s="14" t="s">
        <v>12</v>
      </c>
      <c r="E498" s="42">
        <v>338</v>
      </c>
    </row>
    <row r="499" spans="2:5" hidden="1" x14ac:dyDescent="0.25">
      <c r="B499" s="14" t="s">
        <v>7</v>
      </c>
      <c r="C499" s="13">
        <v>41456</v>
      </c>
      <c r="D499" s="14" t="s">
        <v>13</v>
      </c>
      <c r="E499" s="42">
        <v>345</v>
      </c>
    </row>
    <row r="500" spans="2:5" hidden="1" x14ac:dyDescent="0.25">
      <c r="B500" s="14" t="s">
        <v>7</v>
      </c>
      <c r="C500" s="13">
        <v>41456</v>
      </c>
      <c r="D500" s="14" t="s">
        <v>14</v>
      </c>
      <c r="E500" s="42">
        <v>120</v>
      </c>
    </row>
    <row r="501" spans="2:5" hidden="1" x14ac:dyDescent="0.25">
      <c r="B501" s="14" t="s">
        <v>7</v>
      </c>
      <c r="C501" s="13">
        <v>41456</v>
      </c>
      <c r="D501" s="14" t="s">
        <v>15</v>
      </c>
      <c r="E501" s="42">
        <v>50</v>
      </c>
    </row>
    <row r="502" spans="2:5" hidden="1" x14ac:dyDescent="0.25">
      <c r="B502" s="14" t="s">
        <v>7</v>
      </c>
      <c r="C502" s="13">
        <v>41456</v>
      </c>
      <c r="D502" s="14" t="s">
        <v>16</v>
      </c>
      <c r="E502" s="42">
        <v>90</v>
      </c>
    </row>
    <row r="503" spans="2:5" hidden="1" x14ac:dyDescent="0.25">
      <c r="B503" s="14" t="s">
        <v>7</v>
      </c>
      <c r="C503" s="13">
        <v>41456</v>
      </c>
      <c r="D503" s="14" t="s">
        <v>17</v>
      </c>
      <c r="E503" s="42">
        <v>63</v>
      </c>
    </row>
    <row r="504" spans="2:5" hidden="1" x14ac:dyDescent="0.25">
      <c r="B504" s="14" t="s">
        <v>7</v>
      </c>
      <c r="C504" s="13">
        <v>41456</v>
      </c>
      <c r="D504" s="14" t="s">
        <v>18</v>
      </c>
      <c r="E504" s="42">
        <v>45</v>
      </c>
    </row>
    <row r="505" spans="2:5" hidden="1" x14ac:dyDescent="0.25">
      <c r="B505" s="14" t="s">
        <v>7</v>
      </c>
      <c r="C505" s="13">
        <v>41456</v>
      </c>
      <c r="D505" s="14" t="s">
        <v>19</v>
      </c>
      <c r="E505" s="42">
        <v>340</v>
      </c>
    </row>
    <row r="506" spans="2:5" hidden="1" x14ac:dyDescent="0.25">
      <c r="B506" s="14" t="s">
        <v>7</v>
      </c>
      <c r="C506" s="13">
        <v>41456</v>
      </c>
      <c r="D506" s="14" t="s">
        <v>20</v>
      </c>
      <c r="E506" s="42">
        <v>42</v>
      </c>
    </row>
    <row r="507" spans="2:5" hidden="1" x14ac:dyDescent="0.25">
      <c r="B507" s="14" t="s">
        <v>7</v>
      </c>
      <c r="C507" s="13">
        <v>41456</v>
      </c>
      <c r="D507" s="14" t="s">
        <v>21</v>
      </c>
      <c r="E507" s="42">
        <v>55</v>
      </c>
    </row>
    <row r="508" spans="2:5" hidden="1" x14ac:dyDescent="0.25">
      <c r="B508" s="14" t="s">
        <v>7</v>
      </c>
      <c r="C508" s="13">
        <v>41456</v>
      </c>
      <c r="D508" s="14" t="s">
        <v>22</v>
      </c>
      <c r="E508" s="42">
        <v>84</v>
      </c>
    </row>
    <row r="509" spans="2:5" hidden="1" x14ac:dyDescent="0.25">
      <c r="B509" s="14" t="s">
        <v>7</v>
      </c>
      <c r="C509" s="13">
        <v>41456</v>
      </c>
      <c r="D509" s="14" t="s">
        <v>23</v>
      </c>
      <c r="E509" s="42">
        <v>550</v>
      </c>
    </row>
    <row r="510" spans="2:5" hidden="1" x14ac:dyDescent="0.25">
      <c r="B510" s="12" t="s">
        <v>7</v>
      </c>
      <c r="C510" s="13">
        <v>41456</v>
      </c>
      <c r="D510" s="14" t="s">
        <v>24</v>
      </c>
      <c r="E510" s="42">
        <v>250</v>
      </c>
    </row>
    <row r="511" spans="2:5" hidden="1" x14ac:dyDescent="0.25">
      <c r="B511" s="12" t="s">
        <v>8</v>
      </c>
      <c r="C511" s="13">
        <v>41456</v>
      </c>
      <c r="D511" s="14" t="s">
        <v>25</v>
      </c>
      <c r="E511" s="42">
        <v>4162</v>
      </c>
    </row>
    <row r="512" spans="2:5" hidden="1" x14ac:dyDescent="0.25">
      <c r="B512" s="12" t="s">
        <v>8</v>
      </c>
      <c r="C512" s="13">
        <v>41456</v>
      </c>
      <c r="D512" s="14" t="s">
        <v>26</v>
      </c>
      <c r="E512" s="42">
        <v>262</v>
      </c>
    </row>
    <row r="513" spans="2:5" hidden="1" x14ac:dyDescent="0.25">
      <c r="B513" s="12" t="s">
        <v>8</v>
      </c>
      <c r="C513" s="13">
        <v>41456</v>
      </c>
      <c r="D513" s="14" t="s">
        <v>27</v>
      </c>
      <c r="E513" s="42">
        <v>533</v>
      </c>
    </row>
    <row r="514" spans="2:5" hidden="1" x14ac:dyDescent="0.25">
      <c r="B514" s="14" t="s">
        <v>7</v>
      </c>
      <c r="C514" s="13">
        <v>41426</v>
      </c>
      <c r="D514" s="14" t="s">
        <v>11</v>
      </c>
      <c r="E514" s="42">
        <v>1500</v>
      </c>
    </row>
    <row r="515" spans="2:5" hidden="1" x14ac:dyDescent="0.25">
      <c r="B515" s="14" t="s">
        <v>7</v>
      </c>
      <c r="C515" s="13">
        <v>41426</v>
      </c>
      <c r="D515" s="14" t="s">
        <v>12</v>
      </c>
      <c r="E515" s="42">
        <v>313</v>
      </c>
    </row>
    <row r="516" spans="2:5" hidden="1" x14ac:dyDescent="0.25">
      <c r="B516" s="14" t="s">
        <v>7</v>
      </c>
      <c r="C516" s="13">
        <v>41426</v>
      </c>
      <c r="D516" s="14" t="s">
        <v>13</v>
      </c>
      <c r="E516" s="42">
        <v>345</v>
      </c>
    </row>
    <row r="517" spans="2:5" hidden="1" x14ac:dyDescent="0.25">
      <c r="B517" s="14" t="s">
        <v>7</v>
      </c>
      <c r="C517" s="13">
        <v>41426</v>
      </c>
      <c r="D517" s="14" t="s">
        <v>14</v>
      </c>
      <c r="E517" s="42">
        <v>120</v>
      </c>
    </row>
    <row r="518" spans="2:5" hidden="1" x14ac:dyDescent="0.25">
      <c r="B518" s="14" t="s">
        <v>7</v>
      </c>
      <c r="C518" s="13">
        <v>41426</v>
      </c>
      <c r="D518" s="14" t="s">
        <v>15</v>
      </c>
      <c r="E518" s="42">
        <v>50</v>
      </c>
    </row>
    <row r="519" spans="2:5" hidden="1" x14ac:dyDescent="0.25">
      <c r="B519" s="14" t="s">
        <v>7</v>
      </c>
      <c r="C519" s="13">
        <v>41426</v>
      </c>
      <c r="D519" s="14" t="s">
        <v>16</v>
      </c>
      <c r="E519" s="42">
        <v>80</v>
      </c>
    </row>
    <row r="520" spans="2:5" hidden="1" x14ac:dyDescent="0.25">
      <c r="B520" s="14" t="s">
        <v>7</v>
      </c>
      <c r="C520" s="13">
        <v>41426</v>
      </c>
      <c r="D520" s="14" t="s">
        <v>17</v>
      </c>
      <c r="E520" s="42">
        <v>60</v>
      </c>
    </row>
    <row r="521" spans="2:5" hidden="1" x14ac:dyDescent="0.25">
      <c r="B521" s="14" t="s">
        <v>7</v>
      </c>
      <c r="C521" s="13">
        <v>41426</v>
      </c>
      <c r="D521" s="14" t="s">
        <v>18</v>
      </c>
      <c r="E521" s="42">
        <v>45</v>
      </c>
    </row>
    <row r="522" spans="2:5" hidden="1" x14ac:dyDescent="0.25">
      <c r="B522" s="14" t="s">
        <v>7</v>
      </c>
      <c r="C522" s="13">
        <v>41426</v>
      </c>
      <c r="D522" s="14" t="s">
        <v>19</v>
      </c>
      <c r="E522" s="42">
        <v>200</v>
      </c>
    </row>
    <row r="523" spans="2:5" hidden="1" x14ac:dyDescent="0.25">
      <c r="B523" s="14" t="s">
        <v>7</v>
      </c>
      <c r="C523" s="13">
        <v>41426</v>
      </c>
      <c r="D523" s="14" t="s">
        <v>20</v>
      </c>
      <c r="E523" s="42">
        <v>42</v>
      </c>
    </row>
    <row r="524" spans="2:5" hidden="1" x14ac:dyDescent="0.25">
      <c r="B524" s="14" t="s">
        <v>7</v>
      </c>
      <c r="C524" s="13">
        <v>41426</v>
      </c>
      <c r="D524" s="14" t="s">
        <v>21</v>
      </c>
      <c r="E524" s="42">
        <v>50</v>
      </c>
    </row>
    <row r="525" spans="2:5" hidden="1" x14ac:dyDescent="0.25">
      <c r="B525" s="14" t="s">
        <v>7</v>
      </c>
      <c r="C525" s="13">
        <v>41426</v>
      </c>
      <c r="D525" s="14" t="s">
        <v>22</v>
      </c>
      <c r="E525" s="42">
        <v>105</v>
      </c>
    </row>
    <row r="526" spans="2:5" hidden="1" x14ac:dyDescent="0.25">
      <c r="B526" s="14" t="s">
        <v>7</v>
      </c>
      <c r="C526" s="13">
        <v>41426</v>
      </c>
      <c r="D526" s="14" t="s">
        <v>23</v>
      </c>
      <c r="E526" s="42">
        <v>550</v>
      </c>
    </row>
    <row r="527" spans="2:5" hidden="1" x14ac:dyDescent="0.25">
      <c r="B527" s="12" t="s">
        <v>7</v>
      </c>
      <c r="C527" s="13">
        <v>41426</v>
      </c>
      <c r="D527" s="14" t="s">
        <v>24</v>
      </c>
      <c r="E527" s="42">
        <v>200</v>
      </c>
    </row>
    <row r="528" spans="2:5" hidden="1" x14ac:dyDescent="0.25">
      <c r="B528" s="12" t="s">
        <v>8</v>
      </c>
      <c r="C528" s="13">
        <v>41426</v>
      </c>
      <c r="D528" s="14" t="s">
        <v>25</v>
      </c>
      <c r="E528" s="42">
        <v>4308</v>
      </c>
    </row>
    <row r="529" spans="2:5" hidden="1" x14ac:dyDescent="0.25">
      <c r="B529" s="12" t="s">
        <v>8</v>
      </c>
      <c r="C529" s="13">
        <v>41426</v>
      </c>
      <c r="D529" s="14" t="s">
        <v>26</v>
      </c>
      <c r="E529" s="42">
        <v>252</v>
      </c>
    </row>
    <row r="530" spans="2:5" hidden="1" x14ac:dyDescent="0.25">
      <c r="B530" s="12" t="s">
        <v>8</v>
      </c>
      <c r="C530" s="13">
        <v>41426</v>
      </c>
      <c r="D530" s="14" t="s">
        <v>27</v>
      </c>
      <c r="E530" s="42">
        <v>534</v>
      </c>
    </row>
    <row r="531" spans="2:5" hidden="1" x14ac:dyDescent="0.25">
      <c r="B531" s="14" t="s">
        <v>7</v>
      </c>
      <c r="C531" s="13">
        <v>41395</v>
      </c>
      <c r="D531" s="14" t="s">
        <v>11</v>
      </c>
      <c r="E531" s="42">
        <v>1500</v>
      </c>
    </row>
    <row r="532" spans="2:5" hidden="1" x14ac:dyDescent="0.25">
      <c r="B532" s="14" t="s">
        <v>7</v>
      </c>
      <c r="C532" s="13">
        <v>41395</v>
      </c>
      <c r="D532" s="14" t="s">
        <v>12</v>
      </c>
      <c r="E532" s="42">
        <v>324</v>
      </c>
    </row>
    <row r="533" spans="2:5" hidden="1" x14ac:dyDescent="0.25">
      <c r="B533" s="14" t="s">
        <v>7</v>
      </c>
      <c r="C533" s="13">
        <v>41395</v>
      </c>
      <c r="D533" s="14" t="s">
        <v>13</v>
      </c>
      <c r="E533" s="42">
        <v>345</v>
      </c>
    </row>
    <row r="534" spans="2:5" hidden="1" x14ac:dyDescent="0.25">
      <c r="B534" s="14" t="s">
        <v>7</v>
      </c>
      <c r="C534" s="13">
        <v>41395</v>
      </c>
      <c r="D534" s="14" t="s">
        <v>14</v>
      </c>
      <c r="E534" s="42">
        <v>120</v>
      </c>
    </row>
    <row r="535" spans="2:5" hidden="1" x14ac:dyDescent="0.25">
      <c r="B535" s="14" t="s">
        <v>7</v>
      </c>
      <c r="C535" s="13">
        <v>41395</v>
      </c>
      <c r="D535" s="14" t="s">
        <v>15</v>
      </c>
      <c r="E535" s="42">
        <v>50</v>
      </c>
    </row>
    <row r="536" spans="2:5" hidden="1" x14ac:dyDescent="0.25">
      <c r="B536" s="14" t="s">
        <v>7</v>
      </c>
      <c r="C536" s="13">
        <v>41395</v>
      </c>
      <c r="D536" s="14" t="s">
        <v>16</v>
      </c>
      <c r="E536" s="42">
        <v>75</v>
      </c>
    </row>
    <row r="537" spans="2:5" hidden="1" x14ac:dyDescent="0.25">
      <c r="B537" s="14" t="s">
        <v>7</v>
      </c>
      <c r="C537" s="13">
        <v>41395</v>
      </c>
      <c r="D537" s="14" t="s">
        <v>17</v>
      </c>
      <c r="E537" s="42">
        <v>65</v>
      </c>
    </row>
    <row r="538" spans="2:5" hidden="1" x14ac:dyDescent="0.25">
      <c r="B538" s="14" t="s">
        <v>7</v>
      </c>
      <c r="C538" s="13">
        <v>41395</v>
      </c>
      <c r="D538" s="14" t="s">
        <v>18</v>
      </c>
      <c r="E538" s="42">
        <v>45</v>
      </c>
    </row>
    <row r="539" spans="2:5" hidden="1" x14ac:dyDescent="0.25">
      <c r="B539" s="14" t="s">
        <v>7</v>
      </c>
      <c r="C539" s="13">
        <v>41395</v>
      </c>
      <c r="D539" s="14" t="s">
        <v>19</v>
      </c>
      <c r="E539" s="42">
        <v>165</v>
      </c>
    </row>
    <row r="540" spans="2:5" hidden="1" x14ac:dyDescent="0.25">
      <c r="B540" s="14" t="s">
        <v>7</v>
      </c>
      <c r="C540" s="13">
        <v>41395</v>
      </c>
      <c r="D540" s="14" t="s">
        <v>20</v>
      </c>
      <c r="E540" s="42">
        <v>45</v>
      </c>
    </row>
    <row r="541" spans="2:5" hidden="1" x14ac:dyDescent="0.25">
      <c r="B541" s="14" t="s">
        <v>7</v>
      </c>
      <c r="C541" s="13">
        <v>41395</v>
      </c>
      <c r="D541" s="14" t="s">
        <v>21</v>
      </c>
      <c r="E541" s="42">
        <v>42</v>
      </c>
    </row>
    <row r="542" spans="2:5" hidden="1" x14ac:dyDescent="0.25">
      <c r="B542" s="14" t="s">
        <v>7</v>
      </c>
      <c r="C542" s="13">
        <v>41395</v>
      </c>
      <c r="D542" s="14" t="s">
        <v>22</v>
      </c>
      <c r="E542" s="42">
        <v>46</v>
      </c>
    </row>
    <row r="543" spans="2:5" hidden="1" x14ac:dyDescent="0.25">
      <c r="B543" s="14" t="s">
        <v>7</v>
      </c>
      <c r="C543" s="13">
        <v>41395</v>
      </c>
      <c r="D543" s="14" t="s">
        <v>23</v>
      </c>
      <c r="E543" s="42">
        <v>550</v>
      </c>
    </row>
    <row r="544" spans="2:5" hidden="1" x14ac:dyDescent="0.25">
      <c r="B544" s="12" t="s">
        <v>7</v>
      </c>
      <c r="C544" s="13">
        <v>41395</v>
      </c>
      <c r="D544" s="14" t="s">
        <v>24</v>
      </c>
      <c r="E544" s="42">
        <v>200</v>
      </c>
    </row>
    <row r="545" spans="2:5" hidden="1" x14ac:dyDescent="0.25">
      <c r="B545" s="12" t="s">
        <v>8</v>
      </c>
      <c r="C545" s="13">
        <v>41395</v>
      </c>
      <c r="D545" s="14" t="s">
        <v>25</v>
      </c>
      <c r="E545" s="42">
        <v>4123</v>
      </c>
    </row>
    <row r="546" spans="2:5" hidden="1" x14ac:dyDescent="0.25">
      <c r="B546" s="12" t="s">
        <v>8</v>
      </c>
      <c r="C546" s="13">
        <v>41395</v>
      </c>
      <c r="D546" s="14" t="s">
        <v>26</v>
      </c>
      <c r="E546" s="42">
        <v>252</v>
      </c>
    </row>
    <row r="547" spans="2:5" hidden="1" x14ac:dyDescent="0.25">
      <c r="B547" s="12" t="s">
        <v>8</v>
      </c>
      <c r="C547" s="13">
        <v>41395</v>
      </c>
      <c r="D547" s="14" t="s">
        <v>27</v>
      </c>
      <c r="E547" s="42">
        <v>588</v>
      </c>
    </row>
    <row r="548" spans="2:5" hidden="1" x14ac:dyDescent="0.25">
      <c r="B548" s="14" t="s">
        <v>7</v>
      </c>
      <c r="C548" s="13">
        <v>41365</v>
      </c>
      <c r="D548" s="14" t="s">
        <v>11</v>
      </c>
      <c r="E548" s="42">
        <v>1500</v>
      </c>
    </row>
    <row r="549" spans="2:5" hidden="1" x14ac:dyDescent="0.25">
      <c r="B549" s="14" t="s">
        <v>7</v>
      </c>
      <c r="C549" s="13">
        <v>41365</v>
      </c>
      <c r="D549" s="14" t="s">
        <v>12</v>
      </c>
      <c r="E549" s="42">
        <v>333</v>
      </c>
    </row>
    <row r="550" spans="2:5" hidden="1" x14ac:dyDescent="0.25">
      <c r="B550" s="14" t="s">
        <v>7</v>
      </c>
      <c r="C550" s="13">
        <v>41365</v>
      </c>
      <c r="D550" s="14" t="s">
        <v>13</v>
      </c>
      <c r="E550" s="42">
        <v>345</v>
      </c>
    </row>
    <row r="551" spans="2:5" hidden="1" x14ac:dyDescent="0.25">
      <c r="B551" s="14" t="s">
        <v>7</v>
      </c>
      <c r="C551" s="13">
        <v>41365</v>
      </c>
      <c r="D551" s="14" t="s">
        <v>14</v>
      </c>
      <c r="E551" s="42">
        <v>120</v>
      </c>
    </row>
    <row r="552" spans="2:5" hidden="1" x14ac:dyDescent="0.25">
      <c r="B552" s="14" t="s">
        <v>7</v>
      </c>
      <c r="C552" s="13">
        <v>41365</v>
      </c>
      <c r="D552" s="14" t="s">
        <v>15</v>
      </c>
      <c r="E552" s="42">
        <v>50</v>
      </c>
    </row>
    <row r="553" spans="2:5" hidden="1" x14ac:dyDescent="0.25">
      <c r="B553" s="14" t="s">
        <v>7</v>
      </c>
      <c r="C553" s="13">
        <v>41365</v>
      </c>
      <c r="D553" s="14" t="s">
        <v>16</v>
      </c>
      <c r="E553" s="42">
        <v>70</v>
      </c>
    </row>
    <row r="554" spans="2:5" hidden="1" x14ac:dyDescent="0.25">
      <c r="B554" s="14" t="s">
        <v>7</v>
      </c>
      <c r="C554" s="13">
        <v>41365</v>
      </c>
      <c r="D554" s="14" t="s">
        <v>17</v>
      </c>
      <c r="E554" s="42">
        <v>60</v>
      </c>
    </row>
    <row r="555" spans="2:5" hidden="1" x14ac:dyDescent="0.25">
      <c r="B555" s="14" t="s">
        <v>7</v>
      </c>
      <c r="C555" s="13">
        <v>41365</v>
      </c>
      <c r="D555" s="14" t="s">
        <v>18</v>
      </c>
      <c r="E555" s="42">
        <v>45</v>
      </c>
    </row>
    <row r="556" spans="2:5" hidden="1" x14ac:dyDescent="0.25">
      <c r="B556" s="14" t="s">
        <v>7</v>
      </c>
      <c r="C556" s="13">
        <v>41365</v>
      </c>
      <c r="D556" s="14" t="s">
        <v>19</v>
      </c>
      <c r="E556" s="42">
        <v>160</v>
      </c>
    </row>
    <row r="557" spans="2:5" hidden="1" x14ac:dyDescent="0.25">
      <c r="B557" s="14" t="s">
        <v>7</v>
      </c>
      <c r="C557" s="13">
        <v>41365</v>
      </c>
      <c r="D557" s="14" t="s">
        <v>20</v>
      </c>
      <c r="E557" s="42">
        <v>39</v>
      </c>
    </row>
    <row r="558" spans="2:5" hidden="1" x14ac:dyDescent="0.25">
      <c r="B558" s="14" t="s">
        <v>7</v>
      </c>
      <c r="C558" s="13">
        <v>41365</v>
      </c>
      <c r="D558" s="14" t="s">
        <v>21</v>
      </c>
      <c r="E558" s="42">
        <v>40</v>
      </c>
    </row>
    <row r="559" spans="2:5" hidden="1" x14ac:dyDescent="0.25">
      <c r="B559" s="14" t="s">
        <v>7</v>
      </c>
      <c r="C559" s="13">
        <v>41365</v>
      </c>
      <c r="D559" s="14" t="s">
        <v>22</v>
      </c>
      <c r="E559" s="42">
        <v>131</v>
      </c>
    </row>
    <row r="560" spans="2:5" hidden="1" x14ac:dyDescent="0.25">
      <c r="B560" s="14" t="s">
        <v>7</v>
      </c>
      <c r="C560" s="13">
        <v>41365</v>
      </c>
      <c r="D560" s="14" t="s">
        <v>23</v>
      </c>
      <c r="E560" s="42">
        <v>550</v>
      </c>
    </row>
    <row r="561" spans="2:5" hidden="1" x14ac:dyDescent="0.25">
      <c r="B561" s="12" t="s">
        <v>7</v>
      </c>
      <c r="C561" s="13">
        <v>41365</v>
      </c>
      <c r="D561" s="14" t="s">
        <v>24</v>
      </c>
      <c r="E561" s="42">
        <v>200</v>
      </c>
    </row>
    <row r="562" spans="2:5" hidden="1" x14ac:dyDescent="0.25">
      <c r="B562" s="12" t="s">
        <v>8</v>
      </c>
      <c r="C562" s="13">
        <v>41365</v>
      </c>
      <c r="D562" s="14" t="s">
        <v>25</v>
      </c>
      <c r="E562" s="42">
        <v>4263</v>
      </c>
    </row>
    <row r="563" spans="2:5" hidden="1" x14ac:dyDescent="0.25">
      <c r="B563" s="12" t="s">
        <v>8</v>
      </c>
      <c r="C563" s="13">
        <v>41365</v>
      </c>
      <c r="D563" s="14" t="s">
        <v>26</v>
      </c>
      <c r="E563" s="42">
        <v>269</v>
      </c>
    </row>
    <row r="564" spans="2:5" hidden="1" x14ac:dyDescent="0.25">
      <c r="B564" s="12" t="s">
        <v>8</v>
      </c>
      <c r="C564" s="13">
        <v>41365</v>
      </c>
      <c r="D564" s="14" t="s">
        <v>27</v>
      </c>
      <c r="E564" s="42">
        <v>556</v>
      </c>
    </row>
    <row r="565" spans="2:5" hidden="1" x14ac:dyDescent="0.25">
      <c r="B565" s="14" t="s">
        <v>7</v>
      </c>
      <c r="C565" s="13">
        <v>41334</v>
      </c>
      <c r="D565" s="14" t="s">
        <v>11</v>
      </c>
      <c r="E565" s="42">
        <v>1500</v>
      </c>
    </row>
    <row r="566" spans="2:5" hidden="1" x14ac:dyDescent="0.25">
      <c r="B566" s="14" t="s">
        <v>7</v>
      </c>
      <c r="C566" s="13">
        <v>41334</v>
      </c>
      <c r="D566" s="14" t="s">
        <v>12</v>
      </c>
      <c r="E566" s="42">
        <v>299</v>
      </c>
    </row>
    <row r="567" spans="2:5" hidden="1" x14ac:dyDescent="0.25">
      <c r="B567" s="14" t="s">
        <v>7</v>
      </c>
      <c r="C567" s="13">
        <v>41334</v>
      </c>
      <c r="D567" s="14" t="s">
        <v>13</v>
      </c>
      <c r="E567" s="42">
        <v>345</v>
      </c>
    </row>
    <row r="568" spans="2:5" hidden="1" x14ac:dyDescent="0.25">
      <c r="B568" s="14" t="s">
        <v>7</v>
      </c>
      <c r="C568" s="13">
        <v>41334</v>
      </c>
      <c r="D568" s="14" t="s">
        <v>14</v>
      </c>
      <c r="E568" s="42">
        <v>120</v>
      </c>
    </row>
    <row r="569" spans="2:5" hidden="1" x14ac:dyDescent="0.25">
      <c r="B569" s="14" t="s">
        <v>7</v>
      </c>
      <c r="C569" s="13">
        <v>41334</v>
      </c>
      <c r="D569" s="14" t="s">
        <v>15</v>
      </c>
      <c r="E569" s="42">
        <v>50</v>
      </c>
    </row>
    <row r="570" spans="2:5" hidden="1" x14ac:dyDescent="0.25">
      <c r="B570" s="14" t="s">
        <v>7</v>
      </c>
      <c r="C570" s="13">
        <v>41334</v>
      </c>
      <c r="D570" s="14" t="s">
        <v>16</v>
      </c>
      <c r="E570" s="42">
        <v>80</v>
      </c>
    </row>
    <row r="571" spans="2:5" hidden="1" x14ac:dyDescent="0.25">
      <c r="B571" s="14" t="s">
        <v>7</v>
      </c>
      <c r="C571" s="13">
        <v>41334</v>
      </c>
      <c r="D571" s="14" t="s">
        <v>17</v>
      </c>
      <c r="E571" s="42">
        <v>65</v>
      </c>
    </row>
    <row r="572" spans="2:5" hidden="1" x14ac:dyDescent="0.25">
      <c r="B572" s="14" t="s">
        <v>7</v>
      </c>
      <c r="C572" s="13">
        <v>41334</v>
      </c>
      <c r="D572" s="14" t="s">
        <v>18</v>
      </c>
      <c r="E572" s="42">
        <v>45</v>
      </c>
    </row>
    <row r="573" spans="2:5" hidden="1" x14ac:dyDescent="0.25">
      <c r="B573" s="14" t="s">
        <v>7</v>
      </c>
      <c r="C573" s="13">
        <v>41334</v>
      </c>
      <c r="D573" s="14" t="s">
        <v>19</v>
      </c>
      <c r="E573" s="42">
        <v>158</v>
      </c>
    </row>
    <row r="574" spans="2:5" hidden="1" x14ac:dyDescent="0.25">
      <c r="B574" s="14" t="s">
        <v>7</v>
      </c>
      <c r="C574" s="13">
        <v>41334</v>
      </c>
      <c r="D574" s="14" t="s">
        <v>20</v>
      </c>
      <c r="E574" s="42">
        <v>37</v>
      </c>
    </row>
    <row r="575" spans="2:5" hidden="1" x14ac:dyDescent="0.25">
      <c r="B575" s="14" t="s">
        <v>7</v>
      </c>
      <c r="C575" s="13">
        <v>41334</v>
      </c>
      <c r="D575" s="14" t="s">
        <v>21</v>
      </c>
      <c r="E575" s="42">
        <v>40</v>
      </c>
    </row>
    <row r="576" spans="2:5" hidden="1" x14ac:dyDescent="0.25">
      <c r="B576" s="14" t="s">
        <v>7</v>
      </c>
      <c r="C576" s="13">
        <v>41334</v>
      </c>
      <c r="D576" s="14" t="s">
        <v>22</v>
      </c>
      <c r="E576" s="42">
        <v>58</v>
      </c>
    </row>
    <row r="577" spans="2:5" hidden="1" x14ac:dyDescent="0.25">
      <c r="B577" s="14" t="s">
        <v>7</v>
      </c>
      <c r="C577" s="13">
        <v>41334</v>
      </c>
      <c r="D577" s="14" t="s">
        <v>23</v>
      </c>
      <c r="E577" s="42">
        <v>550</v>
      </c>
    </row>
    <row r="578" spans="2:5" hidden="1" x14ac:dyDescent="0.25">
      <c r="B578" s="12" t="s">
        <v>7</v>
      </c>
      <c r="C578" s="13">
        <v>41334</v>
      </c>
      <c r="D578" s="14" t="s">
        <v>24</v>
      </c>
      <c r="E578" s="42">
        <v>300</v>
      </c>
    </row>
    <row r="579" spans="2:5" hidden="1" x14ac:dyDescent="0.25">
      <c r="B579" s="12" t="s">
        <v>8</v>
      </c>
      <c r="C579" s="13">
        <v>41334</v>
      </c>
      <c r="D579" s="14" t="s">
        <v>25</v>
      </c>
      <c r="E579" s="42">
        <v>4019</v>
      </c>
    </row>
    <row r="580" spans="2:5" hidden="1" x14ac:dyDescent="0.25">
      <c r="B580" s="12" t="s">
        <v>8</v>
      </c>
      <c r="C580" s="13">
        <v>41334</v>
      </c>
      <c r="D580" s="14" t="s">
        <v>26</v>
      </c>
      <c r="E580" s="42">
        <v>251</v>
      </c>
    </row>
    <row r="581" spans="2:5" hidden="1" x14ac:dyDescent="0.25">
      <c r="B581" s="12" t="s">
        <v>8</v>
      </c>
      <c r="C581" s="13">
        <v>41334</v>
      </c>
      <c r="D581" s="14" t="s">
        <v>27</v>
      </c>
      <c r="E581" s="42">
        <v>551</v>
      </c>
    </row>
    <row r="582" spans="2:5" hidden="1" x14ac:dyDescent="0.25">
      <c r="B582" s="14" t="s">
        <v>7</v>
      </c>
      <c r="C582" s="13">
        <v>41306</v>
      </c>
      <c r="D582" s="14" t="s">
        <v>11</v>
      </c>
      <c r="E582" s="42">
        <v>1500</v>
      </c>
    </row>
    <row r="583" spans="2:5" hidden="1" x14ac:dyDescent="0.25">
      <c r="B583" s="14" t="s">
        <v>7</v>
      </c>
      <c r="C583" s="13">
        <v>41306</v>
      </c>
      <c r="D583" s="14" t="s">
        <v>12</v>
      </c>
      <c r="E583" s="42">
        <v>331</v>
      </c>
    </row>
    <row r="584" spans="2:5" hidden="1" x14ac:dyDescent="0.25">
      <c r="B584" s="14" t="s">
        <v>7</v>
      </c>
      <c r="C584" s="13">
        <v>41306</v>
      </c>
      <c r="D584" s="14" t="s">
        <v>13</v>
      </c>
      <c r="E584" s="42">
        <v>345</v>
      </c>
    </row>
    <row r="585" spans="2:5" hidden="1" x14ac:dyDescent="0.25">
      <c r="B585" s="14" t="s">
        <v>7</v>
      </c>
      <c r="C585" s="13">
        <v>41306</v>
      </c>
      <c r="D585" s="14" t="s">
        <v>14</v>
      </c>
      <c r="E585" s="42">
        <v>120</v>
      </c>
    </row>
    <row r="586" spans="2:5" hidden="1" x14ac:dyDescent="0.25">
      <c r="B586" s="14" t="s">
        <v>7</v>
      </c>
      <c r="C586" s="13">
        <v>41306</v>
      </c>
      <c r="D586" s="14" t="s">
        <v>15</v>
      </c>
      <c r="E586" s="42">
        <v>50</v>
      </c>
    </row>
    <row r="587" spans="2:5" hidden="1" x14ac:dyDescent="0.25">
      <c r="B587" s="14" t="s">
        <v>7</v>
      </c>
      <c r="C587" s="13">
        <v>41306</v>
      </c>
      <c r="D587" s="14" t="s">
        <v>16</v>
      </c>
      <c r="E587" s="42">
        <v>70</v>
      </c>
    </row>
    <row r="588" spans="2:5" hidden="1" x14ac:dyDescent="0.25">
      <c r="B588" s="14" t="s">
        <v>7</v>
      </c>
      <c r="C588" s="13">
        <v>41306</v>
      </c>
      <c r="D588" s="14" t="s">
        <v>17</v>
      </c>
      <c r="E588" s="42">
        <v>63</v>
      </c>
    </row>
    <row r="589" spans="2:5" hidden="1" x14ac:dyDescent="0.25">
      <c r="B589" s="14" t="s">
        <v>7</v>
      </c>
      <c r="C589" s="13">
        <v>41306</v>
      </c>
      <c r="D589" s="14" t="s">
        <v>18</v>
      </c>
      <c r="E589" s="42">
        <v>45</v>
      </c>
    </row>
    <row r="590" spans="2:5" hidden="1" x14ac:dyDescent="0.25">
      <c r="B590" s="14" t="s">
        <v>7</v>
      </c>
      <c r="C590" s="13">
        <v>41306</v>
      </c>
      <c r="D590" s="14" t="s">
        <v>19</v>
      </c>
      <c r="E590" s="42">
        <v>155</v>
      </c>
    </row>
    <row r="591" spans="2:5" hidden="1" x14ac:dyDescent="0.25">
      <c r="B591" s="14" t="s">
        <v>7</v>
      </c>
      <c r="C591" s="13">
        <v>41306</v>
      </c>
      <c r="D591" s="14" t="s">
        <v>20</v>
      </c>
      <c r="E591" s="42">
        <v>35</v>
      </c>
    </row>
    <row r="592" spans="2:5" hidden="1" x14ac:dyDescent="0.25">
      <c r="B592" s="14" t="s">
        <v>7</v>
      </c>
      <c r="C592" s="13">
        <v>41306</v>
      </c>
      <c r="D592" s="14" t="s">
        <v>21</v>
      </c>
      <c r="E592" s="42">
        <v>45</v>
      </c>
    </row>
    <row r="593" spans="2:5" hidden="1" x14ac:dyDescent="0.25">
      <c r="B593" s="14" t="s">
        <v>7</v>
      </c>
      <c r="C593" s="13">
        <v>41306</v>
      </c>
      <c r="D593" s="14" t="s">
        <v>22</v>
      </c>
      <c r="E593" s="42">
        <v>92</v>
      </c>
    </row>
    <row r="594" spans="2:5" hidden="1" x14ac:dyDescent="0.25">
      <c r="B594" s="14" t="s">
        <v>7</v>
      </c>
      <c r="C594" s="13">
        <v>41306</v>
      </c>
      <c r="D594" s="14" t="s">
        <v>23</v>
      </c>
      <c r="E594" s="42">
        <v>550</v>
      </c>
    </row>
    <row r="595" spans="2:5" hidden="1" x14ac:dyDescent="0.25">
      <c r="B595" s="14" t="s">
        <v>7</v>
      </c>
      <c r="C595" s="13">
        <v>41306</v>
      </c>
      <c r="D595" s="14" t="s">
        <v>24</v>
      </c>
      <c r="E595" s="42">
        <v>225</v>
      </c>
    </row>
    <row r="596" spans="2:5" hidden="1" x14ac:dyDescent="0.25">
      <c r="B596" s="12" t="s">
        <v>8</v>
      </c>
      <c r="C596" s="13">
        <v>41306</v>
      </c>
      <c r="D596" s="14" t="s">
        <v>25</v>
      </c>
      <c r="E596" s="42">
        <v>4410</v>
      </c>
    </row>
    <row r="597" spans="2:5" hidden="1" x14ac:dyDescent="0.25">
      <c r="B597" s="12" t="s">
        <v>8</v>
      </c>
      <c r="C597" s="13">
        <v>41306</v>
      </c>
      <c r="D597" s="14" t="s">
        <v>26</v>
      </c>
      <c r="E597" s="42">
        <v>296</v>
      </c>
    </row>
    <row r="598" spans="2:5" hidden="1" x14ac:dyDescent="0.25">
      <c r="B598" s="12" t="s">
        <v>8</v>
      </c>
      <c r="C598" s="13">
        <v>41306</v>
      </c>
      <c r="D598" s="14" t="s">
        <v>27</v>
      </c>
      <c r="E598" s="42">
        <v>507</v>
      </c>
    </row>
    <row r="599" spans="2:5" hidden="1" x14ac:dyDescent="0.25">
      <c r="B599" s="14" t="s">
        <v>7</v>
      </c>
      <c r="C599" s="13">
        <v>41275</v>
      </c>
      <c r="D599" s="14" t="s">
        <v>11</v>
      </c>
      <c r="E599" s="42">
        <v>1501</v>
      </c>
    </row>
    <row r="600" spans="2:5" hidden="1" x14ac:dyDescent="0.25">
      <c r="B600" s="14" t="s">
        <v>7</v>
      </c>
      <c r="C600" s="13">
        <v>41275</v>
      </c>
      <c r="D600" s="14" t="s">
        <v>12</v>
      </c>
      <c r="E600" s="42">
        <v>250</v>
      </c>
    </row>
    <row r="601" spans="2:5" hidden="1" x14ac:dyDescent="0.25">
      <c r="B601" s="14" t="s">
        <v>7</v>
      </c>
      <c r="C601" s="13">
        <v>41275</v>
      </c>
      <c r="D601" s="14" t="s">
        <v>13</v>
      </c>
      <c r="E601" s="42">
        <v>345</v>
      </c>
    </row>
    <row r="602" spans="2:5" hidden="1" x14ac:dyDescent="0.25">
      <c r="B602" s="14" t="s">
        <v>7</v>
      </c>
      <c r="C602" s="13">
        <v>41275</v>
      </c>
      <c r="D602" s="14" t="s">
        <v>14</v>
      </c>
      <c r="E602" s="42">
        <v>120</v>
      </c>
    </row>
    <row r="603" spans="2:5" hidden="1" x14ac:dyDescent="0.25">
      <c r="B603" s="14" t="s">
        <v>7</v>
      </c>
      <c r="C603" s="13">
        <v>41275</v>
      </c>
      <c r="D603" s="14" t="s">
        <v>15</v>
      </c>
      <c r="E603" s="42">
        <v>50</v>
      </c>
    </row>
    <row r="604" spans="2:5" hidden="1" x14ac:dyDescent="0.25">
      <c r="B604" s="14" t="s">
        <v>7</v>
      </c>
      <c r="C604" s="13">
        <v>41275</v>
      </c>
      <c r="D604" s="14" t="s">
        <v>16</v>
      </c>
      <c r="E604" s="42">
        <v>72</v>
      </c>
    </row>
    <row r="605" spans="2:5" hidden="1" x14ac:dyDescent="0.25">
      <c r="B605" s="14" t="s">
        <v>7</v>
      </c>
      <c r="C605" s="13">
        <v>41275</v>
      </c>
      <c r="D605" s="14" t="s">
        <v>17</v>
      </c>
      <c r="E605" s="42">
        <v>60</v>
      </c>
    </row>
    <row r="606" spans="2:5" hidden="1" x14ac:dyDescent="0.25">
      <c r="B606" s="14" t="s">
        <v>7</v>
      </c>
      <c r="C606" s="13">
        <v>41275</v>
      </c>
      <c r="D606" s="14" t="s">
        <v>18</v>
      </c>
      <c r="E606" s="42">
        <v>45</v>
      </c>
    </row>
    <row r="607" spans="2:5" hidden="1" x14ac:dyDescent="0.25">
      <c r="B607" s="14" t="s">
        <v>7</v>
      </c>
      <c r="C607" s="13">
        <v>41275</v>
      </c>
      <c r="D607" s="14" t="s">
        <v>19</v>
      </c>
      <c r="E607" s="42">
        <v>155</v>
      </c>
    </row>
    <row r="608" spans="2:5" hidden="1" x14ac:dyDescent="0.25">
      <c r="B608" s="14" t="s">
        <v>7</v>
      </c>
      <c r="C608" s="13">
        <v>41275</v>
      </c>
      <c r="D608" s="14" t="s">
        <v>20</v>
      </c>
      <c r="E608" s="42">
        <v>35</v>
      </c>
    </row>
    <row r="609" spans="2:5" hidden="1" x14ac:dyDescent="0.25">
      <c r="B609" s="14" t="s">
        <v>7</v>
      </c>
      <c r="C609" s="13">
        <v>41275</v>
      </c>
      <c r="D609" s="14" t="s">
        <v>21</v>
      </c>
      <c r="E609" s="42">
        <v>50</v>
      </c>
    </row>
    <row r="610" spans="2:5" hidden="1" x14ac:dyDescent="0.25">
      <c r="B610" s="14" t="s">
        <v>7</v>
      </c>
      <c r="C610" s="13">
        <v>41275</v>
      </c>
      <c r="D610" s="14" t="s">
        <v>22</v>
      </c>
      <c r="E610" s="42">
        <v>123</v>
      </c>
    </row>
    <row r="611" spans="2:5" hidden="1" x14ac:dyDescent="0.25">
      <c r="B611" s="14" t="s">
        <v>7</v>
      </c>
      <c r="C611" s="13">
        <v>41275</v>
      </c>
      <c r="D611" s="14" t="s">
        <v>23</v>
      </c>
      <c r="E611" s="42">
        <v>550</v>
      </c>
    </row>
    <row r="612" spans="2:5" hidden="1" x14ac:dyDescent="0.25">
      <c r="B612" s="14" t="s">
        <v>7</v>
      </c>
      <c r="C612" s="13">
        <v>41275</v>
      </c>
      <c r="D612" s="14" t="s">
        <v>24</v>
      </c>
      <c r="E612" s="42">
        <v>200</v>
      </c>
    </row>
    <row r="613" spans="2:5" hidden="1" x14ac:dyDescent="0.25">
      <c r="B613" s="12" t="s">
        <v>8</v>
      </c>
      <c r="C613" s="13">
        <v>41275</v>
      </c>
      <c r="D613" s="14" t="s">
        <v>25</v>
      </c>
      <c r="E613" s="42">
        <v>4000</v>
      </c>
    </row>
    <row r="614" spans="2:5" hidden="1" x14ac:dyDescent="0.25">
      <c r="B614" s="12" t="s">
        <v>8</v>
      </c>
      <c r="C614" s="13">
        <v>41275</v>
      </c>
      <c r="D614" s="14" t="s">
        <v>26</v>
      </c>
      <c r="E614" s="42">
        <v>275</v>
      </c>
    </row>
    <row r="615" spans="2:5" hidden="1" x14ac:dyDescent="0.25">
      <c r="B615" s="12" t="s">
        <v>8</v>
      </c>
      <c r="C615" s="13">
        <v>41275</v>
      </c>
      <c r="D615" s="14" t="s">
        <v>27</v>
      </c>
      <c r="E615" s="42">
        <v>500</v>
      </c>
    </row>
  </sheetData>
  <phoneticPr fontId="3" type="noConversion"/>
  <dataValidations count="1">
    <dataValidation type="list" allowBlank="1" showInputMessage="1" showErrorMessage="1" sqref="B4:B35">
      <formula1>"支出,收入"</formula1>
    </dataValidation>
  </dataValidations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/>
  </sheetPr>
  <dimension ref="B1:S6"/>
  <sheetViews>
    <sheetView showGridLines="0" showRowColHeaders="0" zoomScale="79" zoomScaleNormal="79" workbookViewId="0"/>
  </sheetViews>
  <sheetFormatPr defaultRowHeight="15" x14ac:dyDescent="0.25"/>
  <cols>
    <col min="1" max="1" width="5" style="8" customWidth="1"/>
    <col min="2" max="10" width="9" style="8"/>
    <col min="11" max="11" width="17.625" style="8" customWidth="1"/>
    <col min="12" max="16384" width="9" style="8"/>
  </cols>
  <sheetData>
    <row r="1" spans="2:19" ht="36" customHeight="1" x14ac:dyDescent="0.25"/>
    <row r="2" spans="2:19" ht="46.5" customHeight="1" x14ac:dyDescent="0.7">
      <c r="B2" s="1" t="s">
        <v>29</v>
      </c>
    </row>
    <row r="3" spans="2:19" ht="41.25" customHeight="1" x14ac:dyDescent="0.45">
      <c r="B3" s="50" t="s">
        <v>30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9" ht="41.25" customHeight="1" x14ac:dyDescent="0.45">
      <c r="B4" s="50" t="s">
        <v>31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2:19" ht="41.25" customHeight="1" x14ac:dyDescent="0.45">
      <c r="B5" s="50" t="s">
        <v>32</v>
      </c>
      <c r="C5" s="50"/>
      <c r="D5" s="50"/>
      <c r="E5" s="50"/>
      <c r="F5" s="50"/>
      <c r="G5" s="50"/>
      <c r="H5" s="50"/>
      <c r="I5" s="50"/>
      <c r="J5" s="50"/>
      <c r="K5" s="2"/>
      <c r="L5" s="2"/>
      <c r="M5" s="2"/>
      <c r="N5" s="2"/>
      <c r="O5" s="2"/>
      <c r="P5" s="2"/>
      <c r="Q5" s="2"/>
      <c r="R5" s="2"/>
      <c r="S5" s="2"/>
    </row>
    <row r="6" spans="2:19" ht="27.75" x14ac:dyDescent="0.4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</sheetData>
  <mergeCells count="4">
    <mergeCell ref="B5:J5"/>
    <mergeCell ref="B3:O3"/>
    <mergeCell ref="B4:K4"/>
    <mergeCell ref="L4:O4"/>
  </mergeCells>
  <phoneticPr fontId="3" type="noConversion"/>
  <hyperlinks>
    <hyperlink ref="B4" r:id="rId1" display="了解有关 Power Pivot 以及 Excel 中强大的数据建模和分析工具的详细信息"/>
    <hyperlink ref="B5" r:id="rId2" display="在哪里可以了解 Power Pivot、数据透视图和数据建模？"/>
    <hyperlink ref="B3:O3" r:id="rId3" display="获取有关该模板的详细信息，并了解生成的方式"/>
    <hyperlink ref="B4:O4" r:id="rId4" display="了解有关 Power Pivot、Excel 数据建模和分析工具的详细信息"/>
    <hyperlink ref="B5:J5" r:id="rId5" display="了解其他令人兴奋的业务分析功能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:y�O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 i : t y p e = " S a n d b o x E d i t o r T a b l e W i d g e t V i e w M o d e l K e y " & g t ; & l t ; T a b l e N a m e & g t ; :y�O& l t ; / T a b l e N a m e & g t ; & l t ; / K e y & g t ; & l t ; M a i n t a i n e r 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�R{|�W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{|+R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ё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h�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 i : t y p e = " S a n d b o x E d i t o r T a b l e W i d g e t V i e w M o d e l K e y " & g t ; & l t ; T a b l e N a m e & g t ; h�1 & l t ; / T a b l e N a m e & g t ; & l t ; / K e y & g t ; & l t ; M a i n t a i n e r 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R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R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9 8 e c a b 3 6 - d a 3 4 - 4 a 2 5 - a 9 a d - a 4 8 e c 5 2 1 4 f e 8 " > < C u s t o m C o n t e n t > < ! [ C D A T A [ < ? x m l   v e r s i o n = " 1 . 0 "   e n c o d i n g = " u t f - 1 6 " ? > < S e t t i n g s > < C a l c u l a t e d F i e l d s > < i t e m > < M e a s u r e N a m e > T o t a l   C a s h f l o w < / M e a s u r e N a m e > < D i s p l a y N a m e > T o t a l   C a s h f l o w 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 T o t a l I n c o m e < / M e a s u r e N a m e > < D i s p l a y N a m e > T o t a l I n c o m e 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0 2 c 2 3 2 0 - d a 1 0 - 4 6 7 7 - 8 7 5 f - 8 c d 8 1 0 5 8 2 0 c 8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5 d 9 1 c 4 8 - e 9 5 b - 4 4 f d - a 8 6 5 - 8 f 9 b f 6 8 1 7 a 4 b " > < C u s t o m C o n t e n t > < ! [ C D A T A [ < ? x m l   v e r s i o n = " 1 . 0 "   e n c o d i n g = " u t f - 1 6 " ? > < S e t t i n g s > < C a l c u l a t e d F i e l d s > < i t e m > < M e a s u r e N a m e > T o t a l   C a s h f l o w < / M e a s u r e N a m e > < D i s p l a y N a m e > T o t a l   C a s h f l o w 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 T o t a l I n c o m e < / M e a s u r e N a m e > < D i s p l a y N a m e > T o t a l I n c o m e 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 :y�O, C a l e n d a r , h�1 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 :y�O< / E x c e l T a b l e N a m e > < G e m i n i T a b l e I d > :y�O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 h�1 < / E x c e l T a b l e N a m e > < G e m i n i T a b l e I d > h�1 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Y Y Y Y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 C a l e n d a r & l t ; / K e y & g t ; & l t ; / D i a g r a m O b j e c t K e y & g t ; & l t ; D i a g r a m O b j e c t K e y & g t ; & l t ; K e y & g t ; A c t i o n s \ A d d   t o   h i e r a r c h y   F o r   & a m p ; l t ; T a b l e s \ C a l e n d a r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 C a l e n d a r & l t ; / K e y & g t ; & l t ; / D i a g r a m O b j e c t K e y & g t ; & l t ; D i a g r a m O b j e c t K e y & g t ; & l t ; K e y & g t ; A c t i o n s \ M o v e   i n t o   h i e r a r c h y   F o r   & a m p ; l t ; T a b l e s \ C a l e n d a r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H i e r a r c h i e s \ & a m p ; l t ; T a b l e s \ C a l e n d a r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:y�O& a m p ; g t ;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N u m b e r & l t ; / K e y & g t ; & l t ; / D i a g r a m O b j e c t K e y & g t ; & l t ; D i a g r a m O b j e c t K e y & g t ; & l t ; K e y & g t ; T a b l e s \ C a l e n d a r \ C o l u m n s \ M o n t h & l t ; / K e y & g t ; & l t ; / D i a g r a m O b j e c t K e y & g t ; & l t ; D i a g r a m O b j e c t K e y & g t ; & l t ; K e y & g t ; T a b l e s \ C a l e n d a r \ C o l u m n s \ Y Y Y Y - M M & l t ; / K e y & g t ; & l t ; / D i a g r a m O b j e c t K e y & g t ; & l t ; D i a g r a m O b j e c t K e y & g t ; & l t ; K e y & g t ; T a b l e s \ C a l e n d a r \ C o l u m n s \ D a y O f W e e k N u m b e r & l t ; / K e y & g t ; & l t ; / D i a g r a m O b j e c t K e y & g t ; & l t ; D i a g r a m O b j e c t K e y & g t ; & l t ; K e y & g t ; T a b l e s \ C a l e n d a r \ C o l u m n s \ D a y O f W e e k & l t ; / K e y & g t ; & l t ; / D i a g r a m O b j e c t K e y & g t ; & l t ; D i a g r a m O b j e c t K e y & g t ; & l t ; K e y & g t ; T a b l e s \ C a l e n d a r \ H i e r a r c h i e s \ D a t e H i e r a r c h y & l t ; / K e y & g t ; & l t ; / D i a g r a m O b j e c t K e y & g t ; & l t ; D i a g r a m O b j e c t K e y & g t ; & l t ; K e y & g t ; T a b l e s \ C a l e n d a r \ H i e r a r c h i e s \ D a t e H i e r a r c h y \ L e v e l s \ Y e a r & l t ; / K e y & g t ; & l t ; / D i a g r a m O b j e c t K e y & g t ; & l t ; D i a g r a m O b j e c t K e y & g t ; & l t ; K e y & g t ; T a b l e s \ C a l e n d a r \ H i e r a r c h i e s \ D a t e H i e r a r c h y \ L e v e l s \ M o n t h & l t ; / K e y & g t ; & l t ; / D i a g r a m O b j e c t K e y & g t ; & l t ; D i a g r a m O b j e c t K e y & g t ; & l t ; K e y & g t ; T a b l e s \ C a l e n d a r \ H i e r a r c h i e s \ D a t e H i e r a r c h y \ L e v e l s \ D a t e C o l u m n & l t ; / K e y & g t ; & l t ; / D i a g r a m O b j e c t K e y & g t ; & l t ; D i a g r a m O b j e c t K e y & g t ; & l t ; K e y & g t ; T a b l e s \ :y�O& l t ; / K e y & g t ; & l t ; / D i a g r a m O b j e c t K e y & g t ; & l t ; D i a g r a m O b j e c t K e y & g t ; & l t ; K e y & g t ; T a b l e s \ :y�O\ C o l u m n s \ �N�R{|�W& l t ; / K e y & g t ; & l t ; / D i a g r a m O b j e c t K e y & g t ; & l t ; D i a g r a m O b j e c t K e y & g t ; & l t ; K e y & g t ; T a b l e s \ :y�O\ C o l u m n s \ �eg& l t ; / K e y & g t ; & l t ; / D i a g r a m O b j e c t K e y & g t ; & l t ; D i a g r a m O b j e c t K e y & g t ; & l t ; K e y & g t ; T a b l e s \ :y�O\ C o l u m n s \ {|+R& l t ; / K e y & g t ; & l t ; / D i a g r a m O b j e c t K e y & g t ; & l t ; D i a g r a m O b j e c t K e y & g t ; & l t ; K e y & g t ; T a b l e s \ :y�O\ C o l u m n s \ ё��& l t ; / K e y & g t ; & l t ; / D i a g r a m O b j e c t K e y & g t ; & l t ; D i a g r a m O b j e c t K e y & g t ; & l t ; K e y & g t ; T a b l e s \ :y�O\ C o l u m n s \ D A T E   ( Y e a r ) & l t ; / K e y & g t ; & l t ; / D i a g r a m O b j e c t K e y & g t ; & l t ; D i a g r a m O b j e c t K e y & g t ; & l t ; K e y & g t ; T a b l e s \ :y�O\ C o l u m n s \ D A T E   ( Q u a r t e r ) & l t ; / K e y & g t ; & l t ; / D i a g r a m O b j e c t K e y & g t ; & l t ; D i a g r a m O b j e c t K e y & g t ; & l t ; K e y & g t ; T a b l e s \ :y�O\ C o l u m n s \ D A T E   ( M o n t h   I n d e x ) & l t ; / K e y & g t ; & l t ; / D i a g r a m O b j e c t K e y & g t ; & l t ; D i a g r a m O b j e c t K e y & g t ; & l t ; K e y & g t ; T a b l e s \ :y�O\ C o l u m n s \ D A T E   ( M o n t h ) & l t ; / K e y & g t ; & l t ; / D i a g r a m O b j e c t K e y & g t ; & l t ; D i a g r a m O b j e c t K e y & g t ; & l t ; K e y & g t ; T a b l e s \ :y�O\ M e a s u r e s \ �NNy��v�v��pe: D A T E   ( Y e a r ) & l t ; / K e y & g t ; & l t ; / D i a g r a m O b j e c t K e y & g t ; & l t ; D i a g r a m O b j e c t K e y & g t ; & l t ; K e y & g t ; T a b l e s \ :y�O\ �NNy��v�v��pe: D A T E   ( Y e a r ) \ A d d i t i o n a l   I n f o \ ��_�^ϑ<P& l t ; / K e y & g t ; & l t ; / D i a g r a m O b j e c t K e y & g t ; & l t ; D i a g r a m O b j e c t K e y & g t ; & l t ; K e y & g t ; T a b l e s \ :y�O\ M e a s u r e s \ T o t a l I n c o m e & l t ; / K e y & g t ; & l t ; / D i a g r a m O b j e c t K e y & g t ; & l t ; D i a g r a m O b j e c t K e y & g t ; & l t ; K e y & g t ; T a b l e s \ :y�O\ M e a s u r e s \ T o t a l E x p e n s e s & l t ; / K e y & g t ; & l t ; / D i a g r a m O b j e c t K e y & g t ; & l t ; D i a g r a m O b j e c t K e y & g t ; & l t ; K e y & g t ; T a b l e s \ :y�O\ M e a s u r e s \ T o t a l   C a s h f l o w & l t ; / K e y & g t ; & l t ; / D i a g r a m O b j e c t K e y & g t ; & l t ; D i a g r a m O b j e c t K e y & g t ; & l t ; K e y & g t ; T a b l e s \ :y�O\ M e a s u r e s \ P r e v i o u s Y e a r C a s h f l o w & l t ; / K e y & g t ; & l t ; / D i a g r a m O b j e c t K e y & g t ; & l t ; D i a g r a m O b j e c t K e y & g t ; & l t ; K e y & g t ; T a b l e s \ :y�O\ M e a s u r e s \ Y e a r O v e r Y e a r & l t ; / K e y & g t ; & l t ; / D i a g r a m O b j e c t K e y & g t ; & l t ; D i a g r a m O b j e c t K e y & g t ; & l t ; K e y & g t ; R e l a t i o n s h i p s \ & a m p ; l t ; T a b l e s \ :y�O\ C o l u m n s \ �eg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:y�O\ C o l u m n s \ �eg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:y�O\ C o l u m n s \ �eg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:y�O\ C o l u m n s \ �eg& a m p ; g t ; - & a m p ; l t ; T a b l e s \ C a l e n d a r \ C o l u m n s \ D a t e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:y�O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S c r o l l V e r t i c a l O f f s e t & g t ; 1 3 0 . 4 & l t ; / S c r o l l V e r t i c a l O f f s e t & g t ; & l t ; T a b I n d e x & g t ; 1 & l t ; / T a b I n d e x & g t ; & l t ; T o p & g t ; 1 8 5 . 1 4 5 7 0 1 5 1 6 7 7 1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Y Y Y -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O f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1 7 2 . 9 6 6 6 6 6 6 6 6 6 6 6 6 7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�N�R{|�W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{|+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ё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C o l u m n s \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M e a s u r e s \ �NNy��v�v��pe: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�NNy��v�v��pe: D A T E   ( Y e a r ) \ A d d i t i o n a l   I n f o \ ��_�^ϑ<P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M e a s u r e s \ T o t a l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M e a s u r e s \ T o t a l E x p e n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M e a s u r e s \ T o t a l   C a s h f l o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M e a s u r e s \ P r e v i o u s Y e a r C a s h f l o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:y�O\ M e a s u r e s \ Y e a r O v e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:y�O\ C o l u m n s \ �eg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�z�p  1 :   ( 2 1 6 , 7 5 ) 0�z�p  2 :   ( 3 1 3 . 9 0 3 8 1 0 5 6 7 6 6 6 , 2 6 0 . 1 4 5 7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2 6 2 . 9 5 1 9 0 5 1 1 8 6 5 4 7 4 & l t ; / b : _ x & g t ; & l t ; b : _ y & g t ; 7 5 & l t ; / b : _ y & g t ; & l t ; / b : P o i n t & g t ; & l t ; b : P o i n t & g t ; & l t ; b : _ x & g t ; 2 6 4 . 9 5 1 9 0 5 1 1 8 6 5 4 7 4 & l t ; / b : _ x & g t ; & l t ; b : _ y & g t ; 7 7 & l t ; / b : _ y & g t ; & l t ; / b : P o i n t & g t ; & l t ; b : P o i n t & g t ; & l t ; b : _ x & g t ; 2 6 4 . 9 5 1 9 0 5 1 1 8 6 5 4 7 4 & l t ; / b : _ x & g t ; & l t ; b : _ y & g t ; 2 5 8 . 1 4 5 7 0 2 & l t ; / b : _ y & g t ; & l t ; / b : P o i n t & g t ; & l t ; b : P o i n t & g t ; & l t ; b : _ x & g t ; 2 6 6 . 9 5 1 9 0 5 1 1 8 6 5 4 7 4 & l t ; / b : _ x & g t ; & l t ; b : _ y & g t ; 2 6 0 . 1 4 5 7 0 2 & l t ; / b : _ y & g t ; & l t ; / b : P o i n t & g t ; & l t ; b : P o i n t & g t ; & l t ; b : _ x & g t ; 3 1 3 . 9 0 3 8 1 0 5 6 7 6 6 5 8 & l t ; / b : _ x & g t ; & l t ; b : _ y & g t ; 2 6 0 . 1 4 5 7 0 1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:y�O\ C o l u m n s \ �eg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:y�O\ C o l u m n s \ �eg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2 5 2 . 1 4 5 7 0 1 9 9 9 9 9 9 9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2 6 0 . 1 4 5 7 0 2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:y�O\ C o l u m n s \ �eg& a m p ; g t ; - & a m p ; l t ; T a b l e s \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2 6 2 . 9 5 1 9 0 5 1 1 8 6 5 4 7 4 & l t ; / b : _ x & g t ; & l t ; b : _ y & g t ; 7 5 & l t ; / b : _ y & g t ; & l t ; / b : P o i n t & g t ; & l t ; b : P o i n t & g t ; & l t ; b : _ x & g t ; 2 6 4 . 9 5 1 9 0 5 1 1 8 6 5 4 7 4 & l t ; / b : _ x & g t ; & l t ; b : _ y & g t ; 7 7 & l t ; / b : _ y & g t ; & l t ; / b : P o i n t & g t ; & l t ; b : P o i n t & g t ; & l t ; b : _ x & g t ; 2 6 4 . 9 5 1 9 0 5 1 1 8 6 5 4 7 4 & l t ; / b : _ x & g t ; & l t ; b : _ y & g t ; 2 5 8 . 1 4 5 7 0 2 & l t ; / b : _ y & g t ; & l t ; / b : P o i n t & g t ; & l t ; b : P o i n t & g t ; & l t ; b : _ x & g t ; 2 6 6 . 9 5 1 9 0 5 1 1 8 6 5 4 7 4 & l t ; / b : _ x & g t ; & l t ; b : _ y & g t ; 2 6 0 . 1 4 5 7 0 2 & l t ; / b : _ y & g t ; & l t ; / b : P o i n t & g t ; & l t ; b : P o i n t & g t ; & l t ; b : _ x & g t ; 3 1 3 . 9 0 3 8 1 0 5 6 7 6 6 5 8 & l t ; / b : _ x & g t ; & l t ; b : _ y & g t ; 2 6 0 . 1 4 5 7 0 1 9 9 9 9 9 9 9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:y�O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:y�O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y��v�v��pe: D A T E   ( Y e a r ) & l t ; / K e y & g t ; & l t ; / D i a g r a m O b j e c t K e y & g t ; & l t ; D i a g r a m O b j e c t K e y & g t ; & l t ; K e y & g t ; M e a s u r e s \ �NNy��v�v��pe: D A T E   ( Y e a r ) \ T a g I n f o \ lQ_& l t ; / K e y & g t ; & l t ; / D i a g r a m O b j e c t K e y & g t ; & l t ; D i a g r a m O b j e c t K e y & g t ; & l t ; K e y & g t ; M e a s u r e s \ �NNy��v�v��pe: D A T E   ( Y e a r ) \ T a g I n f o \ <P& l t ; / K e y & g t ; & l t ; / D i a g r a m O b j e c t K e y & g t ; & l t ; D i a g r a m O b j e c t K e y & g t ; & l t ; K e y & g t ; M e a s u r e s \ T o t a l I n c o m e & l t ; / K e y & g t ; & l t ; / D i a g r a m O b j e c t K e y & g t ; & l t ; D i a g r a m O b j e c t K e y & g t ; & l t ; K e y & g t ; M e a s u r e s \ T o t a l I n c o m e \ T a g I n f o \ lQ_& l t ; / K e y & g t ; & l t ; / D i a g r a m O b j e c t K e y & g t ; & l t ; D i a g r a m O b j e c t K e y & g t ; & l t ; K e y & g t ; M e a s u r e s \ T o t a l I n c o m e \ T a g I n f o \ <P& l t ; / K e y & g t ; & l t ; / D i a g r a m O b j e c t K e y & g t ; & l t ; D i a g r a m O b j e c t K e y & g t ; & l t ; K e y & g t ; M e a s u r e s \ T o t a l E x p e n s e s & l t ; / K e y & g t ; & l t ; / D i a g r a m O b j e c t K e y & g t ; & l t ; D i a g r a m O b j e c t K e y & g t ; & l t ; K e y & g t ; M e a s u r e s \ T o t a l E x p e n s e s \ T a g I n f o \ lQ_& l t ; / K e y & g t ; & l t ; / D i a g r a m O b j e c t K e y & g t ; & l t ; D i a g r a m O b j e c t K e y & g t ; & l t ; K e y & g t ; M e a s u r e s \ T o t a l E x p e n s e s \ T a g I n f o \ <P& l t ; / K e y & g t ; & l t ; / D i a g r a m O b j e c t K e y & g t ; & l t ; D i a g r a m O b j e c t K e y & g t ; & l t ; K e y & g t ; M e a s u r e s \ T o t a l   C a s h f l o w & l t ; / K e y & g t ; & l t ; / D i a g r a m O b j e c t K e y & g t ; & l t ; D i a g r a m O b j e c t K e y & g t ; & l t ; K e y & g t ; M e a s u r e s \ T o t a l   C a s h f l o w \ T a g I n f o \ lQ_& l t ; / K e y & g t ; & l t ; / D i a g r a m O b j e c t K e y & g t ; & l t ; D i a g r a m O b j e c t K e y & g t ; & l t ; K e y & g t ; M e a s u r e s \ T o t a l   C a s h f l o w \ T a g I n f o \ <P& l t ; / K e y & g t ; & l t ; / D i a g r a m O b j e c t K e y & g t ; & l t ; D i a g r a m O b j e c t K e y & g t ; & l t ; K e y & g t ; M e a s u r e s \ P r e v i o u s Y e a r C a s h f l o w & l t ; / K e y & g t ; & l t ; / D i a g r a m O b j e c t K e y & g t ; & l t ; D i a g r a m O b j e c t K e y & g t ; & l t ; K e y & g t ; M e a s u r e s \ P r e v i o u s Y e a r C a s h f l o w \ T a g I n f o \ lQ_& l t ; / K e y & g t ; & l t ; / D i a g r a m O b j e c t K e y & g t ; & l t ; D i a g r a m O b j e c t K e y & g t ; & l t ; K e y & g t ; M e a s u r e s \ P r e v i o u s Y e a r C a s h f l o w \ T a g I n f o \ <P& l t ; / K e y & g t ; & l t ; / D i a g r a m O b j e c t K e y & g t ; & l t ; D i a g r a m O b j e c t K e y & g t ; & l t ; K e y & g t ; M e a s u r e s \ Y e a r O v e r Y e a r & l t ; / K e y & g t ; & l t ; / D i a g r a m O b j e c t K e y & g t ; & l t ; D i a g r a m O b j e c t K e y & g t ; & l t ; K e y & g t ; M e a s u r e s \ Y e a r O v e r Y e a r \ T a g I n f o \ lQ_& l t ; / K e y & g t ; & l t ; / D i a g r a m O b j e c t K e y & g t ; & l t ; D i a g r a m O b j e c t K e y & g t ; & l t ; K e y & g t ; M e a s u r e s \ Y e a r O v e r Y e a r \ T a g I n f o \ <P& l t ; / K e y & g t ; & l t ; / D i a g r a m O b j e c t K e y & g t ; & l t ; D i a g r a m O b j e c t K e y & g t ; & l t ; K e y & g t ; C o l u m n s \ �N�R{|�W& l t ; / K e y & g t ; & l t ; / D i a g r a m O b j e c t K e y & g t ; & l t ; D i a g r a m O b j e c t K e y & g t ; & l t ; K e y & g t ; C o l u m n s \ �eg& l t ; / K e y & g t ; & l t ; / D i a g r a m O b j e c t K e y & g t ; & l t ; D i a g r a m O b j e c t K e y & g t ; & l t ; K e y & g t ; C o l u m n s \ {|+R& l t ; / K e y & g t ; & l t ; / D i a g r a m O b j e c t K e y & g t ; & l t ; D i a g r a m O b j e c t K e y & g t ; & l t ; K e y & g t ; C o l u m n s \ ё��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L i n k s \ & a m p ; l t ; C o l u m n s \ �NNy��v�v��pe: D A T E   ( Y e a r ) & a m p ; g t ; - & a m p ; l t ; M e a s u r e s \ D A T E   ( Y e a r ) & a m p ; g t ; & l t ; / K e y & g t ; & l t ; / D i a g r a m O b j e c t K e y & g t ; & l t ; D i a g r a m O b j e c t K e y & g t ; & l t ; K e y & g t ; L i n k s \ & a m p ; l t ; C o l u m n s \ �NNy��v�v��pe: D A T E   ( Y e a r ) & a m p ; g t ; - & a m p ; l t ; M e a s u r e s \ D A T E   ( Y e a r ) & a m p ; g t ; \ C O L U M N & l t ; / K e y & g t ; & l t ; / D i a g r a m O b j e c t K e y & g t ; & l t ; D i a g r a m O b j e c t K e y & g t ; & l t ; K e y & g t ; L i n k s \ & a m p ; l t ; C o l u m n s \ �NNy��v�v��pe: D A T E   ( Y e a r ) & a m p ; g t ; - & a m p ; l t ; M e a s u r e s \ D A T E   ( Y e a r )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��pe: D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��pe: D A T E   ( Y e a r )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��pe: D A T E   ( Y e a r )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I n c o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I n c o m e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I n c o m e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x p e n s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x p e n s e s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x p e n s e s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f l o w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f l o w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f l o w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C a s h f l o w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C a s h f l o w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C a s h f l o w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v e r Y e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v e r Y e a r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v e r Y e a r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�R{|�W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g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{|+R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ё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��pe: D A T E   ( Y e a r ) & a m p ; g t ; - & a m p ; l t ; M e a s u r e s \ D A T E   ( Y e a r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��pe: D A T E   ( Y e a r ) & a m p ; g t ; - & a m p ; l t ; M e a s u r e s \ D A T E   ( Y e a r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��pe: D A T E   ( Y e a r ) & a m p ; g t ; - & a m p ; l t ; M e a s u r e s \ D A T E   ( Y e a r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�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�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R1 & l t ; / K e y & g t ; & l t ; / D i a g r a m O b j e c t K e y & g t ; & l t ; D i a g r a m O b j e c t K e y & g t ; & l t ; K e y & g t ; C o l u m n s \ R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R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R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5 e 7 0 c 7 7 - 2 4 e 6 - 4 9 b 7 - 8 e 3 0 - 7 4 c e 8 e c 7 e 0 9 5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2.xml>��< ? x m l   v e r s i o n = " 1 . 0 "   e n c o d i n g = " U T F - 1 6 " ? > < G e m i n i   x m l n s = " h t t p : / / g e m i n i / p i v o t c u s t o m i z a t i o n / 1 3 8 2 a d 4 b - c c 4 1 - 4 a 1 9 - 8 a 9 f - e 4 0 f 6 a 1 9 a 0 a d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:y�O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�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:y�O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N�R{|�W& l t ; / s t r i n g & g t ; & l t ; / k e y & g t ; & l t ; v a l u e & g t ; & l t ; i n t & g t ; 3 1 2 & l t ; / i n t & g t ; & l t ; / v a l u e & g t ; & l t ; / i t e m & g t ; & l t ; i t e m & g t ; & l t ; k e y & g t ; & l t ; s t r i n g & g t ; �eg& l t ; / s t r i n g & g t ; & l t ; / k e y & g t ; & l t ; v a l u e & g t ; & l t ; i n t & g t ; 6 3 & l t ; / i n t & g t ; & l t ; / v a l u e & g t ; & l t ; / i t e m & g t ; & l t ; i t e m & g t ; & l t ; k e y & g t ; & l t ; s t r i n g & g t ; {|+R& l t ; / s t r i n g & g t ; & l t ; / k e y & g t ; & l t ; v a l u e & g t ; & l t ; i n t & g t ; 6 3 & l t ; / i n t & g t ; & l t ; / v a l u e & g t ; & l t ; / i t e m & g t ; & l t ; i t e m & g t ; & l t ; k e y & g t ; & l t ; s t r i n g & g t ; ё��& l t ; / s t r i n g & g t ; & l t ; / k e y & g t ; & l t ; v a l u e & g t ; & l t ; i n t & g t ; 6 7 & l t ; / i n t & g t ; & l t ; / v a l u e & g t ; & l t ; / i t e m & g t ; & l t ; i t e m & g t ; & l t ; k e y & g t ; & l t ; s t r i n g & g t ; D A T E   ( Y e a r ) & l t ; / s t r i n g & g t ; & l t ; / k e y & g t ; & l t ; v a l u e & g t ; & l t ; i n t & g t ; 1 1 0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3 1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2 4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�N�R{|�W& l t ; / s t r i n g & g t ; & l t ; / k e y & g t ; & l t ; v a l u e & g t ; & l t ; i n t & g t ; 0 & l t ; / i n t & g t ; & l t ; / v a l u e & g t ; & l t ; / i t e m & g t ; & l t ; i t e m & g t ; & l t ; k e y & g t ; & l t ; s t r i n g & g t ; �eg& l t ; / s t r i n g & g t ; & l t ; / k e y & g t ; & l t ; v a l u e & g t ; & l t ; i n t & g t ; 1 & l t ; / i n t & g t ; & l t ; / v a l u e & g t ; & l t ; / i t e m & g t ; & l t ; i t e m & g t ; & l t ; k e y & g t ; & l t ; s t r i n g & g t ; {|+R& l t ; / s t r i n g & g t ; & l t ; / k e y & g t ; & l t ; v a l u e & g t ; & l t ; i n t & g t ; 2 & l t ; / i n t & g t ; & l t ; / v a l u e & g t ; & l t ; / i t e m & g t ; & l t ; i t e m & g t ; & l t ; k e y & g t ; & l t ; s t r i n g & g t ; ё��& l t ; / s t r i n g & g t ; & l t ; / k e y & g t ; & l t ; v a l u e & g t ; & l t ; i n t & g t ; 3 & l t ; / i n t & g t ; & l t ; / v a l u e & g t ; & l t ; / i t e m & g t ; & l t ; i t e m & g t ; & l t ; k e y & g t ; & l t ; s t r i n g & g t ; D A T E   ( Y e a r ) & l t ; / s t r i n g & g t ; & l t ; / k e y & g t ; & l t ; v a l u e & g t ; & l t ; i n t & g t ; 4 & l t ; / i n t & g t ; & l t ; / v a l u e & g t ; & l t ; / i t e m & g t ; & l t ; i t e m & g t ; & l t ; k e y & g t ; & l t ; s t r i n g & g t ; D A T E 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5 & l t ; / i n t & g t ; & l t ; / v a l u e & g t ; & l t ; / i t e m & g t ; & l t ; i t e m & g t ; & l t ; k e y & g t ; & l t ; s t r i n g & g t ; D A T E   ( M o n t h ) & l t ; / s t r i n g & g t ; & l t ; / k e y & g t ; & l t ; v a l u e & g t ; & l t ; i n t & g t ; 7 & l t ; / i n t & g t ; & l t ; / v a l u e & g t ; & l t ; / i t e m & g t ; & l t ; i t e m & g t ; & l t ; k e y & g t ; & l t ; s t r i n g & g t ; D A T E 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7.xml>��< ? x m l   v e r s i o n = " 1 . 0 "   e n c o d i n g = " U T F - 1 6 " ? > < G e m i n i   x m l n s = " h t t p : / / g e m i n i / p i v o t c u s t o m i z a t i o n / 1 0 1 e 1 1 b 7 - 5 6 2 9 - 4 1 1 a - b 0 f a - 8 6 e f 8 e 4 b f b d 1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7 b 8 c c a c - f 7 d 7 - 4 9 8 9 - a 3 f d - c 8 b 1 9 5 c 6 5 2 0 9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4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M o n t h N u m b e r & l t ; / s t r i n g & g t ; & l t ; / k e y & g t ; & l t ; v a l u e & g t ; & l t ; i n t & g t ; 1 3 0 & l t ; / i n t & g t ; & l t ; / v a l u e & g t ; & l t ; / i t e m & g t ; & l t ; i t e m & g t ; & l t ; k e y & g t ; & l t ; s t r i n g & g t ; M o n t h & l t ; / s t r i n g & g t ; & l t ; / k e y & g t ; & l t ; v a l u e & g t ; & l t ; i n t & g t ; 7 6 & l t ; / i n t & g t ; & l t ; / v a l u e & g t ; & l t ; / i t e m & g t ; & l t ; i t e m & g t ; & l t ; k e y & g t ; & l t ; s t r i n g & g t ; Y Y Y Y - M M & l t ; / s t r i n g & g t ; & l t ; / k e y & g t ; & l t ; v a l u e & g t ; & l t ; i n t & g t ; 9 9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4 & l t ; / i n t & g t ; & l t ; / v a l u e & g t ; & l t ; / i t e m & g t ; & l t ; i t e m & g t ; & l t ; k e y & g t ; & l t ; s t r i n g & g t ; D a y O f W e e k & l t ; / s t r i n g & g t ; & l t ; / k e y & g t ; & l t ; v a l u e & g t ; & l t ; i n t & g t ; 1 1 0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Y Y Y Y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4 0 5 a d 0 b - 3 5 d f - 4 a a 6 - 8 2 9 c - e 0 f d 5 5 0 1 7 5 2 c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 h�1 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7 a 0 c 1 e 5 - 3 1 0 e - 4 e 8 8 - a 4 d 2 - e 5 8 2 e 2 3 1 d b 3 0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 2 0 1 6 - 0 4 - 2 5 T 1 4 : 4 7 : 2 3 . 4 7 2 8 1 7 2 + 0 2 : 0 0 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 5 6 < / i n t > < / v a l u e > < / i t e m > < i t e m > < k e y > < s t r i n g > R2 < / s t r i n g > < / k e y > < v a l u e > < i n t > 5 6 < / i n t > < / v a l u e > < / i t e m > < / C o l u m n W i d t h s > < C o l u m n D i s p l a y I n d e x > < i t e m > < k e y > < s t r i n g > R1 < / s t r i n g > < / k e y > < v a l u e > < i n t > 0 < / i n t > < / v a l u e > < / i t e m > < i t e m > < k e y > < s t r i n g > R2 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b d 4 f 0 7 b - a 9 8 5 - 4 8 9 b - a a c 3 - e c 5 3 d b 2 8 8 d 1 2 " > < C u s t o m C o n t e n t > < ! [ C D A T A [ < ? x m l   v e r s i o n = " 1 . 0 "   e n c o d i n g = " u t f - 1 6 " ? > < S e t t i n g s > < C a l c u l a t e d F i e l d s > < i t e m > < M e a s u r e N a m e > T o t a l I n c o m e < / M e a s u r e N a m e > < D i s p l a y N a m e > T o t a l I n c o m e 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  C a s h f l o w < / M e a s u r e N a m e > < D i s p l a y N a m e > T o t a l   C a s h f l o w 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B184588-655A-44B1-B942-929A8EEFD5A6}">
  <ds:schemaRefs/>
</ds:datastoreItem>
</file>

<file path=customXml/itemProps10.xml><?xml version="1.0" encoding="utf-8"?>
<ds:datastoreItem xmlns:ds="http://schemas.openxmlformats.org/officeDocument/2006/customXml" ds:itemID="{E4F9EF06-A1BF-46A4-A730-0478EBEC3D56}">
  <ds:schemaRefs/>
</ds:datastoreItem>
</file>

<file path=customXml/itemProps11.xml><?xml version="1.0" encoding="utf-8"?>
<ds:datastoreItem xmlns:ds="http://schemas.openxmlformats.org/officeDocument/2006/customXml" ds:itemID="{143F1201-0A7C-48BC-B338-F22764CD521B}">
  <ds:schemaRefs/>
</ds:datastoreItem>
</file>

<file path=customXml/itemProps12.xml><?xml version="1.0" encoding="utf-8"?>
<ds:datastoreItem xmlns:ds="http://schemas.openxmlformats.org/officeDocument/2006/customXml" ds:itemID="{CFD26791-8E1D-4A0D-8D1F-002A4EADAFF3}">
  <ds:schemaRefs/>
</ds:datastoreItem>
</file>

<file path=customXml/itemProps13.xml><?xml version="1.0" encoding="utf-8"?>
<ds:datastoreItem xmlns:ds="http://schemas.openxmlformats.org/officeDocument/2006/customXml" ds:itemID="{FF96B8C6-22F1-44EC-9BF4-CE6BE9A1DF51}">
  <ds:schemaRefs/>
</ds:datastoreItem>
</file>

<file path=customXml/itemProps14.xml><?xml version="1.0" encoding="utf-8"?>
<ds:datastoreItem xmlns:ds="http://schemas.openxmlformats.org/officeDocument/2006/customXml" ds:itemID="{6A2526ED-55D3-49F4-8DC0-471F3CB6EEDF}">
  <ds:schemaRefs/>
</ds:datastoreItem>
</file>

<file path=customXml/itemProps15.xml><?xml version="1.0" encoding="utf-8"?>
<ds:datastoreItem xmlns:ds="http://schemas.openxmlformats.org/officeDocument/2006/customXml" ds:itemID="{0AB24D82-F161-4043-8A61-7BA326410337}">
  <ds:schemaRefs/>
</ds:datastoreItem>
</file>

<file path=customXml/itemProps16.xml><?xml version="1.0" encoding="utf-8"?>
<ds:datastoreItem xmlns:ds="http://schemas.openxmlformats.org/officeDocument/2006/customXml" ds:itemID="{635467AE-2809-42B7-BCCA-C45AAD24C7E8}">
  <ds:schemaRefs/>
</ds:datastoreItem>
</file>

<file path=customXml/itemProps17.xml><?xml version="1.0" encoding="utf-8"?>
<ds:datastoreItem xmlns:ds="http://schemas.openxmlformats.org/officeDocument/2006/customXml" ds:itemID="{956EFBEC-ADA9-4999-9FF2-6BF4E41DF59F}">
  <ds:schemaRefs/>
</ds:datastoreItem>
</file>

<file path=customXml/itemProps18.xml><?xml version="1.0" encoding="utf-8"?>
<ds:datastoreItem xmlns:ds="http://schemas.openxmlformats.org/officeDocument/2006/customXml" ds:itemID="{EE9074D0-1430-430F-8B74-8C2864276329}">
  <ds:schemaRefs/>
</ds:datastoreItem>
</file>

<file path=customXml/itemProps19.xml><?xml version="1.0" encoding="utf-8"?>
<ds:datastoreItem xmlns:ds="http://schemas.openxmlformats.org/officeDocument/2006/customXml" ds:itemID="{98F27530-7DEE-4732-BF4E-AC6A65D4193E}">
  <ds:schemaRefs/>
</ds:datastoreItem>
</file>

<file path=customXml/itemProps2.xml><?xml version="1.0" encoding="utf-8"?>
<ds:datastoreItem xmlns:ds="http://schemas.openxmlformats.org/officeDocument/2006/customXml" ds:itemID="{3DAF3D14-A12D-4A8B-9307-5F3A061598DB}">
  <ds:schemaRefs/>
</ds:datastoreItem>
</file>

<file path=customXml/itemProps20.xml><?xml version="1.0" encoding="utf-8"?>
<ds:datastoreItem xmlns:ds="http://schemas.openxmlformats.org/officeDocument/2006/customXml" ds:itemID="{CACA1B9E-3ADA-4329-BA2B-13FFC00CAF5C}">
  <ds:schemaRefs/>
</ds:datastoreItem>
</file>

<file path=customXml/itemProps21.xml><?xml version="1.0" encoding="utf-8"?>
<ds:datastoreItem xmlns:ds="http://schemas.openxmlformats.org/officeDocument/2006/customXml" ds:itemID="{C197BB2B-B82F-4663-9558-680EE5E31BA6}">
  <ds:schemaRefs/>
</ds:datastoreItem>
</file>

<file path=customXml/itemProps22.xml><?xml version="1.0" encoding="utf-8"?>
<ds:datastoreItem xmlns:ds="http://schemas.openxmlformats.org/officeDocument/2006/customXml" ds:itemID="{050F48B9-4468-463B-8185-87602B0C3E2B}">
  <ds:schemaRefs/>
</ds:datastoreItem>
</file>

<file path=customXml/itemProps23.xml><?xml version="1.0" encoding="utf-8"?>
<ds:datastoreItem xmlns:ds="http://schemas.openxmlformats.org/officeDocument/2006/customXml" ds:itemID="{8DE77B99-128C-4AB8-935C-29B766EB3F9F}">
  <ds:schemaRefs/>
</ds:datastoreItem>
</file>

<file path=customXml/itemProps24.xml><?xml version="1.0" encoding="utf-8"?>
<ds:datastoreItem xmlns:ds="http://schemas.openxmlformats.org/officeDocument/2006/customXml" ds:itemID="{497E2513-8B4F-4CD8-A759-1E8581DD206E}">
  <ds:schemaRefs/>
</ds:datastoreItem>
</file>

<file path=customXml/itemProps25.xml><?xml version="1.0" encoding="utf-8"?>
<ds:datastoreItem xmlns:ds="http://schemas.openxmlformats.org/officeDocument/2006/customXml" ds:itemID="{0B6200C4-7110-4168-AA00-ED194CFBF632}">
  <ds:schemaRefs/>
</ds:datastoreItem>
</file>

<file path=customXml/itemProps26.xml><?xml version="1.0" encoding="utf-8"?>
<ds:datastoreItem xmlns:ds="http://schemas.openxmlformats.org/officeDocument/2006/customXml" ds:itemID="{362FD7FA-B7C5-49A2-97BB-A2A87BBDFF77}">
  <ds:schemaRefs/>
</ds:datastoreItem>
</file>

<file path=customXml/itemProps27.xml><?xml version="1.0" encoding="utf-8"?>
<ds:datastoreItem xmlns:ds="http://schemas.openxmlformats.org/officeDocument/2006/customXml" ds:itemID="{DED9FAA9-F4E8-4AA2-9113-E610D08DF9F7}">
  <ds:schemaRefs/>
</ds:datastoreItem>
</file>

<file path=customXml/itemProps28.xml><?xml version="1.0" encoding="utf-8"?>
<ds:datastoreItem xmlns:ds="http://schemas.openxmlformats.org/officeDocument/2006/customXml" ds:itemID="{0B32E887-2FD7-48CB-9553-A6EDA8E1BAEE}">
  <ds:schemaRefs/>
</ds:datastoreItem>
</file>

<file path=customXml/itemProps29.xml><?xml version="1.0" encoding="utf-8"?>
<ds:datastoreItem xmlns:ds="http://schemas.openxmlformats.org/officeDocument/2006/customXml" ds:itemID="{E8D5BBF3-3396-4616-96B3-49072B65C45A}">
  <ds:schemaRefs/>
</ds:datastoreItem>
</file>

<file path=customXml/itemProps3.xml><?xml version="1.0" encoding="utf-8"?>
<ds:datastoreItem xmlns:ds="http://schemas.openxmlformats.org/officeDocument/2006/customXml" ds:itemID="{5D80AF67-20CD-4138-93EF-BA5EBC0D8AD1}">
  <ds:schemaRefs/>
</ds:datastoreItem>
</file>

<file path=customXml/itemProps30.xml><?xml version="1.0" encoding="utf-8"?>
<ds:datastoreItem xmlns:ds="http://schemas.openxmlformats.org/officeDocument/2006/customXml" ds:itemID="{EFC7456A-31CD-4856-AF24-72B347892B4F}">
  <ds:schemaRefs/>
</ds:datastoreItem>
</file>

<file path=customXml/itemProps4.xml><?xml version="1.0" encoding="utf-8"?>
<ds:datastoreItem xmlns:ds="http://schemas.openxmlformats.org/officeDocument/2006/customXml" ds:itemID="{174779A8-457E-49FA-A4A6-2ADFD4104CCE}">
  <ds:schemaRefs/>
</ds:datastoreItem>
</file>

<file path=customXml/itemProps5.xml><?xml version="1.0" encoding="utf-8"?>
<ds:datastoreItem xmlns:ds="http://schemas.openxmlformats.org/officeDocument/2006/customXml" ds:itemID="{64DFA6AF-C40E-4593-A612-E979A431CB35}">
  <ds:schemaRefs/>
</ds:datastoreItem>
</file>

<file path=customXml/itemProps6.xml><?xml version="1.0" encoding="utf-8"?>
<ds:datastoreItem xmlns:ds="http://schemas.openxmlformats.org/officeDocument/2006/customXml" ds:itemID="{8F247219-8137-4507-B89A-1697425DE0FB}">
  <ds:schemaRefs/>
</ds:datastoreItem>
</file>

<file path=customXml/itemProps7.xml><?xml version="1.0" encoding="utf-8"?>
<ds:datastoreItem xmlns:ds="http://schemas.openxmlformats.org/officeDocument/2006/customXml" ds:itemID="{59B7BE15-AFAD-4DEC-B281-21F8F15F88A7}">
  <ds:schemaRefs/>
</ds:datastoreItem>
</file>

<file path=customXml/itemProps8.xml><?xml version="1.0" encoding="utf-8"?>
<ds:datastoreItem xmlns:ds="http://schemas.openxmlformats.org/officeDocument/2006/customXml" ds:itemID="{6D074D3D-7758-4EB4-8802-CC992CF029A8}">
  <ds:schemaRefs/>
</ds:datastoreItem>
</file>

<file path=customXml/itemProps9.xml><?xml version="1.0" encoding="utf-8"?>
<ds:datastoreItem xmlns:ds="http://schemas.openxmlformats.org/officeDocument/2006/customXml" ds:itemID="{4C47B5D2-D885-482F-BBE6-7486266748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开始</vt:lpstr>
      <vt:lpstr>我的现金流</vt:lpstr>
      <vt:lpstr>示例数据</vt:lpstr>
      <vt:lpstr>了解详细信息</vt:lpstr>
      <vt:lpstr>rownum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2016-03-02T07:01:48Z</dcterms:created>
  <dcterms:modified xsi:type="dcterms:W3CDTF">2017-07-04T02:50:51Z</dcterms:modified>
</cp:coreProperties>
</file>