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" windowWidth="19200" windowHeight="11868" activeTab="3"/>
  </bookViews>
  <sheets>
    <sheet name="Row0" sheetId="1" r:id="rId1"/>
    <sheet name="Overall_0" sheetId="3" r:id="rId2"/>
    <sheet name="Row1" sheetId="2" r:id="rId3"/>
    <sheet name="Overall_ALL" sheetId="4" r:id="rId4"/>
  </sheets>
  <calcPr calcId="125725"/>
</workbook>
</file>

<file path=xl/calcChain.xml><?xml version="1.0" encoding="utf-8"?>
<calcChain xmlns="http://schemas.openxmlformats.org/spreadsheetml/2006/main">
  <c r="AE4" i="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C3"/>
  <c r="K3"/>
  <c r="N3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3"/>
  <c r="AJ52"/>
  <c r="AJ53" s="1"/>
  <c r="AJ54" s="1"/>
  <c r="AJ55" s="1"/>
  <c r="AJ56" s="1"/>
  <c r="AJ4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D3"/>
  <c r="V3"/>
  <c r="V4" s="1"/>
  <c r="X4" s="1"/>
  <c r="F3"/>
  <c r="F4" s="1"/>
  <c r="H4" s="1"/>
  <c r="AB53" i="3"/>
  <c r="AB54" s="1"/>
  <c r="AB55" s="1"/>
  <c r="AB56" s="1"/>
  <c r="AB52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X4"/>
  <c r="X7"/>
  <c r="X20"/>
  <c r="X23"/>
  <c r="X36"/>
  <c r="X39"/>
  <c r="X52"/>
  <c r="X55"/>
  <c r="W4"/>
  <c r="W5"/>
  <c r="X5" s="1"/>
  <c r="W7"/>
  <c r="W8"/>
  <c r="X8" s="1"/>
  <c r="W12"/>
  <c r="X12" s="1"/>
  <c r="W13"/>
  <c r="X13" s="1"/>
  <c r="W15"/>
  <c r="X15" s="1"/>
  <c r="W16"/>
  <c r="X16" s="1"/>
  <c r="W20"/>
  <c r="W21"/>
  <c r="X21" s="1"/>
  <c r="W23"/>
  <c r="W24"/>
  <c r="X24" s="1"/>
  <c r="W28"/>
  <c r="X28" s="1"/>
  <c r="W29"/>
  <c r="X29" s="1"/>
  <c r="W31"/>
  <c r="X31" s="1"/>
  <c r="W32"/>
  <c r="X32" s="1"/>
  <c r="W36"/>
  <c r="W37"/>
  <c r="X37" s="1"/>
  <c r="W39"/>
  <c r="W40"/>
  <c r="X40" s="1"/>
  <c r="W44"/>
  <c r="X44" s="1"/>
  <c r="W45"/>
  <c r="X45" s="1"/>
  <c r="W47"/>
  <c r="X47" s="1"/>
  <c r="W48"/>
  <c r="X48" s="1"/>
  <c r="W52"/>
  <c r="W53"/>
  <c r="X53" s="1"/>
  <c r="W55"/>
  <c r="W56"/>
  <c r="X56" s="1"/>
  <c r="E5"/>
  <c r="E6"/>
  <c r="E8"/>
  <c r="E13"/>
  <c r="E14"/>
  <c r="E16"/>
  <c r="E21"/>
  <c r="E22"/>
  <c r="E24"/>
  <c r="E29"/>
  <c r="E30"/>
  <c r="F30" s="1"/>
  <c r="E32"/>
  <c r="E37"/>
  <c r="F37" s="1"/>
  <c r="E38"/>
  <c r="F38" s="1"/>
  <c r="E40"/>
  <c r="E45"/>
  <c r="E46"/>
  <c r="F46" s="1"/>
  <c r="E48"/>
  <c r="F48" s="1"/>
  <c r="E53"/>
  <c r="E54"/>
  <c r="E56"/>
  <c r="W3"/>
  <c r="X3" s="1"/>
  <c r="V3"/>
  <c r="V4" s="1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E3"/>
  <c r="D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4"/>
  <c r="E4" s="1"/>
  <c r="P3"/>
  <c r="J3"/>
  <c r="D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E246" i="2"/>
  <c r="F246" s="1"/>
  <c r="E245"/>
  <c r="E243"/>
  <c r="E241"/>
  <c r="F241" s="1"/>
  <c r="E239"/>
  <c r="F239" s="1"/>
  <c r="F243"/>
  <c r="F245"/>
  <c r="E191"/>
  <c r="E192" s="1"/>
  <c r="F190"/>
  <c r="E190"/>
  <c r="F189"/>
  <c r="E189"/>
  <c r="C239"/>
  <c r="C241" s="1"/>
  <c r="C243" s="1"/>
  <c r="C245" s="1"/>
  <c r="C246" s="1"/>
  <c r="C190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A190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9" s="1"/>
  <c r="A241" s="1"/>
  <c r="A243" s="1"/>
  <c r="A245" s="1"/>
  <c r="A246" s="1"/>
  <c r="E129"/>
  <c r="E130" s="1"/>
  <c r="F128"/>
  <c r="E128"/>
  <c r="E127"/>
  <c r="F127" s="1"/>
  <c r="C177"/>
  <c r="C179" s="1"/>
  <c r="C181" s="1"/>
  <c r="C183" s="1"/>
  <c r="C184" s="1"/>
  <c r="C128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A128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7" s="1"/>
  <c r="A179" s="1"/>
  <c r="A181" s="1"/>
  <c r="A183" s="1"/>
  <c r="A184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3"/>
  <c r="F55"/>
  <c r="F57"/>
  <c r="F58"/>
  <c r="F59"/>
  <c r="F3"/>
  <c r="E67"/>
  <c r="F67" s="1"/>
  <c r="F66"/>
  <c r="E66"/>
  <c r="F65"/>
  <c r="E65"/>
  <c r="C115"/>
  <c r="C117" s="1"/>
  <c r="C119" s="1"/>
  <c r="C121" s="1"/>
  <c r="C122" s="1"/>
  <c r="C66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A66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5" s="1"/>
  <c r="A117" s="1"/>
  <c r="A119" s="1"/>
  <c r="A121" s="1"/>
  <c r="A122" s="1"/>
  <c r="C53"/>
  <c r="C55" s="1"/>
  <c r="C57" s="1"/>
  <c r="C58" s="1"/>
  <c r="C59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3" s="1"/>
  <c r="A55" s="1"/>
  <c r="A57" s="1"/>
  <c r="A58" s="1"/>
  <c r="A59" s="1"/>
  <c r="P3" i="4" l="1"/>
  <c r="AD4"/>
  <c r="AF3"/>
  <c r="V5"/>
  <c r="X3"/>
  <c r="N4"/>
  <c r="F5"/>
  <c r="AF4"/>
  <c r="AD5"/>
  <c r="X5"/>
  <c r="V6"/>
  <c r="F4" i="3"/>
  <c r="F29"/>
  <c r="F6"/>
  <c r="F53"/>
  <c r="F8"/>
  <c r="F54"/>
  <c r="F32"/>
  <c r="F13"/>
  <c r="F40"/>
  <c r="F21"/>
  <c r="K3"/>
  <c r="L3" s="1"/>
  <c r="J4"/>
  <c r="F3"/>
  <c r="F56"/>
  <c r="F14"/>
  <c r="F16"/>
  <c r="F45"/>
  <c r="F22"/>
  <c r="Q3"/>
  <c r="R3" s="1"/>
  <c r="P4"/>
  <c r="F24"/>
  <c r="F5"/>
  <c r="E55"/>
  <c r="E47"/>
  <c r="E39"/>
  <c r="E31"/>
  <c r="E23"/>
  <c r="E15"/>
  <c r="E7"/>
  <c r="W54"/>
  <c r="X54" s="1"/>
  <c r="W46"/>
  <c r="X46" s="1"/>
  <c r="W38"/>
  <c r="X38" s="1"/>
  <c r="W30"/>
  <c r="X30" s="1"/>
  <c r="W22"/>
  <c r="X22" s="1"/>
  <c r="W14"/>
  <c r="X14" s="1"/>
  <c r="W6"/>
  <c r="X6" s="1"/>
  <c r="E41"/>
  <c r="E17"/>
  <c r="E50"/>
  <c r="E42"/>
  <c r="E34"/>
  <c r="E26"/>
  <c r="E18"/>
  <c r="E10"/>
  <c r="W49"/>
  <c r="X49" s="1"/>
  <c r="W41"/>
  <c r="X41" s="1"/>
  <c r="W33"/>
  <c r="X33" s="1"/>
  <c r="W25"/>
  <c r="X25" s="1"/>
  <c r="W17"/>
  <c r="X17" s="1"/>
  <c r="W9"/>
  <c r="X9" s="1"/>
  <c r="E49"/>
  <c r="E25"/>
  <c r="E51"/>
  <c r="E43"/>
  <c r="E35"/>
  <c r="E27"/>
  <c r="E19"/>
  <c r="E11"/>
  <c r="W50"/>
  <c r="X50" s="1"/>
  <c r="W42"/>
  <c r="X42" s="1"/>
  <c r="W34"/>
  <c r="X34" s="1"/>
  <c r="W26"/>
  <c r="X26" s="1"/>
  <c r="W18"/>
  <c r="X18" s="1"/>
  <c r="W10"/>
  <c r="X10" s="1"/>
  <c r="E33"/>
  <c r="E9"/>
  <c r="E52"/>
  <c r="E44"/>
  <c r="E36"/>
  <c r="E28"/>
  <c r="E20"/>
  <c r="E12"/>
  <c r="W51"/>
  <c r="X51" s="1"/>
  <c r="W43"/>
  <c r="X43" s="1"/>
  <c r="W35"/>
  <c r="X35" s="1"/>
  <c r="W27"/>
  <c r="X27" s="1"/>
  <c r="W19"/>
  <c r="X19" s="1"/>
  <c r="W11"/>
  <c r="X11" s="1"/>
  <c r="E193" i="2"/>
  <c r="F192"/>
  <c r="F191"/>
  <c r="E131"/>
  <c r="F130"/>
  <c r="F129"/>
  <c r="E68"/>
  <c r="N5" i="4" l="1"/>
  <c r="P4"/>
  <c r="AN4" s="1"/>
  <c r="F6"/>
  <c r="H5"/>
  <c r="X6"/>
  <c r="V7"/>
  <c r="AD6"/>
  <c r="H3"/>
  <c r="AN3" s="1"/>
  <c r="AK3"/>
  <c r="F33" i="3"/>
  <c r="F19"/>
  <c r="F34"/>
  <c r="F39"/>
  <c r="F9"/>
  <c r="F11"/>
  <c r="F26"/>
  <c r="F31"/>
  <c r="Q4"/>
  <c r="R4" s="1"/>
  <c r="P5"/>
  <c r="F52"/>
  <c r="F49"/>
  <c r="F18"/>
  <c r="F23"/>
  <c r="F44"/>
  <c r="F25"/>
  <c r="F10"/>
  <c r="F15"/>
  <c r="F36"/>
  <c r="F51"/>
  <c r="F41"/>
  <c r="F7"/>
  <c r="K4"/>
  <c r="J5"/>
  <c r="F28"/>
  <c r="F43"/>
  <c r="F17"/>
  <c r="F20"/>
  <c r="F35"/>
  <c r="F50"/>
  <c r="F55"/>
  <c r="F12"/>
  <c r="F27"/>
  <c r="F42"/>
  <c r="F47"/>
  <c r="AC3"/>
  <c r="AF3"/>
  <c r="E194" i="2"/>
  <c r="F193"/>
  <c r="E132"/>
  <c r="F131"/>
  <c r="E69"/>
  <c r="F68"/>
  <c r="J4" i="4" l="1"/>
  <c r="AH4"/>
  <c r="R4"/>
  <c r="Z4"/>
  <c r="AK4"/>
  <c r="Q4" s="1"/>
  <c r="P5"/>
  <c r="N6"/>
  <c r="H6"/>
  <c r="F7"/>
  <c r="AF6"/>
  <c r="AD7"/>
  <c r="AF5"/>
  <c r="AN5" s="1"/>
  <c r="AK5"/>
  <c r="J3"/>
  <c r="AH3"/>
  <c r="Z3"/>
  <c r="R3"/>
  <c r="AG3"/>
  <c r="I3"/>
  <c r="Y3"/>
  <c r="Q3"/>
  <c r="X7"/>
  <c r="V8"/>
  <c r="J6" i="3"/>
  <c r="K5"/>
  <c r="M3"/>
  <c r="S3"/>
  <c r="G3"/>
  <c r="Y3"/>
  <c r="Z3"/>
  <c r="H3"/>
  <c r="T3"/>
  <c r="N3"/>
  <c r="P6"/>
  <c r="Q5"/>
  <c r="R5" s="1"/>
  <c r="L4"/>
  <c r="AF4" s="1"/>
  <c r="AC4"/>
  <c r="F194" i="2"/>
  <c r="E195"/>
  <c r="E133"/>
  <c r="F132"/>
  <c r="E70"/>
  <c r="F69"/>
  <c r="AG4" i="4" l="1"/>
  <c r="Y4"/>
  <c r="AO4"/>
  <c r="I4"/>
  <c r="N7"/>
  <c r="AP4"/>
  <c r="H7"/>
  <c r="F8"/>
  <c r="AH5"/>
  <c r="J5"/>
  <c r="Z5"/>
  <c r="R5"/>
  <c r="AM3"/>
  <c r="AL3"/>
  <c r="X8"/>
  <c r="V9"/>
  <c r="AO3"/>
  <c r="AP3"/>
  <c r="AD8"/>
  <c r="I5"/>
  <c r="Y5"/>
  <c r="AG5"/>
  <c r="Q5"/>
  <c r="T4" i="3"/>
  <c r="Z4"/>
  <c r="N4"/>
  <c r="H4"/>
  <c r="J7"/>
  <c r="K6"/>
  <c r="L5"/>
  <c r="AF5" s="1"/>
  <c r="AC5"/>
  <c r="S4"/>
  <c r="Y4"/>
  <c r="G4"/>
  <c r="M4"/>
  <c r="P7"/>
  <c r="Q6"/>
  <c r="R6" s="1"/>
  <c r="AE3"/>
  <c r="AD3"/>
  <c r="AG3"/>
  <c r="AH3"/>
  <c r="E196" i="2"/>
  <c r="F195"/>
  <c r="E134"/>
  <c r="F133"/>
  <c r="F70"/>
  <c r="E71"/>
  <c r="AL4" i="4" l="1"/>
  <c r="P6"/>
  <c r="AN6" s="1"/>
  <c r="R6" s="1"/>
  <c r="AK6"/>
  <c r="P7"/>
  <c r="N8"/>
  <c r="AM4"/>
  <c r="F9"/>
  <c r="H8"/>
  <c r="AD9"/>
  <c r="AF7"/>
  <c r="AK7"/>
  <c r="AO5"/>
  <c r="AP5"/>
  <c r="J6"/>
  <c r="Z6"/>
  <c r="X9"/>
  <c r="V10"/>
  <c r="AM5"/>
  <c r="AL5"/>
  <c r="P8" i="3"/>
  <c r="Q7"/>
  <c r="R7" s="1"/>
  <c r="J8"/>
  <c r="K7"/>
  <c r="L6"/>
  <c r="AF6" s="1"/>
  <c r="AC6"/>
  <c r="Z5"/>
  <c r="H5"/>
  <c r="T5"/>
  <c r="N5"/>
  <c r="Y5"/>
  <c r="G5"/>
  <c r="M5"/>
  <c r="S5"/>
  <c r="AH4"/>
  <c r="AG4"/>
  <c r="AD4"/>
  <c r="AE4"/>
  <c r="E197" i="2"/>
  <c r="F196"/>
  <c r="E135"/>
  <c r="F134"/>
  <c r="E72"/>
  <c r="F71"/>
  <c r="AH6" i="4" l="1"/>
  <c r="AN7"/>
  <c r="Z7" s="1"/>
  <c r="Y6"/>
  <c r="AG6"/>
  <c r="I6"/>
  <c r="Q6"/>
  <c r="P8"/>
  <c r="N9"/>
  <c r="H9"/>
  <c r="F10"/>
  <c r="X10"/>
  <c r="V11"/>
  <c r="AO6"/>
  <c r="AP6"/>
  <c r="AF8"/>
  <c r="AD10"/>
  <c r="AF9"/>
  <c r="AH7"/>
  <c r="I7"/>
  <c r="Y7"/>
  <c r="AG7"/>
  <c r="Q7"/>
  <c r="AD5" i="3"/>
  <c r="AE5"/>
  <c r="L7"/>
  <c r="AF7" s="1"/>
  <c r="AC7"/>
  <c r="H6"/>
  <c r="N6"/>
  <c r="Z6"/>
  <c r="T6"/>
  <c r="G6"/>
  <c r="M6"/>
  <c r="S6"/>
  <c r="Y6"/>
  <c r="AH5"/>
  <c r="AG5"/>
  <c r="P9"/>
  <c r="Q8"/>
  <c r="R8" s="1"/>
  <c r="J9"/>
  <c r="K8"/>
  <c r="E198" i="2"/>
  <c r="F197"/>
  <c r="E136"/>
  <c r="F135"/>
  <c r="E73"/>
  <c r="F72"/>
  <c r="R7" i="4" l="1"/>
  <c r="AP7" s="1"/>
  <c r="J7"/>
  <c r="AK8"/>
  <c r="Q8" s="1"/>
  <c r="AL6"/>
  <c r="AM6"/>
  <c r="N10"/>
  <c r="P9"/>
  <c r="AN9" s="1"/>
  <c r="AN8"/>
  <c r="J8" s="1"/>
  <c r="F11"/>
  <c r="H10"/>
  <c r="I8"/>
  <c r="Y8"/>
  <c r="X11"/>
  <c r="V12"/>
  <c r="AM7"/>
  <c r="AL7"/>
  <c r="AF10"/>
  <c r="AD11"/>
  <c r="S7" i="3"/>
  <c r="M7"/>
  <c r="Y7"/>
  <c r="G7"/>
  <c r="P10"/>
  <c r="Q9"/>
  <c r="R9" s="1"/>
  <c r="AH6"/>
  <c r="AG6"/>
  <c r="J10"/>
  <c r="K9"/>
  <c r="AE6"/>
  <c r="AD6"/>
  <c r="L8"/>
  <c r="AF8" s="1"/>
  <c r="AC8"/>
  <c r="N7"/>
  <c r="T7"/>
  <c r="H7"/>
  <c r="Z7"/>
  <c r="F198" i="2"/>
  <c r="E199"/>
  <c r="E137"/>
  <c r="F136"/>
  <c r="E74"/>
  <c r="F73"/>
  <c r="AO7" i="4" l="1"/>
  <c r="AK9"/>
  <c r="AG9" s="1"/>
  <c r="AG8"/>
  <c r="R8"/>
  <c r="AH8"/>
  <c r="Z9"/>
  <c r="J9"/>
  <c r="AH9"/>
  <c r="R9"/>
  <c r="P10"/>
  <c r="AN10" s="1"/>
  <c r="AH10" s="1"/>
  <c r="N11"/>
  <c r="Z8"/>
  <c r="H11"/>
  <c r="F12"/>
  <c r="R10"/>
  <c r="J10"/>
  <c r="I9"/>
  <c r="Y9"/>
  <c r="X12"/>
  <c r="V13"/>
  <c r="AD12"/>
  <c r="AF11"/>
  <c r="AM8"/>
  <c r="AL8"/>
  <c r="AE7" i="3"/>
  <c r="AD7"/>
  <c r="T8"/>
  <c r="Z8"/>
  <c r="N8"/>
  <c r="H8"/>
  <c r="P11"/>
  <c r="Q10"/>
  <c r="R10" s="1"/>
  <c r="S8"/>
  <c r="Y8"/>
  <c r="G8"/>
  <c r="M8"/>
  <c r="J11"/>
  <c r="K10"/>
  <c r="AH7"/>
  <c r="AG7"/>
  <c r="L9"/>
  <c r="AF9" s="1"/>
  <c r="AC9"/>
  <c r="E200" i="2"/>
  <c r="F199"/>
  <c r="E138"/>
  <c r="F137"/>
  <c r="F74"/>
  <c r="E75"/>
  <c r="Q9" i="4" l="1"/>
  <c r="AL9" s="1"/>
  <c r="AP8"/>
  <c r="AO9"/>
  <c r="P11"/>
  <c r="AN11" s="1"/>
  <c r="N12"/>
  <c r="Z10"/>
  <c r="AP10" s="1"/>
  <c r="AP9"/>
  <c r="AK10"/>
  <c r="AO8"/>
  <c r="F13"/>
  <c r="H12"/>
  <c r="X13"/>
  <c r="V14"/>
  <c r="AD13"/>
  <c r="AG8" i="3"/>
  <c r="AH8"/>
  <c r="J12"/>
  <c r="K11"/>
  <c r="L10"/>
  <c r="AF10" s="1"/>
  <c r="AC10"/>
  <c r="P12"/>
  <c r="Q11"/>
  <c r="R11" s="1"/>
  <c r="Z9"/>
  <c r="H9"/>
  <c r="T9"/>
  <c r="N9"/>
  <c r="G9"/>
  <c r="Y9"/>
  <c r="M9"/>
  <c r="S9"/>
  <c r="AE8"/>
  <c r="AD8"/>
  <c r="E201" i="2"/>
  <c r="F200"/>
  <c r="E139"/>
  <c r="F138"/>
  <c r="F75"/>
  <c r="E76"/>
  <c r="AM9" i="4" l="1"/>
  <c r="J11"/>
  <c r="AO11" s="1"/>
  <c r="R11"/>
  <c r="AO10"/>
  <c r="Z11"/>
  <c r="Y10"/>
  <c r="I10"/>
  <c r="AG10"/>
  <c r="Q10"/>
  <c r="P12"/>
  <c r="N13"/>
  <c r="AK11"/>
  <c r="Q11" s="1"/>
  <c r="AH11"/>
  <c r="H13"/>
  <c r="F14"/>
  <c r="AD14"/>
  <c r="X14"/>
  <c r="V15"/>
  <c r="AF12"/>
  <c r="AK12"/>
  <c r="L11" i="3"/>
  <c r="AF11" s="1"/>
  <c r="AC11"/>
  <c r="AE9"/>
  <c r="AD9"/>
  <c r="H10"/>
  <c r="N10"/>
  <c r="Z10"/>
  <c r="T10"/>
  <c r="G10"/>
  <c r="M10"/>
  <c r="S10"/>
  <c r="Y10"/>
  <c r="P13"/>
  <c r="Q12"/>
  <c r="R12" s="1"/>
  <c r="AG9"/>
  <c r="AH9"/>
  <c r="J13"/>
  <c r="K12"/>
  <c r="E202" i="2"/>
  <c r="F201"/>
  <c r="E140"/>
  <c r="F139"/>
  <c r="E77"/>
  <c r="F76"/>
  <c r="AP11" i="4" l="1"/>
  <c r="I11"/>
  <c r="AM10"/>
  <c r="AL10"/>
  <c r="AN12"/>
  <c r="J12" s="1"/>
  <c r="P13"/>
  <c r="N14"/>
  <c r="Y11"/>
  <c r="AG11"/>
  <c r="H14"/>
  <c r="F15"/>
  <c r="X15"/>
  <c r="V16"/>
  <c r="I12"/>
  <c r="Q12"/>
  <c r="AG12"/>
  <c r="Y12"/>
  <c r="AF14"/>
  <c r="AD15"/>
  <c r="AF13"/>
  <c r="AK13"/>
  <c r="P14" i="3"/>
  <c r="Q13"/>
  <c r="R13" s="1"/>
  <c r="AG10"/>
  <c r="AH10"/>
  <c r="J14"/>
  <c r="K13"/>
  <c r="AD10"/>
  <c r="AE10"/>
  <c r="N11"/>
  <c r="T11"/>
  <c r="H11"/>
  <c r="Z11"/>
  <c r="L12"/>
  <c r="AF12" s="1"/>
  <c r="AC12"/>
  <c r="M11"/>
  <c r="S11"/>
  <c r="Y11"/>
  <c r="G11"/>
  <c r="F202" i="2"/>
  <c r="E203"/>
  <c r="E141"/>
  <c r="F140"/>
  <c r="E78"/>
  <c r="F77"/>
  <c r="AN13" i="4" l="1"/>
  <c r="AH13" s="1"/>
  <c r="AM11"/>
  <c r="AL11"/>
  <c r="N15"/>
  <c r="R12"/>
  <c r="AH12"/>
  <c r="Z12"/>
  <c r="H15"/>
  <c r="F16"/>
  <c r="I13"/>
  <c r="Y13"/>
  <c r="Q13"/>
  <c r="AG13"/>
  <c r="X16"/>
  <c r="V17"/>
  <c r="AD16"/>
  <c r="AF15"/>
  <c r="AM12"/>
  <c r="AL12"/>
  <c r="AG11" i="3"/>
  <c r="AH11"/>
  <c r="J15"/>
  <c r="K14"/>
  <c r="S12"/>
  <c r="Y12"/>
  <c r="G12"/>
  <c r="M12"/>
  <c r="L13"/>
  <c r="AF13" s="1"/>
  <c r="AC13"/>
  <c r="P15"/>
  <c r="Q14"/>
  <c r="R14" s="1"/>
  <c r="AD11"/>
  <c r="AE11"/>
  <c r="T12"/>
  <c r="Z12"/>
  <c r="N12"/>
  <c r="H12"/>
  <c r="E204" i="2"/>
  <c r="F203"/>
  <c r="E142"/>
  <c r="F141"/>
  <c r="F78"/>
  <c r="E79"/>
  <c r="Z13" i="4" l="1"/>
  <c r="J13"/>
  <c r="R13"/>
  <c r="AP12"/>
  <c r="AO12"/>
  <c r="P15"/>
  <c r="AN15" s="1"/>
  <c r="J15" s="1"/>
  <c r="N16"/>
  <c r="P14"/>
  <c r="AN14" s="1"/>
  <c r="AK14"/>
  <c r="F17"/>
  <c r="H16"/>
  <c r="X17"/>
  <c r="V18"/>
  <c r="AD17"/>
  <c r="AF16"/>
  <c r="AM13"/>
  <c r="AL13"/>
  <c r="Y13" i="3"/>
  <c r="G13"/>
  <c r="M13"/>
  <c r="S13"/>
  <c r="P16"/>
  <c r="Q15"/>
  <c r="R15" s="1"/>
  <c r="J16"/>
  <c r="K15"/>
  <c r="Z13"/>
  <c r="H13"/>
  <c r="T13"/>
  <c r="N13"/>
  <c r="L14"/>
  <c r="AF14" s="1"/>
  <c r="AC14"/>
  <c r="AD12"/>
  <c r="AE12"/>
  <c r="AH12"/>
  <c r="AG12"/>
  <c r="E205" i="2"/>
  <c r="F204"/>
  <c r="E143"/>
  <c r="F142"/>
  <c r="E80"/>
  <c r="F79"/>
  <c r="AP13" i="4" l="1"/>
  <c r="AO13"/>
  <c r="N17"/>
  <c r="Z14"/>
  <c r="AH14"/>
  <c r="R14"/>
  <c r="J14"/>
  <c r="R15"/>
  <c r="AK15"/>
  <c r="Y15" s="1"/>
  <c r="Y14"/>
  <c r="AG14"/>
  <c r="I14"/>
  <c r="Q14"/>
  <c r="Z15"/>
  <c r="AH15"/>
  <c r="H17"/>
  <c r="F18"/>
  <c r="X18"/>
  <c r="V19"/>
  <c r="AD18"/>
  <c r="AF17"/>
  <c r="AD13" i="3"/>
  <c r="AE13"/>
  <c r="H14"/>
  <c r="N14"/>
  <c r="Z14"/>
  <c r="T14"/>
  <c r="P17"/>
  <c r="Q16"/>
  <c r="R16" s="1"/>
  <c r="J17"/>
  <c r="K16"/>
  <c r="AH13"/>
  <c r="AG13"/>
  <c r="M14"/>
  <c r="G14"/>
  <c r="S14"/>
  <c r="Y14"/>
  <c r="L15"/>
  <c r="AF15" s="1"/>
  <c r="AC15"/>
  <c r="E206" i="2"/>
  <c r="F205"/>
  <c r="E144"/>
  <c r="F143"/>
  <c r="E81"/>
  <c r="F80"/>
  <c r="Q15" i="4" l="1"/>
  <c r="AG15"/>
  <c r="AO15"/>
  <c r="I15"/>
  <c r="AP15"/>
  <c r="P16"/>
  <c r="AN16" s="1"/>
  <c r="AK16"/>
  <c r="AM14"/>
  <c r="AL14"/>
  <c r="N18"/>
  <c r="P17"/>
  <c r="AN17" s="1"/>
  <c r="R17" s="1"/>
  <c r="AP14"/>
  <c r="AO14"/>
  <c r="F19"/>
  <c r="H18"/>
  <c r="AF18"/>
  <c r="AD19"/>
  <c r="X19"/>
  <c r="V20"/>
  <c r="M15" i="3"/>
  <c r="S15"/>
  <c r="Y15"/>
  <c r="G15"/>
  <c r="N15"/>
  <c r="T15"/>
  <c r="H15"/>
  <c r="Z15"/>
  <c r="J18"/>
  <c r="K17"/>
  <c r="P18"/>
  <c r="Q17"/>
  <c r="R17" s="1"/>
  <c r="L16"/>
  <c r="AF16" s="1"/>
  <c r="AC16"/>
  <c r="AH14"/>
  <c r="AG14"/>
  <c r="AE14"/>
  <c r="AD14"/>
  <c r="F206" i="2"/>
  <c r="E207"/>
  <c r="E145"/>
  <c r="F144"/>
  <c r="E82"/>
  <c r="F81"/>
  <c r="AL15" i="4" l="1"/>
  <c r="AM15"/>
  <c r="AK17"/>
  <c r="AG17" s="1"/>
  <c r="Z16"/>
  <c r="J16"/>
  <c r="R16"/>
  <c r="AH16"/>
  <c r="AG16"/>
  <c r="I16"/>
  <c r="Y16"/>
  <c r="Q16"/>
  <c r="Z17"/>
  <c r="AH17"/>
  <c r="J17"/>
  <c r="N19"/>
  <c r="P18"/>
  <c r="AN18" s="1"/>
  <c r="H19"/>
  <c r="F20"/>
  <c r="X20"/>
  <c r="V21"/>
  <c r="AD20"/>
  <c r="T16" i="3"/>
  <c r="Z16"/>
  <c r="N16"/>
  <c r="H16"/>
  <c r="S16"/>
  <c r="Y16"/>
  <c r="G16"/>
  <c r="M16"/>
  <c r="AH15"/>
  <c r="AG15"/>
  <c r="J19"/>
  <c r="K18"/>
  <c r="L17"/>
  <c r="AF17" s="1"/>
  <c r="AC17"/>
  <c r="P19"/>
  <c r="Q18"/>
  <c r="R18" s="1"/>
  <c r="AE15"/>
  <c r="AD15"/>
  <c r="E208" i="2"/>
  <c r="F207"/>
  <c r="E146"/>
  <c r="F145"/>
  <c r="F82"/>
  <c r="E83"/>
  <c r="I17" i="4" l="1"/>
  <c r="Q17"/>
  <c r="Y17"/>
  <c r="AO17"/>
  <c r="AP17"/>
  <c r="J18"/>
  <c r="Z18"/>
  <c r="R18"/>
  <c r="AH18"/>
  <c r="AL16"/>
  <c r="AM16"/>
  <c r="AP16"/>
  <c r="AO16"/>
  <c r="AK18"/>
  <c r="AG18" s="1"/>
  <c r="N20"/>
  <c r="P19"/>
  <c r="H20"/>
  <c r="F21"/>
  <c r="X21"/>
  <c r="V22"/>
  <c r="AD21"/>
  <c r="AF19"/>
  <c r="AN19" s="1"/>
  <c r="L18" i="3"/>
  <c r="AF18" s="1"/>
  <c r="AC18"/>
  <c r="AG16"/>
  <c r="AH16"/>
  <c r="Z17"/>
  <c r="H17"/>
  <c r="T17"/>
  <c r="N17"/>
  <c r="P20"/>
  <c r="Q19"/>
  <c r="R19" s="1"/>
  <c r="AE16"/>
  <c r="AD16"/>
  <c r="J20"/>
  <c r="K19"/>
  <c r="Y17"/>
  <c r="G17"/>
  <c r="M17"/>
  <c r="S17"/>
  <c r="E209" i="2"/>
  <c r="F208"/>
  <c r="E147"/>
  <c r="F146"/>
  <c r="F83"/>
  <c r="E84"/>
  <c r="AL17" i="4" l="1"/>
  <c r="AM17"/>
  <c r="AK19"/>
  <c r="Q19" s="1"/>
  <c r="AP18"/>
  <c r="Y18"/>
  <c r="AO18"/>
  <c r="P20"/>
  <c r="N21"/>
  <c r="Q18"/>
  <c r="I18"/>
  <c r="H21"/>
  <c r="F22"/>
  <c r="X22"/>
  <c r="V23"/>
  <c r="AD22"/>
  <c r="AF21"/>
  <c r="AH19"/>
  <c r="J19"/>
  <c r="Z19"/>
  <c r="R19"/>
  <c r="AF20"/>
  <c r="AK20"/>
  <c r="J21" i="3"/>
  <c r="K20"/>
  <c r="AG17"/>
  <c r="AH17"/>
  <c r="G18"/>
  <c r="M18"/>
  <c r="S18"/>
  <c r="Y18"/>
  <c r="H18"/>
  <c r="N18"/>
  <c r="Z18"/>
  <c r="T18"/>
  <c r="P21"/>
  <c r="Q20"/>
  <c r="R20" s="1"/>
  <c r="L19"/>
  <c r="AF19" s="1"/>
  <c r="AC19"/>
  <c r="AE17"/>
  <c r="AD17"/>
  <c r="E210" i="2"/>
  <c r="F209"/>
  <c r="E148"/>
  <c r="F147"/>
  <c r="E85"/>
  <c r="F84"/>
  <c r="AM18" i="4" l="1"/>
  <c r="AG19"/>
  <c r="I19"/>
  <c r="Y19"/>
  <c r="AL18"/>
  <c r="N22"/>
  <c r="P21"/>
  <c r="AN21" s="1"/>
  <c r="AN20"/>
  <c r="Z20" s="1"/>
  <c r="F23"/>
  <c r="H22"/>
  <c r="AO19"/>
  <c r="AP19"/>
  <c r="I20"/>
  <c r="Q20"/>
  <c r="AG20"/>
  <c r="Y20"/>
  <c r="AF22"/>
  <c r="AD23"/>
  <c r="X23"/>
  <c r="V24"/>
  <c r="J22" i="3"/>
  <c r="K21"/>
  <c r="L20"/>
  <c r="AF20" s="1"/>
  <c r="AC20"/>
  <c r="AG18"/>
  <c r="AH18"/>
  <c r="P22"/>
  <c r="Q21"/>
  <c r="R21" s="1"/>
  <c r="AD18"/>
  <c r="AE18"/>
  <c r="N19"/>
  <c r="T19"/>
  <c r="H19"/>
  <c r="Z19"/>
  <c r="S19"/>
  <c r="M19"/>
  <c r="Y19"/>
  <c r="G19"/>
  <c r="F210" i="2"/>
  <c r="E211"/>
  <c r="E149"/>
  <c r="F148"/>
  <c r="E86"/>
  <c r="F85"/>
  <c r="AK21" i="4" l="1"/>
  <c r="AG21" s="1"/>
  <c r="AM19"/>
  <c r="AH20"/>
  <c r="AL19"/>
  <c r="AH21"/>
  <c r="R21"/>
  <c r="Z21"/>
  <c r="J21"/>
  <c r="P22"/>
  <c r="AN22" s="1"/>
  <c r="J22" s="1"/>
  <c r="N23"/>
  <c r="J20"/>
  <c r="R20"/>
  <c r="H23"/>
  <c r="F24"/>
  <c r="AD24"/>
  <c r="AF23"/>
  <c r="AM20"/>
  <c r="AL20"/>
  <c r="X24"/>
  <c r="V25"/>
  <c r="L21" i="3"/>
  <c r="AF21" s="1"/>
  <c r="AC21"/>
  <c r="T20"/>
  <c r="Z20"/>
  <c r="N20"/>
  <c r="H20"/>
  <c r="AD19"/>
  <c r="AE19"/>
  <c r="Y20"/>
  <c r="S20"/>
  <c r="G20"/>
  <c r="M20"/>
  <c r="P23"/>
  <c r="Q22"/>
  <c r="R22" s="1"/>
  <c r="J23"/>
  <c r="K22"/>
  <c r="AG19"/>
  <c r="AH19"/>
  <c r="E212" i="2"/>
  <c r="F211"/>
  <c r="E150"/>
  <c r="F149"/>
  <c r="F86"/>
  <c r="E87"/>
  <c r="AP21" i="4" l="1"/>
  <c r="AP20"/>
  <c r="Z22"/>
  <c r="AH22"/>
  <c r="Q21"/>
  <c r="I21"/>
  <c r="Y21"/>
  <c r="R22"/>
  <c r="AO20"/>
  <c r="N24"/>
  <c r="P23"/>
  <c r="AN23" s="1"/>
  <c r="Z23" s="1"/>
  <c r="AO21"/>
  <c r="AK22"/>
  <c r="F25"/>
  <c r="H24"/>
  <c r="X25"/>
  <c r="V26"/>
  <c r="AF24"/>
  <c r="AD25"/>
  <c r="G21" i="3"/>
  <c r="Y21"/>
  <c r="M21"/>
  <c r="S21"/>
  <c r="AD20"/>
  <c r="AE20"/>
  <c r="Z21"/>
  <c r="H21"/>
  <c r="T21"/>
  <c r="N21"/>
  <c r="P24"/>
  <c r="Q23"/>
  <c r="R23" s="1"/>
  <c r="AH20"/>
  <c r="AG20"/>
  <c r="J24"/>
  <c r="K23"/>
  <c r="L22"/>
  <c r="AF22" s="1"/>
  <c r="AC22"/>
  <c r="E213" i="2"/>
  <c r="F212"/>
  <c r="E151"/>
  <c r="F150"/>
  <c r="E88"/>
  <c r="F87"/>
  <c r="AM21" i="4" l="1"/>
  <c r="AP22"/>
  <c r="AO22"/>
  <c r="AL21"/>
  <c r="AK23"/>
  <c r="AG23" s="1"/>
  <c r="P24"/>
  <c r="AN24" s="1"/>
  <c r="J24" s="1"/>
  <c r="N25"/>
  <c r="R23"/>
  <c r="I22"/>
  <c r="AG22"/>
  <c r="Q22"/>
  <c r="Y22"/>
  <c r="AH23"/>
  <c r="J23"/>
  <c r="H25"/>
  <c r="F26"/>
  <c r="AD26"/>
  <c r="AF25"/>
  <c r="X26"/>
  <c r="V27"/>
  <c r="H22" i="3"/>
  <c r="N22"/>
  <c r="Z22"/>
  <c r="T22"/>
  <c r="AD21"/>
  <c r="AE21"/>
  <c r="G22"/>
  <c r="M22"/>
  <c r="S22"/>
  <c r="Y22"/>
  <c r="P25"/>
  <c r="Q24"/>
  <c r="R24" s="1"/>
  <c r="J25"/>
  <c r="K24"/>
  <c r="AH21"/>
  <c r="AG21"/>
  <c r="L23"/>
  <c r="AF23" s="1"/>
  <c r="AC23"/>
  <c r="E214" i="2"/>
  <c r="F213"/>
  <c r="E152"/>
  <c r="F151"/>
  <c r="E89"/>
  <c r="F88"/>
  <c r="AO23" i="4" l="1"/>
  <c r="Y23"/>
  <c r="Q23"/>
  <c r="I23"/>
  <c r="P25"/>
  <c r="AN25" s="1"/>
  <c r="N26"/>
  <c r="AK24"/>
  <c r="AG24" s="1"/>
  <c r="AM22"/>
  <c r="AL22"/>
  <c r="AP23"/>
  <c r="F27"/>
  <c r="H26"/>
  <c r="R24"/>
  <c r="AH24"/>
  <c r="Z24"/>
  <c r="X27"/>
  <c r="V28"/>
  <c r="AD27"/>
  <c r="AF26"/>
  <c r="N23" i="3"/>
  <c r="T23"/>
  <c r="H23"/>
  <c r="Z23"/>
  <c r="M23"/>
  <c r="S23"/>
  <c r="Y23"/>
  <c r="G23"/>
  <c r="P26"/>
  <c r="Q25"/>
  <c r="R25" s="1"/>
  <c r="AH22"/>
  <c r="AG22"/>
  <c r="AE22"/>
  <c r="AD22"/>
  <c r="J26"/>
  <c r="K25"/>
  <c r="L24"/>
  <c r="AF24" s="1"/>
  <c r="AC24"/>
  <c r="F214" i="2"/>
  <c r="E215"/>
  <c r="E153"/>
  <c r="F152"/>
  <c r="E90"/>
  <c r="F89"/>
  <c r="Q24" i="4" l="1"/>
  <c r="Y24"/>
  <c r="AM23"/>
  <c r="AL23"/>
  <c r="J25"/>
  <c r="Z25"/>
  <c r="R25"/>
  <c r="N27"/>
  <c r="P26"/>
  <c r="AN26" s="1"/>
  <c r="AP24"/>
  <c r="AK25"/>
  <c r="Q25" s="1"/>
  <c r="I24"/>
  <c r="H27"/>
  <c r="F28"/>
  <c r="AO24"/>
  <c r="AH25"/>
  <c r="AD28"/>
  <c r="X28"/>
  <c r="V29"/>
  <c r="P27" i="3"/>
  <c r="Q26"/>
  <c r="R26" s="1"/>
  <c r="S24"/>
  <c r="Y24"/>
  <c r="G24"/>
  <c r="M24"/>
  <c r="T24"/>
  <c r="Z24"/>
  <c r="N24"/>
  <c r="H24"/>
  <c r="J27"/>
  <c r="K26"/>
  <c r="AH23"/>
  <c r="AG23"/>
  <c r="L25"/>
  <c r="AF25" s="1"/>
  <c r="AC25"/>
  <c r="AE23"/>
  <c r="AD23"/>
  <c r="E216" i="2"/>
  <c r="F215"/>
  <c r="E154"/>
  <c r="F153"/>
  <c r="F90"/>
  <c r="E91"/>
  <c r="AL24" i="4" l="1"/>
  <c r="AK26"/>
  <c r="Y26" s="1"/>
  <c r="AP25"/>
  <c r="AO25"/>
  <c r="AM24"/>
  <c r="AH26"/>
  <c r="J26"/>
  <c r="R26"/>
  <c r="Z26"/>
  <c r="N28"/>
  <c r="P27"/>
  <c r="AG25"/>
  <c r="I25"/>
  <c r="Y25"/>
  <c r="F29"/>
  <c r="H28"/>
  <c r="AF28"/>
  <c r="AD29"/>
  <c r="X29"/>
  <c r="V30"/>
  <c r="AF27"/>
  <c r="P28" i="3"/>
  <c r="Q27"/>
  <c r="R27" s="1"/>
  <c r="J28"/>
  <c r="K27"/>
  <c r="L26"/>
  <c r="AF26" s="1"/>
  <c r="AC26"/>
  <c r="AE24"/>
  <c r="AD24"/>
  <c r="Z25"/>
  <c r="H25"/>
  <c r="T25"/>
  <c r="N25"/>
  <c r="Y25"/>
  <c r="G25"/>
  <c r="M25"/>
  <c r="S25"/>
  <c r="AG24"/>
  <c r="AH24"/>
  <c r="E217" i="2"/>
  <c r="F216"/>
  <c r="E155"/>
  <c r="F154"/>
  <c r="E92"/>
  <c r="F91"/>
  <c r="Q26" i="4" l="1"/>
  <c r="I26"/>
  <c r="AO26"/>
  <c r="AM25"/>
  <c r="AG26"/>
  <c r="AN27"/>
  <c r="AH27" s="1"/>
  <c r="AL25"/>
  <c r="AP26"/>
  <c r="AK27"/>
  <c r="Q27" s="1"/>
  <c r="N29"/>
  <c r="F30"/>
  <c r="H29"/>
  <c r="AD30"/>
  <c r="AF29"/>
  <c r="X30"/>
  <c r="V31"/>
  <c r="AG25" i="3"/>
  <c r="AH25"/>
  <c r="P29"/>
  <c r="Q28"/>
  <c r="R28" s="1"/>
  <c r="J29"/>
  <c r="K28"/>
  <c r="M26"/>
  <c r="G26"/>
  <c r="S26"/>
  <c r="Y26"/>
  <c r="L27"/>
  <c r="AF27" s="1"/>
  <c r="AC27"/>
  <c r="H26"/>
  <c r="N26"/>
  <c r="Z26"/>
  <c r="T26"/>
  <c r="AE25"/>
  <c r="AD25"/>
  <c r="E218" i="2"/>
  <c r="F217"/>
  <c r="E156"/>
  <c r="F155"/>
  <c r="E93"/>
  <c r="F92"/>
  <c r="AM26" i="4" l="1"/>
  <c r="AL26"/>
  <c r="Y27"/>
  <c r="J27"/>
  <c r="Z27"/>
  <c r="R27"/>
  <c r="I27"/>
  <c r="AG27"/>
  <c r="P28"/>
  <c r="AN28" s="1"/>
  <c r="AK28"/>
  <c r="N30"/>
  <c r="F31"/>
  <c r="H30"/>
  <c r="X31"/>
  <c r="V32"/>
  <c r="AF30"/>
  <c r="AD31"/>
  <c r="N27" i="3"/>
  <c r="T27"/>
  <c r="H27"/>
  <c r="Z27"/>
  <c r="P30"/>
  <c r="Q29"/>
  <c r="R29" s="1"/>
  <c r="M27"/>
  <c r="S27"/>
  <c r="Y27"/>
  <c r="G27"/>
  <c r="J30"/>
  <c r="K29"/>
  <c r="AG26"/>
  <c r="AH26"/>
  <c r="L28"/>
  <c r="AF28" s="1"/>
  <c r="AC28"/>
  <c r="AD26"/>
  <c r="AE26"/>
  <c r="F218" i="2"/>
  <c r="E219"/>
  <c r="E157"/>
  <c r="F156"/>
  <c r="E94"/>
  <c r="F93"/>
  <c r="AO27" i="4" l="1"/>
  <c r="AP27"/>
  <c r="AL27"/>
  <c r="J28"/>
  <c r="Z28"/>
  <c r="AH28"/>
  <c r="R28"/>
  <c r="Y28"/>
  <c r="AG28"/>
  <c r="Q28"/>
  <c r="I28"/>
  <c r="AM27"/>
  <c r="P29"/>
  <c r="AN29" s="1"/>
  <c r="AK29"/>
  <c r="N31"/>
  <c r="H31"/>
  <c r="F32"/>
  <c r="AD32"/>
  <c r="AF31"/>
  <c r="X32"/>
  <c r="V33"/>
  <c r="AD27" i="3"/>
  <c r="AE27"/>
  <c r="J31"/>
  <c r="K30"/>
  <c r="P31"/>
  <c r="Q30"/>
  <c r="R30" s="1"/>
  <c r="T28"/>
  <c r="Z28"/>
  <c r="N28"/>
  <c r="H28"/>
  <c r="L29"/>
  <c r="AF29" s="1"/>
  <c r="AC29"/>
  <c r="AG27"/>
  <c r="AH27"/>
  <c r="S28"/>
  <c r="Y28"/>
  <c r="G28"/>
  <c r="M28"/>
  <c r="E220" i="2"/>
  <c r="F219"/>
  <c r="E158"/>
  <c r="F157"/>
  <c r="F94"/>
  <c r="E95"/>
  <c r="Z29" i="4" l="1"/>
  <c r="R29"/>
  <c r="J29"/>
  <c r="AH29"/>
  <c r="AO28"/>
  <c r="AP28"/>
  <c r="I29"/>
  <c r="Y29"/>
  <c r="AG29"/>
  <c r="Q29"/>
  <c r="P30"/>
  <c r="AN30" s="1"/>
  <c r="AK30"/>
  <c r="N32"/>
  <c r="P31"/>
  <c r="AN31" s="1"/>
  <c r="R31" s="1"/>
  <c r="AL28"/>
  <c r="AM28"/>
  <c r="F33"/>
  <c r="H32"/>
  <c r="AF32"/>
  <c r="AD33"/>
  <c r="X33"/>
  <c r="V34"/>
  <c r="AH28" i="3"/>
  <c r="AG28"/>
  <c r="AD28"/>
  <c r="AE28"/>
  <c r="Z29"/>
  <c r="H29"/>
  <c r="T29"/>
  <c r="N29"/>
  <c r="J32"/>
  <c r="K31"/>
  <c r="Y29"/>
  <c r="G29"/>
  <c r="M29"/>
  <c r="S29"/>
  <c r="L30"/>
  <c r="AF30" s="1"/>
  <c r="AC30"/>
  <c r="P32"/>
  <c r="Q31"/>
  <c r="R31" s="1"/>
  <c r="E221" i="2"/>
  <c r="F220"/>
  <c r="E159"/>
  <c r="F158"/>
  <c r="E96"/>
  <c r="F95"/>
  <c r="Z31" i="4" l="1"/>
  <c r="J31"/>
  <c r="AK31"/>
  <c r="Y31" s="1"/>
  <c r="AH30"/>
  <c r="J30"/>
  <c r="Z30"/>
  <c r="R30"/>
  <c r="AH31"/>
  <c r="AP29"/>
  <c r="AO29"/>
  <c r="AG30"/>
  <c r="Y30"/>
  <c r="I30"/>
  <c r="Q30"/>
  <c r="AL29"/>
  <c r="AM29"/>
  <c r="P32"/>
  <c r="AN32" s="1"/>
  <c r="N33"/>
  <c r="H33"/>
  <c r="F34"/>
  <c r="X34"/>
  <c r="V35"/>
  <c r="AD34"/>
  <c r="AF33"/>
  <c r="P33" i="3"/>
  <c r="Q32"/>
  <c r="R32" s="1"/>
  <c r="L31"/>
  <c r="AF31" s="1"/>
  <c r="AC31"/>
  <c r="J33"/>
  <c r="K32"/>
  <c r="H30"/>
  <c r="N30"/>
  <c r="Z30"/>
  <c r="T30"/>
  <c r="AD29"/>
  <c r="AE29"/>
  <c r="AH29"/>
  <c r="AG29"/>
  <c r="G30"/>
  <c r="M30"/>
  <c r="S30"/>
  <c r="Y30"/>
  <c r="E222" i="2"/>
  <c r="F221"/>
  <c r="E160"/>
  <c r="F159"/>
  <c r="E97"/>
  <c r="F96"/>
  <c r="AO31" i="4" l="1"/>
  <c r="J32"/>
  <c r="R32"/>
  <c r="AH32"/>
  <c r="Z32"/>
  <c r="AK32"/>
  <c r="Y32" s="1"/>
  <c r="AP31"/>
  <c r="I31"/>
  <c r="Q31"/>
  <c r="AG31"/>
  <c r="AL30"/>
  <c r="AM30"/>
  <c r="AO30"/>
  <c r="AP30"/>
  <c r="N34"/>
  <c r="P33"/>
  <c r="AN33" s="1"/>
  <c r="H34"/>
  <c r="F35"/>
  <c r="AF34"/>
  <c r="AD35"/>
  <c r="X35"/>
  <c r="V36"/>
  <c r="AK33"/>
  <c r="AH30" i="3"/>
  <c r="AG30"/>
  <c r="N31"/>
  <c r="T31"/>
  <c r="H31"/>
  <c r="Z31"/>
  <c r="P34"/>
  <c r="Q33"/>
  <c r="R33" s="1"/>
  <c r="AE30"/>
  <c r="AD30"/>
  <c r="S31"/>
  <c r="M31"/>
  <c r="Y31"/>
  <c r="G31"/>
  <c r="J34"/>
  <c r="K33"/>
  <c r="L32"/>
  <c r="AF32" s="1"/>
  <c r="AC32"/>
  <c r="F222" i="2"/>
  <c r="E223"/>
  <c r="E161"/>
  <c r="F160"/>
  <c r="E98"/>
  <c r="F97"/>
  <c r="AP32" i="4" l="1"/>
  <c r="Q32"/>
  <c r="AG32"/>
  <c r="I32"/>
  <c r="AO32"/>
  <c r="AM31"/>
  <c r="R33"/>
  <c r="Z33"/>
  <c r="AH33"/>
  <c r="AL31"/>
  <c r="J33"/>
  <c r="N35"/>
  <c r="P34"/>
  <c r="AN34" s="1"/>
  <c r="R34" s="1"/>
  <c r="F36"/>
  <c r="H35"/>
  <c r="X36"/>
  <c r="V37"/>
  <c r="I33"/>
  <c r="Y33"/>
  <c r="Q33"/>
  <c r="AG33"/>
  <c r="AD36"/>
  <c r="T32" i="3"/>
  <c r="Z32"/>
  <c r="N32"/>
  <c r="H32"/>
  <c r="AH31"/>
  <c r="AG31"/>
  <c r="S32"/>
  <c r="Y32"/>
  <c r="G32"/>
  <c r="M32"/>
  <c r="AE31"/>
  <c r="AD31"/>
  <c r="J35"/>
  <c r="K34"/>
  <c r="P35"/>
  <c r="Q34"/>
  <c r="R34" s="1"/>
  <c r="L33"/>
  <c r="AF33" s="1"/>
  <c r="AC33"/>
  <c r="E224" i="2"/>
  <c r="F223"/>
  <c r="E162"/>
  <c r="F161"/>
  <c r="F98"/>
  <c r="E99"/>
  <c r="AL32" i="4" l="1"/>
  <c r="AM32"/>
  <c r="AK34"/>
  <c r="AG34" s="1"/>
  <c r="AP33"/>
  <c r="AO33"/>
  <c r="N36"/>
  <c r="P35"/>
  <c r="J34"/>
  <c r="Z34"/>
  <c r="F37"/>
  <c r="H36"/>
  <c r="AH34"/>
  <c r="AF36"/>
  <c r="AD37"/>
  <c r="AF35"/>
  <c r="AM33"/>
  <c r="AL33"/>
  <c r="X37"/>
  <c r="V38"/>
  <c r="AE32" i="3"/>
  <c r="AD32"/>
  <c r="G33"/>
  <c r="Y33"/>
  <c r="M33"/>
  <c r="S33"/>
  <c r="AG32"/>
  <c r="AH32"/>
  <c r="Z33"/>
  <c r="H33"/>
  <c r="T33"/>
  <c r="N33"/>
  <c r="P36"/>
  <c r="Q35"/>
  <c r="R35" s="1"/>
  <c r="J36"/>
  <c r="K35"/>
  <c r="L34"/>
  <c r="AF34" s="1"/>
  <c r="AC34"/>
  <c r="E225" i="2"/>
  <c r="F224"/>
  <c r="E163"/>
  <c r="F162"/>
  <c r="E100"/>
  <c r="F99"/>
  <c r="Y34" i="4" l="1"/>
  <c r="I34"/>
  <c r="AP34"/>
  <c r="Q34"/>
  <c r="AN35"/>
  <c r="Z35" s="1"/>
  <c r="AK35"/>
  <c r="AG35" s="1"/>
  <c r="N37"/>
  <c r="AO34"/>
  <c r="H37"/>
  <c r="F38"/>
  <c r="X38"/>
  <c r="V39"/>
  <c r="AD38"/>
  <c r="H34" i="3"/>
  <c r="N34"/>
  <c r="Z34"/>
  <c r="T34"/>
  <c r="AE33"/>
  <c r="AD33"/>
  <c r="AG33"/>
  <c r="AH33"/>
  <c r="G34"/>
  <c r="M34"/>
  <c r="S34"/>
  <c r="Y34"/>
  <c r="P37"/>
  <c r="Q36"/>
  <c r="R36" s="1"/>
  <c r="J37"/>
  <c r="K36"/>
  <c r="L35"/>
  <c r="AF35" s="1"/>
  <c r="AC35"/>
  <c r="E226" i="2"/>
  <c r="F225"/>
  <c r="E164"/>
  <c r="F163"/>
  <c r="E101"/>
  <c r="F100"/>
  <c r="AL34" i="4" l="1"/>
  <c r="AM34"/>
  <c r="AH35"/>
  <c r="R35"/>
  <c r="J35"/>
  <c r="I35"/>
  <c r="AM35" s="1"/>
  <c r="Y35"/>
  <c r="Q35"/>
  <c r="N38"/>
  <c r="P37"/>
  <c r="P36"/>
  <c r="AN36" s="1"/>
  <c r="AK36"/>
  <c r="F39"/>
  <c r="H38"/>
  <c r="AD39"/>
  <c r="AF38"/>
  <c r="AF37"/>
  <c r="X39"/>
  <c r="V40"/>
  <c r="N35" i="3"/>
  <c r="T35"/>
  <c r="H35"/>
  <c r="Z35"/>
  <c r="AD34"/>
  <c r="AE34"/>
  <c r="M35"/>
  <c r="S35"/>
  <c r="Y35"/>
  <c r="G35"/>
  <c r="AG34"/>
  <c r="AH34"/>
  <c r="J38"/>
  <c r="K37"/>
  <c r="P38"/>
  <c r="Q37"/>
  <c r="R37" s="1"/>
  <c r="L36"/>
  <c r="AF36" s="1"/>
  <c r="AC36"/>
  <c r="F226" i="2"/>
  <c r="E227"/>
  <c r="E165"/>
  <c r="F164"/>
  <c r="E102"/>
  <c r="F101"/>
  <c r="AL35" i="4" l="1"/>
  <c r="AP35"/>
  <c r="AO35"/>
  <c r="J36"/>
  <c r="AH36"/>
  <c r="Z36"/>
  <c r="R36"/>
  <c r="N39"/>
  <c r="P38"/>
  <c r="AN38" s="1"/>
  <c r="Y36"/>
  <c r="I36"/>
  <c r="Q36"/>
  <c r="AG36"/>
  <c r="AN37"/>
  <c r="AH37" s="1"/>
  <c r="AK37"/>
  <c r="AG37" s="1"/>
  <c r="H39"/>
  <c r="F40"/>
  <c r="AD40"/>
  <c r="AF39"/>
  <c r="X40"/>
  <c r="V41"/>
  <c r="T36" i="3"/>
  <c r="Z36"/>
  <c r="N36"/>
  <c r="H36"/>
  <c r="Y36"/>
  <c r="S36"/>
  <c r="G36"/>
  <c r="M36"/>
  <c r="AG35"/>
  <c r="AH35"/>
  <c r="J39"/>
  <c r="K38"/>
  <c r="L37"/>
  <c r="AF37" s="1"/>
  <c r="AC37"/>
  <c r="P39"/>
  <c r="Q38"/>
  <c r="R38" s="1"/>
  <c r="AD35"/>
  <c r="AE35"/>
  <c r="E228" i="2"/>
  <c r="F227"/>
  <c r="E166"/>
  <c r="F165"/>
  <c r="F102"/>
  <c r="E103"/>
  <c r="J37" i="4" l="1"/>
  <c r="I37"/>
  <c r="AH38"/>
  <c r="Z38"/>
  <c r="J38"/>
  <c r="R38"/>
  <c r="AP36"/>
  <c r="AO36"/>
  <c r="Z37"/>
  <c r="R37"/>
  <c r="Q37"/>
  <c r="P39"/>
  <c r="AN39" s="1"/>
  <c r="Z39" s="1"/>
  <c r="N40"/>
  <c r="AM36"/>
  <c r="AL36"/>
  <c r="Y37"/>
  <c r="AK38"/>
  <c r="I38" s="1"/>
  <c r="F41"/>
  <c r="H40"/>
  <c r="AD41"/>
  <c r="AF40"/>
  <c r="X41"/>
  <c r="V42"/>
  <c r="AH36" i="3"/>
  <c r="AG36"/>
  <c r="J40"/>
  <c r="K39"/>
  <c r="Y37"/>
  <c r="G37"/>
  <c r="M37"/>
  <c r="S37"/>
  <c r="L38"/>
  <c r="AF38" s="1"/>
  <c r="AC38"/>
  <c r="P40"/>
  <c r="Q39"/>
  <c r="R39" s="1"/>
  <c r="AD36"/>
  <c r="AE36"/>
  <c r="Z37"/>
  <c r="H37"/>
  <c r="T37"/>
  <c r="N37"/>
  <c r="E229" i="2"/>
  <c r="F228"/>
  <c r="E167"/>
  <c r="F166"/>
  <c r="E104"/>
  <c r="F103"/>
  <c r="AP37" i="4" l="1"/>
  <c r="AL37"/>
  <c r="AP38"/>
  <c r="AG38"/>
  <c r="Y38"/>
  <c r="AO37"/>
  <c r="Q38"/>
  <c r="AO38"/>
  <c r="N41"/>
  <c r="P40"/>
  <c r="AM37"/>
  <c r="AK39"/>
  <c r="I39" s="1"/>
  <c r="H41"/>
  <c r="F42"/>
  <c r="R39"/>
  <c r="AH39"/>
  <c r="J39"/>
  <c r="AN40"/>
  <c r="AH40" s="1"/>
  <c r="X42"/>
  <c r="V43"/>
  <c r="AD42"/>
  <c r="AF41"/>
  <c r="H38" i="3"/>
  <c r="N38"/>
  <c r="Z38"/>
  <c r="T38"/>
  <c r="M38"/>
  <c r="G38"/>
  <c r="S38"/>
  <c r="Y38"/>
  <c r="P41"/>
  <c r="Q40"/>
  <c r="R40" s="1"/>
  <c r="J41"/>
  <c r="K40"/>
  <c r="AD37"/>
  <c r="AE37"/>
  <c r="L39"/>
  <c r="AF39" s="1"/>
  <c r="AC39"/>
  <c r="AH37"/>
  <c r="AG37"/>
  <c r="E230" i="2"/>
  <c r="F229"/>
  <c r="E168"/>
  <c r="F167"/>
  <c r="E105"/>
  <c r="F104"/>
  <c r="AM38" i="4" l="1"/>
  <c r="AL38"/>
  <c r="AG39"/>
  <c r="Y39"/>
  <c r="AP39"/>
  <c r="AK40"/>
  <c r="Y40" s="1"/>
  <c r="N42"/>
  <c r="Q39"/>
  <c r="R40"/>
  <c r="J40"/>
  <c r="Z40"/>
  <c r="AO39"/>
  <c r="F43"/>
  <c r="H42"/>
  <c r="AD43"/>
  <c r="X43"/>
  <c r="V44"/>
  <c r="P42" i="3"/>
  <c r="Q41"/>
  <c r="R41" s="1"/>
  <c r="J42"/>
  <c r="K41"/>
  <c r="AH38"/>
  <c r="AG38"/>
  <c r="L40"/>
  <c r="AF40" s="1"/>
  <c r="AC40"/>
  <c r="AE38"/>
  <c r="AD38"/>
  <c r="N39"/>
  <c r="T39"/>
  <c r="H39"/>
  <c r="Z39"/>
  <c r="M39"/>
  <c r="S39"/>
  <c r="Y39"/>
  <c r="G39"/>
  <c r="F230" i="2"/>
  <c r="E231"/>
  <c r="E169"/>
  <c r="F168"/>
  <c r="E106"/>
  <c r="F105"/>
  <c r="AP40" i="4" l="1"/>
  <c r="AM39"/>
  <c r="AL39"/>
  <c r="Q40"/>
  <c r="I40"/>
  <c r="AG40"/>
  <c r="AO40"/>
  <c r="P42"/>
  <c r="N43"/>
  <c r="P41"/>
  <c r="AN41" s="1"/>
  <c r="AK41"/>
  <c r="H43"/>
  <c r="F44"/>
  <c r="X44"/>
  <c r="V45"/>
  <c r="AF42"/>
  <c r="AD44"/>
  <c r="AF43"/>
  <c r="J43" i="3"/>
  <c r="K42"/>
  <c r="P43"/>
  <c r="Q42"/>
  <c r="R42" s="1"/>
  <c r="L41"/>
  <c r="AF41" s="1"/>
  <c r="AC41"/>
  <c r="T40"/>
  <c r="Z40"/>
  <c r="N40"/>
  <c r="H40"/>
  <c r="AE39"/>
  <c r="AD39"/>
  <c r="AH39"/>
  <c r="AG39"/>
  <c r="S40"/>
  <c r="Y40"/>
  <c r="G40"/>
  <c r="M40"/>
  <c r="E232" i="2"/>
  <c r="F231"/>
  <c r="E170"/>
  <c r="F169"/>
  <c r="F106"/>
  <c r="E107"/>
  <c r="AM40" i="4" l="1"/>
  <c r="AL40"/>
  <c r="R41"/>
  <c r="Z41"/>
  <c r="J41"/>
  <c r="AH41"/>
  <c r="I41"/>
  <c r="AG41"/>
  <c r="Q41"/>
  <c r="Y41"/>
  <c r="AK42"/>
  <c r="I42" s="1"/>
  <c r="AN42"/>
  <c r="R42" s="1"/>
  <c r="N44"/>
  <c r="P43"/>
  <c r="AN43" s="1"/>
  <c r="H44"/>
  <c r="F45"/>
  <c r="AD45"/>
  <c r="AF44"/>
  <c r="X45"/>
  <c r="V46"/>
  <c r="AE40" i="3"/>
  <c r="AD40"/>
  <c r="P44"/>
  <c r="Q43"/>
  <c r="R43" s="1"/>
  <c r="L42"/>
  <c r="AF42" s="1"/>
  <c r="AC42"/>
  <c r="Y41"/>
  <c r="G41"/>
  <c r="M41"/>
  <c r="S41"/>
  <c r="Z41"/>
  <c r="H41"/>
  <c r="T41"/>
  <c r="N41"/>
  <c r="J44"/>
  <c r="K43"/>
  <c r="AG40"/>
  <c r="AH40"/>
  <c r="E233" i="2"/>
  <c r="F232"/>
  <c r="E171"/>
  <c r="F170"/>
  <c r="E108"/>
  <c r="F107"/>
  <c r="AH43" i="4" l="1"/>
  <c r="J43"/>
  <c r="R43"/>
  <c r="Z43"/>
  <c r="P44"/>
  <c r="AN44" s="1"/>
  <c r="N45"/>
  <c r="Q42"/>
  <c r="AG42"/>
  <c r="AL41"/>
  <c r="AM41"/>
  <c r="AH42"/>
  <c r="J42"/>
  <c r="Y42"/>
  <c r="Z42"/>
  <c r="AP41"/>
  <c r="AO41"/>
  <c r="AK43"/>
  <c r="H45"/>
  <c r="F46"/>
  <c r="AK44"/>
  <c r="AG44" s="1"/>
  <c r="AD46"/>
  <c r="AF45"/>
  <c r="X46"/>
  <c r="V47"/>
  <c r="AG41" i="3"/>
  <c r="AH41"/>
  <c r="H42"/>
  <c r="N42"/>
  <c r="Z42"/>
  <c r="T42"/>
  <c r="J45"/>
  <c r="K44"/>
  <c r="P45"/>
  <c r="Q44"/>
  <c r="R44" s="1"/>
  <c r="G42"/>
  <c r="M42"/>
  <c r="S42"/>
  <c r="Y42"/>
  <c r="L43"/>
  <c r="AF43" s="1"/>
  <c r="AC43"/>
  <c r="AE41"/>
  <c r="AD41"/>
  <c r="E234" i="2"/>
  <c r="F233"/>
  <c r="E172"/>
  <c r="F171"/>
  <c r="E109"/>
  <c r="F108"/>
  <c r="AP43" i="4" l="1"/>
  <c r="AP42"/>
  <c r="I44"/>
  <c r="Q44"/>
  <c r="AM42"/>
  <c r="Z44"/>
  <c r="R44"/>
  <c r="AH44"/>
  <c r="J44"/>
  <c r="I43"/>
  <c r="AG43"/>
  <c r="Q43"/>
  <c r="Y43"/>
  <c r="P45"/>
  <c r="AN45" s="1"/>
  <c r="R45" s="1"/>
  <c r="N46"/>
  <c r="AO42"/>
  <c r="AL42"/>
  <c r="AO43"/>
  <c r="Y44"/>
  <c r="F47"/>
  <c r="H46"/>
  <c r="AF46"/>
  <c r="AD47"/>
  <c r="X47"/>
  <c r="V48"/>
  <c r="AD42" i="3"/>
  <c r="AE42"/>
  <c r="AG42"/>
  <c r="AH42"/>
  <c r="N43"/>
  <c r="T43"/>
  <c r="H43"/>
  <c r="Z43"/>
  <c r="J46"/>
  <c r="K45"/>
  <c r="P46"/>
  <c r="Q45"/>
  <c r="R45" s="1"/>
  <c r="S43"/>
  <c r="M43"/>
  <c r="Y43"/>
  <c r="G43"/>
  <c r="L44"/>
  <c r="AF44" s="1"/>
  <c r="AC44"/>
  <c r="F234" i="2"/>
  <c r="E235"/>
  <c r="E173"/>
  <c r="F172"/>
  <c r="E110"/>
  <c r="F109"/>
  <c r="AL44" i="4" l="1"/>
  <c r="AO44"/>
  <c r="AP44"/>
  <c r="N47"/>
  <c r="P46"/>
  <c r="AN46" s="1"/>
  <c r="AH45"/>
  <c r="J45"/>
  <c r="Z45"/>
  <c r="AL43"/>
  <c r="AM43"/>
  <c r="AK45"/>
  <c r="I45" s="1"/>
  <c r="AK46"/>
  <c r="Q46" s="1"/>
  <c r="H47"/>
  <c r="F48"/>
  <c r="AM44"/>
  <c r="X48"/>
  <c r="V49"/>
  <c r="AD48"/>
  <c r="AF47"/>
  <c r="L45" i="3"/>
  <c r="AF45" s="1"/>
  <c r="AC45"/>
  <c r="J47"/>
  <c r="K46"/>
  <c r="P47"/>
  <c r="Q46"/>
  <c r="R46" s="1"/>
  <c r="T44"/>
  <c r="Z44"/>
  <c r="N44"/>
  <c r="H44"/>
  <c r="S44"/>
  <c r="Y44"/>
  <c r="G44"/>
  <c r="M44"/>
  <c r="AD43"/>
  <c r="AE43"/>
  <c r="AG43"/>
  <c r="AH43"/>
  <c r="E236" i="2"/>
  <c r="F235"/>
  <c r="E174"/>
  <c r="F173"/>
  <c r="F110"/>
  <c r="E111"/>
  <c r="AO45" i="4" l="1"/>
  <c r="AP45"/>
  <c r="Z46"/>
  <c r="J46"/>
  <c r="AG46"/>
  <c r="I46"/>
  <c r="P47"/>
  <c r="AN47" s="1"/>
  <c r="N48"/>
  <c r="Y45"/>
  <c r="Q45"/>
  <c r="AG45"/>
  <c r="Y46"/>
  <c r="AH46"/>
  <c r="R46"/>
  <c r="H48"/>
  <c r="F49"/>
  <c r="X49"/>
  <c r="V50"/>
  <c r="AD49"/>
  <c r="Z45" i="3"/>
  <c r="H45"/>
  <c r="T45"/>
  <c r="N45"/>
  <c r="G45"/>
  <c r="Y45"/>
  <c r="M45"/>
  <c r="S45"/>
  <c r="J48"/>
  <c r="K47"/>
  <c r="L46"/>
  <c r="AF46" s="1"/>
  <c r="AC46"/>
  <c r="P48"/>
  <c r="Q47"/>
  <c r="R47" s="1"/>
  <c r="AD44"/>
  <c r="AE44"/>
  <c r="AH44"/>
  <c r="AG44"/>
  <c r="E237" i="2"/>
  <c r="F237" s="1"/>
  <c r="F236"/>
  <c r="E175"/>
  <c r="F174"/>
  <c r="F111"/>
  <c r="E112"/>
  <c r="AO46" i="4" l="1"/>
  <c r="AP46"/>
  <c r="AL46"/>
  <c r="AM46"/>
  <c r="AL45"/>
  <c r="R47"/>
  <c r="Z47"/>
  <c r="J47"/>
  <c r="AH47"/>
  <c r="N49"/>
  <c r="P48"/>
  <c r="AK47"/>
  <c r="Y47" s="1"/>
  <c r="AM45"/>
  <c r="H49"/>
  <c r="F50"/>
  <c r="X50"/>
  <c r="V51"/>
  <c r="AD50"/>
  <c r="AF49"/>
  <c r="AF48"/>
  <c r="AK48"/>
  <c r="H46" i="3"/>
  <c r="N46"/>
  <c r="Z46"/>
  <c r="T46"/>
  <c r="J49"/>
  <c r="K48"/>
  <c r="G46"/>
  <c r="M46"/>
  <c r="S46"/>
  <c r="Y46"/>
  <c r="AD45"/>
  <c r="AE45"/>
  <c r="AH45"/>
  <c r="AG45"/>
  <c r="L47"/>
  <c r="AF47" s="1"/>
  <c r="AC47"/>
  <c r="P49"/>
  <c r="Q48"/>
  <c r="R48" s="1"/>
  <c r="F175" i="2"/>
  <c r="E177"/>
  <c r="E113"/>
  <c r="F112"/>
  <c r="AN48" i="4" l="1"/>
  <c r="J48" s="1"/>
  <c r="I47"/>
  <c r="Q47"/>
  <c r="AG47"/>
  <c r="AO47"/>
  <c r="N50"/>
  <c r="AP47"/>
  <c r="F51"/>
  <c r="H50"/>
  <c r="I48"/>
  <c r="Q48"/>
  <c r="AG48"/>
  <c r="Y48"/>
  <c r="X51"/>
  <c r="V52"/>
  <c r="AF50"/>
  <c r="AD51"/>
  <c r="J50" i="3"/>
  <c r="K49"/>
  <c r="P50"/>
  <c r="Q49"/>
  <c r="R49" s="1"/>
  <c r="AH46"/>
  <c r="AG46"/>
  <c r="L48"/>
  <c r="AF48" s="1"/>
  <c r="AC48"/>
  <c r="N47"/>
  <c r="T47"/>
  <c r="H47"/>
  <c r="Z47"/>
  <c r="AE46"/>
  <c r="AD46"/>
  <c r="M47"/>
  <c r="S47"/>
  <c r="Y47"/>
  <c r="G47"/>
  <c r="F177" i="2"/>
  <c r="E179"/>
  <c r="F113"/>
  <c r="E115"/>
  <c r="Z48" i="4" l="1"/>
  <c r="AP48" s="1"/>
  <c r="AH48"/>
  <c r="R48"/>
  <c r="AM47"/>
  <c r="AL47"/>
  <c r="AN50"/>
  <c r="J50" s="1"/>
  <c r="P50"/>
  <c r="N51"/>
  <c r="P49"/>
  <c r="AN49" s="1"/>
  <c r="AK49"/>
  <c r="H51"/>
  <c r="F52"/>
  <c r="AM48"/>
  <c r="AL48"/>
  <c r="AD52"/>
  <c r="AF51"/>
  <c r="X52"/>
  <c r="V53"/>
  <c r="T48" i="3"/>
  <c r="Z48"/>
  <c r="N48"/>
  <c r="H48"/>
  <c r="J51"/>
  <c r="K50"/>
  <c r="AE47"/>
  <c r="AD47"/>
  <c r="L49"/>
  <c r="AF49" s="1"/>
  <c r="AC49"/>
  <c r="P51"/>
  <c r="Q50"/>
  <c r="R50" s="1"/>
  <c r="AH47"/>
  <c r="AG47"/>
  <c r="Y48"/>
  <c r="S48"/>
  <c r="G48"/>
  <c r="M48"/>
  <c r="F179" i="2"/>
  <c r="E181"/>
  <c r="F115"/>
  <c r="E117"/>
  <c r="AO48" i="4" l="1"/>
  <c r="N52"/>
  <c r="P51"/>
  <c r="AN51" s="1"/>
  <c r="Z51" s="1"/>
  <c r="R49"/>
  <c r="Z49"/>
  <c r="J49"/>
  <c r="AH49"/>
  <c r="AG49"/>
  <c r="Q49"/>
  <c r="Y49"/>
  <c r="I49"/>
  <c r="AH50"/>
  <c r="R50"/>
  <c r="Z50"/>
  <c r="AK50"/>
  <c r="H52"/>
  <c r="F53"/>
  <c r="AK51"/>
  <c r="AG51" s="1"/>
  <c r="AD53"/>
  <c r="X53"/>
  <c r="V54"/>
  <c r="AE48" i="3"/>
  <c r="AD48"/>
  <c r="Z49"/>
  <c r="H49"/>
  <c r="T49"/>
  <c r="N49"/>
  <c r="Y49"/>
  <c r="G49"/>
  <c r="M49"/>
  <c r="S49"/>
  <c r="AG48"/>
  <c r="AH48"/>
  <c r="P52"/>
  <c r="Q51"/>
  <c r="R51" s="1"/>
  <c r="J52"/>
  <c r="K51"/>
  <c r="L50"/>
  <c r="AF50" s="1"/>
  <c r="AC50"/>
  <c r="E183" i="2"/>
  <c r="F181"/>
  <c r="F117"/>
  <c r="E119"/>
  <c r="Q51" i="4" l="1"/>
  <c r="I51"/>
  <c r="Y51"/>
  <c r="R51"/>
  <c r="AO50"/>
  <c r="AP50"/>
  <c r="AP49"/>
  <c r="AO49"/>
  <c r="Q50"/>
  <c r="I50"/>
  <c r="Y50"/>
  <c r="AG50"/>
  <c r="P52"/>
  <c r="N53"/>
  <c r="AM49"/>
  <c r="AL49"/>
  <c r="AH51"/>
  <c r="J51"/>
  <c r="F54"/>
  <c r="H53"/>
  <c r="AD54"/>
  <c r="AF53"/>
  <c r="AF52"/>
  <c r="X54"/>
  <c r="V55"/>
  <c r="H50" i="3"/>
  <c r="N50"/>
  <c r="Z50"/>
  <c r="T50"/>
  <c r="M50"/>
  <c r="G50"/>
  <c r="S50"/>
  <c r="Y50"/>
  <c r="AG49"/>
  <c r="AH49"/>
  <c r="J53"/>
  <c r="K52"/>
  <c r="P53"/>
  <c r="Q52"/>
  <c r="R52" s="1"/>
  <c r="L51"/>
  <c r="AF51" s="1"/>
  <c r="AC51"/>
  <c r="AE49"/>
  <c r="AD49"/>
  <c r="E184" i="2"/>
  <c r="F184" s="1"/>
  <c r="F183"/>
  <c r="F119"/>
  <c r="E121"/>
  <c r="AM51" i="4" l="1"/>
  <c r="AN52"/>
  <c r="AH52" s="1"/>
  <c r="AK52"/>
  <c r="Y52" s="1"/>
  <c r="AL51"/>
  <c r="AP51"/>
  <c r="AO51"/>
  <c r="AM50"/>
  <c r="AL50"/>
  <c r="N54"/>
  <c r="P53"/>
  <c r="AN53" s="1"/>
  <c r="Z53" s="1"/>
  <c r="H54"/>
  <c r="F55"/>
  <c r="AF54"/>
  <c r="AD55"/>
  <c r="X55"/>
  <c r="V56"/>
  <c r="X56" s="1"/>
  <c r="L52" i="3"/>
  <c r="AF52" s="1"/>
  <c r="AC52"/>
  <c r="P54"/>
  <c r="Q53"/>
  <c r="R53" s="1"/>
  <c r="AD50"/>
  <c r="AE50"/>
  <c r="N51"/>
  <c r="T51"/>
  <c r="H51"/>
  <c r="Z51"/>
  <c r="M51"/>
  <c r="S51"/>
  <c r="Y51"/>
  <c r="G51"/>
  <c r="J54"/>
  <c r="K53"/>
  <c r="AG50"/>
  <c r="AH50"/>
  <c r="F121" i="2"/>
  <c r="E122"/>
  <c r="F122" s="1"/>
  <c r="E237" i="1"/>
  <c r="F237" s="1"/>
  <c r="E235"/>
  <c r="F235"/>
  <c r="E187"/>
  <c r="E188" s="1"/>
  <c r="F186"/>
  <c r="E186"/>
  <c r="F185"/>
  <c r="E185"/>
  <c r="C235"/>
  <c r="C237" s="1"/>
  <c r="C238" s="1"/>
  <c r="C239" s="1"/>
  <c r="C240" s="1"/>
  <c r="C186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A186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5" s="1"/>
  <c r="A237" s="1"/>
  <c r="A238" s="1"/>
  <c r="A239" s="1"/>
  <c r="A240" s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3"/>
  <c r="F55"/>
  <c r="F56"/>
  <c r="F57"/>
  <c r="F58"/>
  <c r="F3"/>
  <c r="F124"/>
  <c r="E124"/>
  <c r="E125" s="1"/>
  <c r="C174"/>
  <c r="C176" s="1"/>
  <c r="C178" s="1"/>
  <c r="C179" s="1"/>
  <c r="C180" s="1"/>
  <c r="C125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A125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4" s="1"/>
  <c r="A176" s="1"/>
  <c r="A178" s="1"/>
  <c r="A179" s="1"/>
  <c r="A180" s="1"/>
  <c r="E64"/>
  <c r="E65" s="1"/>
  <c r="C114"/>
  <c r="C116" s="1"/>
  <c r="C117" s="1"/>
  <c r="C118" s="1"/>
  <c r="C119" s="1"/>
  <c r="C65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A65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4" s="1"/>
  <c r="A116" s="1"/>
  <c r="A117" s="1"/>
  <c r="A118" s="1"/>
  <c r="A119" s="1"/>
  <c r="C53"/>
  <c r="C55" s="1"/>
  <c r="C56" s="1"/>
  <c r="C57" s="1"/>
  <c r="C58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3" s="1"/>
  <c r="A55" s="1"/>
  <c r="A56" s="1"/>
  <c r="A57" s="1"/>
  <c r="A58" s="1"/>
  <c r="AG52" i="4" l="1"/>
  <c r="R52"/>
  <c r="Q52"/>
  <c r="J52"/>
  <c r="Z52"/>
  <c r="I52"/>
  <c r="R53"/>
  <c r="AH53"/>
  <c r="J53"/>
  <c r="AK53"/>
  <c r="Y53" s="1"/>
  <c r="P54"/>
  <c r="AN54" s="1"/>
  <c r="Z54" s="1"/>
  <c r="N55"/>
  <c r="H55"/>
  <c r="F56"/>
  <c r="H56" s="1"/>
  <c r="AD56"/>
  <c r="AF56" s="1"/>
  <c r="AD51" i="3"/>
  <c r="AE51"/>
  <c r="J55"/>
  <c r="K54"/>
  <c r="L53"/>
  <c r="AF53" s="1"/>
  <c r="AC53"/>
  <c r="T52"/>
  <c r="Z52"/>
  <c r="N52"/>
  <c r="H52"/>
  <c r="AG51"/>
  <c r="AH51"/>
  <c r="S52"/>
  <c r="Y52"/>
  <c r="G52"/>
  <c r="M52"/>
  <c r="P55"/>
  <c r="Q54"/>
  <c r="R54" s="1"/>
  <c r="E238" i="1"/>
  <c r="E189"/>
  <c r="F188"/>
  <c r="F187"/>
  <c r="F125"/>
  <c r="E126"/>
  <c r="E127" s="1"/>
  <c r="F127" s="1"/>
  <c r="F64"/>
  <c r="E66"/>
  <c r="F65"/>
  <c r="AL52" i="4" l="1"/>
  <c r="AP52"/>
  <c r="AM52"/>
  <c r="AO52"/>
  <c r="AP53"/>
  <c r="AO53"/>
  <c r="Q53"/>
  <c r="I53"/>
  <c r="AK54"/>
  <c r="Q54" s="1"/>
  <c r="AG53"/>
  <c r="N56"/>
  <c r="P56" s="1"/>
  <c r="P55"/>
  <c r="R54"/>
  <c r="J54"/>
  <c r="AH54"/>
  <c r="AF55"/>
  <c r="L54" i="3"/>
  <c r="AF54" s="1"/>
  <c r="AC54"/>
  <c r="Z53"/>
  <c r="H53"/>
  <c r="T53"/>
  <c r="N53"/>
  <c r="Y53"/>
  <c r="G53"/>
  <c r="M53"/>
  <c r="S53"/>
  <c r="AD52"/>
  <c r="AE52"/>
  <c r="AH52"/>
  <c r="AG52"/>
  <c r="P56"/>
  <c r="Q56" s="1"/>
  <c r="R56" s="1"/>
  <c r="Q55"/>
  <c r="R55" s="1"/>
  <c r="J56"/>
  <c r="K56" s="1"/>
  <c r="K55"/>
  <c r="F238" i="1"/>
  <c r="E239"/>
  <c r="E190"/>
  <c r="F189"/>
  <c r="E128"/>
  <c r="F126"/>
  <c r="E129"/>
  <c r="F128"/>
  <c r="E67"/>
  <c r="F66"/>
  <c r="AL53" i="4" l="1"/>
  <c r="AG54"/>
  <c r="Y54"/>
  <c r="I54"/>
  <c r="AN55"/>
  <c r="Z55" s="1"/>
  <c r="AM53"/>
  <c r="AK55"/>
  <c r="AG55" s="1"/>
  <c r="AO54"/>
  <c r="AN56"/>
  <c r="R56" s="1"/>
  <c r="AP54"/>
  <c r="AK56"/>
  <c r="Q56" s="1"/>
  <c r="AD53" i="3"/>
  <c r="AE53"/>
  <c r="L56"/>
  <c r="AF56" s="1"/>
  <c r="AC56"/>
  <c r="H54"/>
  <c r="N54"/>
  <c r="Z54"/>
  <c r="T54"/>
  <c r="L55"/>
  <c r="AF55" s="1"/>
  <c r="AC55"/>
  <c r="G54"/>
  <c r="M54"/>
  <c r="S54"/>
  <c r="Y54"/>
  <c r="AH53"/>
  <c r="AG53"/>
  <c r="F239" i="1"/>
  <c r="E240"/>
  <c r="F240" s="1"/>
  <c r="E191"/>
  <c r="F190"/>
  <c r="E130"/>
  <c r="F129"/>
  <c r="E68"/>
  <c r="F67"/>
  <c r="I55" i="4" l="1"/>
  <c r="R55"/>
  <c r="Z56"/>
  <c r="AH56"/>
  <c r="J56"/>
  <c r="Y56"/>
  <c r="AG56"/>
  <c r="I56"/>
  <c r="AL54"/>
  <c r="AM54"/>
  <c r="Q55"/>
  <c r="Y55"/>
  <c r="AH55"/>
  <c r="J55"/>
  <c r="S56" i="3"/>
  <c r="Y56"/>
  <c r="G56"/>
  <c r="M56"/>
  <c r="AH54"/>
  <c r="AG54"/>
  <c r="N55"/>
  <c r="T55"/>
  <c r="H55"/>
  <c r="Z55"/>
  <c r="S55"/>
  <c r="M55"/>
  <c r="Y55"/>
  <c r="G55"/>
  <c r="AE54"/>
  <c r="AD54"/>
  <c r="T56"/>
  <c r="Z56"/>
  <c r="N56"/>
  <c r="H56"/>
  <c r="E192" i="1"/>
  <c r="F191"/>
  <c r="E131"/>
  <c r="F130"/>
  <c r="E69"/>
  <c r="F68"/>
  <c r="AL55" i="4" l="1"/>
  <c r="AM55"/>
  <c r="AP55"/>
  <c r="AL56"/>
  <c r="AM56"/>
  <c r="AP56"/>
  <c r="AO56"/>
  <c r="AO55"/>
  <c r="AE55" i="3"/>
  <c r="AD55"/>
  <c r="AG56"/>
  <c r="AH56"/>
  <c r="AH55"/>
  <c r="AG55"/>
  <c r="AE56"/>
  <c r="AD56"/>
  <c r="E193" i="1"/>
  <c r="F192"/>
  <c r="E132"/>
  <c r="F131"/>
  <c r="F69"/>
  <c r="E70"/>
  <c r="F193" l="1"/>
  <c r="E194"/>
  <c r="E133"/>
  <c r="F132"/>
  <c r="E71"/>
  <c r="F70"/>
  <c r="E195" l="1"/>
  <c r="F194"/>
  <c r="E134"/>
  <c r="F133"/>
  <c r="E72"/>
  <c r="F71"/>
  <c r="E196" l="1"/>
  <c r="F195"/>
  <c r="E135"/>
  <c r="F134"/>
  <c r="F72"/>
  <c r="E73"/>
  <c r="E197" l="1"/>
  <c r="F196"/>
  <c r="E136"/>
  <c r="F135"/>
  <c r="F73"/>
  <c r="E74"/>
  <c r="E198" l="1"/>
  <c r="F197"/>
  <c r="E137"/>
  <c r="F136"/>
  <c r="E75"/>
  <c r="F74"/>
  <c r="E199" l="1"/>
  <c r="F198"/>
  <c r="E138"/>
  <c r="F137"/>
  <c r="E76"/>
  <c r="F75"/>
  <c r="E200" l="1"/>
  <c r="F199"/>
  <c r="E139"/>
  <c r="F138"/>
  <c r="E77"/>
  <c r="F76"/>
  <c r="E201" l="1"/>
  <c r="F200"/>
  <c r="E140"/>
  <c r="F139"/>
  <c r="E78"/>
  <c r="F77"/>
  <c r="E202" l="1"/>
  <c r="F201"/>
  <c r="E141"/>
  <c r="F140"/>
  <c r="F78"/>
  <c r="E79"/>
  <c r="E203" l="1"/>
  <c r="F202"/>
  <c r="E142"/>
  <c r="F141"/>
  <c r="E80"/>
  <c r="F79"/>
  <c r="E204" l="1"/>
  <c r="F203"/>
  <c r="E143"/>
  <c r="F142"/>
  <c r="F80"/>
  <c r="E81"/>
  <c r="E205" l="1"/>
  <c r="F204"/>
  <c r="E144"/>
  <c r="F143"/>
  <c r="F81"/>
  <c r="E82"/>
  <c r="F205" l="1"/>
  <c r="E206"/>
  <c r="E145"/>
  <c r="F144"/>
  <c r="F82"/>
  <c r="E83"/>
  <c r="E207" l="1"/>
  <c r="F206"/>
  <c r="E146"/>
  <c r="F145"/>
  <c r="F83"/>
  <c r="E84"/>
  <c r="E208" l="1"/>
  <c r="F207"/>
  <c r="E147"/>
  <c r="F146"/>
  <c r="F84"/>
  <c r="E85"/>
  <c r="E209" l="1"/>
  <c r="F208"/>
  <c r="E148"/>
  <c r="F147"/>
  <c r="E86"/>
  <c r="F85"/>
  <c r="E210" l="1"/>
  <c r="F209"/>
  <c r="E149"/>
  <c r="F148"/>
  <c r="E87"/>
  <c r="F86"/>
  <c r="E211" l="1"/>
  <c r="F210"/>
  <c r="E150"/>
  <c r="F149"/>
  <c r="F87"/>
  <c r="E88"/>
  <c r="E212" l="1"/>
  <c r="F211"/>
  <c r="E151"/>
  <c r="F150"/>
  <c r="F88"/>
  <c r="E89"/>
  <c r="E213" l="1"/>
  <c r="F212"/>
  <c r="E152"/>
  <c r="F151"/>
  <c r="E90"/>
  <c r="F89"/>
  <c r="E214" l="1"/>
  <c r="F213"/>
  <c r="E153"/>
  <c r="F152"/>
  <c r="F90"/>
  <c r="E91"/>
  <c r="E215" l="1"/>
  <c r="F214"/>
  <c r="E154"/>
  <c r="F153"/>
  <c r="E92"/>
  <c r="F91"/>
  <c r="E216" l="1"/>
  <c r="F215"/>
  <c r="E155"/>
  <c r="F154"/>
  <c r="F92"/>
  <c r="E93"/>
  <c r="E217" l="1"/>
  <c r="F216"/>
  <c r="E156"/>
  <c r="F155"/>
  <c r="E94"/>
  <c r="F93"/>
  <c r="E218" l="1"/>
  <c r="F217"/>
  <c r="E157"/>
  <c r="F156"/>
  <c r="F94"/>
  <c r="E95"/>
  <c r="E219" l="1"/>
  <c r="F218"/>
  <c r="E158"/>
  <c r="F157"/>
  <c r="F95"/>
  <c r="E96"/>
  <c r="E220" l="1"/>
  <c r="F219"/>
  <c r="E159"/>
  <c r="F158"/>
  <c r="F96"/>
  <c r="E97"/>
  <c r="E221" l="1"/>
  <c r="F220"/>
  <c r="E160"/>
  <c r="F159"/>
  <c r="F97"/>
  <c r="E98"/>
  <c r="F221" l="1"/>
  <c r="E222"/>
  <c r="E161"/>
  <c r="F160"/>
  <c r="E99"/>
  <c r="F98"/>
  <c r="E223" l="1"/>
  <c r="F222"/>
  <c r="E162"/>
  <c r="F161"/>
  <c r="F99"/>
  <c r="E100"/>
  <c r="E224" l="1"/>
  <c r="F223"/>
  <c r="E163"/>
  <c r="F162"/>
  <c r="E101"/>
  <c r="F100"/>
  <c r="E225" l="1"/>
  <c r="F224"/>
  <c r="E164"/>
  <c r="F163"/>
  <c r="E102"/>
  <c r="F101"/>
  <c r="E226" l="1"/>
  <c r="F225"/>
  <c r="E165"/>
  <c r="F164"/>
  <c r="E103"/>
  <c r="F102"/>
  <c r="E227" l="1"/>
  <c r="F226"/>
  <c r="E166"/>
  <c r="F165"/>
  <c r="E104"/>
  <c r="F103"/>
  <c r="E228" l="1"/>
  <c r="F227"/>
  <c r="E167"/>
  <c r="F166"/>
  <c r="F104"/>
  <c r="E105"/>
  <c r="E229" l="1"/>
  <c r="F228"/>
  <c r="E168"/>
  <c r="F167"/>
  <c r="E106"/>
  <c r="F105"/>
  <c r="E230" l="1"/>
  <c r="F229"/>
  <c r="E169"/>
  <c r="F168"/>
  <c r="E107"/>
  <c r="F106"/>
  <c r="E231" l="1"/>
  <c r="F230"/>
  <c r="E170"/>
  <c r="F169"/>
  <c r="F107"/>
  <c r="E108"/>
  <c r="E232" l="1"/>
  <c r="F231"/>
  <c r="E171"/>
  <c r="F170"/>
  <c r="E109"/>
  <c r="F108"/>
  <c r="E233" l="1"/>
  <c r="F233" s="1"/>
  <c r="F232"/>
  <c r="E172"/>
  <c r="F171"/>
  <c r="E110"/>
  <c r="F109"/>
  <c r="F172" l="1"/>
  <c r="E174"/>
  <c r="E111"/>
  <c r="F110"/>
  <c r="F174" l="1"/>
  <c r="E176"/>
  <c r="E112"/>
  <c r="F111"/>
  <c r="E178" l="1"/>
  <c r="F176"/>
  <c r="F112"/>
  <c r="E114"/>
  <c r="F178" l="1"/>
  <c r="E179"/>
  <c r="F114"/>
  <c r="E116"/>
  <c r="F179" l="1"/>
  <c r="E180"/>
  <c r="F180" s="1"/>
  <c r="F116"/>
  <c r="E117"/>
  <c r="E118" l="1"/>
  <c r="F117"/>
  <c r="E119" l="1"/>
  <c r="F119" s="1"/>
  <c r="F118"/>
</calcChain>
</file>

<file path=xl/sharedStrings.xml><?xml version="1.0" encoding="utf-8"?>
<sst xmlns="http://schemas.openxmlformats.org/spreadsheetml/2006/main" count="1367" uniqueCount="822">
  <si>
    <t>Sample</t>
    <phoneticPr fontId="1" type="noConversion"/>
  </si>
  <si>
    <t>Sample Code</t>
    <phoneticPr fontId="1" type="noConversion"/>
  </si>
  <si>
    <t>Retention Time (sec)</t>
    <phoneticPr fontId="1" type="noConversion"/>
  </si>
  <si>
    <t>Number of fail rows</t>
  </si>
  <si>
    <t>Cumulative failed rows</t>
  </si>
  <si>
    <t>Defect rows</t>
    <phoneticPr fontId="1" type="noConversion"/>
  </si>
  <si>
    <t>00FF</t>
    <phoneticPr fontId="1" type="noConversion"/>
  </si>
  <si>
    <t>All Safe</t>
    <phoneticPr fontId="1" type="noConversion"/>
  </si>
  <si>
    <t>01FF</t>
    <phoneticPr fontId="1" type="noConversion"/>
  </si>
  <si>
    <t>02FF</t>
    <phoneticPr fontId="1" type="noConversion"/>
  </si>
  <si>
    <t>03FF</t>
    <phoneticPr fontId="1" type="noConversion"/>
  </si>
  <si>
    <t>04FF</t>
    <phoneticPr fontId="1" type="noConversion"/>
  </si>
  <si>
    <t>05FF</t>
    <phoneticPr fontId="1" type="noConversion"/>
  </si>
  <si>
    <t>3D0000</t>
    <phoneticPr fontId="1" type="noConversion"/>
  </si>
  <si>
    <t>06FF</t>
    <phoneticPr fontId="1" type="noConversion"/>
  </si>
  <si>
    <t>7FF</t>
  </si>
  <si>
    <t>8FF</t>
  </si>
  <si>
    <t>9FF</t>
  </si>
  <si>
    <t>0AFF</t>
    <phoneticPr fontId="1" type="noConversion"/>
  </si>
  <si>
    <t>0BFF</t>
    <phoneticPr fontId="1" type="noConversion"/>
  </si>
  <si>
    <t>0CFF</t>
    <phoneticPr fontId="1" type="noConversion"/>
  </si>
  <si>
    <t>DFF</t>
    <phoneticPr fontId="1" type="noConversion"/>
  </si>
  <si>
    <t>1F1000</t>
    <phoneticPr fontId="1" type="noConversion"/>
  </si>
  <si>
    <t>EFF</t>
    <phoneticPr fontId="1" type="noConversion"/>
  </si>
  <si>
    <t>0FFF</t>
    <phoneticPr fontId="1" type="noConversion"/>
  </si>
  <si>
    <t>10FF</t>
    <phoneticPr fontId="1" type="noConversion"/>
  </si>
  <si>
    <t>11FF</t>
    <phoneticPr fontId="1" type="noConversion"/>
  </si>
  <si>
    <t>12FF</t>
    <phoneticPr fontId="1" type="noConversion"/>
  </si>
  <si>
    <t>13FF</t>
    <phoneticPr fontId="1" type="noConversion"/>
  </si>
  <si>
    <t>14FF</t>
    <phoneticPr fontId="1" type="noConversion"/>
  </si>
  <si>
    <t>15FF</t>
    <phoneticPr fontId="1" type="noConversion"/>
  </si>
  <si>
    <t>16FF</t>
    <phoneticPr fontId="1" type="noConversion"/>
  </si>
  <si>
    <t>17FF</t>
    <phoneticPr fontId="1" type="noConversion"/>
  </si>
  <si>
    <t>18FF</t>
    <phoneticPr fontId="1" type="noConversion"/>
  </si>
  <si>
    <t>19FF</t>
    <phoneticPr fontId="1" type="noConversion"/>
  </si>
  <si>
    <t>1AFF</t>
    <phoneticPr fontId="1" type="noConversion"/>
  </si>
  <si>
    <t>1BFF</t>
    <phoneticPr fontId="1" type="noConversion"/>
  </si>
  <si>
    <t>1CFF</t>
    <phoneticPr fontId="1" type="noConversion"/>
  </si>
  <si>
    <t>1DFF</t>
    <phoneticPr fontId="1" type="noConversion"/>
  </si>
  <si>
    <t>3E0000h</t>
    <phoneticPr fontId="1" type="noConversion"/>
  </si>
  <si>
    <t>1EFF</t>
    <phoneticPr fontId="1" type="noConversion"/>
  </si>
  <si>
    <t>1FFF</t>
    <phoneticPr fontId="1" type="noConversion"/>
  </si>
  <si>
    <t>20FF</t>
    <phoneticPr fontId="1" type="noConversion"/>
  </si>
  <si>
    <t>21FF</t>
    <phoneticPr fontId="1" type="noConversion"/>
  </si>
  <si>
    <t>22FF</t>
    <phoneticPr fontId="1" type="noConversion"/>
  </si>
  <si>
    <t>2E0000h</t>
    <phoneticPr fontId="1" type="noConversion"/>
  </si>
  <si>
    <t>23FF</t>
    <phoneticPr fontId="1" type="noConversion"/>
  </si>
  <si>
    <t>24FF</t>
    <phoneticPr fontId="1" type="noConversion"/>
  </si>
  <si>
    <t>25FF</t>
    <phoneticPr fontId="1" type="noConversion"/>
  </si>
  <si>
    <t>3C0000</t>
    <phoneticPr fontId="1" type="noConversion"/>
  </si>
  <si>
    <t>26FF</t>
    <phoneticPr fontId="1" type="noConversion"/>
  </si>
  <si>
    <t>27FF</t>
    <phoneticPr fontId="1" type="noConversion"/>
  </si>
  <si>
    <t>28FF</t>
    <phoneticPr fontId="1" type="noConversion"/>
  </si>
  <si>
    <t>29FF</t>
    <phoneticPr fontId="1" type="noConversion"/>
  </si>
  <si>
    <t>2AFF</t>
    <phoneticPr fontId="1" type="noConversion"/>
  </si>
  <si>
    <t>3B0000</t>
    <phoneticPr fontId="1" type="noConversion"/>
  </si>
  <si>
    <t>3C1000</t>
    <phoneticPr fontId="1" type="noConversion"/>
  </si>
  <si>
    <t>2BFF</t>
    <phoneticPr fontId="1" type="noConversion"/>
  </si>
  <si>
    <t>2CFF</t>
    <phoneticPr fontId="1" type="noConversion"/>
  </si>
  <si>
    <t>2DFF</t>
    <phoneticPr fontId="1" type="noConversion"/>
  </si>
  <si>
    <t>2EFF</t>
    <phoneticPr fontId="1" type="noConversion"/>
  </si>
  <si>
    <t>2FFF</t>
    <phoneticPr fontId="1" type="noConversion"/>
  </si>
  <si>
    <t>30FF</t>
    <phoneticPr fontId="1" type="noConversion"/>
  </si>
  <si>
    <t>2F0000</t>
    <phoneticPr fontId="1" type="noConversion"/>
  </si>
  <si>
    <t>0A0000</t>
    <phoneticPr fontId="1" type="noConversion"/>
  </si>
  <si>
    <t>2A0000</t>
    <phoneticPr fontId="1" type="noConversion"/>
  </si>
  <si>
    <t>1A1000</t>
    <phoneticPr fontId="1" type="noConversion"/>
  </si>
  <si>
    <t>0B1000</t>
    <phoneticPr fontId="1" type="noConversion"/>
  </si>
  <si>
    <t>0C0000</t>
    <phoneticPr fontId="1" type="noConversion"/>
  </si>
  <si>
    <t>1D1000</t>
    <phoneticPr fontId="1" type="noConversion"/>
  </si>
  <si>
    <t>0D0000</t>
    <phoneticPr fontId="1" type="noConversion"/>
  </si>
  <si>
    <t>3E1000</t>
    <phoneticPr fontId="1" type="noConversion"/>
  </si>
  <si>
    <t>0E1000</t>
    <phoneticPr fontId="1" type="noConversion"/>
  </si>
  <si>
    <t>1E1000</t>
    <phoneticPr fontId="1" type="noConversion"/>
  </si>
  <si>
    <t>31FF</t>
    <phoneticPr fontId="1" type="noConversion"/>
  </si>
  <si>
    <t>3B1000</t>
    <phoneticPr fontId="1" type="noConversion"/>
  </si>
  <si>
    <t>3F1000</t>
    <phoneticPr fontId="1" type="noConversion"/>
  </si>
  <si>
    <t>1A0000</t>
    <phoneticPr fontId="1" type="noConversion"/>
  </si>
  <si>
    <t>1E0000h</t>
    <phoneticPr fontId="1" type="noConversion"/>
  </si>
  <si>
    <t>0C1000</t>
    <phoneticPr fontId="1" type="noConversion"/>
  </si>
  <si>
    <t>0D1000</t>
    <phoneticPr fontId="1" type="noConversion"/>
  </si>
  <si>
    <t>2A1000</t>
    <phoneticPr fontId="1" type="noConversion"/>
  </si>
  <si>
    <t>1B1000</t>
    <phoneticPr fontId="1" type="noConversion"/>
  </si>
  <si>
    <t>32FF</t>
    <phoneticPr fontId="1" type="noConversion"/>
  </si>
  <si>
    <t>0B0000</t>
    <phoneticPr fontId="1" type="noConversion"/>
  </si>
  <si>
    <t>3F0000</t>
    <phoneticPr fontId="1" type="noConversion"/>
  </si>
  <si>
    <t>2B0000</t>
    <phoneticPr fontId="1" type="noConversion"/>
  </si>
  <si>
    <t>33FF</t>
    <phoneticPr fontId="1" type="noConversion"/>
  </si>
  <si>
    <t>3A1000</t>
    <phoneticPr fontId="1" type="noConversion"/>
  </si>
  <si>
    <t>3D1000</t>
    <phoneticPr fontId="1" type="noConversion"/>
  </si>
  <si>
    <t>0E0000h</t>
    <phoneticPr fontId="1" type="noConversion"/>
  </si>
  <si>
    <t>2C0000</t>
    <phoneticPr fontId="1" type="noConversion"/>
  </si>
  <si>
    <t>3A0000</t>
    <phoneticPr fontId="1" type="noConversion"/>
  </si>
  <si>
    <t>2D1000</t>
    <phoneticPr fontId="1" type="noConversion"/>
  </si>
  <si>
    <t>34FF</t>
    <phoneticPr fontId="1" type="noConversion"/>
  </si>
  <si>
    <t>2D0000</t>
    <phoneticPr fontId="1" type="noConversion"/>
  </si>
  <si>
    <t>1F0000</t>
    <phoneticPr fontId="1" type="noConversion"/>
  </si>
  <si>
    <t>0F1000</t>
    <phoneticPr fontId="1" type="noConversion"/>
  </si>
  <si>
    <t>1C1000</t>
    <phoneticPr fontId="1" type="noConversion"/>
  </si>
  <si>
    <t>35FF</t>
    <phoneticPr fontId="1" type="noConversion"/>
  </si>
  <si>
    <t>0F00</t>
  </si>
  <si>
    <t>1B00</t>
  </si>
  <si>
    <t>1D00</t>
  </si>
  <si>
    <t>0810</t>
  </si>
  <si>
    <t>2B10</t>
  </si>
  <si>
    <t>2110</t>
  </si>
  <si>
    <t>Test 0</t>
    <phoneticPr fontId="1" type="noConversion"/>
  </si>
  <si>
    <t>Test 1</t>
    <phoneticPr fontId="1" type="noConversion"/>
  </si>
  <si>
    <t>3E00</t>
    <phoneticPr fontId="1" type="noConversion"/>
  </si>
  <si>
    <t>0410</t>
    <phoneticPr fontId="1" type="noConversion"/>
  </si>
  <si>
    <t>3C00</t>
    <phoneticPr fontId="1" type="noConversion"/>
  </si>
  <si>
    <t>3B00</t>
    <phoneticPr fontId="1" type="noConversion"/>
  </si>
  <si>
    <t>1010</t>
    <phoneticPr fontId="1" type="noConversion"/>
  </si>
  <si>
    <t>3910</t>
    <phoneticPr fontId="1" type="noConversion"/>
  </si>
  <si>
    <t>3E10</t>
    <phoneticPr fontId="1" type="noConversion"/>
  </si>
  <si>
    <t>2700</t>
    <phoneticPr fontId="1" type="noConversion"/>
  </si>
  <si>
    <t>0A00</t>
    <phoneticPr fontId="1" type="noConversion"/>
  </si>
  <si>
    <t>0C00</t>
    <phoneticPr fontId="1" type="noConversion"/>
  </si>
  <si>
    <t>0D00</t>
    <phoneticPr fontId="1" type="noConversion"/>
  </si>
  <si>
    <t>2A00</t>
    <phoneticPr fontId="1" type="noConversion"/>
  </si>
  <si>
    <t>2F00</t>
    <phoneticPr fontId="1" type="noConversion"/>
  </si>
  <si>
    <t>3200</t>
    <phoneticPr fontId="1" type="noConversion"/>
  </si>
  <si>
    <t>3600</t>
    <phoneticPr fontId="1" type="noConversion"/>
  </si>
  <si>
    <t>0B10</t>
    <phoneticPr fontId="1" type="noConversion"/>
  </si>
  <si>
    <t>0E10</t>
    <phoneticPr fontId="1" type="noConversion"/>
  </si>
  <si>
    <t>3310</t>
    <phoneticPr fontId="1" type="noConversion"/>
  </si>
  <si>
    <t>3410</t>
    <phoneticPr fontId="1" type="noConversion"/>
  </si>
  <si>
    <t>0010</t>
    <phoneticPr fontId="1" type="noConversion"/>
  </si>
  <si>
    <t>0610</t>
    <phoneticPr fontId="1" type="noConversion"/>
  </si>
  <si>
    <t>1510</t>
    <phoneticPr fontId="1" type="noConversion"/>
  </si>
  <si>
    <t>1810</t>
    <phoneticPr fontId="1" type="noConversion"/>
  </si>
  <si>
    <t>1A10</t>
    <phoneticPr fontId="1" type="noConversion"/>
  </si>
  <si>
    <t>1D10</t>
    <phoneticPr fontId="1" type="noConversion"/>
  </si>
  <si>
    <t>1E10</t>
    <phoneticPr fontId="1" type="noConversion"/>
  </si>
  <si>
    <t>2310</t>
    <phoneticPr fontId="1" type="noConversion"/>
  </si>
  <si>
    <t>2510</t>
    <phoneticPr fontId="1" type="noConversion"/>
  </si>
  <si>
    <t>2710</t>
    <phoneticPr fontId="1" type="noConversion"/>
  </si>
  <si>
    <t>0400</t>
    <phoneticPr fontId="1" type="noConversion"/>
  </si>
  <si>
    <t>0500</t>
    <phoneticPr fontId="1" type="noConversion"/>
  </si>
  <si>
    <t>3B10</t>
    <phoneticPr fontId="1" type="noConversion"/>
  </si>
  <si>
    <t>3F10</t>
    <phoneticPr fontId="1" type="noConversion"/>
  </si>
  <si>
    <t>1500</t>
    <phoneticPr fontId="1" type="noConversion"/>
  </si>
  <si>
    <t>2100</t>
    <phoneticPr fontId="1" type="noConversion"/>
  </si>
  <si>
    <t>2200</t>
    <phoneticPr fontId="1" type="noConversion"/>
  </si>
  <si>
    <t>2500</t>
    <phoneticPr fontId="1" type="noConversion"/>
  </si>
  <si>
    <t>2600</t>
    <phoneticPr fontId="1" type="noConversion"/>
  </si>
  <si>
    <t>3800</t>
    <phoneticPr fontId="1" type="noConversion"/>
  </si>
  <si>
    <t>3900</t>
    <phoneticPr fontId="1" type="noConversion"/>
  </si>
  <si>
    <t>2800</t>
    <phoneticPr fontId="1" type="noConversion"/>
  </si>
  <si>
    <t>3300</t>
    <phoneticPr fontId="1" type="noConversion"/>
  </si>
  <si>
    <t>3700</t>
    <phoneticPr fontId="1" type="noConversion"/>
  </si>
  <si>
    <t>1800</t>
    <phoneticPr fontId="1" type="noConversion"/>
  </si>
  <si>
    <t>0910</t>
    <phoneticPr fontId="1" type="noConversion"/>
  </si>
  <si>
    <t>0C10</t>
    <phoneticPr fontId="1" type="noConversion"/>
  </si>
  <si>
    <t>0D10</t>
    <phoneticPr fontId="1" type="noConversion"/>
  </si>
  <si>
    <t>3210</t>
    <phoneticPr fontId="1" type="noConversion"/>
  </si>
  <si>
    <t>3610</t>
    <phoneticPr fontId="1" type="noConversion"/>
  </si>
  <si>
    <t>0210</t>
    <phoneticPr fontId="1" type="noConversion"/>
  </si>
  <si>
    <t>0310</t>
    <phoneticPr fontId="1" type="noConversion"/>
  </si>
  <si>
    <t>1310</t>
    <phoneticPr fontId="1" type="noConversion"/>
  </si>
  <si>
    <t>1610</t>
    <phoneticPr fontId="1" type="noConversion"/>
  </si>
  <si>
    <t>2810</t>
    <phoneticPr fontId="1" type="noConversion"/>
  </si>
  <si>
    <t>2A10</t>
    <phoneticPr fontId="1" type="noConversion"/>
  </si>
  <si>
    <t>1B10</t>
    <phoneticPr fontId="1" type="noConversion"/>
  </si>
  <si>
    <t>2010</t>
    <phoneticPr fontId="1" type="noConversion"/>
  </si>
  <si>
    <t>2410</t>
    <phoneticPr fontId="1" type="noConversion"/>
  </si>
  <si>
    <t>1200</t>
    <phoneticPr fontId="1" type="noConversion"/>
  </si>
  <si>
    <t>1400</t>
    <phoneticPr fontId="1" type="noConversion"/>
  </si>
  <si>
    <t>1700</t>
    <phoneticPr fontId="1" type="noConversion"/>
  </si>
  <si>
    <t>0B00</t>
    <phoneticPr fontId="1" type="noConversion"/>
  </si>
  <si>
    <t>3F00</t>
    <phoneticPr fontId="1" type="noConversion"/>
  </si>
  <si>
    <t>2B00</t>
    <phoneticPr fontId="1" type="noConversion"/>
  </si>
  <si>
    <t>3000</t>
    <phoneticPr fontId="1" type="noConversion"/>
  </si>
  <si>
    <t>3400</t>
    <phoneticPr fontId="1" type="noConversion"/>
  </si>
  <si>
    <t>1A00</t>
    <phoneticPr fontId="1" type="noConversion"/>
  </si>
  <si>
    <t>0710</t>
    <phoneticPr fontId="1" type="noConversion"/>
  </si>
  <si>
    <t>1410</t>
    <phoneticPr fontId="1" type="noConversion"/>
  </si>
  <si>
    <t>3810</t>
    <phoneticPr fontId="1" type="noConversion"/>
  </si>
  <si>
    <t>3D10</t>
    <phoneticPr fontId="1" type="noConversion"/>
  </si>
  <si>
    <t>0800</t>
    <phoneticPr fontId="1" type="noConversion"/>
  </si>
  <si>
    <t>0900</t>
    <phoneticPr fontId="1" type="noConversion"/>
  </si>
  <si>
    <t>0E00</t>
    <phoneticPr fontId="1" type="noConversion"/>
  </si>
  <si>
    <t>3A00</t>
    <phoneticPr fontId="1" type="noConversion"/>
  </si>
  <si>
    <t>2C00</t>
    <phoneticPr fontId="1" type="noConversion"/>
  </si>
  <si>
    <t>3110</t>
    <phoneticPr fontId="1" type="noConversion"/>
  </si>
  <si>
    <t>0110</t>
    <phoneticPr fontId="1" type="noConversion"/>
  </si>
  <si>
    <t>2D10</t>
    <phoneticPr fontId="1" type="noConversion"/>
  </si>
  <si>
    <t>1910</t>
    <phoneticPr fontId="1" type="noConversion"/>
  </si>
  <si>
    <t>2210</t>
    <phoneticPr fontId="1" type="noConversion"/>
  </si>
  <si>
    <t>3A10</t>
    <phoneticPr fontId="1" type="noConversion"/>
  </si>
  <si>
    <t>3500</t>
    <phoneticPr fontId="1" type="noConversion"/>
  </si>
  <si>
    <t>1F00</t>
    <phoneticPr fontId="1" type="noConversion"/>
  </si>
  <si>
    <t>0F10</t>
    <phoneticPr fontId="1" type="noConversion"/>
  </si>
  <si>
    <t>3510</t>
    <phoneticPr fontId="1" type="noConversion"/>
  </si>
  <si>
    <t>3710</t>
    <phoneticPr fontId="1" type="noConversion"/>
  </si>
  <si>
    <t>1710</t>
    <phoneticPr fontId="1" type="noConversion"/>
  </si>
  <si>
    <t>1C10</t>
    <phoneticPr fontId="1" type="noConversion"/>
  </si>
  <si>
    <t>0F00</t>
    <phoneticPr fontId="1" type="noConversion"/>
  </si>
  <si>
    <t>2D00</t>
    <phoneticPr fontId="1" type="noConversion"/>
  </si>
  <si>
    <t>1B00</t>
    <phoneticPr fontId="1" type="noConversion"/>
  </si>
  <si>
    <t>1D00</t>
    <phoneticPr fontId="1" type="noConversion"/>
  </si>
  <si>
    <t>2910</t>
    <phoneticPr fontId="1" type="noConversion"/>
  </si>
  <si>
    <t>2B10</t>
    <phoneticPr fontId="1" type="noConversion"/>
  </si>
  <si>
    <t>2110</t>
    <phoneticPr fontId="1" type="noConversion"/>
  </si>
  <si>
    <t>Test 2</t>
    <phoneticPr fontId="1" type="noConversion"/>
  </si>
  <si>
    <t>3E00</t>
    <phoneticPr fontId="1" type="noConversion"/>
  </si>
  <si>
    <t>3C00</t>
    <phoneticPr fontId="1" type="noConversion"/>
  </si>
  <si>
    <t>0410</t>
    <phoneticPr fontId="1" type="noConversion"/>
  </si>
  <si>
    <t>0910</t>
    <phoneticPr fontId="1" type="noConversion"/>
  </si>
  <si>
    <t>3C10</t>
    <phoneticPr fontId="1" type="noConversion"/>
  </si>
  <si>
    <t>1100</t>
    <phoneticPr fontId="1" type="noConversion"/>
  </si>
  <si>
    <t>0C00</t>
    <phoneticPr fontId="1" type="noConversion"/>
  </si>
  <si>
    <t>0D00</t>
    <phoneticPr fontId="1" type="noConversion"/>
  </si>
  <si>
    <t>3B00</t>
    <phoneticPr fontId="1" type="noConversion"/>
  </si>
  <si>
    <t>2900</t>
    <phoneticPr fontId="1" type="noConversion"/>
  </si>
  <si>
    <t>2F00</t>
    <phoneticPr fontId="1" type="noConversion"/>
  </si>
  <si>
    <t>3200</t>
    <phoneticPr fontId="1" type="noConversion"/>
  </si>
  <si>
    <t>0B10</t>
    <phoneticPr fontId="1" type="noConversion"/>
  </si>
  <si>
    <t>0E10</t>
    <phoneticPr fontId="1" type="noConversion"/>
  </si>
  <si>
    <t>3010</t>
    <phoneticPr fontId="1" type="noConversion"/>
  </si>
  <si>
    <t>3410</t>
    <phoneticPr fontId="1" type="noConversion"/>
  </si>
  <si>
    <t>0510</t>
    <phoneticPr fontId="1" type="noConversion"/>
  </si>
  <si>
    <t>0610</t>
    <phoneticPr fontId="1" type="noConversion"/>
  </si>
  <si>
    <t>1010</t>
    <phoneticPr fontId="1" type="noConversion"/>
  </si>
  <si>
    <t>1810</t>
    <phoneticPr fontId="1" type="noConversion"/>
  </si>
  <si>
    <t>1E10</t>
    <phoneticPr fontId="1" type="noConversion"/>
  </si>
  <si>
    <t>2310</t>
    <phoneticPr fontId="1" type="noConversion"/>
  </si>
  <si>
    <t>2510</t>
    <phoneticPr fontId="1" type="noConversion"/>
  </si>
  <si>
    <t>2610</t>
    <phoneticPr fontId="1" type="noConversion"/>
  </si>
  <si>
    <t>2710</t>
    <phoneticPr fontId="1" type="noConversion"/>
  </si>
  <si>
    <t>0400</t>
    <phoneticPr fontId="1" type="noConversion"/>
  </si>
  <si>
    <t>3B10</t>
    <phoneticPr fontId="1" type="noConversion"/>
  </si>
  <si>
    <t>3E10</t>
    <phoneticPr fontId="1" type="noConversion"/>
  </si>
  <si>
    <t>3F10</t>
    <phoneticPr fontId="1" type="noConversion"/>
  </si>
  <si>
    <t>1500</t>
    <phoneticPr fontId="1" type="noConversion"/>
  </si>
  <si>
    <t>2100</t>
    <phoneticPr fontId="1" type="noConversion"/>
  </si>
  <si>
    <t>2200</t>
    <phoneticPr fontId="1" type="noConversion"/>
  </si>
  <si>
    <t>2500</t>
    <phoneticPr fontId="1" type="noConversion"/>
  </si>
  <si>
    <t>2600</t>
    <phoneticPr fontId="1" type="noConversion"/>
  </si>
  <si>
    <t>2700</t>
    <phoneticPr fontId="1" type="noConversion"/>
  </si>
  <si>
    <t>0A00</t>
    <phoneticPr fontId="1" type="noConversion"/>
  </si>
  <si>
    <t>2A00</t>
    <phoneticPr fontId="1" type="noConversion"/>
  </si>
  <si>
    <t>3300</t>
    <phoneticPr fontId="1" type="noConversion"/>
  </si>
  <si>
    <t>3600</t>
    <phoneticPr fontId="1" type="noConversion"/>
  </si>
  <si>
    <t>3700</t>
    <phoneticPr fontId="1" type="noConversion"/>
  </si>
  <si>
    <t>3310</t>
    <phoneticPr fontId="1" type="noConversion"/>
  </si>
  <si>
    <t>0010</t>
    <phoneticPr fontId="1" type="noConversion"/>
  </si>
  <si>
    <t>0210</t>
    <phoneticPr fontId="1" type="noConversion"/>
  </si>
  <si>
    <t>1310</t>
    <phoneticPr fontId="1" type="noConversion"/>
  </si>
  <si>
    <t>1610</t>
    <phoneticPr fontId="1" type="noConversion"/>
  </si>
  <si>
    <t>2810</t>
    <phoneticPr fontId="1" type="noConversion"/>
  </si>
  <si>
    <t>2A10</t>
    <phoneticPr fontId="1" type="noConversion"/>
  </si>
  <si>
    <t>1A10</t>
    <phoneticPr fontId="1" type="noConversion"/>
  </si>
  <si>
    <t>1B10</t>
    <phoneticPr fontId="1" type="noConversion"/>
  </si>
  <si>
    <t>1D10</t>
    <phoneticPr fontId="1" type="noConversion"/>
  </si>
  <si>
    <t>2010</t>
    <phoneticPr fontId="1" type="noConversion"/>
  </si>
  <si>
    <t>2410</t>
    <phoneticPr fontId="1" type="noConversion"/>
  </si>
  <si>
    <t>0500</t>
    <phoneticPr fontId="1" type="noConversion"/>
  </si>
  <si>
    <t>0700</t>
    <phoneticPr fontId="1" type="noConversion"/>
  </si>
  <si>
    <t>1700</t>
    <phoneticPr fontId="1" type="noConversion"/>
  </si>
  <si>
    <t>3800</t>
    <phoneticPr fontId="1" type="noConversion"/>
  </si>
  <si>
    <t>3900</t>
    <phoneticPr fontId="1" type="noConversion"/>
  </si>
  <si>
    <t>3F00</t>
    <phoneticPr fontId="1" type="noConversion"/>
  </si>
  <si>
    <t>2800</t>
    <phoneticPr fontId="1" type="noConversion"/>
  </si>
  <si>
    <t>3000</t>
    <phoneticPr fontId="1" type="noConversion"/>
  </si>
  <si>
    <t>3400</t>
    <phoneticPr fontId="1" type="noConversion"/>
  </si>
  <si>
    <t>1A00</t>
    <phoneticPr fontId="1" type="noConversion"/>
  </si>
  <si>
    <t>1E00</t>
    <phoneticPr fontId="1" type="noConversion"/>
  </si>
  <si>
    <t>0C10</t>
    <phoneticPr fontId="1" type="noConversion"/>
  </si>
  <si>
    <t>0D10</t>
    <phoneticPr fontId="1" type="noConversion"/>
  </si>
  <si>
    <t>3210</t>
    <phoneticPr fontId="1" type="noConversion"/>
  </si>
  <si>
    <t>3610</t>
    <phoneticPr fontId="1" type="noConversion"/>
  </si>
  <si>
    <t>0710</t>
    <phoneticPr fontId="1" type="noConversion"/>
  </si>
  <si>
    <t>1410</t>
    <phoneticPr fontId="1" type="noConversion"/>
  </si>
  <si>
    <t>3D10</t>
    <phoneticPr fontId="1" type="noConversion"/>
  </si>
  <si>
    <t>1200</t>
    <phoneticPr fontId="1" type="noConversion"/>
  </si>
  <si>
    <t>1400</t>
    <phoneticPr fontId="1" type="noConversion"/>
  </si>
  <si>
    <t>0B00</t>
    <phoneticPr fontId="1" type="noConversion"/>
  </si>
  <si>
    <t>3A00</t>
    <phoneticPr fontId="1" type="noConversion"/>
  </si>
  <si>
    <t>2B00</t>
    <phoneticPr fontId="1" type="noConversion"/>
  </si>
  <si>
    <t>2C00</t>
    <phoneticPr fontId="1" type="noConversion"/>
  </si>
  <si>
    <t>0110</t>
    <phoneticPr fontId="1" type="noConversion"/>
  </si>
  <si>
    <t>1910</t>
    <phoneticPr fontId="1" type="noConversion"/>
  </si>
  <si>
    <t>0800</t>
    <phoneticPr fontId="1" type="noConversion"/>
  </si>
  <si>
    <t>0900</t>
    <phoneticPr fontId="1" type="noConversion"/>
  </si>
  <si>
    <t>0E00</t>
    <phoneticPr fontId="1" type="noConversion"/>
  </si>
  <si>
    <t>3500</t>
    <phoneticPr fontId="1" type="noConversion"/>
  </si>
  <si>
    <t>3110</t>
    <phoneticPr fontId="1" type="noConversion"/>
  </si>
  <si>
    <t>3710</t>
    <phoneticPr fontId="1" type="noConversion"/>
  </si>
  <si>
    <t>2D10</t>
    <phoneticPr fontId="1" type="noConversion"/>
  </si>
  <si>
    <t>2210</t>
    <phoneticPr fontId="1" type="noConversion"/>
  </si>
  <si>
    <t>3A10</t>
    <phoneticPr fontId="1" type="noConversion"/>
  </si>
  <si>
    <t>1300</t>
    <phoneticPr fontId="1" type="noConversion"/>
  </si>
  <si>
    <t>2D00</t>
    <phoneticPr fontId="1" type="noConversion"/>
  </si>
  <si>
    <t>1F00</t>
    <phoneticPr fontId="1" type="noConversion"/>
  </si>
  <si>
    <t>0F10</t>
    <phoneticPr fontId="1" type="noConversion"/>
  </si>
  <si>
    <t>3510</t>
    <phoneticPr fontId="1" type="noConversion"/>
  </si>
  <si>
    <t>1710</t>
    <phoneticPr fontId="1" type="noConversion"/>
  </si>
  <si>
    <t>1C10</t>
    <phoneticPr fontId="1" type="noConversion"/>
  </si>
  <si>
    <t>2110</t>
    <phoneticPr fontId="1" type="noConversion"/>
  </si>
  <si>
    <t>Test 3</t>
    <phoneticPr fontId="1" type="noConversion"/>
  </si>
  <si>
    <t>3D00</t>
    <phoneticPr fontId="1" type="noConversion"/>
  </si>
  <si>
    <t>1F10</t>
    <phoneticPr fontId="1" type="noConversion"/>
  </si>
  <si>
    <t>0600</t>
    <phoneticPr fontId="1" type="noConversion"/>
  </si>
  <si>
    <t>1900</t>
    <phoneticPr fontId="1" type="noConversion"/>
  </si>
  <si>
    <t>3E00</t>
    <phoneticPr fontId="1" type="noConversion"/>
  </si>
  <si>
    <t>3C00</t>
    <phoneticPr fontId="1" type="noConversion"/>
  </si>
  <si>
    <t>0410</t>
    <phoneticPr fontId="1" type="noConversion"/>
  </si>
  <si>
    <t>2300</t>
    <phoneticPr fontId="1" type="noConversion"/>
  </si>
  <si>
    <t>2000</t>
    <phoneticPr fontId="1" type="noConversion"/>
  </si>
  <si>
    <t>2E00</t>
    <phoneticPr fontId="1" type="noConversion"/>
  </si>
  <si>
    <t>1000</t>
    <phoneticPr fontId="1" type="noConversion"/>
  </si>
  <si>
    <t>1600</t>
    <phoneticPr fontId="1" type="noConversion"/>
  </si>
  <si>
    <t>1110</t>
    <phoneticPr fontId="1" type="noConversion"/>
  </si>
  <si>
    <t>3C10</t>
    <phoneticPr fontId="1" type="noConversion"/>
  </si>
  <si>
    <t>2900</t>
    <phoneticPr fontId="1" type="noConversion"/>
  </si>
  <si>
    <t>1100</t>
    <phoneticPr fontId="1" type="noConversion"/>
  </si>
  <si>
    <t>3B00</t>
    <phoneticPr fontId="1" type="noConversion"/>
  </si>
  <si>
    <t>1010</t>
    <phoneticPr fontId="1" type="noConversion"/>
  </si>
  <si>
    <t>2010</t>
    <phoneticPr fontId="1" type="noConversion"/>
  </si>
  <si>
    <t>3910</t>
    <phoneticPr fontId="1" type="noConversion"/>
  </si>
  <si>
    <t>0C00</t>
    <phoneticPr fontId="1" type="noConversion"/>
  </si>
  <si>
    <t>0D00</t>
    <phoneticPr fontId="1" type="noConversion"/>
  </si>
  <si>
    <t>2F00</t>
    <phoneticPr fontId="1" type="noConversion"/>
  </si>
  <si>
    <t>3200</t>
    <phoneticPr fontId="1" type="noConversion"/>
  </si>
  <si>
    <t>0B10</t>
    <phoneticPr fontId="1" type="noConversion"/>
  </si>
  <si>
    <t>0E10</t>
    <phoneticPr fontId="1" type="noConversion"/>
  </si>
  <si>
    <t>3310</t>
    <phoneticPr fontId="1" type="noConversion"/>
  </si>
  <si>
    <t>3410</t>
    <phoneticPr fontId="1" type="noConversion"/>
  </si>
  <si>
    <t>0010</t>
    <phoneticPr fontId="1" type="noConversion"/>
  </si>
  <si>
    <t>0510</t>
    <phoneticPr fontId="1" type="noConversion"/>
  </si>
  <si>
    <t>0610</t>
    <phoneticPr fontId="1" type="noConversion"/>
  </si>
  <si>
    <t>1510</t>
    <phoneticPr fontId="1" type="noConversion"/>
  </si>
  <si>
    <t>1810</t>
    <phoneticPr fontId="1" type="noConversion"/>
  </si>
  <si>
    <t>1D10</t>
    <phoneticPr fontId="1" type="noConversion"/>
  </si>
  <si>
    <t>1E10</t>
    <phoneticPr fontId="1" type="noConversion"/>
  </si>
  <si>
    <t>2310</t>
    <phoneticPr fontId="1" type="noConversion"/>
  </si>
  <si>
    <t>2510</t>
    <phoneticPr fontId="1" type="noConversion"/>
  </si>
  <si>
    <t>2610</t>
    <phoneticPr fontId="1" type="noConversion"/>
  </si>
  <si>
    <t>2710</t>
    <phoneticPr fontId="1" type="noConversion"/>
  </si>
  <si>
    <t>0100</t>
    <phoneticPr fontId="1" type="noConversion"/>
  </si>
  <si>
    <t>0200</t>
    <phoneticPr fontId="1" type="noConversion"/>
  </si>
  <si>
    <t>0400</t>
    <phoneticPr fontId="1" type="noConversion"/>
  </si>
  <si>
    <t>3B10</t>
    <phoneticPr fontId="1" type="noConversion"/>
  </si>
  <si>
    <t>3E10</t>
    <phoneticPr fontId="1" type="noConversion"/>
  </si>
  <si>
    <t>3F10</t>
    <phoneticPr fontId="1" type="noConversion"/>
  </si>
  <si>
    <t>1500</t>
    <phoneticPr fontId="1" type="noConversion"/>
  </si>
  <si>
    <t>2100</t>
    <phoneticPr fontId="1" type="noConversion"/>
  </si>
  <si>
    <t>2200</t>
    <phoneticPr fontId="1" type="noConversion"/>
  </si>
  <si>
    <t>2500</t>
    <phoneticPr fontId="1" type="noConversion"/>
  </si>
  <si>
    <t>2600</t>
    <phoneticPr fontId="1" type="noConversion"/>
  </si>
  <si>
    <t>2700</t>
    <phoneticPr fontId="1" type="noConversion"/>
  </si>
  <si>
    <t>0A00</t>
    <phoneticPr fontId="1" type="noConversion"/>
  </si>
  <si>
    <t>2800</t>
    <phoneticPr fontId="1" type="noConversion"/>
  </si>
  <si>
    <t>2A00</t>
    <phoneticPr fontId="1" type="noConversion"/>
  </si>
  <si>
    <t>3300</t>
    <phoneticPr fontId="1" type="noConversion"/>
  </si>
  <si>
    <t>3600</t>
    <phoneticPr fontId="1" type="noConversion"/>
  </si>
  <si>
    <t>3700</t>
    <phoneticPr fontId="1" type="noConversion"/>
  </si>
  <si>
    <t>1800</t>
    <phoneticPr fontId="1" type="noConversion"/>
  </si>
  <si>
    <t>0910</t>
    <phoneticPr fontId="1" type="noConversion"/>
  </si>
  <si>
    <t>0D10</t>
    <phoneticPr fontId="1" type="noConversion"/>
  </si>
  <si>
    <t>3610</t>
    <phoneticPr fontId="1" type="noConversion"/>
  </si>
  <si>
    <t>0210</t>
    <phoneticPr fontId="1" type="noConversion"/>
  </si>
  <si>
    <t>0310</t>
    <phoneticPr fontId="1" type="noConversion"/>
  </si>
  <si>
    <t>1310</t>
    <phoneticPr fontId="1" type="noConversion"/>
  </si>
  <si>
    <t>1610</t>
    <phoneticPr fontId="1" type="noConversion"/>
  </si>
  <si>
    <t>2810</t>
    <phoneticPr fontId="1" type="noConversion"/>
  </si>
  <si>
    <t>2A10</t>
    <phoneticPr fontId="1" type="noConversion"/>
  </si>
  <si>
    <t>1A10</t>
    <phoneticPr fontId="1" type="noConversion"/>
  </si>
  <si>
    <t>1B10</t>
    <phoneticPr fontId="1" type="noConversion"/>
  </si>
  <si>
    <t>2410</t>
    <phoneticPr fontId="1" type="noConversion"/>
  </si>
  <si>
    <t>0500</t>
    <phoneticPr fontId="1" type="noConversion"/>
  </si>
  <si>
    <t>0700</t>
    <phoneticPr fontId="1" type="noConversion"/>
  </si>
  <si>
    <t>1200</t>
    <phoneticPr fontId="1" type="noConversion"/>
  </si>
  <si>
    <t>1700</t>
    <phoneticPr fontId="1" type="noConversion"/>
  </si>
  <si>
    <t>3800</t>
    <phoneticPr fontId="1" type="noConversion"/>
  </si>
  <si>
    <t>3900</t>
    <phoneticPr fontId="1" type="noConversion"/>
  </si>
  <si>
    <t>3F00</t>
    <phoneticPr fontId="1" type="noConversion"/>
  </si>
  <si>
    <t>3000</t>
    <phoneticPr fontId="1" type="noConversion"/>
  </si>
  <si>
    <t>3400</t>
    <phoneticPr fontId="1" type="noConversion"/>
  </si>
  <si>
    <t>1A00</t>
    <phoneticPr fontId="1" type="noConversion"/>
  </si>
  <si>
    <t>1E00</t>
    <phoneticPr fontId="1" type="noConversion"/>
  </si>
  <si>
    <t>0C10</t>
    <phoneticPr fontId="1" type="noConversion"/>
  </si>
  <si>
    <t>3210</t>
    <phoneticPr fontId="1" type="noConversion"/>
  </si>
  <si>
    <t>0710</t>
    <phoneticPr fontId="1" type="noConversion"/>
  </si>
  <si>
    <t>1410</t>
    <phoneticPr fontId="1" type="noConversion"/>
  </si>
  <si>
    <t>0000</t>
    <phoneticPr fontId="1" type="noConversion"/>
  </si>
  <si>
    <t>3810</t>
    <phoneticPr fontId="1" type="noConversion"/>
  </si>
  <si>
    <t>3D10</t>
    <phoneticPr fontId="1" type="noConversion"/>
  </si>
  <si>
    <t>1400</t>
    <phoneticPr fontId="1" type="noConversion"/>
  </si>
  <si>
    <t>0800</t>
    <phoneticPr fontId="1" type="noConversion"/>
  </si>
  <si>
    <t>0B00</t>
    <phoneticPr fontId="1" type="noConversion"/>
  </si>
  <si>
    <t>3A00</t>
    <phoneticPr fontId="1" type="noConversion"/>
  </si>
  <si>
    <t>2B00</t>
    <phoneticPr fontId="1" type="noConversion"/>
  </si>
  <si>
    <t>2C00</t>
    <phoneticPr fontId="1" type="noConversion"/>
  </si>
  <si>
    <t>0110</t>
    <phoneticPr fontId="1" type="noConversion"/>
  </si>
  <si>
    <t>1910</t>
    <phoneticPr fontId="1" type="noConversion"/>
  </si>
  <si>
    <t>2210</t>
    <phoneticPr fontId="1" type="noConversion"/>
  </si>
  <si>
    <t>0300</t>
    <phoneticPr fontId="1" type="noConversion"/>
  </si>
  <si>
    <t>3A10</t>
    <phoneticPr fontId="1" type="noConversion"/>
  </si>
  <si>
    <t>0900</t>
    <phoneticPr fontId="1" type="noConversion"/>
  </si>
  <si>
    <t>3500</t>
    <phoneticPr fontId="1" type="noConversion"/>
  </si>
  <si>
    <t>3110</t>
    <phoneticPr fontId="1" type="noConversion"/>
  </si>
  <si>
    <t>3510</t>
    <phoneticPr fontId="1" type="noConversion"/>
  </si>
  <si>
    <t>3710</t>
    <phoneticPr fontId="1" type="noConversion"/>
  </si>
  <si>
    <t>1710</t>
    <phoneticPr fontId="1" type="noConversion"/>
  </si>
  <si>
    <t>2D10</t>
    <phoneticPr fontId="1" type="noConversion"/>
  </si>
  <si>
    <t>1300</t>
    <phoneticPr fontId="1" type="noConversion"/>
  </si>
  <si>
    <t>2D00</t>
    <phoneticPr fontId="1" type="noConversion"/>
  </si>
  <si>
    <t>1D00</t>
    <phoneticPr fontId="1" type="noConversion"/>
  </si>
  <si>
    <t>1F00</t>
    <phoneticPr fontId="1" type="noConversion"/>
  </si>
  <si>
    <t>0F10</t>
    <phoneticPr fontId="1" type="noConversion"/>
  </si>
  <si>
    <t>2910</t>
    <phoneticPr fontId="1" type="noConversion"/>
  </si>
  <si>
    <t>1C10</t>
    <phoneticPr fontId="1" type="noConversion"/>
  </si>
  <si>
    <t>2110</t>
    <phoneticPr fontId="1" type="noConversion"/>
  </si>
  <si>
    <t>Percentage of Intact rows</t>
    <phoneticPr fontId="1" type="noConversion"/>
  </si>
  <si>
    <t>3B30</t>
  </si>
  <si>
    <t>0B30</t>
  </si>
  <si>
    <t>3C20</t>
  </si>
  <si>
    <t>3F30</t>
  </si>
  <si>
    <t>3A30</t>
  </si>
  <si>
    <t>3F20</t>
  </si>
  <si>
    <t>0C20</t>
  </si>
  <si>
    <t>2C20</t>
  </si>
  <si>
    <t>2F20</t>
  </si>
  <si>
    <t>1A20</t>
  </si>
  <si>
    <t>1B20</t>
  </si>
  <si>
    <t>1E20h</t>
  </si>
  <si>
    <t>2E30h</t>
  </si>
  <si>
    <t>1F20</t>
  </si>
  <si>
    <t>1A30</t>
  </si>
  <si>
    <t>3D20</t>
  </si>
  <si>
    <t>3E20h</t>
  </si>
  <si>
    <t>0D20</t>
  </si>
  <si>
    <t>2E20h</t>
  </si>
  <si>
    <t>0D30</t>
  </si>
  <si>
    <t>1C30</t>
  </si>
  <si>
    <t>3A20</t>
  </si>
  <si>
    <t>0A20</t>
  </si>
  <si>
    <t>3E30h</t>
  </si>
  <si>
    <t>2B20</t>
  </si>
  <si>
    <t>0E30h</t>
  </si>
  <si>
    <t>0F30</t>
  </si>
  <si>
    <t>1E30h</t>
  </si>
  <si>
    <t>3B20</t>
  </si>
  <si>
    <t>0F20</t>
  </si>
  <si>
    <t>3C30</t>
  </si>
  <si>
    <t>1D20</t>
  </si>
  <si>
    <t>2A30</t>
  </si>
  <si>
    <t>2B30</t>
  </si>
  <si>
    <t>2F30</t>
  </si>
  <si>
    <t>1F30</t>
  </si>
  <si>
    <t>0C30</t>
  </si>
  <si>
    <t>2C30</t>
  </si>
  <si>
    <t>2D20</t>
  </si>
  <si>
    <t>0A30</t>
  </si>
  <si>
    <t>0E20</t>
  </si>
  <si>
    <t>3D30</t>
  </si>
  <si>
    <t>1C20</t>
  </si>
  <si>
    <t>Test 0</t>
    <phoneticPr fontId="1" type="noConversion"/>
  </si>
  <si>
    <t>Test 1</t>
    <phoneticPr fontId="1" type="noConversion"/>
  </si>
  <si>
    <t>0620</t>
    <phoneticPr fontId="1" type="noConversion"/>
  </si>
  <si>
    <t>1720</t>
    <phoneticPr fontId="1" type="noConversion"/>
  </si>
  <si>
    <t>3B30</t>
    <phoneticPr fontId="1" type="noConversion"/>
  </si>
  <si>
    <t>3020</t>
    <phoneticPr fontId="1" type="noConversion"/>
  </si>
  <si>
    <t>0430</t>
    <phoneticPr fontId="1" type="noConversion"/>
  </si>
  <si>
    <t>2D30</t>
    <phoneticPr fontId="1" type="noConversion"/>
  </si>
  <si>
    <t>2730</t>
    <phoneticPr fontId="1" type="noConversion"/>
  </si>
  <si>
    <t>0720</t>
    <phoneticPr fontId="1" type="noConversion"/>
  </si>
  <si>
    <t>0B30</t>
    <phoneticPr fontId="1" type="noConversion"/>
  </si>
  <si>
    <t>2520</t>
    <phoneticPr fontId="1" type="noConversion"/>
  </si>
  <si>
    <t>2C20</t>
    <phoneticPr fontId="1" type="noConversion"/>
  </si>
  <si>
    <t>3F30</t>
    <phoneticPr fontId="1" type="noConversion"/>
  </si>
  <si>
    <t>3F20</t>
    <phoneticPr fontId="1" type="noConversion"/>
  </si>
  <si>
    <t>1020</t>
    <phoneticPr fontId="1" type="noConversion"/>
  </si>
  <si>
    <t>1420</t>
    <phoneticPr fontId="1" type="noConversion"/>
  </si>
  <si>
    <t>0C20</t>
    <phoneticPr fontId="1" type="noConversion"/>
  </si>
  <si>
    <t>3A30</t>
    <phoneticPr fontId="1" type="noConversion"/>
  </si>
  <si>
    <t>2F20</t>
    <phoneticPr fontId="1" type="noConversion"/>
  </si>
  <si>
    <t>3520</t>
    <phoneticPr fontId="1" type="noConversion"/>
  </si>
  <si>
    <t>1A20</t>
    <phoneticPr fontId="1" type="noConversion"/>
  </si>
  <si>
    <t>1E20</t>
    <phoneticPr fontId="1" type="noConversion"/>
  </si>
  <si>
    <t>1F20</t>
    <phoneticPr fontId="1" type="noConversion"/>
  </si>
  <si>
    <t>3230</t>
    <phoneticPr fontId="1" type="noConversion"/>
  </si>
  <si>
    <t>3730</t>
    <phoneticPr fontId="1" type="noConversion"/>
  </si>
  <si>
    <t>0230</t>
    <phoneticPr fontId="1" type="noConversion"/>
  </si>
  <si>
    <t>1530</t>
    <phoneticPr fontId="1" type="noConversion"/>
  </si>
  <si>
    <t>2830</t>
    <phoneticPr fontId="1" type="noConversion"/>
  </si>
  <si>
    <t>2930</t>
    <phoneticPr fontId="1" type="noConversion"/>
  </si>
  <si>
    <t>2E30</t>
    <phoneticPr fontId="1" type="noConversion"/>
  </si>
  <si>
    <t>1A30</t>
    <phoneticPr fontId="1" type="noConversion"/>
  </si>
  <si>
    <t>2230</t>
    <phoneticPr fontId="1" type="noConversion"/>
  </si>
  <si>
    <t>2430</t>
    <phoneticPr fontId="1" type="noConversion"/>
  </si>
  <si>
    <t>0220</t>
    <phoneticPr fontId="1" type="noConversion"/>
  </si>
  <si>
    <t>0320</t>
    <phoneticPr fontId="1" type="noConversion"/>
  </si>
  <si>
    <t>0520</t>
    <phoneticPr fontId="1" type="noConversion"/>
  </si>
  <si>
    <t>3820</t>
    <phoneticPr fontId="1" type="noConversion"/>
  </si>
  <si>
    <t>3D20</t>
    <phoneticPr fontId="1" type="noConversion"/>
  </si>
  <si>
    <t>3E20</t>
    <phoneticPr fontId="1" type="noConversion"/>
  </si>
  <si>
    <t>1220</t>
    <phoneticPr fontId="1" type="noConversion"/>
  </si>
  <si>
    <t>1520</t>
    <phoneticPr fontId="1" type="noConversion"/>
  </si>
  <si>
    <t>2220</t>
    <phoneticPr fontId="1" type="noConversion"/>
  </si>
  <si>
    <t>3830</t>
    <phoneticPr fontId="1" type="noConversion"/>
  </si>
  <si>
    <t>3930</t>
    <phoneticPr fontId="1" type="noConversion"/>
  </si>
  <si>
    <t>2920</t>
    <phoneticPr fontId="1" type="noConversion"/>
  </si>
  <si>
    <t>2E20</t>
    <phoneticPr fontId="1" type="noConversion"/>
  </si>
  <si>
    <t>3720</t>
    <phoneticPr fontId="1" type="noConversion"/>
  </si>
  <si>
    <t>1B20</t>
    <phoneticPr fontId="1" type="noConversion"/>
  </si>
  <si>
    <t>0830</t>
    <phoneticPr fontId="1" type="noConversion"/>
  </si>
  <si>
    <t>0930</t>
    <phoneticPr fontId="1" type="noConversion"/>
  </si>
  <si>
    <t>0E30</t>
    <phoneticPr fontId="1" type="noConversion"/>
  </si>
  <si>
    <t>3430</t>
    <phoneticPr fontId="1" type="noConversion"/>
  </si>
  <si>
    <t>0030</t>
    <phoneticPr fontId="1" type="noConversion"/>
  </si>
  <si>
    <t>0130</t>
    <phoneticPr fontId="1" type="noConversion"/>
  </si>
  <si>
    <t>0330</t>
    <phoneticPr fontId="1" type="noConversion"/>
  </si>
  <si>
    <t>1030</t>
    <phoneticPr fontId="1" type="noConversion"/>
  </si>
  <si>
    <t>1330</t>
    <phoneticPr fontId="1" type="noConversion"/>
  </si>
  <si>
    <t>1730</t>
    <phoneticPr fontId="1" type="noConversion"/>
  </si>
  <si>
    <t>1C30</t>
    <phoneticPr fontId="1" type="noConversion"/>
  </si>
  <si>
    <t>1D30</t>
    <phoneticPr fontId="1" type="noConversion"/>
  </si>
  <si>
    <t>2330</t>
    <phoneticPr fontId="1" type="noConversion"/>
  </si>
  <si>
    <t>0020</t>
    <phoneticPr fontId="1" type="noConversion"/>
  </si>
  <si>
    <t>0120</t>
    <phoneticPr fontId="1" type="noConversion"/>
  </si>
  <si>
    <t>3A20</t>
    <phoneticPr fontId="1" type="noConversion"/>
  </si>
  <si>
    <t>1120</t>
    <phoneticPr fontId="1" type="noConversion"/>
  </si>
  <si>
    <t>2120</t>
    <phoneticPr fontId="1" type="noConversion"/>
  </si>
  <si>
    <t>2320</t>
    <phoneticPr fontId="1" type="noConversion"/>
  </si>
  <si>
    <t>2420</t>
    <phoneticPr fontId="1" type="noConversion"/>
  </si>
  <si>
    <t>2620</t>
    <phoneticPr fontId="1" type="noConversion"/>
  </si>
  <si>
    <t>2720</t>
    <phoneticPr fontId="1" type="noConversion"/>
  </si>
  <si>
    <t>0920</t>
    <phoneticPr fontId="1" type="noConversion"/>
  </si>
  <si>
    <t>0A20</t>
    <phoneticPr fontId="1" type="noConversion"/>
  </si>
  <si>
    <t>0D20</t>
    <phoneticPr fontId="1" type="noConversion"/>
  </si>
  <si>
    <t>3120</t>
    <phoneticPr fontId="1" type="noConversion"/>
  </si>
  <si>
    <t>1920</t>
    <phoneticPr fontId="1" type="noConversion"/>
  </si>
  <si>
    <t>0D30</t>
    <phoneticPr fontId="1" type="noConversion"/>
  </si>
  <si>
    <t>0F30</t>
    <phoneticPr fontId="1" type="noConversion"/>
  </si>
  <si>
    <t>3130</t>
    <phoneticPr fontId="1" type="noConversion"/>
  </si>
  <si>
    <t>3330</t>
    <phoneticPr fontId="1" type="noConversion"/>
  </si>
  <si>
    <t>3530</t>
    <phoneticPr fontId="1" type="noConversion"/>
  </si>
  <si>
    <t>3630</t>
    <phoneticPr fontId="1" type="noConversion"/>
  </si>
  <si>
    <t>0530</t>
    <phoneticPr fontId="1" type="noConversion"/>
  </si>
  <si>
    <t>0730</t>
    <phoneticPr fontId="1" type="noConversion"/>
  </si>
  <si>
    <t>1430</t>
    <phoneticPr fontId="1" type="noConversion"/>
  </si>
  <si>
    <t>1830</t>
    <phoneticPr fontId="1" type="noConversion"/>
  </si>
  <si>
    <t>2530</t>
    <phoneticPr fontId="1" type="noConversion"/>
  </si>
  <si>
    <t>2630</t>
    <phoneticPr fontId="1" type="noConversion"/>
  </si>
  <si>
    <t>3920</t>
    <phoneticPr fontId="1" type="noConversion"/>
  </si>
  <si>
    <t>3B20</t>
    <phoneticPr fontId="1" type="noConversion"/>
  </si>
  <si>
    <t>2020</t>
    <phoneticPr fontId="1" type="noConversion"/>
  </si>
  <si>
    <t>0F20</t>
    <phoneticPr fontId="1" type="noConversion"/>
  </si>
  <si>
    <t>3E30</t>
    <phoneticPr fontId="1" type="noConversion"/>
  </si>
  <si>
    <t>2820</t>
    <phoneticPr fontId="1" type="noConversion"/>
  </si>
  <si>
    <t>2B20</t>
    <phoneticPr fontId="1" type="noConversion"/>
  </si>
  <si>
    <t>3220</t>
    <phoneticPr fontId="1" type="noConversion"/>
  </si>
  <si>
    <t>3420</t>
    <phoneticPr fontId="1" type="noConversion"/>
  </si>
  <si>
    <t>1820</t>
    <phoneticPr fontId="1" type="noConversion"/>
  </si>
  <si>
    <t>1D20</t>
    <phoneticPr fontId="1" type="noConversion"/>
  </si>
  <si>
    <t>1230</t>
    <phoneticPr fontId="1" type="noConversion"/>
  </si>
  <si>
    <t>1630</t>
    <phoneticPr fontId="1" type="noConversion"/>
  </si>
  <si>
    <t>2A30</t>
    <phoneticPr fontId="1" type="noConversion"/>
  </si>
  <si>
    <t>1E30</t>
    <phoneticPr fontId="1" type="noConversion"/>
  </si>
  <si>
    <t>1F30</t>
    <phoneticPr fontId="1" type="noConversion"/>
  </si>
  <si>
    <t>2030</t>
    <phoneticPr fontId="1" type="noConversion"/>
  </si>
  <si>
    <t>2130</t>
    <phoneticPr fontId="1" type="noConversion"/>
  </si>
  <si>
    <t>1320</t>
    <phoneticPr fontId="1" type="noConversion"/>
  </si>
  <si>
    <t>1620</t>
    <phoneticPr fontId="1" type="noConversion"/>
  </si>
  <si>
    <t>0820</t>
    <phoneticPr fontId="1" type="noConversion"/>
  </si>
  <si>
    <t>3C30</t>
    <phoneticPr fontId="1" type="noConversion"/>
  </si>
  <si>
    <t>3320</t>
    <phoneticPr fontId="1" type="noConversion"/>
  </si>
  <si>
    <t>0630</t>
    <phoneticPr fontId="1" type="noConversion"/>
  </si>
  <si>
    <t>1130</t>
    <phoneticPr fontId="1" type="noConversion"/>
  </si>
  <si>
    <t>2B30</t>
    <phoneticPr fontId="1" type="noConversion"/>
  </si>
  <si>
    <t>2C30</t>
    <phoneticPr fontId="1" type="noConversion"/>
  </si>
  <si>
    <t>2F30</t>
    <phoneticPr fontId="1" type="noConversion"/>
  </si>
  <si>
    <t>2D20</t>
    <phoneticPr fontId="1" type="noConversion"/>
  </si>
  <si>
    <t>0A30</t>
    <phoneticPr fontId="1" type="noConversion"/>
  </si>
  <si>
    <t>0C30</t>
    <phoneticPr fontId="1" type="noConversion"/>
  </si>
  <si>
    <t>3030</t>
    <phoneticPr fontId="1" type="noConversion"/>
  </si>
  <si>
    <t>0620</t>
    <phoneticPr fontId="1" type="noConversion"/>
  </si>
  <si>
    <t>1720</t>
    <phoneticPr fontId="1" type="noConversion"/>
  </si>
  <si>
    <t>3B30</t>
    <phoneticPr fontId="1" type="noConversion"/>
  </si>
  <si>
    <t>3020</t>
    <phoneticPr fontId="1" type="noConversion"/>
  </si>
  <si>
    <t>0430</t>
    <phoneticPr fontId="1" type="noConversion"/>
  </si>
  <si>
    <t>2730</t>
    <phoneticPr fontId="1" type="noConversion"/>
  </si>
  <si>
    <t>0720</t>
    <phoneticPr fontId="1" type="noConversion"/>
  </si>
  <si>
    <t>2D30</t>
    <phoneticPr fontId="1" type="noConversion"/>
  </si>
  <si>
    <t>2520</t>
    <phoneticPr fontId="1" type="noConversion"/>
  </si>
  <si>
    <t>0B30</t>
    <phoneticPr fontId="1" type="noConversion"/>
  </si>
  <si>
    <t>3C20</t>
    <phoneticPr fontId="1" type="noConversion"/>
  </si>
  <si>
    <t>3F30</t>
    <phoneticPr fontId="1" type="noConversion"/>
  </si>
  <si>
    <t>3F20</t>
    <phoneticPr fontId="1" type="noConversion"/>
  </si>
  <si>
    <t>1020</t>
    <phoneticPr fontId="1" type="noConversion"/>
  </si>
  <si>
    <t>1420</t>
    <phoneticPr fontId="1" type="noConversion"/>
  </si>
  <si>
    <t>0C20</t>
    <phoneticPr fontId="1" type="noConversion"/>
  </si>
  <si>
    <t>3A30</t>
    <phoneticPr fontId="1" type="noConversion"/>
  </si>
  <si>
    <t>3520</t>
    <phoneticPr fontId="1" type="noConversion"/>
  </si>
  <si>
    <t>1A20</t>
    <phoneticPr fontId="1" type="noConversion"/>
  </si>
  <si>
    <t>1E20</t>
    <phoneticPr fontId="1" type="noConversion"/>
  </si>
  <si>
    <t>1F20</t>
    <phoneticPr fontId="1" type="noConversion"/>
  </si>
  <si>
    <t>3230</t>
    <phoneticPr fontId="1" type="noConversion"/>
  </si>
  <si>
    <t>3730</t>
    <phoneticPr fontId="1" type="noConversion"/>
  </si>
  <si>
    <t>0230</t>
    <phoneticPr fontId="1" type="noConversion"/>
  </si>
  <si>
    <t>1530</t>
    <phoneticPr fontId="1" type="noConversion"/>
  </si>
  <si>
    <t>2830</t>
    <phoneticPr fontId="1" type="noConversion"/>
  </si>
  <si>
    <t>2930</t>
    <phoneticPr fontId="1" type="noConversion"/>
  </si>
  <si>
    <t>2E30</t>
    <phoneticPr fontId="1" type="noConversion"/>
  </si>
  <si>
    <t>1A30</t>
    <phoneticPr fontId="1" type="noConversion"/>
  </si>
  <si>
    <t>2230</t>
    <phoneticPr fontId="1" type="noConversion"/>
  </si>
  <si>
    <t>2430</t>
    <phoneticPr fontId="1" type="noConversion"/>
  </si>
  <si>
    <t>0220</t>
    <phoneticPr fontId="1" type="noConversion"/>
  </si>
  <si>
    <t>0320</t>
    <phoneticPr fontId="1" type="noConversion"/>
  </si>
  <si>
    <t>0520</t>
    <phoneticPr fontId="1" type="noConversion"/>
  </si>
  <si>
    <t>3820</t>
    <phoneticPr fontId="1" type="noConversion"/>
  </si>
  <si>
    <t>3D20</t>
    <phoneticPr fontId="1" type="noConversion"/>
  </si>
  <si>
    <t>3E20</t>
    <phoneticPr fontId="1" type="noConversion"/>
  </si>
  <si>
    <t>1220</t>
    <phoneticPr fontId="1" type="noConversion"/>
  </si>
  <si>
    <t>2220</t>
    <phoneticPr fontId="1" type="noConversion"/>
  </si>
  <si>
    <t>3830</t>
    <phoneticPr fontId="1" type="noConversion"/>
  </si>
  <si>
    <t>3930</t>
    <phoneticPr fontId="1" type="noConversion"/>
  </si>
  <si>
    <t>2920</t>
    <phoneticPr fontId="1" type="noConversion"/>
  </si>
  <si>
    <t>2C20</t>
    <phoneticPr fontId="1" type="noConversion"/>
  </si>
  <si>
    <t>2E20</t>
    <phoneticPr fontId="1" type="noConversion"/>
  </si>
  <si>
    <t>2F20</t>
    <phoneticPr fontId="1" type="noConversion"/>
  </si>
  <si>
    <t>3720</t>
    <phoneticPr fontId="1" type="noConversion"/>
  </si>
  <si>
    <t>1B20</t>
    <phoneticPr fontId="1" type="noConversion"/>
  </si>
  <si>
    <t>0830</t>
    <phoneticPr fontId="1" type="noConversion"/>
  </si>
  <si>
    <t>0930</t>
    <phoneticPr fontId="1" type="noConversion"/>
  </si>
  <si>
    <t>0E30</t>
    <phoneticPr fontId="1" type="noConversion"/>
  </si>
  <si>
    <t>3430</t>
    <phoneticPr fontId="1" type="noConversion"/>
  </si>
  <si>
    <t>0030</t>
    <phoneticPr fontId="1" type="noConversion"/>
  </si>
  <si>
    <t>0130</t>
    <phoneticPr fontId="1" type="noConversion"/>
  </si>
  <si>
    <t>0330</t>
    <phoneticPr fontId="1" type="noConversion"/>
  </si>
  <si>
    <t>1030</t>
    <phoneticPr fontId="1" type="noConversion"/>
  </si>
  <si>
    <t>1330</t>
    <phoneticPr fontId="1" type="noConversion"/>
  </si>
  <si>
    <t>1730</t>
    <phoneticPr fontId="1" type="noConversion"/>
  </si>
  <si>
    <t>1C30</t>
    <phoneticPr fontId="1" type="noConversion"/>
  </si>
  <si>
    <t>1D30</t>
    <phoneticPr fontId="1" type="noConversion"/>
  </si>
  <si>
    <t>2330</t>
    <phoneticPr fontId="1" type="noConversion"/>
  </si>
  <si>
    <t>0020</t>
    <phoneticPr fontId="1" type="noConversion"/>
  </si>
  <si>
    <t>0120</t>
    <phoneticPr fontId="1" type="noConversion"/>
  </si>
  <si>
    <t>3A20</t>
    <phoneticPr fontId="1" type="noConversion"/>
  </si>
  <si>
    <t>1120</t>
    <phoneticPr fontId="1" type="noConversion"/>
  </si>
  <si>
    <t>1520</t>
    <phoneticPr fontId="1" type="noConversion"/>
  </si>
  <si>
    <t>2120</t>
    <phoneticPr fontId="1" type="noConversion"/>
  </si>
  <si>
    <t>2320</t>
    <phoneticPr fontId="1" type="noConversion"/>
  </si>
  <si>
    <t>2420</t>
    <phoneticPr fontId="1" type="noConversion"/>
  </si>
  <si>
    <t>2620</t>
    <phoneticPr fontId="1" type="noConversion"/>
  </si>
  <si>
    <t>2720</t>
    <phoneticPr fontId="1" type="noConversion"/>
  </si>
  <si>
    <t>0920</t>
    <phoneticPr fontId="1" type="noConversion"/>
  </si>
  <si>
    <t>0A20</t>
    <phoneticPr fontId="1" type="noConversion"/>
  </si>
  <si>
    <t>0D20</t>
    <phoneticPr fontId="1" type="noConversion"/>
  </si>
  <si>
    <t>3120</t>
    <phoneticPr fontId="1" type="noConversion"/>
  </si>
  <si>
    <t>0D30</t>
    <phoneticPr fontId="1" type="noConversion"/>
  </si>
  <si>
    <t>3130</t>
    <phoneticPr fontId="1" type="noConversion"/>
  </si>
  <si>
    <t>3530</t>
    <phoneticPr fontId="1" type="noConversion"/>
  </si>
  <si>
    <t>3630</t>
    <phoneticPr fontId="1" type="noConversion"/>
  </si>
  <si>
    <t>0730</t>
    <phoneticPr fontId="1" type="noConversion"/>
  </si>
  <si>
    <t>1430</t>
    <phoneticPr fontId="1" type="noConversion"/>
  </si>
  <si>
    <t>1830</t>
    <phoneticPr fontId="1" type="noConversion"/>
  </si>
  <si>
    <t>2130</t>
    <phoneticPr fontId="1" type="noConversion"/>
  </si>
  <si>
    <t>2530</t>
    <phoneticPr fontId="1" type="noConversion"/>
  </si>
  <si>
    <t>2630</t>
    <phoneticPr fontId="1" type="noConversion"/>
  </si>
  <si>
    <t>3920</t>
    <phoneticPr fontId="1" type="noConversion"/>
  </si>
  <si>
    <t>3B20</t>
    <phoneticPr fontId="1" type="noConversion"/>
  </si>
  <si>
    <t>2020</t>
    <phoneticPr fontId="1" type="noConversion"/>
  </si>
  <si>
    <t>0F20</t>
    <phoneticPr fontId="1" type="noConversion"/>
  </si>
  <si>
    <t>3E30</t>
    <phoneticPr fontId="1" type="noConversion"/>
  </si>
  <si>
    <t>2820</t>
    <phoneticPr fontId="1" type="noConversion"/>
  </si>
  <si>
    <t>2B20</t>
    <phoneticPr fontId="1" type="noConversion"/>
  </si>
  <si>
    <t>3220</t>
    <phoneticPr fontId="1" type="noConversion"/>
  </si>
  <si>
    <t>3420</t>
    <phoneticPr fontId="1" type="noConversion"/>
  </si>
  <si>
    <t>1820</t>
    <phoneticPr fontId="1" type="noConversion"/>
  </si>
  <si>
    <t>1920</t>
    <phoneticPr fontId="1" type="noConversion"/>
  </si>
  <si>
    <t>1D20</t>
    <phoneticPr fontId="1" type="noConversion"/>
  </si>
  <si>
    <t>0F30</t>
    <phoneticPr fontId="1" type="noConversion"/>
  </si>
  <si>
    <t>3330</t>
    <phoneticPr fontId="1" type="noConversion"/>
  </si>
  <si>
    <t>0530</t>
    <phoneticPr fontId="1" type="noConversion"/>
  </si>
  <si>
    <t>1230</t>
    <phoneticPr fontId="1" type="noConversion"/>
  </si>
  <si>
    <t>2A30</t>
    <phoneticPr fontId="1" type="noConversion"/>
  </si>
  <si>
    <t>1F30</t>
    <phoneticPr fontId="1" type="noConversion"/>
  </si>
  <si>
    <t>1630</t>
    <phoneticPr fontId="1" type="noConversion"/>
  </si>
  <si>
    <t>1E30</t>
    <phoneticPr fontId="1" type="noConversion"/>
  </si>
  <si>
    <t>2030</t>
    <phoneticPr fontId="1" type="noConversion"/>
  </si>
  <si>
    <t>1320</t>
    <phoneticPr fontId="1" type="noConversion"/>
  </si>
  <si>
    <t>1620</t>
    <phoneticPr fontId="1" type="noConversion"/>
  </si>
  <si>
    <t>0820</t>
    <phoneticPr fontId="1" type="noConversion"/>
  </si>
  <si>
    <t>3C30</t>
    <phoneticPr fontId="1" type="noConversion"/>
  </si>
  <si>
    <t>0630</t>
    <phoneticPr fontId="1" type="noConversion"/>
  </si>
  <si>
    <t>1130</t>
    <phoneticPr fontId="1" type="noConversion"/>
  </si>
  <si>
    <t>2B30</t>
    <phoneticPr fontId="1" type="noConversion"/>
  </si>
  <si>
    <t>2C30</t>
    <phoneticPr fontId="1" type="noConversion"/>
  </si>
  <si>
    <t>2F30</t>
    <phoneticPr fontId="1" type="noConversion"/>
  </si>
  <si>
    <t>2D20</t>
    <phoneticPr fontId="1" type="noConversion"/>
  </si>
  <si>
    <t>3320</t>
    <phoneticPr fontId="1" type="noConversion"/>
  </si>
  <si>
    <t>0A30</t>
    <phoneticPr fontId="1" type="noConversion"/>
  </si>
  <si>
    <t>0C30</t>
    <phoneticPr fontId="1" type="noConversion"/>
  </si>
  <si>
    <t>3030</t>
    <phoneticPr fontId="1" type="noConversion"/>
  </si>
  <si>
    <t>0620</t>
    <phoneticPr fontId="1" type="noConversion"/>
  </si>
  <si>
    <t>1720</t>
    <phoneticPr fontId="1" type="noConversion"/>
  </si>
  <si>
    <t>3B30</t>
    <phoneticPr fontId="1" type="noConversion"/>
  </si>
  <si>
    <t>3020</t>
    <phoneticPr fontId="1" type="noConversion"/>
  </si>
  <si>
    <t>0430</t>
    <phoneticPr fontId="1" type="noConversion"/>
  </si>
  <si>
    <t>2730</t>
    <phoneticPr fontId="1" type="noConversion"/>
  </si>
  <si>
    <t>2D30</t>
    <phoneticPr fontId="1" type="noConversion"/>
  </si>
  <si>
    <t>0720</t>
    <phoneticPr fontId="1" type="noConversion"/>
  </si>
  <si>
    <t>2520</t>
    <phoneticPr fontId="1" type="noConversion"/>
  </si>
  <si>
    <t>0B30</t>
    <phoneticPr fontId="1" type="noConversion"/>
  </si>
  <si>
    <t>3C20</t>
    <phoneticPr fontId="1" type="noConversion"/>
  </si>
  <si>
    <t>3F30</t>
    <phoneticPr fontId="1" type="noConversion"/>
  </si>
  <si>
    <t>3F20</t>
    <phoneticPr fontId="1" type="noConversion"/>
  </si>
  <si>
    <t>1020</t>
    <phoneticPr fontId="1" type="noConversion"/>
  </si>
  <si>
    <t>1420</t>
    <phoneticPr fontId="1" type="noConversion"/>
  </si>
  <si>
    <t>0C20</t>
    <phoneticPr fontId="1" type="noConversion"/>
  </si>
  <si>
    <t>3A30</t>
    <phoneticPr fontId="1" type="noConversion"/>
  </si>
  <si>
    <t>3520</t>
    <phoneticPr fontId="1" type="noConversion"/>
  </si>
  <si>
    <t>1A20</t>
    <phoneticPr fontId="1" type="noConversion"/>
  </si>
  <si>
    <t>1E20</t>
    <phoneticPr fontId="1" type="noConversion"/>
  </si>
  <si>
    <t>1F20</t>
    <phoneticPr fontId="1" type="noConversion"/>
  </si>
  <si>
    <t>3230</t>
    <phoneticPr fontId="1" type="noConversion"/>
  </si>
  <si>
    <t>3730</t>
    <phoneticPr fontId="1" type="noConversion"/>
  </si>
  <si>
    <t>0230</t>
    <phoneticPr fontId="1" type="noConversion"/>
  </si>
  <si>
    <t>1530</t>
    <phoneticPr fontId="1" type="noConversion"/>
  </si>
  <si>
    <t>2830</t>
    <phoneticPr fontId="1" type="noConversion"/>
  </si>
  <si>
    <t>2930</t>
    <phoneticPr fontId="1" type="noConversion"/>
  </si>
  <si>
    <t>2E30</t>
    <phoneticPr fontId="1" type="noConversion"/>
  </si>
  <si>
    <t>1A30</t>
    <phoneticPr fontId="1" type="noConversion"/>
  </si>
  <si>
    <t>2230</t>
    <phoneticPr fontId="1" type="noConversion"/>
  </si>
  <si>
    <t>2430</t>
    <phoneticPr fontId="1" type="noConversion"/>
  </si>
  <si>
    <t>0220</t>
    <phoneticPr fontId="1" type="noConversion"/>
  </si>
  <si>
    <t>0320</t>
    <phoneticPr fontId="1" type="noConversion"/>
  </si>
  <si>
    <t>0520</t>
    <phoneticPr fontId="1" type="noConversion"/>
  </si>
  <si>
    <t>3820</t>
    <phoneticPr fontId="1" type="noConversion"/>
  </si>
  <si>
    <t>3D20</t>
    <phoneticPr fontId="1" type="noConversion"/>
  </si>
  <si>
    <t>3E20</t>
    <phoneticPr fontId="1" type="noConversion"/>
  </si>
  <si>
    <t>1220</t>
    <phoneticPr fontId="1" type="noConversion"/>
  </si>
  <si>
    <t>1520</t>
    <phoneticPr fontId="1" type="noConversion"/>
  </si>
  <si>
    <t>2220</t>
    <phoneticPr fontId="1" type="noConversion"/>
  </si>
  <si>
    <t>3830</t>
    <phoneticPr fontId="1" type="noConversion"/>
  </si>
  <si>
    <t>3930</t>
    <phoneticPr fontId="1" type="noConversion"/>
  </si>
  <si>
    <t>2920</t>
    <phoneticPr fontId="1" type="noConversion"/>
  </si>
  <si>
    <t>2C20</t>
    <phoneticPr fontId="1" type="noConversion"/>
  </si>
  <si>
    <t>2E20</t>
    <phoneticPr fontId="1" type="noConversion"/>
  </si>
  <si>
    <t>2F20</t>
    <phoneticPr fontId="1" type="noConversion"/>
  </si>
  <si>
    <t>3720</t>
    <phoneticPr fontId="1" type="noConversion"/>
  </si>
  <si>
    <t>1B20</t>
    <phoneticPr fontId="1" type="noConversion"/>
  </si>
  <si>
    <t>0830</t>
    <phoneticPr fontId="1" type="noConversion"/>
  </si>
  <si>
    <t>0930</t>
    <phoneticPr fontId="1" type="noConversion"/>
  </si>
  <si>
    <t>0E30</t>
    <phoneticPr fontId="1" type="noConversion"/>
  </si>
  <si>
    <t>0130</t>
    <phoneticPr fontId="1" type="noConversion"/>
  </si>
  <si>
    <t>0330</t>
    <phoneticPr fontId="1" type="noConversion"/>
  </si>
  <si>
    <t>1030</t>
    <phoneticPr fontId="1" type="noConversion"/>
  </si>
  <si>
    <t>1330</t>
    <phoneticPr fontId="1" type="noConversion"/>
  </si>
  <si>
    <t>1730</t>
    <phoneticPr fontId="1" type="noConversion"/>
  </si>
  <si>
    <t>1C30</t>
    <phoneticPr fontId="1" type="noConversion"/>
  </si>
  <si>
    <t>1D30</t>
    <phoneticPr fontId="1" type="noConversion"/>
  </si>
  <si>
    <t>2330</t>
    <phoneticPr fontId="1" type="noConversion"/>
  </si>
  <si>
    <t>0020</t>
    <phoneticPr fontId="1" type="noConversion"/>
  </si>
  <si>
    <t>3A20</t>
    <phoneticPr fontId="1" type="noConversion"/>
  </si>
  <si>
    <t>1120</t>
    <phoneticPr fontId="1" type="noConversion"/>
  </si>
  <si>
    <t>2120</t>
    <phoneticPr fontId="1" type="noConversion"/>
  </si>
  <si>
    <t>2320</t>
    <phoneticPr fontId="1" type="noConversion"/>
  </si>
  <si>
    <t>2420</t>
    <phoneticPr fontId="1" type="noConversion"/>
  </si>
  <si>
    <t>2620</t>
    <phoneticPr fontId="1" type="noConversion"/>
  </si>
  <si>
    <t>2720</t>
    <phoneticPr fontId="1" type="noConversion"/>
  </si>
  <si>
    <t>0920</t>
    <phoneticPr fontId="1" type="noConversion"/>
  </si>
  <si>
    <t>0A20</t>
    <phoneticPr fontId="1" type="noConversion"/>
  </si>
  <si>
    <t>0D20</t>
    <phoneticPr fontId="1" type="noConversion"/>
  </si>
  <si>
    <t>3120</t>
    <phoneticPr fontId="1" type="noConversion"/>
  </si>
  <si>
    <t>1920</t>
    <phoneticPr fontId="1" type="noConversion"/>
  </si>
  <si>
    <t>0D30</t>
    <phoneticPr fontId="1" type="noConversion"/>
  </si>
  <si>
    <t>3130</t>
    <phoneticPr fontId="1" type="noConversion"/>
  </si>
  <si>
    <t>3430</t>
    <phoneticPr fontId="1" type="noConversion"/>
  </si>
  <si>
    <t>3530</t>
    <phoneticPr fontId="1" type="noConversion"/>
  </si>
  <si>
    <t>3630</t>
    <phoneticPr fontId="1" type="noConversion"/>
  </si>
  <si>
    <t>0030</t>
    <phoneticPr fontId="1" type="noConversion"/>
  </si>
  <si>
    <t>0730</t>
    <phoneticPr fontId="1" type="noConversion"/>
  </si>
  <si>
    <t>1430</t>
    <phoneticPr fontId="1" type="noConversion"/>
  </si>
  <si>
    <t>1830</t>
    <phoneticPr fontId="1" type="noConversion"/>
  </si>
  <si>
    <t>2530</t>
    <phoneticPr fontId="1" type="noConversion"/>
  </si>
  <si>
    <t>2630</t>
    <phoneticPr fontId="1" type="noConversion"/>
  </si>
  <si>
    <t>0120</t>
    <phoneticPr fontId="1" type="noConversion"/>
  </si>
  <si>
    <t>3920</t>
    <phoneticPr fontId="1" type="noConversion"/>
  </si>
  <si>
    <t>3B20</t>
    <phoneticPr fontId="1" type="noConversion"/>
  </si>
  <si>
    <t>2020</t>
    <phoneticPr fontId="1" type="noConversion"/>
  </si>
  <si>
    <t>0F20</t>
    <phoneticPr fontId="1" type="noConversion"/>
  </si>
  <si>
    <t>3E30</t>
    <phoneticPr fontId="1" type="noConversion"/>
  </si>
  <si>
    <t>2820</t>
    <phoneticPr fontId="1" type="noConversion"/>
  </si>
  <si>
    <t>2B20</t>
    <phoneticPr fontId="1" type="noConversion"/>
  </si>
  <si>
    <t>3220</t>
    <phoneticPr fontId="1" type="noConversion"/>
  </si>
  <si>
    <t>9820</t>
    <phoneticPr fontId="1" type="noConversion"/>
  </si>
  <si>
    <t>0F30</t>
    <phoneticPr fontId="1" type="noConversion"/>
  </si>
  <si>
    <t>3330</t>
    <phoneticPr fontId="1" type="noConversion"/>
  </si>
  <si>
    <t>0530</t>
    <phoneticPr fontId="1" type="noConversion"/>
  </si>
  <si>
    <t>1230</t>
    <phoneticPr fontId="1" type="noConversion"/>
  </si>
  <si>
    <t>1630</t>
    <phoneticPr fontId="1" type="noConversion"/>
  </si>
  <si>
    <t>2A30</t>
    <phoneticPr fontId="1" type="noConversion"/>
  </si>
  <si>
    <t>1E30</t>
    <phoneticPr fontId="1" type="noConversion"/>
  </si>
  <si>
    <t>2030</t>
    <phoneticPr fontId="1" type="noConversion"/>
  </si>
  <si>
    <t>2130</t>
    <phoneticPr fontId="1" type="noConversion"/>
  </si>
  <si>
    <t>1320</t>
    <phoneticPr fontId="1" type="noConversion"/>
  </si>
  <si>
    <t>1620</t>
    <phoneticPr fontId="1" type="noConversion"/>
  </si>
  <si>
    <t>0820</t>
    <phoneticPr fontId="1" type="noConversion"/>
  </si>
  <si>
    <t>3C30</t>
    <phoneticPr fontId="1" type="noConversion"/>
  </si>
  <si>
    <t>2D20</t>
    <phoneticPr fontId="1" type="noConversion"/>
  </si>
  <si>
    <t>1D20</t>
    <phoneticPr fontId="1" type="noConversion"/>
  </si>
  <si>
    <t>0630</t>
    <phoneticPr fontId="1" type="noConversion"/>
  </si>
  <si>
    <t>1130</t>
    <phoneticPr fontId="1" type="noConversion"/>
  </si>
  <si>
    <t>2B30</t>
    <phoneticPr fontId="1" type="noConversion"/>
  </si>
  <si>
    <t>2C30</t>
    <phoneticPr fontId="1" type="noConversion"/>
  </si>
  <si>
    <t>2F30</t>
    <phoneticPr fontId="1" type="noConversion"/>
  </si>
  <si>
    <t>1F30</t>
    <phoneticPr fontId="1" type="noConversion"/>
  </si>
  <si>
    <t>3320</t>
    <phoneticPr fontId="1" type="noConversion"/>
  </si>
  <si>
    <t>0A30</t>
    <phoneticPr fontId="1" type="noConversion"/>
  </si>
  <si>
    <t>0C30</t>
    <phoneticPr fontId="1" type="noConversion"/>
  </si>
  <si>
    <t>3030</t>
    <phoneticPr fontId="1" type="noConversion"/>
  </si>
  <si>
    <t>CUM</t>
    <phoneticPr fontId="1" type="noConversion"/>
  </si>
  <si>
    <t>INTACT</t>
    <phoneticPr fontId="1" type="noConversion"/>
  </si>
  <si>
    <t>AVR CUM</t>
    <phoneticPr fontId="1" type="noConversion"/>
  </si>
  <si>
    <t>AVR INT</t>
    <phoneticPr fontId="1" type="noConversion"/>
  </si>
  <si>
    <t>PLUS</t>
    <phoneticPr fontId="1" type="noConversion"/>
  </si>
  <si>
    <t>MINUS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</si>
</sst>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scheme val="minor"/>
    </font>
    <font>
      <b/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right"/>
    </xf>
    <xf numFmtId="0" fontId="4" fillId="2" borderId="0" xfId="0" applyFont="1" applyFill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Row0!$C$64:$C$119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Row0!$F$64:$F$119</c:f>
              <c:numCache>
                <c:formatCode>0.00_ 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7.8125E-3</c:v>
                </c:pt>
                <c:pt idx="10">
                  <c:v>7.8125E-3</c:v>
                </c:pt>
                <c:pt idx="11">
                  <c:v>7.8125E-3</c:v>
                </c:pt>
                <c:pt idx="12">
                  <c:v>7.8125E-3</c:v>
                </c:pt>
                <c:pt idx="13">
                  <c:v>7.8125E-3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2.34375E-2</c:v>
                </c:pt>
                <c:pt idx="22">
                  <c:v>2.34375E-2</c:v>
                </c:pt>
                <c:pt idx="23">
                  <c:v>2.34375E-2</c:v>
                </c:pt>
                <c:pt idx="24">
                  <c:v>2.34375E-2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4.6875E-2</c:v>
                </c:pt>
                <c:pt idx="29">
                  <c:v>4.6875E-2</c:v>
                </c:pt>
                <c:pt idx="30">
                  <c:v>4.6875E-2</c:v>
                </c:pt>
                <c:pt idx="31">
                  <c:v>5.46875E-2</c:v>
                </c:pt>
                <c:pt idx="32">
                  <c:v>5.46875E-2</c:v>
                </c:pt>
                <c:pt idx="33">
                  <c:v>5.46875E-2</c:v>
                </c:pt>
                <c:pt idx="34">
                  <c:v>7.03125E-2</c:v>
                </c:pt>
                <c:pt idx="35">
                  <c:v>7.8125E-2</c:v>
                </c:pt>
                <c:pt idx="36">
                  <c:v>7.8125E-2</c:v>
                </c:pt>
                <c:pt idx="37">
                  <c:v>9.375E-2</c:v>
                </c:pt>
                <c:pt idx="38">
                  <c:v>0.1015625</c:v>
                </c:pt>
                <c:pt idx="39">
                  <c:v>0.1015625</c:v>
                </c:pt>
                <c:pt idx="40">
                  <c:v>0.1171875</c:v>
                </c:pt>
                <c:pt idx="41">
                  <c:v>0.1328125</c:v>
                </c:pt>
                <c:pt idx="42">
                  <c:v>0.140625</c:v>
                </c:pt>
                <c:pt idx="43">
                  <c:v>0.140625</c:v>
                </c:pt>
                <c:pt idx="44">
                  <c:v>0.1484375</c:v>
                </c:pt>
                <c:pt idx="45">
                  <c:v>0.1484375</c:v>
                </c:pt>
                <c:pt idx="46">
                  <c:v>0.15625</c:v>
                </c:pt>
                <c:pt idx="47">
                  <c:v>0.15625</c:v>
                </c:pt>
                <c:pt idx="48">
                  <c:v>0.359375</c:v>
                </c:pt>
                <c:pt idx="50">
                  <c:v>0.6015625</c:v>
                </c:pt>
                <c:pt idx="52">
                  <c:v>0.6953125</c:v>
                </c:pt>
                <c:pt idx="53">
                  <c:v>0.796875</c:v>
                </c:pt>
                <c:pt idx="54">
                  <c:v>0.8671875</c:v>
                </c:pt>
                <c:pt idx="55">
                  <c:v>0.9296875</c:v>
                </c:pt>
              </c:numCache>
            </c:numRef>
          </c:yVal>
        </c:ser>
        <c:axId val="161490816"/>
        <c:axId val="161513856"/>
      </c:scatterChart>
      <c:valAx>
        <c:axId val="161490816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</a:t>
                </a:r>
                <a:endParaRPr lang="zh-TW" altLang="en-US"/>
              </a:p>
            </c:rich>
          </c:tx>
        </c:title>
        <c:numFmt formatCode="General" sourceLinked="1"/>
        <c:tickLblPos val="nextTo"/>
        <c:crossAx val="161513856"/>
        <c:crosses val="autoZero"/>
        <c:crossBetween val="midCat"/>
      </c:valAx>
      <c:valAx>
        <c:axId val="16151385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</c:title>
        <c:numFmt formatCode="0%" sourceLinked="0"/>
        <c:tickLblPos val="nextTo"/>
        <c:crossAx val="16149081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'Row1'!$C$189:$C$246</c:f>
              <c:numCache>
                <c:formatCode>General</c:formatCode>
                <c:ptCount val="58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  <c:pt idx="57">
                  <c:v>1200</c:v>
                </c:pt>
              </c:numCache>
            </c:numRef>
          </c:xVal>
          <c:yVal>
            <c:numRef>
              <c:f>'Row1'!$F$189:$F$246</c:f>
              <c:numCache>
                <c:formatCode>0.00_ 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2.34375E-2</c:v>
                </c:pt>
                <c:pt idx="16">
                  <c:v>2.34375E-2</c:v>
                </c:pt>
                <c:pt idx="17">
                  <c:v>3.125E-2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3.90625E-2</c:v>
                </c:pt>
                <c:pt idx="29">
                  <c:v>3.90625E-2</c:v>
                </c:pt>
                <c:pt idx="30">
                  <c:v>3.90625E-2</c:v>
                </c:pt>
                <c:pt idx="31">
                  <c:v>4.6875E-2</c:v>
                </c:pt>
                <c:pt idx="32">
                  <c:v>4.6875E-2</c:v>
                </c:pt>
                <c:pt idx="33">
                  <c:v>5.46875E-2</c:v>
                </c:pt>
                <c:pt idx="34">
                  <c:v>7.03125E-2</c:v>
                </c:pt>
                <c:pt idx="35">
                  <c:v>7.8125E-2</c:v>
                </c:pt>
                <c:pt idx="36">
                  <c:v>7.8125E-2</c:v>
                </c:pt>
                <c:pt idx="37">
                  <c:v>7.8125E-2</c:v>
                </c:pt>
                <c:pt idx="38">
                  <c:v>7.8125E-2</c:v>
                </c:pt>
                <c:pt idx="39">
                  <c:v>7.8125E-2</c:v>
                </c:pt>
                <c:pt idx="40">
                  <c:v>7.8125E-2</c:v>
                </c:pt>
                <c:pt idx="41">
                  <c:v>7.8125E-2</c:v>
                </c:pt>
                <c:pt idx="42">
                  <c:v>7.8125E-2</c:v>
                </c:pt>
                <c:pt idx="43">
                  <c:v>7.8125E-2</c:v>
                </c:pt>
                <c:pt idx="44">
                  <c:v>8.59375E-2</c:v>
                </c:pt>
                <c:pt idx="45">
                  <c:v>9.375E-2</c:v>
                </c:pt>
                <c:pt idx="46">
                  <c:v>9.375E-2</c:v>
                </c:pt>
                <c:pt idx="47">
                  <c:v>9.375E-2</c:v>
                </c:pt>
                <c:pt idx="48">
                  <c:v>0.2421875</c:v>
                </c:pt>
                <c:pt idx="50">
                  <c:v>0.4609375</c:v>
                </c:pt>
                <c:pt idx="52">
                  <c:v>0.6484375</c:v>
                </c:pt>
                <c:pt idx="54">
                  <c:v>0.8046875</c:v>
                </c:pt>
                <c:pt idx="56">
                  <c:v>0.8984375</c:v>
                </c:pt>
                <c:pt idx="57">
                  <c:v>0.9296875</c:v>
                </c:pt>
              </c:numCache>
            </c:numRef>
          </c:yVal>
        </c:ser>
        <c:axId val="160312704"/>
        <c:axId val="160482816"/>
      </c:scatterChart>
      <c:valAx>
        <c:axId val="160312704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0482816"/>
        <c:crosses val="autoZero"/>
        <c:crossBetween val="midCat"/>
      </c:valAx>
      <c:valAx>
        <c:axId val="16048281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031270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plus>
              <c:numRef>
                <c:f>Overall_ALL!$AL$3:$AL$57</c:f>
                <c:numCache>
                  <c:formatCode>General</c:formatCode>
                  <c:ptCount val="5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1.953125E-3</c:v>
                  </c:pt>
                  <c:pt idx="6">
                    <c:v>2.9296875E-3</c:v>
                  </c:pt>
                  <c:pt idx="7">
                    <c:v>3.90625E-3</c:v>
                  </c:pt>
                  <c:pt idx="8">
                    <c:v>5.859375E-3</c:v>
                  </c:pt>
                  <c:pt idx="9">
                    <c:v>6.8359375E-3</c:v>
                  </c:pt>
                  <c:pt idx="10">
                    <c:v>8.7890625E-3</c:v>
                  </c:pt>
                  <c:pt idx="11">
                    <c:v>8.7890625E-3</c:v>
                  </c:pt>
                  <c:pt idx="12">
                    <c:v>0</c:v>
                  </c:pt>
                  <c:pt idx="13">
                    <c:v>9.765625E-4</c:v>
                  </c:pt>
                  <c:pt idx="14">
                    <c:v>1.953125E-3</c:v>
                  </c:pt>
                  <c:pt idx="15">
                    <c:v>3.90625E-3</c:v>
                  </c:pt>
                  <c:pt idx="16">
                    <c:v>3.90625E-3</c:v>
                  </c:pt>
                  <c:pt idx="17">
                    <c:v>4.8828125E-3</c:v>
                  </c:pt>
                  <c:pt idx="18">
                    <c:v>5.859375E-3</c:v>
                  </c:pt>
                  <c:pt idx="19">
                    <c:v>2.9296875E-3</c:v>
                  </c:pt>
                  <c:pt idx="20">
                    <c:v>0</c:v>
                  </c:pt>
                  <c:pt idx="21">
                    <c:v>9.765625E-4</c:v>
                  </c:pt>
                  <c:pt idx="22">
                    <c:v>9.765625E-4</c:v>
                  </c:pt>
                  <c:pt idx="23">
                    <c:v>1.953125E-3</c:v>
                  </c:pt>
                  <c:pt idx="24">
                    <c:v>1.953125E-3</c:v>
                  </c:pt>
                  <c:pt idx="25">
                    <c:v>4.8828125E-3</c:v>
                  </c:pt>
                  <c:pt idx="26">
                    <c:v>2.9296875E-3</c:v>
                  </c:pt>
                  <c:pt idx="27">
                    <c:v>3.90625E-3</c:v>
                  </c:pt>
                  <c:pt idx="28">
                    <c:v>7.8125E-3</c:v>
                  </c:pt>
                  <c:pt idx="29">
                    <c:v>1.07421875E-2</c:v>
                  </c:pt>
                  <c:pt idx="30">
                    <c:v>1.171875E-2</c:v>
                  </c:pt>
                  <c:pt idx="31">
                    <c:v>1.66015625E-2</c:v>
                  </c:pt>
                  <c:pt idx="32">
                    <c:v>1.7578125E-2</c:v>
                  </c:pt>
                  <c:pt idx="33">
                    <c:v>1.85546875E-2</c:v>
                  </c:pt>
                  <c:pt idx="34">
                    <c:v>2.83203125E-2</c:v>
                  </c:pt>
                  <c:pt idx="35">
                    <c:v>3.125E-2</c:v>
                  </c:pt>
                  <c:pt idx="36">
                    <c:v>2.9296875E-2</c:v>
                  </c:pt>
                  <c:pt idx="37">
                    <c:v>2.9296875E-2</c:v>
                  </c:pt>
                  <c:pt idx="38">
                    <c:v>3.3203125E-2</c:v>
                  </c:pt>
                  <c:pt idx="39">
                    <c:v>3.515625E-2</c:v>
                  </c:pt>
                  <c:pt idx="40">
                    <c:v>3.3203125E-2</c:v>
                  </c:pt>
                  <c:pt idx="41">
                    <c:v>2.05078125E-2</c:v>
                  </c:pt>
                  <c:pt idx="42">
                    <c:v>2.1484375E-2</c:v>
                  </c:pt>
                  <c:pt idx="43">
                    <c:v>1.953125E-2</c:v>
                  </c:pt>
                  <c:pt idx="44">
                    <c:v>2.05078125E-2</c:v>
                  </c:pt>
                  <c:pt idx="45">
                    <c:v>2.24609375E-2</c:v>
                  </c:pt>
                  <c:pt idx="46">
                    <c:v>2.1484375E-2</c:v>
                  </c:pt>
                  <c:pt idx="47">
                    <c:v>2.24609375E-2</c:v>
                  </c:pt>
                  <c:pt idx="48">
                    <c:v>3.3203125E-2</c:v>
                  </c:pt>
                  <c:pt idx="49">
                    <c:v>3.90625E-2</c:v>
                  </c:pt>
                  <c:pt idx="50">
                    <c:v>3.41796875E-2</c:v>
                  </c:pt>
                  <c:pt idx="51">
                    <c:v>3.02734375E-2</c:v>
                  </c:pt>
                  <c:pt idx="52">
                    <c:v>3.515625E-2</c:v>
                  </c:pt>
                  <c:pt idx="53">
                    <c:v>2.34375E-2</c:v>
                  </c:pt>
                </c:numCache>
              </c:numRef>
            </c:plus>
            <c:minus>
              <c:numRef>
                <c:f>Overall_ALL!$AM$3:$AM$56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1.953125E-3</c:v>
                  </c:pt>
                  <c:pt idx="6">
                    <c:v>9.765625E-4</c:v>
                  </c:pt>
                  <c:pt idx="7">
                    <c:v>3.90625E-3</c:v>
                  </c:pt>
                  <c:pt idx="8">
                    <c:v>9.765625E-3</c:v>
                  </c:pt>
                  <c:pt idx="9">
                    <c:v>4.8828125E-3</c:v>
                  </c:pt>
                  <c:pt idx="10">
                    <c:v>2.9296875E-3</c:v>
                  </c:pt>
                  <c:pt idx="11">
                    <c:v>2.9296875E-3</c:v>
                  </c:pt>
                  <c:pt idx="12">
                    <c:v>0</c:v>
                  </c:pt>
                  <c:pt idx="13">
                    <c:v>2.9296875E-3</c:v>
                  </c:pt>
                  <c:pt idx="14">
                    <c:v>1.953125E-3</c:v>
                  </c:pt>
                  <c:pt idx="15">
                    <c:v>3.90625E-3</c:v>
                  </c:pt>
                  <c:pt idx="16">
                    <c:v>3.90625E-3</c:v>
                  </c:pt>
                  <c:pt idx="17">
                    <c:v>2.9296875E-3</c:v>
                  </c:pt>
                  <c:pt idx="18">
                    <c:v>1.953125E-3</c:v>
                  </c:pt>
                  <c:pt idx="19">
                    <c:v>9.765625E-4</c:v>
                  </c:pt>
                  <c:pt idx="20">
                    <c:v>0</c:v>
                  </c:pt>
                  <c:pt idx="21">
                    <c:v>2.9296875E-3</c:v>
                  </c:pt>
                  <c:pt idx="22">
                    <c:v>2.9296875E-3</c:v>
                  </c:pt>
                  <c:pt idx="23">
                    <c:v>1.953125E-3</c:v>
                  </c:pt>
                  <c:pt idx="24">
                    <c:v>1.953125E-3</c:v>
                  </c:pt>
                  <c:pt idx="25">
                    <c:v>2.9296875E-3</c:v>
                  </c:pt>
                  <c:pt idx="26">
                    <c:v>4.8828125E-3</c:v>
                  </c:pt>
                  <c:pt idx="27">
                    <c:v>3.90625E-3</c:v>
                  </c:pt>
                  <c:pt idx="28">
                    <c:v>7.8125E-3</c:v>
                  </c:pt>
                  <c:pt idx="29">
                    <c:v>4.8828125E-3</c:v>
                  </c:pt>
                  <c:pt idx="30">
                    <c:v>3.90625E-3</c:v>
                  </c:pt>
                  <c:pt idx="31">
                    <c:v>1.07421875E-2</c:v>
                  </c:pt>
                  <c:pt idx="32">
                    <c:v>9.765625E-3</c:v>
                  </c:pt>
                  <c:pt idx="33">
                    <c:v>8.7890625E-3</c:v>
                  </c:pt>
                  <c:pt idx="34">
                    <c:v>1.46484375E-2</c:v>
                  </c:pt>
                  <c:pt idx="35">
                    <c:v>1.5625E-2</c:v>
                  </c:pt>
                  <c:pt idx="36">
                    <c:v>1.3671875E-2</c:v>
                  </c:pt>
                  <c:pt idx="37">
                    <c:v>1.7578125E-2</c:v>
                  </c:pt>
                  <c:pt idx="38">
                    <c:v>1.3671875E-2</c:v>
                  </c:pt>
                  <c:pt idx="39">
                    <c:v>1.5625E-2</c:v>
                  </c:pt>
                  <c:pt idx="40">
                    <c:v>1.3671875E-2</c:v>
                  </c:pt>
                  <c:pt idx="41">
                    <c:v>1.46484375E-2</c:v>
                  </c:pt>
                  <c:pt idx="42">
                    <c:v>1.3671875E-2</c:v>
                  </c:pt>
                  <c:pt idx="43">
                    <c:v>1.5625E-2</c:v>
                  </c:pt>
                  <c:pt idx="44">
                    <c:v>1.46484375E-2</c:v>
                  </c:pt>
                  <c:pt idx="45">
                    <c:v>1.26953125E-2</c:v>
                  </c:pt>
                  <c:pt idx="46">
                    <c:v>9.765625E-3</c:v>
                  </c:pt>
                  <c:pt idx="47">
                    <c:v>8.7890625E-3</c:v>
                  </c:pt>
                  <c:pt idx="48">
                    <c:v>3.7109375E-2</c:v>
                  </c:pt>
                  <c:pt idx="49">
                    <c:v>4.6875E-2</c:v>
                  </c:pt>
                  <c:pt idx="50">
                    <c:v>6.73828125E-2</c:v>
                  </c:pt>
                  <c:pt idx="51">
                    <c:v>5.17578125E-2</c:v>
                  </c:pt>
                  <c:pt idx="52">
                    <c:v>5.078125E-2</c:v>
                  </c:pt>
                  <c:pt idx="53">
                    <c:v>3.90625E-2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Overall_ALL!$AJ$3:$AJ$56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Overall_ALL!$AK$3:$AK$56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1.953125E-3</c:v>
                </c:pt>
                <c:pt idx="6">
                  <c:v>2.9296875E-3</c:v>
                </c:pt>
                <c:pt idx="7">
                  <c:v>3.90625E-3</c:v>
                </c:pt>
                <c:pt idx="8">
                  <c:v>5.859375E-3</c:v>
                </c:pt>
                <c:pt idx="9">
                  <c:v>1.07421875E-2</c:v>
                </c:pt>
                <c:pt idx="10">
                  <c:v>1.26953125E-2</c:v>
                </c:pt>
                <c:pt idx="11">
                  <c:v>1.26953125E-2</c:v>
                </c:pt>
                <c:pt idx="12">
                  <c:v>1.5625E-2</c:v>
                </c:pt>
                <c:pt idx="13">
                  <c:v>1.66015625E-2</c:v>
                </c:pt>
                <c:pt idx="14">
                  <c:v>1.7578125E-2</c:v>
                </c:pt>
                <c:pt idx="15">
                  <c:v>1.953125E-2</c:v>
                </c:pt>
                <c:pt idx="16">
                  <c:v>1.953125E-2</c:v>
                </c:pt>
                <c:pt idx="17">
                  <c:v>2.05078125E-2</c:v>
                </c:pt>
                <c:pt idx="18">
                  <c:v>2.1484375E-2</c:v>
                </c:pt>
                <c:pt idx="19">
                  <c:v>2.24609375E-2</c:v>
                </c:pt>
                <c:pt idx="20">
                  <c:v>2.34375E-2</c:v>
                </c:pt>
                <c:pt idx="21">
                  <c:v>2.44140625E-2</c:v>
                </c:pt>
                <c:pt idx="22">
                  <c:v>2.44140625E-2</c:v>
                </c:pt>
                <c:pt idx="23">
                  <c:v>2.5390625E-2</c:v>
                </c:pt>
                <c:pt idx="24">
                  <c:v>2.5390625E-2</c:v>
                </c:pt>
                <c:pt idx="25">
                  <c:v>2.83203125E-2</c:v>
                </c:pt>
                <c:pt idx="26">
                  <c:v>3.02734375E-2</c:v>
                </c:pt>
                <c:pt idx="27">
                  <c:v>3.125E-2</c:v>
                </c:pt>
                <c:pt idx="28">
                  <c:v>3.515625E-2</c:v>
                </c:pt>
                <c:pt idx="29">
                  <c:v>3.80859375E-2</c:v>
                </c:pt>
                <c:pt idx="30">
                  <c:v>3.90625E-2</c:v>
                </c:pt>
                <c:pt idx="31">
                  <c:v>4.39453125E-2</c:v>
                </c:pt>
                <c:pt idx="32">
                  <c:v>4.4921875E-2</c:v>
                </c:pt>
                <c:pt idx="33">
                  <c:v>4.58984375E-2</c:v>
                </c:pt>
                <c:pt idx="34">
                  <c:v>5.56640625E-2</c:v>
                </c:pt>
                <c:pt idx="35">
                  <c:v>5.859375E-2</c:v>
                </c:pt>
                <c:pt idx="36">
                  <c:v>6.0546875E-2</c:v>
                </c:pt>
                <c:pt idx="37">
                  <c:v>6.8359375E-2</c:v>
                </c:pt>
                <c:pt idx="38">
                  <c:v>7.6171875E-2</c:v>
                </c:pt>
                <c:pt idx="39">
                  <c:v>7.8125E-2</c:v>
                </c:pt>
                <c:pt idx="40">
                  <c:v>8.3984375E-2</c:v>
                </c:pt>
                <c:pt idx="41">
                  <c:v>9.08203125E-2</c:v>
                </c:pt>
                <c:pt idx="42">
                  <c:v>9.5703125E-2</c:v>
                </c:pt>
                <c:pt idx="43">
                  <c:v>0.1015625</c:v>
                </c:pt>
                <c:pt idx="44">
                  <c:v>0.1064453125</c:v>
                </c:pt>
                <c:pt idx="45">
                  <c:v>0.1083984375</c:v>
                </c:pt>
                <c:pt idx="46">
                  <c:v>0.115234375</c:v>
                </c:pt>
                <c:pt idx="47">
                  <c:v>0.1162109375</c:v>
                </c:pt>
                <c:pt idx="48">
                  <c:v>0.291015625</c:v>
                </c:pt>
                <c:pt idx="49">
                  <c:v>0.52734375</c:v>
                </c:pt>
                <c:pt idx="50">
                  <c:v>0.6904296875</c:v>
                </c:pt>
                <c:pt idx="51">
                  <c:v>0.8076171875</c:v>
                </c:pt>
                <c:pt idx="52">
                  <c:v>0.8828125</c:v>
                </c:pt>
                <c:pt idx="53">
                  <c:v>0.9296875</c:v>
                </c:pt>
              </c:numCache>
            </c:numRef>
          </c:yVal>
        </c:ser>
        <c:dLbls/>
        <c:axId val="163283712"/>
        <c:axId val="162733056"/>
      </c:scatterChart>
      <c:valAx>
        <c:axId val="163283712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2733056"/>
        <c:crosses val="autoZero"/>
        <c:crossBetween val="midCat"/>
      </c:valAx>
      <c:valAx>
        <c:axId val="162733056"/>
        <c:scaling>
          <c:orientation val="minMax"/>
          <c:max val="1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</a:t>
                </a:r>
                <a:r>
                  <a:rPr lang="en-US" altLang="zh-TW" baseline="0"/>
                  <a:t>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328371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plus>
              <c:numRef>
                <c:f>Overall_ALL!$AO$3:$AO$56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1.953125E-3</c:v>
                  </c:pt>
                  <c:pt idx="6">
                    <c:v>9.765625E-4</c:v>
                  </c:pt>
                  <c:pt idx="7">
                    <c:v>3.90625E-3</c:v>
                  </c:pt>
                  <c:pt idx="8">
                    <c:v>9.765625E-3</c:v>
                  </c:pt>
                  <c:pt idx="9">
                    <c:v>4.8828125E-3</c:v>
                  </c:pt>
                  <c:pt idx="10">
                    <c:v>2.9296875E-3</c:v>
                  </c:pt>
                  <c:pt idx="11">
                    <c:v>2.9296875E-3</c:v>
                  </c:pt>
                  <c:pt idx="12">
                    <c:v>0</c:v>
                  </c:pt>
                  <c:pt idx="13">
                    <c:v>2.9296875E-3</c:v>
                  </c:pt>
                  <c:pt idx="14">
                    <c:v>1.953125E-3</c:v>
                  </c:pt>
                  <c:pt idx="15">
                    <c:v>3.90625E-3</c:v>
                  </c:pt>
                  <c:pt idx="16">
                    <c:v>3.90625E-3</c:v>
                  </c:pt>
                  <c:pt idx="17">
                    <c:v>2.9296875E-3</c:v>
                  </c:pt>
                  <c:pt idx="18">
                    <c:v>1.953125E-3</c:v>
                  </c:pt>
                  <c:pt idx="19">
                    <c:v>9.765625E-4</c:v>
                  </c:pt>
                  <c:pt idx="20">
                    <c:v>0</c:v>
                  </c:pt>
                  <c:pt idx="21">
                    <c:v>2.9296875E-3</c:v>
                  </c:pt>
                  <c:pt idx="22">
                    <c:v>2.9296875E-3</c:v>
                  </c:pt>
                  <c:pt idx="23">
                    <c:v>1.953125E-3</c:v>
                  </c:pt>
                  <c:pt idx="24">
                    <c:v>1.953125E-3</c:v>
                  </c:pt>
                  <c:pt idx="25">
                    <c:v>2.9296875E-3</c:v>
                  </c:pt>
                  <c:pt idx="26">
                    <c:v>4.8828125E-3</c:v>
                  </c:pt>
                  <c:pt idx="27">
                    <c:v>3.90625E-3</c:v>
                  </c:pt>
                  <c:pt idx="28">
                    <c:v>7.8125E-3</c:v>
                  </c:pt>
                  <c:pt idx="29">
                    <c:v>4.8828125E-3</c:v>
                  </c:pt>
                  <c:pt idx="30">
                    <c:v>3.90625E-3</c:v>
                  </c:pt>
                  <c:pt idx="31">
                    <c:v>1.07421875E-2</c:v>
                  </c:pt>
                  <c:pt idx="32">
                    <c:v>9.765625E-3</c:v>
                  </c:pt>
                  <c:pt idx="33">
                    <c:v>8.7890625E-3</c:v>
                  </c:pt>
                  <c:pt idx="34">
                    <c:v>1.46484375E-2</c:v>
                  </c:pt>
                  <c:pt idx="35">
                    <c:v>1.5625E-2</c:v>
                  </c:pt>
                  <c:pt idx="36">
                    <c:v>1.3671875E-2</c:v>
                  </c:pt>
                  <c:pt idx="37">
                    <c:v>1.7578125E-2</c:v>
                  </c:pt>
                  <c:pt idx="38">
                    <c:v>1.3671875E-2</c:v>
                  </c:pt>
                  <c:pt idx="39">
                    <c:v>1.5625E-2</c:v>
                  </c:pt>
                  <c:pt idx="40">
                    <c:v>1.3671875E-2</c:v>
                  </c:pt>
                  <c:pt idx="41">
                    <c:v>1.46484375E-2</c:v>
                  </c:pt>
                  <c:pt idx="42">
                    <c:v>1.3671875E-2</c:v>
                  </c:pt>
                  <c:pt idx="43">
                    <c:v>1.5625E-2</c:v>
                  </c:pt>
                  <c:pt idx="44">
                    <c:v>1.46484375E-2</c:v>
                  </c:pt>
                  <c:pt idx="45">
                    <c:v>1.26953125E-2</c:v>
                  </c:pt>
                  <c:pt idx="46">
                    <c:v>9.765625E-3</c:v>
                  </c:pt>
                  <c:pt idx="47">
                    <c:v>8.7890625E-3</c:v>
                  </c:pt>
                  <c:pt idx="48">
                    <c:v>3.7109375E-2</c:v>
                  </c:pt>
                  <c:pt idx="49">
                    <c:v>4.6875E-2</c:v>
                  </c:pt>
                  <c:pt idx="50">
                    <c:v>6.73828125E-2</c:v>
                  </c:pt>
                  <c:pt idx="51">
                    <c:v>5.17578125E-2</c:v>
                  </c:pt>
                  <c:pt idx="52">
                    <c:v>5.078125E-2</c:v>
                  </c:pt>
                  <c:pt idx="53">
                    <c:v>3.90625E-2</c:v>
                  </c:pt>
                </c:numCache>
              </c:numRef>
            </c:plus>
            <c:minus>
              <c:numRef>
                <c:f>Overall_ALL!$AP$3:$AP$56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1.953125E-3</c:v>
                  </c:pt>
                  <c:pt idx="6">
                    <c:v>2.9296875E-3</c:v>
                  </c:pt>
                  <c:pt idx="7">
                    <c:v>3.90625E-3</c:v>
                  </c:pt>
                  <c:pt idx="8">
                    <c:v>5.859375E-3</c:v>
                  </c:pt>
                  <c:pt idx="9">
                    <c:v>6.8359375E-3</c:v>
                  </c:pt>
                  <c:pt idx="10">
                    <c:v>8.7890625E-3</c:v>
                  </c:pt>
                  <c:pt idx="11">
                    <c:v>8.7890625E-3</c:v>
                  </c:pt>
                  <c:pt idx="12">
                    <c:v>0</c:v>
                  </c:pt>
                  <c:pt idx="13">
                    <c:v>9.765625E-4</c:v>
                  </c:pt>
                  <c:pt idx="14">
                    <c:v>1.953125E-3</c:v>
                  </c:pt>
                  <c:pt idx="15">
                    <c:v>3.90625E-3</c:v>
                  </c:pt>
                  <c:pt idx="16">
                    <c:v>3.90625E-3</c:v>
                  </c:pt>
                  <c:pt idx="17">
                    <c:v>4.8828125E-3</c:v>
                  </c:pt>
                  <c:pt idx="18">
                    <c:v>5.859375E-3</c:v>
                  </c:pt>
                  <c:pt idx="19">
                    <c:v>2.9296875E-3</c:v>
                  </c:pt>
                  <c:pt idx="20">
                    <c:v>0</c:v>
                  </c:pt>
                  <c:pt idx="21">
                    <c:v>9.765625E-4</c:v>
                  </c:pt>
                  <c:pt idx="22">
                    <c:v>9.765625E-4</c:v>
                  </c:pt>
                  <c:pt idx="23">
                    <c:v>1.953125E-3</c:v>
                  </c:pt>
                  <c:pt idx="24">
                    <c:v>1.953125E-3</c:v>
                  </c:pt>
                  <c:pt idx="25">
                    <c:v>4.8828125E-3</c:v>
                  </c:pt>
                  <c:pt idx="26">
                    <c:v>2.9296875E-3</c:v>
                  </c:pt>
                  <c:pt idx="27">
                    <c:v>3.90625E-3</c:v>
                  </c:pt>
                  <c:pt idx="28">
                    <c:v>7.8125E-3</c:v>
                  </c:pt>
                  <c:pt idx="29">
                    <c:v>1.07421875E-2</c:v>
                  </c:pt>
                  <c:pt idx="30">
                    <c:v>1.171875E-2</c:v>
                  </c:pt>
                  <c:pt idx="31">
                    <c:v>1.66015625E-2</c:v>
                  </c:pt>
                  <c:pt idx="32">
                    <c:v>1.7578125E-2</c:v>
                  </c:pt>
                  <c:pt idx="33">
                    <c:v>1.85546875E-2</c:v>
                  </c:pt>
                  <c:pt idx="34">
                    <c:v>2.83203125E-2</c:v>
                  </c:pt>
                  <c:pt idx="35">
                    <c:v>3.125E-2</c:v>
                  </c:pt>
                  <c:pt idx="36">
                    <c:v>2.9296875E-2</c:v>
                  </c:pt>
                  <c:pt idx="37">
                    <c:v>2.9296875E-2</c:v>
                  </c:pt>
                  <c:pt idx="38">
                    <c:v>3.3203125E-2</c:v>
                  </c:pt>
                  <c:pt idx="39">
                    <c:v>3.515625E-2</c:v>
                  </c:pt>
                  <c:pt idx="40">
                    <c:v>3.3203125E-2</c:v>
                  </c:pt>
                  <c:pt idx="41">
                    <c:v>2.05078125E-2</c:v>
                  </c:pt>
                  <c:pt idx="42">
                    <c:v>2.1484375E-2</c:v>
                  </c:pt>
                  <c:pt idx="43">
                    <c:v>1.953125E-2</c:v>
                  </c:pt>
                  <c:pt idx="44">
                    <c:v>2.05078125E-2</c:v>
                  </c:pt>
                  <c:pt idx="45">
                    <c:v>2.24609375E-2</c:v>
                  </c:pt>
                  <c:pt idx="46">
                    <c:v>2.1484375E-2</c:v>
                  </c:pt>
                  <c:pt idx="47">
                    <c:v>2.24609375E-2</c:v>
                  </c:pt>
                  <c:pt idx="48">
                    <c:v>3.3203125E-2</c:v>
                  </c:pt>
                  <c:pt idx="49">
                    <c:v>3.90625E-2</c:v>
                  </c:pt>
                  <c:pt idx="50">
                    <c:v>3.41796875E-2</c:v>
                  </c:pt>
                  <c:pt idx="51">
                    <c:v>3.02734375E-2</c:v>
                  </c:pt>
                  <c:pt idx="52">
                    <c:v>3.515625E-2</c:v>
                  </c:pt>
                  <c:pt idx="53">
                    <c:v>2.34375E-2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Overall_ALL!$AJ$3:$AJ$56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Overall_ALL!$AN$3:$AN$56</c:f>
              <c:numCache>
                <c:formatCode>0.00_ 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0.998046875</c:v>
                </c:pt>
                <c:pt idx="6">
                  <c:v>0.9970703125</c:v>
                </c:pt>
                <c:pt idx="7">
                  <c:v>0.99609375</c:v>
                </c:pt>
                <c:pt idx="8">
                  <c:v>0.994140625</c:v>
                </c:pt>
                <c:pt idx="9">
                  <c:v>0.9892578125</c:v>
                </c:pt>
                <c:pt idx="10">
                  <c:v>0.9873046875</c:v>
                </c:pt>
                <c:pt idx="11">
                  <c:v>0.9873046875</c:v>
                </c:pt>
                <c:pt idx="12">
                  <c:v>0.984375</c:v>
                </c:pt>
                <c:pt idx="13">
                  <c:v>0.9833984375</c:v>
                </c:pt>
                <c:pt idx="14">
                  <c:v>0.982421875</c:v>
                </c:pt>
                <c:pt idx="15">
                  <c:v>0.98046875</c:v>
                </c:pt>
                <c:pt idx="16">
                  <c:v>0.98046875</c:v>
                </c:pt>
                <c:pt idx="17">
                  <c:v>0.9794921875</c:v>
                </c:pt>
                <c:pt idx="18">
                  <c:v>0.978515625</c:v>
                </c:pt>
                <c:pt idx="19">
                  <c:v>0.9775390625</c:v>
                </c:pt>
                <c:pt idx="20">
                  <c:v>0.9765625</c:v>
                </c:pt>
                <c:pt idx="21">
                  <c:v>0.9755859375</c:v>
                </c:pt>
                <c:pt idx="22">
                  <c:v>0.9755859375</c:v>
                </c:pt>
                <c:pt idx="23">
                  <c:v>0.974609375</c:v>
                </c:pt>
                <c:pt idx="24">
                  <c:v>0.974609375</c:v>
                </c:pt>
                <c:pt idx="25">
                  <c:v>0.9716796875</c:v>
                </c:pt>
                <c:pt idx="26">
                  <c:v>0.9697265625</c:v>
                </c:pt>
                <c:pt idx="27">
                  <c:v>0.96875</c:v>
                </c:pt>
                <c:pt idx="28">
                  <c:v>0.96484375</c:v>
                </c:pt>
                <c:pt idx="29">
                  <c:v>0.9619140625</c:v>
                </c:pt>
                <c:pt idx="30">
                  <c:v>0.9609375</c:v>
                </c:pt>
                <c:pt idx="31">
                  <c:v>0.9560546875</c:v>
                </c:pt>
                <c:pt idx="32">
                  <c:v>0.955078125</c:v>
                </c:pt>
                <c:pt idx="33">
                  <c:v>0.9541015625</c:v>
                </c:pt>
                <c:pt idx="34">
                  <c:v>0.9443359375</c:v>
                </c:pt>
                <c:pt idx="35">
                  <c:v>0.94140625</c:v>
                </c:pt>
                <c:pt idx="36">
                  <c:v>0.939453125</c:v>
                </c:pt>
                <c:pt idx="37">
                  <c:v>0.931640625</c:v>
                </c:pt>
                <c:pt idx="38">
                  <c:v>0.923828125</c:v>
                </c:pt>
                <c:pt idx="39">
                  <c:v>0.921875</c:v>
                </c:pt>
                <c:pt idx="40">
                  <c:v>0.916015625</c:v>
                </c:pt>
                <c:pt idx="41">
                  <c:v>0.9091796875</c:v>
                </c:pt>
                <c:pt idx="42">
                  <c:v>0.904296875</c:v>
                </c:pt>
                <c:pt idx="43">
                  <c:v>0.8984375</c:v>
                </c:pt>
                <c:pt idx="44">
                  <c:v>0.8935546875</c:v>
                </c:pt>
                <c:pt idx="45">
                  <c:v>0.8916015625</c:v>
                </c:pt>
                <c:pt idx="46">
                  <c:v>0.884765625</c:v>
                </c:pt>
                <c:pt idx="47">
                  <c:v>0.8837890625</c:v>
                </c:pt>
                <c:pt idx="48">
                  <c:v>0.708984375</c:v>
                </c:pt>
                <c:pt idx="49">
                  <c:v>0.47265625</c:v>
                </c:pt>
                <c:pt idx="50">
                  <c:v>0.3095703125</c:v>
                </c:pt>
                <c:pt idx="51">
                  <c:v>0.1923828125</c:v>
                </c:pt>
                <c:pt idx="52">
                  <c:v>0.1171875</c:v>
                </c:pt>
                <c:pt idx="53">
                  <c:v>7.03125E-2</c:v>
                </c:pt>
              </c:numCache>
            </c:numRef>
          </c:yVal>
        </c:ser>
        <c:dLbls/>
        <c:axId val="165086336"/>
        <c:axId val="165002624"/>
      </c:scatterChart>
      <c:valAx>
        <c:axId val="1650863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5002624"/>
        <c:crosses val="autoZero"/>
        <c:crossBetween val="midCat"/>
      </c:valAx>
      <c:valAx>
        <c:axId val="165002624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r>
                  <a:rPr lang="en-US" altLang="zh-TW" baseline="0"/>
                  <a:t> Usable Row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50863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Row0!$C$124:$C$180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Row0!$F$124:$F$180</c:f>
              <c:numCache>
                <c:formatCode>0.00_ 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7.8125E-3</c:v>
                </c:pt>
                <c:pt idx="10">
                  <c:v>7.8125E-3</c:v>
                </c:pt>
                <c:pt idx="11">
                  <c:v>7.8125E-3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7.8125E-3</c:v>
                </c:pt>
                <c:pt idx="16">
                  <c:v>7.8125E-3</c:v>
                </c:pt>
                <c:pt idx="17">
                  <c:v>7.8125E-3</c:v>
                </c:pt>
                <c:pt idx="18">
                  <c:v>7.8125E-3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1.5625E-2</c:v>
                </c:pt>
                <c:pt idx="26">
                  <c:v>2.34375E-2</c:v>
                </c:pt>
                <c:pt idx="27">
                  <c:v>2.34375E-2</c:v>
                </c:pt>
                <c:pt idx="28">
                  <c:v>2.34375E-2</c:v>
                </c:pt>
                <c:pt idx="29">
                  <c:v>2.34375E-2</c:v>
                </c:pt>
                <c:pt idx="30">
                  <c:v>2.34375E-2</c:v>
                </c:pt>
                <c:pt idx="31">
                  <c:v>2.34375E-2</c:v>
                </c:pt>
                <c:pt idx="32">
                  <c:v>2.34375E-2</c:v>
                </c:pt>
                <c:pt idx="33">
                  <c:v>2.34375E-2</c:v>
                </c:pt>
                <c:pt idx="34">
                  <c:v>2.34375E-2</c:v>
                </c:pt>
                <c:pt idx="35">
                  <c:v>2.34375E-2</c:v>
                </c:pt>
                <c:pt idx="36">
                  <c:v>2.34375E-2</c:v>
                </c:pt>
                <c:pt idx="37">
                  <c:v>3.90625E-2</c:v>
                </c:pt>
                <c:pt idx="38">
                  <c:v>4.6875E-2</c:v>
                </c:pt>
                <c:pt idx="39">
                  <c:v>4.6875E-2</c:v>
                </c:pt>
                <c:pt idx="40">
                  <c:v>5.46875E-2</c:v>
                </c:pt>
                <c:pt idx="41">
                  <c:v>7.8125E-2</c:v>
                </c:pt>
                <c:pt idx="42">
                  <c:v>7.8125E-2</c:v>
                </c:pt>
                <c:pt idx="43">
                  <c:v>8.59375E-2</c:v>
                </c:pt>
                <c:pt idx="44">
                  <c:v>9.375E-2</c:v>
                </c:pt>
                <c:pt idx="45">
                  <c:v>9.375E-2</c:v>
                </c:pt>
                <c:pt idx="46">
                  <c:v>9.375E-2</c:v>
                </c:pt>
                <c:pt idx="47">
                  <c:v>9.375E-2</c:v>
                </c:pt>
                <c:pt idx="48">
                  <c:v>0.2734375</c:v>
                </c:pt>
                <c:pt idx="50">
                  <c:v>0.5078125</c:v>
                </c:pt>
                <c:pt idx="52">
                  <c:v>0.65625</c:v>
                </c:pt>
                <c:pt idx="54">
                  <c:v>0.734375</c:v>
                </c:pt>
                <c:pt idx="55">
                  <c:v>0.8046875</c:v>
                </c:pt>
                <c:pt idx="56">
                  <c:v>0.8828125</c:v>
                </c:pt>
              </c:numCache>
            </c:numRef>
          </c:yVal>
        </c:ser>
        <c:axId val="161913088"/>
        <c:axId val="162199424"/>
      </c:scatterChart>
      <c:valAx>
        <c:axId val="16191308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</c:title>
        <c:numFmt formatCode="General" sourceLinked="1"/>
        <c:tickLblPos val="nextTo"/>
        <c:crossAx val="162199424"/>
        <c:crosses val="autoZero"/>
        <c:crossBetween val="midCat"/>
      </c:valAx>
      <c:valAx>
        <c:axId val="16219942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</c:title>
        <c:numFmt formatCode="0%" sourceLinked="0"/>
        <c:tickLblPos val="nextTo"/>
        <c:crossAx val="16191308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Row0!$C$3:$C$58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Row0!$F$3:$F$58</c:f>
              <c:numCache>
                <c:formatCode>0.00_ 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7.8125E-3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7.8125E-3</c:v>
                </c:pt>
                <c:pt idx="10">
                  <c:v>7.8125E-3</c:v>
                </c:pt>
                <c:pt idx="11">
                  <c:v>7.8125E-3</c:v>
                </c:pt>
                <c:pt idx="12">
                  <c:v>7.8125E-3</c:v>
                </c:pt>
                <c:pt idx="13">
                  <c:v>1.5625E-2</c:v>
                </c:pt>
                <c:pt idx="14">
                  <c:v>1.5625E-2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1.5625E-2</c:v>
                </c:pt>
                <c:pt idx="24">
                  <c:v>1.5625E-2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3.90625E-2</c:v>
                </c:pt>
                <c:pt idx="32">
                  <c:v>3.90625E-2</c:v>
                </c:pt>
                <c:pt idx="33">
                  <c:v>3.90625E-2</c:v>
                </c:pt>
                <c:pt idx="34">
                  <c:v>4.6875E-2</c:v>
                </c:pt>
                <c:pt idx="35">
                  <c:v>5.46875E-2</c:v>
                </c:pt>
                <c:pt idx="36">
                  <c:v>5.46875E-2</c:v>
                </c:pt>
                <c:pt idx="37">
                  <c:v>7.8125E-2</c:v>
                </c:pt>
                <c:pt idx="38">
                  <c:v>8.59375E-2</c:v>
                </c:pt>
                <c:pt idx="39">
                  <c:v>8.59375E-2</c:v>
                </c:pt>
                <c:pt idx="40">
                  <c:v>8.59375E-2</c:v>
                </c:pt>
                <c:pt idx="41">
                  <c:v>8.59375E-2</c:v>
                </c:pt>
                <c:pt idx="42">
                  <c:v>0.109375</c:v>
                </c:pt>
                <c:pt idx="43">
                  <c:v>0.125</c:v>
                </c:pt>
                <c:pt idx="44">
                  <c:v>0.1328125</c:v>
                </c:pt>
                <c:pt idx="45">
                  <c:v>0.1328125</c:v>
                </c:pt>
                <c:pt idx="46">
                  <c:v>0.1328125</c:v>
                </c:pt>
                <c:pt idx="47">
                  <c:v>0.1328125</c:v>
                </c:pt>
                <c:pt idx="48">
                  <c:v>0.34375</c:v>
                </c:pt>
                <c:pt idx="50">
                  <c:v>0.5859375</c:v>
                </c:pt>
                <c:pt idx="52">
                  <c:v>0.703125</c:v>
                </c:pt>
                <c:pt idx="53">
                  <c:v>0.8359375</c:v>
                </c:pt>
                <c:pt idx="54">
                  <c:v>0.9140625</c:v>
                </c:pt>
                <c:pt idx="55">
                  <c:v>0.9609375</c:v>
                </c:pt>
              </c:numCache>
            </c:numRef>
          </c:yVal>
        </c:ser>
        <c:axId val="163582720"/>
        <c:axId val="163585024"/>
      </c:scatterChart>
      <c:valAx>
        <c:axId val="163582720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</c:title>
        <c:numFmt formatCode="General" sourceLinked="1"/>
        <c:tickLblPos val="nextTo"/>
        <c:crossAx val="163585024"/>
        <c:crosses val="autoZero"/>
        <c:crossBetween val="midCat"/>
      </c:valAx>
      <c:valAx>
        <c:axId val="163585024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</c:title>
        <c:numFmt formatCode="0%" sourceLinked="0"/>
        <c:tickLblPos val="nextTo"/>
        <c:crossAx val="16358272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Row0!$C$185:$C$240</c:f>
              <c:numCache>
                <c:formatCode>General</c:formatCode>
                <c:ptCount val="56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3">
                  <c:v>840</c:v>
                </c:pt>
                <c:pt idx="54">
                  <c:v>1020</c:v>
                </c:pt>
                <c:pt idx="55">
                  <c:v>1200</c:v>
                </c:pt>
              </c:numCache>
            </c:numRef>
          </c:xVal>
          <c:yVal>
            <c:numRef>
              <c:f>Row0!$F$185:$F$240</c:f>
              <c:numCache>
                <c:formatCode>0.00_ 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7.8125E-3</c:v>
                </c:pt>
                <c:pt idx="7">
                  <c:v>7.8125E-3</c:v>
                </c:pt>
                <c:pt idx="8">
                  <c:v>7.8125E-3</c:v>
                </c:pt>
                <c:pt idx="9">
                  <c:v>7.8125E-3</c:v>
                </c:pt>
                <c:pt idx="10">
                  <c:v>7.8125E-3</c:v>
                </c:pt>
                <c:pt idx="11">
                  <c:v>7.8125E-3</c:v>
                </c:pt>
                <c:pt idx="12">
                  <c:v>7.8125E-3</c:v>
                </c:pt>
                <c:pt idx="13">
                  <c:v>7.8125E-3</c:v>
                </c:pt>
                <c:pt idx="14">
                  <c:v>7.8125E-3</c:v>
                </c:pt>
                <c:pt idx="15">
                  <c:v>1.5625E-2</c:v>
                </c:pt>
                <c:pt idx="16">
                  <c:v>1.5625E-2</c:v>
                </c:pt>
                <c:pt idx="17">
                  <c:v>1.5625E-2</c:v>
                </c:pt>
                <c:pt idx="18">
                  <c:v>1.5625E-2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1.5625E-2</c:v>
                </c:pt>
                <c:pt idx="22">
                  <c:v>1.5625E-2</c:v>
                </c:pt>
                <c:pt idx="23">
                  <c:v>2.34375E-2</c:v>
                </c:pt>
                <c:pt idx="24">
                  <c:v>2.34375E-2</c:v>
                </c:pt>
                <c:pt idx="25">
                  <c:v>2.34375E-2</c:v>
                </c:pt>
                <c:pt idx="26">
                  <c:v>2.34375E-2</c:v>
                </c:pt>
                <c:pt idx="27">
                  <c:v>3.125E-2</c:v>
                </c:pt>
                <c:pt idx="28">
                  <c:v>3.125E-2</c:v>
                </c:pt>
                <c:pt idx="29">
                  <c:v>3.90625E-2</c:v>
                </c:pt>
                <c:pt idx="30">
                  <c:v>4.6875E-2</c:v>
                </c:pt>
                <c:pt idx="31">
                  <c:v>4.6875E-2</c:v>
                </c:pt>
                <c:pt idx="32">
                  <c:v>5.46875E-2</c:v>
                </c:pt>
                <c:pt idx="33">
                  <c:v>5.46875E-2</c:v>
                </c:pt>
                <c:pt idx="34">
                  <c:v>5.46875E-2</c:v>
                </c:pt>
                <c:pt idx="35">
                  <c:v>5.46875E-2</c:v>
                </c:pt>
                <c:pt idx="36">
                  <c:v>6.25E-2</c:v>
                </c:pt>
                <c:pt idx="37">
                  <c:v>6.25E-2</c:v>
                </c:pt>
                <c:pt idx="38">
                  <c:v>9.375E-2</c:v>
                </c:pt>
                <c:pt idx="39">
                  <c:v>9.375E-2</c:v>
                </c:pt>
                <c:pt idx="40">
                  <c:v>0.1015625</c:v>
                </c:pt>
                <c:pt idx="41">
                  <c:v>0.1015625</c:v>
                </c:pt>
                <c:pt idx="42">
                  <c:v>0.1015625</c:v>
                </c:pt>
                <c:pt idx="43">
                  <c:v>0.109375</c:v>
                </c:pt>
                <c:pt idx="44">
                  <c:v>0.109375</c:v>
                </c:pt>
                <c:pt idx="45">
                  <c:v>0.1171875</c:v>
                </c:pt>
                <c:pt idx="46">
                  <c:v>0.140625</c:v>
                </c:pt>
                <c:pt idx="47">
                  <c:v>0.1484375</c:v>
                </c:pt>
                <c:pt idx="48">
                  <c:v>0.3046875</c:v>
                </c:pt>
                <c:pt idx="50">
                  <c:v>0.5546875</c:v>
                </c:pt>
                <c:pt idx="52">
                  <c:v>0.671875</c:v>
                </c:pt>
                <c:pt idx="53">
                  <c:v>0.765625</c:v>
                </c:pt>
                <c:pt idx="54">
                  <c:v>0.8359375</c:v>
                </c:pt>
                <c:pt idx="55">
                  <c:v>0.8984375</c:v>
                </c:pt>
              </c:numCache>
            </c:numRef>
          </c:yVal>
        </c:ser>
        <c:axId val="164817152"/>
        <c:axId val="168149376"/>
      </c:scatterChart>
      <c:valAx>
        <c:axId val="164817152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</c:title>
        <c:numFmt formatCode="General" sourceLinked="1"/>
        <c:tickLblPos val="nextTo"/>
        <c:crossAx val="168149376"/>
        <c:crosses val="autoZero"/>
        <c:crossBetween val="midCat"/>
      </c:valAx>
      <c:valAx>
        <c:axId val="16814937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</c:title>
        <c:numFmt formatCode="0%" sourceLinked="0"/>
        <c:tickLblPos val="nextTo"/>
        <c:crossAx val="164817152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Overall_0!$AG$3:$AG$56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3.90625E-3</c:v>
                  </c:pt>
                  <c:pt idx="6">
                    <c:v>1.953125E-3</c:v>
                  </c:pt>
                  <c:pt idx="7">
                    <c:v>1.953125E-3</c:v>
                  </c:pt>
                  <c:pt idx="8">
                    <c:v>1.953125E-3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5.859375E-3</c:v>
                  </c:pt>
                  <c:pt idx="14">
                    <c:v>3.90625E-3</c:v>
                  </c:pt>
                  <c:pt idx="15">
                    <c:v>1.953125E-3</c:v>
                  </c:pt>
                  <c:pt idx="16">
                    <c:v>1.953125E-3</c:v>
                  </c:pt>
                  <c:pt idx="17">
                    <c:v>1.953125E-3</c:v>
                  </c:pt>
                  <c:pt idx="18">
                    <c:v>1.953125E-3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5.859375E-3</c:v>
                  </c:pt>
                  <c:pt idx="22">
                    <c:v>5.859375E-3</c:v>
                  </c:pt>
                  <c:pt idx="23">
                    <c:v>3.90625E-3</c:v>
                  </c:pt>
                  <c:pt idx="24">
                    <c:v>3.90625E-3</c:v>
                  </c:pt>
                  <c:pt idx="25">
                    <c:v>5.859375E-3</c:v>
                  </c:pt>
                  <c:pt idx="26">
                    <c:v>3.90625E-3</c:v>
                  </c:pt>
                  <c:pt idx="27">
                    <c:v>1.953125E-3</c:v>
                  </c:pt>
                  <c:pt idx="28">
                    <c:v>1.3671875E-2</c:v>
                  </c:pt>
                  <c:pt idx="29">
                    <c:v>7.8125E-3</c:v>
                  </c:pt>
                  <c:pt idx="30">
                    <c:v>5.859375E-3</c:v>
                  </c:pt>
                  <c:pt idx="31">
                    <c:v>9.765625E-3</c:v>
                  </c:pt>
                  <c:pt idx="32">
                    <c:v>7.8125E-3</c:v>
                  </c:pt>
                  <c:pt idx="33">
                    <c:v>7.8125E-3</c:v>
                  </c:pt>
                  <c:pt idx="34">
                    <c:v>1.7578125E-2</c:v>
                  </c:pt>
                  <c:pt idx="35">
                    <c:v>2.1484375E-2</c:v>
                  </c:pt>
                  <c:pt idx="36">
                    <c:v>1.953125E-2</c:v>
                  </c:pt>
                  <c:pt idx="37">
                    <c:v>2.1484375E-2</c:v>
                  </c:pt>
                  <c:pt idx="38">
                    <c:v>1.5625E-2</c:v>
                  </c:pt>
                  <c:pt idx="39">
                    <c:v>1.5625E-2</c:v>
                  </c:pt>
                  <c:pt idx="40">
                    <c:v>2.34375E-2</c:v>
                  </c:pt>
                  <c:pt idx="41">
                    <c:v>2.9296875E-2</c:v>
                  </c:pt>
                  <c:pt idx="42">
                    <c:v>2.9296875E-2</c:v>
                  </c:pt>
                  <c:pt idx="43">
                    <c:v>2.1484375E-2</c:v>
                  </c:pt>
                  <c:pt idx="44">
                    <c:v>2.34375E-2</c:v>
                  </c:pt>
                  <c:pt idx="45">
                    <c:v>2.1484375E-2</c:v>
                  </c:pt>
                  <c:pt idx="46">
                    <c:v>2.1484375E-2</c:v>
                  </c:pt>
                  <c:pt idx="47">
                    <c:v>1.953125E-2</c:v>
                  </c:pt>
                  <c:pt idx="48">
                    <c:v>3.515625E-2</c:v>
                  </c:pt>
                  <c:pt idx="49">
                    <c:v>3.515625E-2</c:v>
                  </c:pt>
                  <c:pt idx="50">
                    <c:v>3.3203125E-2</c:v>
                  </c:pt>
                  <c:pt idx="51">
                    <c:v>6.4453125E-2</c:v>
                  </c:pt>
                  <c:pt idx="52">
                    <c:v>7.03125E-2</c:v>
                  </c:pt>
                  <c:pt idx="53">
                    <c:v>5.46875E-2</c:v>
                  </c:pt>
                </c:numCache>
              </c:numRef>
            </c:plus>
            <c:minus>
              <c:numRef>
                <c:f>Overall_0!$AH$3:$AH$56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3.90625E-3</c:v>
                  </c:pt>
                  <c:pt idx="6">
                    <c:v>5.859375E-3</c:v>
                  </c:pt>
                  <c:pt idx="7">
                    <c:v>5.859375E-3</c:v>
                  </c:pt>
                  <c:pt idx="8">
                    <c:v>5.859375E-3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1.953125E-3</c:v>
                  </c:pt>
                  <c:pt idx="14">
                    <c:v>3.90625E-3</c:v>
                  </c:pt>
                  <c:pt idx="15">
                    <c:v>5.859375E-3</c:v>
                  </c:pt>
                  <c:pt idx="16">
                    <c:v>5.859375E-3</c:v>
                  </c:pt>
                  <c:pt idx="17">
                    <c:v>5.859375E-3</c:v>
                  </c:pt>
                  <c:pt idx="18">
                    <c:v>5.859375E-3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1.953125E-3</c:v>
                  </c:pt>
                  <c:pt idx="22">
                    <c:v>1.953125E-3</c:v>
                  </c:pt>
                  <c:pt idx="23">
                    <c:v>3.90625E-3</c:v>
                  </c:pt>
                  <c:pt idx="24">
                    <c:v>3.90625E-3</c:v>
                  </c:pt>
                  <c:pt idx="25">
                    <c:v>9.765625E-3</c:v>
                  </c:pt>
                  <c:pt idx="26">
                    <c:v>3.90625E-3</c:v>
                  </c:pt>
                  <c:pt idx="27">
                    <c:v>5.859375E-3</c:v>
                  </c:pt>
                  <c:pt idx="28">
                    <c:v>9.765625E-3</c:v>
                  </c:pt>
                  <c:pt idx="29">
                    <c:v>1.5625E-2</c:v>
                  </c:pt>
                  <c:pt idx="30">
                    <c:v>1.7578125E-2</c:v>
                  </c:pt>
                  <c:pt idx="31">
                    <c:v>2.1484375E-2</c:v>
                  </c:pt>
                  <c:pt idx="32">
                    <c:v>2.34375E-2</c:v>
                  </c:pt>
                  <c:pt idx="33">
                    <c:v>2.34375E-2</c:v>
                  </c:pt>
                  <c:pt idx="34">
                    <c:v>2.9296875E-2</c:v>
                  </c:pt>
                  <c:pt idx="35">
                    <c:v>3.3203125E-2</c:v>
                  </c:pt>
                  <c:pt idx="36">
                    <c:v>3.515625E-2</c:v>
                  </c:pt>
                  <c:pt idx="37">
                    <c:v>3.3203125E-2</c:v>
                  </c:pt>
                  <c:pt idx="38">
                    <c:v>3.90625E-2</c:v>
                  </c:pt>
                  <c:pt idx="39">
                    <c:v>3.90625E-2</c:v>
                  </c:pt>
                  <c:pt idx="40">
                    <c:v>3.90625E-2</c:v>
                  </c:pt>
                  <c:pt idx="41">
                    <c:v>2.5390625E-2</c:v>
                  </c:pt>
                  <c:pt idx="42">
                    <c:v>3.3203125E-2</c:v>
                  </c:pt>
                  <c:pt idx="43">
                    <c:v>3.3203125E-2</c:v>
                  </c:pt>
                  <c:pt idx="44">
                    <c:v>3.125E-2</c:v>
                  </c:pt>
                  <c:pt idx="45">
                    <c:v>3.3203125E-2</c:v>
                  </c:pt>
                  <c:pt idx="46">
                    <c:v>4.1015625E-2</c:v>
                  </c:pt>
                  <c:pt idx="47">
                    <c:v>4.296875E-2</c:v>
                  </c:pt>
                  <c:pt idx="48">
                    <c:v>5.078125E-2</c:v>
                  </c:pt>
                  <c:pt idx="49">
                    <c:v>5.859375E-2</c:v>
                  </c:pt>
                  <c:pt idx="50">
                    <c:v>2.9296875E-2</c:v>
                  </c:pt>
                  <c:pt idx="51">
                    <c:v>5.2734375E-2</c:v>
                  </c:pt>
                  <c:pt idx="52">
                    <c:v>5.46875E-2</c:v>
                  </c:pt>
                  <c:pt idx="53">
                    <c:v>3.90625E-2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Overall_0!$AB$3:$AB$56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Overall_0!$AF$3:$AF$56</c:f>
              <c:numCache>
                <c:formatCode>0.00_ 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0.99609375</c:v>
                </c:pt>
                <c:pt idx="6">
                  <c:v>0.994140625</c:v>
                </c:pt>
                <c:pt idx="7">
                  <c:v>0.994140625</c:v>
                </c:pt>
                <c:pt idx="8">
                  <c:v>0.994140625</c:v>
                </c:pt>
                <c:pt idx="9">
                  <c:v>0.9921875</c:v>
                </c:pt>
                <c:pt idx="10">
                  <c:v>0.9921875</c:v>
                </c:pt>
                <c:pt idx="11">
                  <c:v>0.9921875</c:v>
                </c:pt>
                <c:pt idx="12">
                  <c:v>0.9921875</c:v>
                </c:pt>
                <c:pt idx="13">
                  <c:v>0.990234375</c:v>
                </c:pt>
                <c:pt idx="14">
                  <c:v>0.98828125</c:v>
                </c:pt>
                <c:pt idx="15">
                  <c:v>0.986328125</c:v>
                </c:pt>
                <c:pt idx="16">
                  <c:v>0.986328125</c:v>
                </c:pt>
                <c:pt idx="17">
                  <c:v>0.986328125</c:v>
                </c:pt>
                <c:pt idx="18">
                  <c:v>0.986328125</c:v>
                </c:pt>
                <c:pt idx="19">
                  <c:v>0.984375</c:v>
                </c:pt>
                <c:pt idx="20">
                  <c:v>0.984375</c:v>
                </c:pt>
                <c:pt idx="21">
                  <c:v>0.982421875</c:v>
                </c:pt>
                <c:pt idx="22">
                  <c:v>0.982421875</c:v>
                </c:pt>
                <c:pt idx="23">
                  <c:v>0.98046875</c:v>
                </c:pt>
                <c:pt idx="24">
                  <c:v>0.98046875</c:v>
                </c:pt>
                <c:pt idx="25">
                  <c:v>0.974609375</c:v>
                </c:pt>
                <c:pt idx="26">
                  <c:v>0.97265625</c:v>
                </c:pt>
                <c:pt idx="27">
                  <c:v>0.970703125</c:v>
                </c:pt>
                <c:pt idx="28">
                  <c:v>0.966796875</c:v>
                </c:pt>
                <c:pt idx="29">
                  <c:v>0.9609375</c:v>
                </c:pt>
                <c:pt idx="30">
                  <c:v>0.958984375</c:v>
                </c:pt>
                <c:pt idx="31">
                  <c:v>0.955078125</c:v>
                </c:pt>
                <c:pt idx="32">
                  <c:v>0.953125</c:v>
                </c:pt>
                <c:pt idx="33">
                  <c:v>0.953125</c:v>
                </c:pt>
                <c:pt idx="34">
                  <c:v>0.947265625</c:v>
                </c:pt>
                <c:pt idx="35">
                  <c:v>0.943359375</c:v>
                </c:pt>
                <c:pt idx="36">
                  <c:v>0.94140625</c:v>
                </c:pt>
                <c:pt idx="37">
                  <c:v>0.927734375</c:v>
                </c:pt>
                <c:pt idx="38">
                  <c:v>0.9140625</c:v>
                </c:pt>
                <c:pt idx="39">
                  <c:v>0.9140625</c:v>
                </c:pt>
                <c:pt idx="40">
                  <c:v>0.90625</c:v>
                </c:pt>
                <c:pt idx="41">
                  <c:v>0.896484375</c:v>
                </c:pt>
                <c:pt idx="42">
                  <c:v>0.888671875</c:v>
                </c:pt>
                <c:pt idx="43">
                  <c:v>0.880859375</c:v>
                </c:pt>
                <c:pt idx="44">
                  <c:v>0.875</c:v>
                </c:pt>
                <c:pt idx="45">
                  <c:v>0.873046875</c:v>
                </c:pt>
                <c:pt idx="46">
                  <c:v>0.865234375</c:v>
                </c:pt>
                <c:pt idx="47">
                  <c:v>0.86328125</c:v>
                </c:pt>
                <c:pt idx="48">
                  <c:v>0.67578125</c:v>
                </c:pt>
                <c:pt idx="49">
                  <c:v>0.43359375</c:v>
                </c:pt>
                <c:pt idx="50">
                  <c:v>0.314453125</c:v>
                </c:pt>
                <c:pt idx="51">
                  <c:v>0.212890625</c:v>
                </c:pt>
                <c:pt idx="52">
                  <c:v>0.140625</c:v>
                </c:pt>
                <c:pt idx="53">
                  <c:v>7.8125E-2</c:v>
                </c:pt>
              </c:numCache>
            </c:numRef>
          </c:yVal>
        </c:ser>
        <c:axId val="160971392"/>
        <c:axId val="160977664"/>
      </c:scatterChart>
      <c:valAx>
        <c:axId val="1609713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0977664"/>
        <c:crosses val="autoZero"/>
        <c:crossBetween val="midCat"/>
      </c:valAx>
      <c:valAx>
        <c:axId val="160977664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 Usable</a:t>
                </a:r>
                <a:r>
                  <a:rPr lang="en-US" altLang="zh-TW" baseline="0"/>
                  <a:t> Row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097139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plus>
              <c:numRef>
                <c:f>Overall_0!$AD$3:$AD$56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3.90625E-3</c:v>
                  </c:pt>
                  <c:pt idx="6">
                    <c:v>5.859375E-3</c:v>
                  </c:pt>
                  <c:pt idx="7">
                    <c:v>5.859375E-3</c:v>
                  </c:pt>
                  <c:pt idx="8">
                    <c:v>5.859375E-3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1.953125E-3</c:v>
                  </c:pt>
                  <c:pt idx="14">
                    <c:v>3.90625E-3</c:v>
                  </c:pt>
                  <c:pt idx="15">
                    <c:v>5.859375E-3</c:v>
                  </c:pt>
                  <c:pt idx="16">
                    <c:v>5.859375E-3</c:v>
                  </c:pt>
                  <c:pt idx="17">
                    <c:v>5.859375E-3</c:v>
                  </c:pt>
                  <c:pt idx="18">
                    <c:v>5.859375E-3</c:v>
                  </c:pt>
                  <c:pt idx="19">
                    <c:v>0</c:v>
                  </c:pt>
                  <c:pt idx="20">
                    <c:v>0</c:v>
                  </c:pt>
                  <c:pt idx="21">
                    <c:v>1.953125E-3</c:v>
                  </c:pt>
                  <c:pt idx="22">
                    <c:v>1.953125E-3</c:v>
                  </c:pt>
                  <c:pt idx="23">
                    <c:v>3.90625E-3</c:v>
                  </c:pt>
                  <c:pt idx="24">
                    <c:v>3.90625E-3</c:v>
                  </c:pt>
                  <c:pt idx="25">
                    <c:v>9.765625E-3</c:v>
                  </c:pt>
                  <c:pt idx="26">
                    <c:v>3.90625E-3</c:v>
                  </c:pt>
                  <c:pt idx="27">
                    <c:v>5.859375E-3</c:v>
                  </c:pt>
                  <c:pt idx="28">
                    <c:v>9.765625E-3</c:v>
                  </c:pt>
                  <c:pt idx="29">
                    <c:v>1.5625E-2</c:v>
                  </c:pt>
                  <c:pt idx="30">
                    <c:v>1.7578125E-2</c:v>
                  </c:pt>
                  <c:pt idx="31">
                    <c:v>2.1484375E-2</c:v>
                  </c:pt>
                  <c:pt idx="32">
                    <c:v>2.34375E-2</c:v>
                  </c:pt>
                  <c:pt idx="33">
                    <c:v>2.34375E-2</c:v>
                  </c:pt>
                  <c:pt idx="34">
                    <c:v>2.9296875E-2</c:v>
                  </c:pt>
                  <c:pt idx="35">
                    <c:v>3.3203125E-2</c:v>
                  </c:pt>
                  <c:pt idx="36">
                    <c:v>3.515625E-2</c:v>
                  </c:pt>
                  <c:pt idx="37">
                    <c:v>3.3203125E-2</c:v>
                  </c:pt>
                  <c:pt idx="38">
                    <c:v>3.90625E-2</c:v>
                  </c:pt>
                  <c:pt idx="39">
                    <c:v>3.90625E-2</c:v>
                  </c:pt>
                  <c:pt idx="40">
                    <c:v>3.90625E-2</c:v>
                  </c:pt>
                  <c:pt idx="41">
                    <c:v>2.5390625E-2</c:v>
                  </c:pt>
                  <c:pt idx="42">
                    <c:v>3.3203125E-2</c:v>
                  </c:pt>
                  <c:pt idx="43">
                    <c:v>3.3203125E-2</c:v>
                  </c:pt>
                  <c:pt idx="44">
                    <c:v>3.125E-2</c:v>
                  </c:pt>
                  <c:pt idx="45">
                    <c:v>3.3203125E-2</c:v>
                  </c:pt>
                  <c:pt idx="46">
                    <c:v>4.1015625E-2</c:v>
                  </c:pt>
                  <c:pt idx="47">
                    <c:v>4.296875E-2</c:v>
                  </c:pt>
                  <c:pt idx="48">
                    <c:v>5.078125E-2</c:v>
                  </c:pt>
                  <c:pt idx="49">
                    <c:v>5.859375E-2</c:v>
                  </c:pt>
                  <c:pt idx="50">
                    <c:v>2.9296875E-2</c:v>
                  </c:pt>
                  <c:pt idx="51">
                    <c:v>5.2734375E-2</c:v>
                  </c:pt>
                  <c:pt idx="52">
                    <c:v>5.46875E-2</c:v>
                  </c:pt>
                  <c:pt idx="53">
                    <c:v>3.90625E-2</c:v>
                  </c:pt>
                </c:numCache>
              </c:numRef>
            </c:plus>
            <c:minus>
              <c:numRef>
                <c:f>Overall_0!$AE$3:$AE$56</c:f>
                <c:numCache>
                  <c:formatCode>General</c:formatCode>
                  <c:ptCount val="5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3.90625E-3</c:v>
                  </c:pt>
                  <c:pt idx="6">
                    <c:v>1.953125E-3</c:v>
                  </c:pt>
                  <c:pt idx="7">
                    <c:v>1.953125E-3</c:v>
                  </c:pt>
                  <c:pt idx="8">
                    <c:v>1.953125E-3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5.859375E-3</c:v>
                  </c:pt>
                  <c:pt idx="14">
                    <c:v>3.90625E-3</c:v>
                  </c:pt>
                  <c:pt idx="15">
                    <c:v>1.953125E-3</c:v>
                  </c:pt>
                  <c:pt idx="16">
                    <c:v>1.953125E-3</c:v>
                  </c:pt>
                  <c:pt idx="17">
                    <c:v>1.953125E-3</c:v>
                  </c:pt>
                  <c:pt idx="18">
                    <c:v>1.953125E-3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5.859375E-3</c:v>
                  </c:pt>
                  <c:pt idx="22">
                    <c:v>5.859375E-3</c:v>
                  </c:pt>
                  <c:pt idx="23">
                    <c:v>3.90625E-3</c:v>
                  </c:pt>
                  <c:pt idx="24">
                    <c:v>3.90625E-3</c:v>
                  </c:pt>
                  <c:pt idx="25">
                    <c:v>5.859375E-3</c:v>
                  </c:pt>
                  <c:pt idx="26">
                    <c:v>3.90625E-3</c:v>
                  </c:pt>
                  <c:pt idx="27">
                    <c:v>1.953125E-3</c:v>
                  </c:pt>
                  <c:pt idx="28">
                    <c:v>1.3671875E-2</c:v>
                  </c:pt>
                  <c:pt idx="29">
                    <c:v>7.8125E-3</c:v>
                  </c:pt>
                  <c:pt idx="30">
                    <c:v>5.859375E-3</c:v>
                  </c:pt>
                  <c:pt idx="31">
                    <c:v>9.765625E-3</c:v>
                  </c:pt>
                  <c:pt idx="32">
                    <c:v>7.8125E-3</c:v>
                  </c:pt>
                  <c:pt idx="33">
                    <c:v>7.8125E-3</c:v>
                  </c:pt>
                  <c:pt idx="34">
                    <c:v>1.7578125E-2</c:v>
                  </c:pt>
                  <c:pt idx="35">
                    <c:v>2.1484375E-2</c:v>
                  </c:pt>
                  <c:pt idx="36">
                    <c:v>1.953125E-2</c:v>
                  </c:pt>
                  <c:pt idx="37">
                    <c:v>2.1484375E-2</c:v>
                  </c:pt>
                  <c:pt idx="38">
                    <c:v>1.5625E-2</c:v>
                  </c:pt>
                  <c:pt idx="39">
                    <c:v>1.5625E-2</c:v>
                  </c:pt>
                  <c:pt idx="40">
                    <c:v>2.34375E-2</c:v>
                  </c:pt>
                  <c:pt idx="41">
                    <c:v>2.9296875E-2</c:v>
                  </c:pt>
                  <c:pt idx="42">
                    <c:v>2.9296875E-2</c:v>
                  </c:pt>
                  <c:pt idx="43">
                    <c:v>2.1484375E-2</c:v>
                  </c:pt>
                  <c:pt idx="44">
                    <c:v>2.34375E-2</c:v>
                  </c:pt>
                  <c:pt idx="45">
                    <c:v>2.1484375E-2</c:v>
                  </c:pt>
                  <c:pt idx="46">
                    <c:v>2.1484375E-2</c:v>
                  </c:pt>
                  <c:pt idx="47">
                    <c:v>1.953125E-2</c:v>
                  </c:pt>
                  <c:pt idx="48">
                    <c:v>3.515625E-2</c:v>
                  </c:pt>
                  <c:pt idx="49">
                    <c:v>3.515625E-2</c:v>
                  </c:pt>
                  <c:pt idx="50">
                    <c:v>3.3203125E-2</c:v>
                  </c:pt>
                  <c:pt idx="51">
                    <c:v>6.4453125E-2</c:v>
                  </c:pt>
                  <c:pt idx="52">
                    <c:v>7.03125E-2</c:v>
                  </c:pt>
                  <c:pt idx="53">
                    <c:v>5.46875E-2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Overall_0!$AB$3:$AB$56</c:f>
              <c:numCache>
                <c:formatCode>General</c:formatCode>
                <c:ptCount val="54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480</c:v>
                </c:pt>
                <c:pt idx="50">
                  <c:v>660</c:v>
                </c:pt>
                <c:pt idx="51">
                  <c:v>840</c:v>
                </c:pt>
                <c:pt idx="52">
                  <c:v>1020</c:v>
                </c:pt>
                <c:pt idx="53">
                  <c:v>1200</c:v>
                </c:pt>
              </c:numCache>
            </c:numRef>
          </c:xVal>
          <c:yVal>
            <c:numRef>
              <c:f>Overall_0!$AC$3:$AC$56</c:f>
              <c:numCache>
                <c:formatCode>0.00_ 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3.90625E-3</c:v>
                </c:pt>
                <c:pt idx="6">
                  <c:v>5.859375E-3</c:v>
                </c:pt>
                <c:pt idx="7">
                  <c:v>5.859375E-3</c:v>
                </c:pt>
                <c:pt idx="8">
                  <c:v>5.859375E-3</c:v>
                </c:pt>
                <c:pt idx="9">
                  <c:v>7.8125E-3</c:v>
                </c:pt>
                <c:pt idx="10">
                  <c:v>7.8125E-3</c:v>
                </c:pt>
                <c:pt idx="11">
                  <c:v>7.8125E-3</c:v>
                </c:pt>
                <c:pt idx="12">
                  <c:v>7.8125E-3</c:v>
                </c:pt>
                <c:pt idx="13">
                  <c:v>9.765625E-3</c:v>
                </c:pt>
                <c:pt idx="14">
                  <c:v>1.171875E-2</c:v>
                </c:pt>
                <c:pt idx="15">
                  <c:v>1.3671875E-2</c:v>
                </c:pt>
                <c:pt idx="16">
                  <c:v>1.3671875E-2</c:v>
                </c:pt>
                <c:pt idx="17">
                  <c:v>1.3671875E-2</c:v>
                </c:pt>
                <c:pt idx="18">
                  <c:v>1.3671875E-2</c:v>
                </c:pt>
                <c:pt idx="19">
                  <c:v>1.5625E-2</c:v>
                </c:pt>
                <c:pt idx="20">
                  <c:v>1.5625E-2</c:v>
                </c:pt>
                <c:pt idx="21">
                  <c:v>1.7578125E-2</c:v>
                </c:pt>
                <c:pt idx="22">
                  <c:v>1.7578125E-2</c:v>
                </c:pt>
                <c:pt idx="23">
                  <c:v>1.953125E-2</c:v>
                </c:pt>
                <c:pt idx="24">
                  <c:v>1.953125E-2</c:v>
                </c:pt>
                <c:pt idx="25">
                  <c:v>2.5390625E-2</c:v>
                </c:pt>
                <c:pt idx="26">
                  <c:v>2.734375E-2</c:v>
                </c:pt>
                <c:pt idx="27">
                  <c:v>2.9296875E-2</c:v>
                </c:pt>
                <c:pt idx="28">
                  <c:v>3.3203125E-2</c:v>
                </c:pt>
                <c:pt idx="29">
                  <c:v>3.90625E-2</c:v>
                </c:pt>
                <c:pt idx="30">
                  <c:v>4.1015625E-2</c:v>
                </c:pt>
                <c:pt idx="31">
                  <c:v>4.4921875E-2</c:v>
                </c:pt>
                <c:pt idx="32">
                  <c:v>4.6875E-2</c:v>
                </c:pt>
                <c:pt idx="33">
                  <c:v>4.6875E-2</c:v>
                </c:pt>
                <c:pt idx="34">
                  <c:v>5.2734375E-2</c:v>
                </c:pt>
                <c:pt idx="35">
                  <c:v>5.6640625E-2</c:v>
                </c:pt>
                <c:pt idx="36">
                  <c:v>5.859375E-2</c:v>
                </c:pt>
                <c:pt idx="37">
                  <c:v>7.2265625E-2</c:v>
                </c:pt>
                <c:pt idx="38">
                  <c:v>8.59375E-2</c:v>
                </c:pt>
                <c:pt idx="39">
                  <c:v>8.59375E-2</c:v>
                </c:pt>
                <c:pt idx="40">
                  <c:v>9.375E-2</c:v>
                </c:pt>
                <c:pt idx="41">
                  <c:v>0.103515625</c:v>
                </c:pt>
                <c:pt idx="42">
                  <c:v>0.111328125</c:v>
                </c:pt>
                <c:pt idx="43">
                  <c:v>0.119140625</c:v>
                </c:pt>
                <c:pt idx="44">
                  <c:v>0.125</c:v>
                </c:pt>
                <c:pt idx="45">
                  <c:v>0.126953125</c:v>
                </c:pt>
                <c:pt idx="46">
                  <c:v>0.134765625</c:v>
                </c:pt>
                <c:pt idx="47">
                  <c:v>0.13671875</c:v>
                </c:pt>
                <c:pt idx="48">
                  <c:v>0.32421875</c:v>
                </c:pt>
                <c:pt idx="49">
                  <c:v>0.56640625</c:v>
                </c:pt>
                <c:pt idx="50">
                  <c:v>0.685546875</c:v>
                </c:pt>
                <c:pt idx="51">
                  <c:v>0.787109375</c:v>
                </c:pt>
                <c:pt idx="52">
                  <c:v>0.859375</c:v>
                </c:pt>
                <c:pt idx="53">
                  <c:v>0.921875</c:v>
                </c:pt>
              </c:numCache>
            </c:numRef>
          </c:yVal>
        </c:ser>
        <c:dLbls/>
        <c:axId val="161892608"/>
        <c:axId val="161891072"/>
      </c:scatterChart>
      <c:valAx>
        <c:axId val="16189260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61891072"/>
        <c:crosses val="autoZero"/>
        <c:crossBetween val="midCat"/>
      </c:valAx>
      <c:valAx>
        <c:axId val="161891072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618926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'Row1'!$C$65:$C$122</c:f>
              <c:numCache>
                <c:formatCode>General</c:formatCode>
                <c:ptCount val="58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  <c:pt idx="57">
                  <c:v>1200</c:v>
                </c:pt>
              </c:numCache>
            </c:numRef>
          </c:xVal>
          <c:yVal>
            <c:numRef>
              <c:f>'Row1'!$F$65:$F$122</c:f>
              <c:numCache>
                <c:formatCode>0.00_ 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1.5625E-2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2.34375E-2</c:v>
                </c:pt>
                <c:pt idx="16">
                  <c:v>2.34375E-2</c:v>
                </c:pt>
                <c:pt idx="17">
                  <c:v>2.34375E-2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3.90625E-2</c:v>
                </c:pt>
                <c:pt idx="29">
                  <c:v>3.90625E-2</c:v>
                </c:pt>
                <c:pt idx="30">
                  <c:v>3.90625E-2</c:v>
                </c:pt>
                <c:pt idx="31">
                  <c:v>3.90625E-2</c:v>
                </c:pt>
                <c:pt idx="32">
                  <c:v>3.90625E-2</c:v>
                </c:pt>
                <c:pt idx="33">
                  <c:v>3.90625E-2</c:v>
                </c:pt>
                <c:pt idx="34">
                  <c:v>5.46875E-2</c:v>
                </c:pt>
                <c:pt idx="35">
                  <c:v>5.46875E-2</c:v>
                </c:pt>
                <c:pt idx="36">
                  <c:v>5.46875E-2</c:v>
                </c:pt>
                <c:pt idx="37">
                  <c:v>6.25E-2</c:v>
                </c:pt>
                <c:pt idx="38">
                  <c:v>7.03125E-2</c:v>
                </c:pt>
                <c:pt idx="39">
                  <c:v>7.8125E-2</c:v>
                </c:pt>
                <c:pt idx="40">
                  <c:v>7.8125E-2</c:v>
                </c:pt>
                <c:pt idx="41">
                  <c:v>7.8125E-2</c:v>
                </c:pt>
                <c:pt idx="42">
                  <c:v>7.8125E-2</c:v>
                </c:pt>
                <c:pt idx="43">
                  <c:v>8.59375E-2</c:v>
                </c:pt>
                <c:pt idx="44">
                  <c:v>9.375E-2</c:v>
                </c:pt>
                <c:pt idx="45">
                  <c:v>9.375E-2</c:v>
                </c:pt>
                <c:pt idx="46">
                  <c:v>9.375E-2</c:v>
                </c:pt>
                <c:pt idx="47">
                  <c:v>9.375E-2</c:v>
                </c:pt>
                <c:pt idx="48">
                  <c:v>0.25</c:v>
                </c:pt>
                <c:pt idx="50">
                  <c:v>0.4765625</c:v>
                </c:pt>
                <c:pt idx="52">
                  <c:v>0.6796875</c:v>
                </c:pt>
                <c:pt idx="54">
                  <c:v>0.8203125</c:v>
                </c:pt>
                <c:pt idx="56">
                  <c:v>0.8984375</c:v>
                </c:pt>
                <c:pt idx="57">
                  <c:v>0.9296875</c:v>
                </c:pt>
              </c:numCache>
            </c:numRef>
          </c:yVal>
        </c:ser>
        <c:axId val="181643904"/>
        <c:axId val="181648384"/>
      </c:scatterChart>
      <c:valAx>
        <c:axId val="181643904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81648384"/>
        <c:crosses val="autoZero"/>
        <c:crossBetween val="midCat"/>
      </c:valAx>
      <c:valAx>
        <c:axId val="181648384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8164390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'Row1'!$C$3:$C$59</c:f>
              <c:numCache>
                <c:formatCode>General</c:formatCode>
                <c:ptCount val="57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5">
                  <c:v>1020</c:v>
                </c:pt>
                <c:pt idx="56">
                  <c:v>1200</c:v>
                </c:pt>
              </c:numCache>
            </c:numRef>
          </c:xVal>
          <c:yVal>
            <c:numRef>
              <c:f>'Row1'!$F$3:$F$59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7.8125E-3</c:v>
                </c:pt>
                <c:pt idx="8">
                  <c:v>2.34375E-2</c:v>
                </c:pt>
                <c:pt idx="9">
                  <c:v>2.34375E-2</c:v>
                </c:pt>
                <c:pt idx="10">
                  <c:v>2.34375E-2</c:v>
                </c:pt>
                <c:pt idx="11">
                  <c:v>2.34375E-2</c:v>
                </c:pt>
                <c:pt idx="12">
                  <c:v>2.34375E-2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3.125E-2</c:v>
                </c:pt>
                <c:pt idx="16">
                  <c:v>3.125E-2</c:v>
                </c:pt>
                <c:pt idx="17">
                  <c:v>3.125E-2</c:v>
                </c:pt>
                <c:pt idx="18">
                  <c:v>3.125E-2</c:v>
                </c:pt>
                <c:pt idx="19">
                  <c:v>3.125E-2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3.90625E-2</c:v>
                </c:pt>
                <c:pt idx="27">
                  <c:v>3.90625E-2</c:v>
                </c:pt>
                <c:pt idx="28">
                  <c:v>3.90625E-2</c:v>
                </c:pt>
                <c:pt idx="29">
                  <c:v>3.90625E-2</c:v>
                </c:pt>
                <c:pt idx="30">
                  <c:v>3.90625E-2</c:v>
                </c:pt>
                <c:pt idx="31">
                  <c:v>5.46875E-2</c:v>
                </c:pt>
                <c:pt idx="32">
                  <c:v>5.46875E-2</c:v>
                </c:pt>
                <c:pt idx="33">
                  <c:v>5.46875E-2</c:v>
                </c:pt>
                <c:pt idx="34">
                  <c:v>7.8125E-2</c:v>
                </c:pt>
                <c:pt idx="35">
                  <c:v>7.8125E-2</c:v>
                </c:pt>
                <c:pt idx="36">
                  <c:v>7.8125E-2</c:v>
                </c:pt>
                <c:pt idx="37">
                  <c:v>7.8125E-2</c:v>
                </c:pt>
                <c:pt idx="38">
                  <c:v>7.8125E-2</c:v>
                </c:pt>
                <c:pt idx="39">
                  <c:v>8.59375E-2</c:v>
                </c:pt>
                <c:pt idx="40">
                  <c:v>9.375E-2</c:v>
                </c:pt>
                <c:pt idx="41">
                  <c:v>9.375E-2</c:v>
                </c:pt>
                <c:pt idx="42">
                  <c:v>9.375E-2</c:v>
                </c:pt>
                <c:pt idx="43">
                  <c:v>9.375E-2</c:v>
                </c:pt>
                <c:pt idx="44">
                  <c:v>9.375E-2</c:v>
                </c:pt>
                <c:pt idx="45">
                  <c:v>9.375E-2</c:v>
                </c:pt>
                <c:pt idx="46">
                  <c:v>0.1015625</c:v>
                </c:pt>
                <c:pt idx="47">
                  <c:v>0.1015625</c:v>
                </c:pt>
                <c:pt idx="48">
                  <c:v>0.296875</c:v>
                </c:pt>
                <c:pt idx="50">
                  <c:v>0.546875</c:v>
                </c:pt>
                <c:pt idx="52">
                  <c:v>0.796875</c:v>
                </c:pt>
                <c:pt idx="54">
                  <c:v>0.8671875</c:v>
                </c:pt>
                <c:pt idx="55">
                  <c:v>0.9375</c:v>
                </c:pt>
                <c:pt idx="56">
                  <c:v>0.9609375</c:v>
                </c:pt>
              </c:numCache>
            </c:numRef>
          </c:yVal>
        </c:ser>
        <c:axId val="125281408"/>
        <c:axId val="125283328"/>
      </c:scatterChart>
      <c:valAx>
        <c:axId val="125281408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25283328"/>
        <c:crosses val="autoZero"/>
        <c:crossBetween val="midCat"/>
      </c:valAx>
      <c:valAx>
        <c:axId val="125283328"/>
        <c:scaling>
          <c:orientation val="minMax"/>
          <c:max val="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2528140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'Row1'!$C$127:$C$184</c:f>
              <c:numCache>
                <c:formatCode>General</c:formatCode>
                <c:ptCount val="58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50">
                  <c:v>480</c:v>
                </c:pt>
                <c:pt idx="52">
                  <c:v>660</c:v>
                </c:pt>
                <c:pt idx="54">
                  <c:v>840</c:v>
                </c:pt>
                <c:pt idx="56">
                  <c:v>1020</c:v>
                </c:pt>
                <c:pt idx="57">
                  <c:v>1200</c:v>
                </c:pt>
              </c:numCache>
            </c:numRef>
          </c:xVal>
          <c:yVal>
            <c:numRef>
              <c:f>'Row1'!$F$127:$F$184</c:f>
              <c:numCache>
                <c:formatCode>0.00_ 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2.34375E-2</c:v>
                </c:pt>
                <c:pt idx="13">
                  <c:v>2.34375E-2</c:v>
                </c:pt>
                <c:pt idx="14">
                  <c:v>2.34375E-2</c:v>
                </c:pt>
                <c:pt idx="15">
                  <c:v>2.34375E-2</c:v>
                </c:pt>
                <c:pt idx="16">
                  <c:v>2.34375E-2</c:v>
                </c:pt>
                <c:pt idx="17">
                  <c:v>2.34375E-2</c:v>
                </c:pt>
                <c:pt idx="18">
                  <c:v>2.34375E-2</c:v>
                </c:pt>
                <c:pt idx="19">
                  <c:v>2.34375E-2</c:v>
                </c:pt>
                <c:pt idx="20">
                  <c:v>3.125E-2</c:v>
                </c:pt>
                <c:pt idx="21">
                  <c:v>3.125E-2</c:v>
                </c:pt>
                <c:pt idx="22">
                  <c:v>3.125E-2</c:v>
                </c:pt>
                <c:pt idx="23">
                  <c:v>3.125E-2</c:v>
                </c:pt>
                <c:pt idx="24">
                  <c:v>3.125E-2</c:v>
                </c:pt>
                <c:pt idx="25">
                  <c:v>3.125E-2</c:v>
                </c:pt>
                <c:pt idx="26">
                  <c:v>3.125E-2</c:v>
                </c:pt>
                <c:pt idx="27">
                  <c:v>3.125E-2</c:v>
                </c:pt>
                <c:pt idx="28">
                  <c:v>3.125E-2</c:v>
                </c:pt>
                <c:pt idx="29">
                  <c:v>3.125E-2</c:v>
                </c:pt>
                <c:pt idx="30">
                  <c:v>3.125E-2</c:v>
                </c:pt>
                <c:pt idx="31">
                  <c:v>3.125E-2</c:v>
                </c:pt>
                <c:pt idx="32">
                  <c:v>3.125E-2</c:v>
                </c:pt>
                <c:pt idx="33">
                  <c:v>3.125E-2</c:v>
                </c:pt>
                <c:pt idx="34">
                  <c:v>3.125E-2</c:v>
                </c:pt>
                <c:pt idx="35">
                  <c:v>3.125E-2</c:v>
                </c:pt>
                <c:pt idx="36">
                  <c:v>3.90625E-2</c:v>
                </c:pt>
                <c:pt idx="37">
                  <c:v>3.90625E-2</c:v>
                </c:pt>
                <c:pt idx="38">
                  <c:v>3.90625E-2</c:v>
                </c:pt>
                <c:pt idx="39">
                  <c:v>3.90625E-2</c:v>
                </c:pt>
                <c:pt idx="40">
                  <c:v>4.6875E-2</c:v>
                </c:pt>
                <c:pt idx="41">
                  <c:v>6.25E-2</c:v>
                </c:pt>
                <c:pt idx="42">
                  <c:v>7.03125E-2</c:v>
                </c:pt>
                <c:pt idx="43">
                  <c:v>7.8125E-2</c:v>
                </c:pt>
                <c:pt idx="44">
                  <c:v>7.8125E-2</c:v>
                </c:pt>
                <c:pt idx="45">
                  <c:v>7.8125E-2</c:v>
                </c:pt>
                <c:pt idx="46">
                  <c:v>9.375E-2</c:v>
                </c:pt>
                <c:pt idx="47">
                  <c:v>9.375E-2</c:v>
                </c:pt>
                <c:pt idx="48">
                  <c:v>0.2421875</c:v>
                </c:pt>
                <c:pt idx="50">
                  <c:v>0.46875</c:v>
                </c:pt>
                <c:pt idx="52">
                  <c:v>0.65625</c:v>
                </c:pt>
                <c:pt idx="54">
                  <c:v>0.8203125</c:v>
                </c:pt>
                <c:pt idx="56">
                  <c:v>0.890625</c:v>
                </c:pt>
                <c:pt idx="57">
                  <c:v>0.9296875</c:v>
                </c:pt>
              </c:numCache>
            </c:numRef>
          </c:yVal>
        </c:ser>
        <c:axId val="142489856"/>
        <c:axId val="142860672"/>
      </c:scatterChart>
      <c:valAx>
        <c:axId val="142489856"/>
        <c:scaling>
          <c:logBase val="10"/>
          <c:orientation val="minMax"/>
          <c:min val="1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Retention</a:t>
                </a:r>
                <a:r>
                  <a:rPr lang="en-US" altLang="zh-TW" baseline="0"/>
                  <a:t> Time (Log)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142860672"/>
        <c:crosses val="autoZero"/>
        <c:crossBetween val="midCat"/>
      </c:valAx>
      <c:valAx>
        <c:axId val="1428606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Cumulative Failed Rate</a:t>
                </a:r>
                <a:endParaRPr lang="zh-TW" altLang="en-US"/>
              </a:p>
            </c:rich>
          </c:tx>
          <c:layout/>
        </c:title>
        <c:numFmt formatCode="0%" sourceLinked="0"/>
        <c:tickLblPos val="nextTo"/>
        <c:crossAx val="1424898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61</xdr:row>
      <xdr:rowOff>76200</xdr:rowOff>
    </xdr:from>
    <xdr:to>
      <xdr:col>18</xdr:col>
      <xdr:colOff>213360</xdr:colOff>
      <xdr:row>74</xdr:row>
      <xdr:rowOff>129540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388620</xdr:colOff>
      <xdr:row>153</xdr:row>
      <xdr:rowOff>175260</xdr:rowOff>
    </xdr:from>
    <xdr:to>
      <xdr:col>19</xdr:col>
      <xdr:colOff>83820</xdr:colOff>
      <xdr:row>167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6</xdr:row>
      <xdr:rowOff>53340</xdr:rowOff>
    </xdr:from>
    <xdr:to>
      <xdr:col>19</xdr:col>
      <xdr:colOff>0</xdr:colOff>
      <xdr:row>19</xdr:row>
      <xdr:rowOff>121920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129540</xdr:colOff>
      <xdr:row>187</xdr:row>
      <xdr:rowOff>7620</xdr:rowOff>
    </xdr:from>
    <xdr:to>
      <xdr:col>18</xdr:col>
      <xdr:colOff>434340</xdr:colOff>
      <xdr:row>200</xdr:row>
      <xdr:rowOff>76200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57</xdr:row>
      <xdr:rowOff>60960</xdr:rowOff>
    </xdr:from>
    <xdr:to>
      <xdr:col>24</xdr:col>
      <xdr:colOff>518160</xdr:colOff>
      <xdr:row>70</xdr:row>
      <xdr:rowOff>129540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99060</xdr:colOff>
      <xdr:row>57</xdr:row>
      <xdr:rowOff>22860</xdr:rowOff>
    </xdr:from>
    <xdr:to>
      <xdr:col>32</xdr:col>
      <xdr:colOff>403860</xdr:colOff>
      <xdr:row>70</xdr:row>
      <xdr:rowOff>91440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67</xdr:row>
      <xdr:rowOff>167640</xdr:rowOff>
    </xdr:from>
    <xdr:to>
      <xdr:col>17</xdr:col>
      <xdr:colOff>472440</xdr:colOff>
      <xdr:row>81</xdr:row>
      <xdr:rowOff>30480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36</xdr:row>
      <xdr:rowOff>175260</xdr:rowOff>
    </xdr:from>
    <xdr:to>
      <xdr:col>19</xdr:col>
      <xdr:colOff>441960</xdr:colOff>
      <xdr:row>50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131</xdr:row>
      <xdr:rowOff>152400</xdr:rowOff>
    </xdr:from>
    <xdr:to>
      <xdr:col>18</xdr:col>
      <xdr:colOff>411480</xdr:colOff>
      <xdr:row>145</xdr:row>
      <xdr:rowOff>15240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192</xdr:row>
      <xdr:rowOff>53340</xdr:rowOff>
    </xdr:from>
    <xdr:to>
      <xdr:col>18</xdr:col>
      <xdr:colOff>525780</xdr:colOff>
      <xdr:row>205</xdr:row>
      <xdr:rowOff>121920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320040</xdr:colOff>
      <xdr:row>56</xdr:row>
      <xdr:rowOff>38100</xdr:rowOff>
    </xdr:from>
    <xdr:to>
      <xdr:col>35</xdr:col>
      <xdr:colOff>190500</xdr:colOff>
      <xdr:row>69</xdr:row>
      <xdr:rowOff>106680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243840</xdr:colOff>
      <xdr:row>56</xdr:row>
      <xdr:rowOff>38100</xdr:rowOff>
    </xdr:from>
    <xdr:to>
      <xdr:col>42</xdr:col>
      <xdr:colOff>548640</xdr:colOff>
      <xdr:row>69</xdr:row>
      <xdr:rowOff>106680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opLeftCell="A211" workbookViewId="0">
      <selection activeCell="C185" sqref="C185:C240"/>
    </sheetView>
  </sheetViews>
  <sheetFormatPr defaultRowHeight="16.2"/>
  <cols>
    <col min="1" max="1" width="14.6640625" bestFit="1" customWidth="1"/>
    <col min="6" max="6" width="11.77734375" bestFit="1" customWidth="1"/>
  </cols>
  <sheetData>
    <row r="1" spans="1:23">
      <c r="A1" s="2" t="s">
        <v>106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8" thickBo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/>
      <c r="G2" s="3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6.8" thickTop="1">
      <c r="A3" s="1">
        <v>0</v>
      </c>
      <c r="B3" s="1" t="s">
        <v>6</v>
      </c>
      <c r="C3" s="1">
        <v>60</v>
      </c>
      <c r="D3" s="1">
        <v>0</v>
      </c>
      <c r="E3" s="1">
        <v>0</v>
      </c>
      <c r="F3" s="4">
        <f>E3/128</f>
        <v>0</v>
      </c>
      <c r="G3" s="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>
        <f>A3+1</f>
        <v>1</v>
      </c>
      <c r="B4" s="1" t="s">
        <v>8</v>
      </c>
      <c r="C4" s="5">
        <f>60+5</f>
        <v>65</v>
      </c>
      <c r="D4" s="1">
        <v>0</v>
      </c>
      <c r="E4" s="1">
        <v>0</v>
      </c>
      <c r="F4" s="4">
        <f t="shared" ref="F4:F58" si="0">E4/128</f>
        <v>0</v>
      </c>
      <c r="G4" s="1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>
        <f t="shared" ref="A5:A58" si="1">A4+1</f>
        <v>2</v>
      </c>
      <c r="B5" s="1" t="s">
        <v>9</v>
      </c>
      <c r="C5" s="5">
        <f>C4+5</f>
        <v>70</v>
      </c>
      <c r="D5" s="1">
        <v>0</v>
      </c>
      <c r="E5" s="1">
        <v>0</v>
      </c>
      <c r="F5" s="4">
        <f t="shared" si="0"/>
        <v>0</v>
      </c>
      <c r="G5" s="1" t="s">
        <v>7</v>
      </c>
      <c r="H5" s="1"/>
      <c r="I5" s="1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>
        <f t="shared" si="1"/>
        <v>3</v>
      </c>
      <c r="B6" s="1" t="s">
        <v>10</v>
      </c>
      <c r="C6" s="5">
        <f t="shared" ref="C6:C51" si="2">C5+5</f>
        <v>75</v>
      </c>
      <c r="D6" s="1">
        <v>0</v>
      </c>
      <c r="E6" s="1">
        <v>0</v>
      </c>
      <c r="F6" s="4">
        <f t="shared" si="0"/>
        <v>0</v>
      </c>
      <c r="G6" s="1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>
        <f t="shared" si="1"/>
        <v>4</v>
      </c>
      <c r="B7" s="1" t="s">
        <v>11</v>
      </c>
      <c r="C7" s="5">
        <f t="shared" si="2"/>
        <v>80</v>
      </c>
      <c r="D7" s="1">
        <v>0</v>
      </c>
      <c r="E7" s="1">
        <v>0</v>
      </c>
      <c r="F7" s="4">
        <f t="shared" si="0"/>
        <v>0</v>
      </c>
      <c r="G7" s="1" t="s">
        <v>7</v>
      </c>
      <c r="H7" s="1"/>
      <c r="I7" s="1"/>
      <c r="J7" s="1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>
        <f t="shared" si="1"/>
        <v>5</v>
      </c>
      <c r="B8" s="1" t="s">
        <v>12</v>
      </c>
      <c r="C8" s="5">
        <f t="shared" si="2"/>
        <v>85</v>
      </c>
      <c r="D8" s="1">
        <v>1</v>
      </c>
      <c r="E8" s="1">
        <v>1</v>
      </c>
      <c r="F8" s="4">
        <f t="shared" si="0"/>
        <v>7.8125E-3</v>
      </c>
      <c r="G8" s="1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>
        <f t="shared" si="1"/>
        <v>6</v>
      </c>
      <c r="B9" s="1" t="s">
        <v>14</v>
      </c>
      <c r="C9" s="5">
        <f t="shared" si="2"/>
        <v>90</v>
      </c>
      <c r="D9" s="1">
        <v>0</v>
      </c>
      <c r="E9" s="1">
        <v>1</v>
      </c>
      <c r="F9" s="4">
        <f t="shared" si="0"/>
        <v>7.8125E-3</v>
      </c>
      <c r="G9" s="1"/>
      <c r="H9" s="1"/>
      <c r="I9" s="1"/>
      <c r="J9" s="1"/>
      <c r="K9" s="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>
        <f t="shared" si="1"/>
        <v>7</v>
      </c>
      <c r="B10" s="1" t="s">
        <v>15</v>
      </c>
      <c r="C10" s="5">
        <f t="shared" si="2"/>
        <v>95</v>
      </c>
      <c r="D10" s="1">
        <v>0</v>
      </c>
      <c r="E10" s="1">
        <v>1</v>
      </c>
      <c r="F10" s="4">
        <f t="shared" si="0"/>
        <v>7.8125E-3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f t="shared" si="1"/>
        <v>8</v>
      </c>
      <c r="B11" s="1" t="s">
        <v>16</v>
      </c>
      <c r="C11" s="5">
        <f t="shared" si="2"/>
        <v>100</v>
      </c>
      <c r="D11" s="1">
        <v>0</v>
      </c>
      <c r="E11" s="1">
        <v>1</v>
      </c>
      <c r="F11" s="4">
        <f t="shared" si="0"/>
        <v>7.8125E-3</v>
      </c>
      <c r="G11" s="1"/>
      <c r="H11" s="1"/>
      <c r="I11" s="1"/>
      <c r="J11" s="1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f t="shared" si="1"/>
        <v>9</v>
      </c>
      <c r="B12" s="1" t="s">
        <v>17</v>
      </c>
      <c r="C12" s="5">
        <f t="shared" si="2"/>
        <v>105</v>
      </c>
      <c r="D12" s="1">
        <v>0</v>
      </c>
      <c r="E12" s="1">
        <v>1</v>
      </c>
      <c r="F12" s="4">
        <f t="shared" si="0"/>
        <v>7.8125E-3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f t="shared" si="1"/>
        <v>10</v>
      </c>
      <c r="B13" s="1" t="s">
        <v>18</v>
      </c>
      <c r="C13" s="5">
        <f t="shared" si="2"/>
        <v>110</v>
      </c>
      <c r="D13" s="1">
        <v>0</v>
      </c>
      <c r="E13" s="1">
        <v>1</v>
      </c>
      <c r="F13" s="4">
        <f t="shared" si="0"/>
        <v>7.8125E-3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>
        <f t="shared" si="1"/>
        <v>11</v>
      </c>
      <c r="B14" s="1" t="s">
        <v>19</v>
      </c>
      <c r="C14" s="5">
        <f t="shared" si="2"/>
        <v>115</v>
      </c>
      <c r="D14" s="1">
        <v>0</v>
      </c>
      <c r="E14" s="1">
        <v>1</v>
      </c>
      <c r="F14" s="4">
        <f t="shared" si="0"/>
        <v>7.8125E-3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f t="shared" si="1"/>
        <v>12</v>
      </c>
      <c r="B15" s="1" t="s">
        <v>20</v>
      </c>
      <c r="C15" s="5">
        <f t="shared" si="2"/>
        <v>120</v>
      </c>
      <c r="D15" s="1">
        <v>0</v>
      </c>
      <c r="E15" s="1">
        <v>1</v>
      </c>
      <c r="F15" s="4">
        <f t="shared" si="0"/>
        <v>7.8125E-3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f t="shared" si="1"/>
        <v>13</v>
      </c>
      <c r="B16" s="1" t="s">
        <v>21</v>
      </c>
      <c r="C16" s="5">
        <f t="shared" si="2"/>
        <v>125</v>
      </c>
      <c r="D16" s="5">
        <v>1</v>
      </c>
      <c r="E16" s="5">
        <v>2</v>
      </c>
      <c r="F16" s="4">
        <f t="shared" si="0"/>
        <v>1.5625E-2</v>
      </c>
      <c r="G16" s="1" t="s">
        <v>22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f t="shared" si="1"/>
        <v>14</v>
      </c>
      <c r="B17" s="1" t="s">
        <v>23</v>
      </c>
      <c r="C17" s="5">
        <f t="shared" si="2"/>
        <v>130</v>
      </c>
      <c r="D17" s="5">
        <v>0</v>
      </c>
      <c r="E17" s="5">
        <v>2</v>
      </c>
      <c r="F17" s="4">
        <f t="shared" si="0"/>
        <v>1.5625E-2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>
        <f t="shared" si="1"/>
        <v>15</v>
      </c>
      <c r="B18" s="1" t="s">
        <v>24</v>
      </c>
      <c r="C18" s="5">
        <f t="shared" si="2"/>
        <v>135</v>
      </c>
      <c r="D18" s="5">
        <v>0</v>
      </c>
      <c r="E18" s="5">
        <v>2</v>
      </c>
      <c r="F18" s="4">
        <f t="shared" si="0"/>
        <v>1.5625E-2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f t="shared" si="1"/>
        <v>16</v>
      </c>
      <c r="B19" s="1" t="s">
        <v>25</v>
      </c>
      <c r="C19" s="5">
        <f t="shared" si="2"/>
        <v>140</v>
      </c>
      <c r="D19" s="5">
        <v>0</v>
      </c>
      <c r="E19" s="5">
        <v>2</v>
      </c>
      <c r="F19" s="4">
        <f t="shared" si="0"/>
        <v>1.5625E-2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>
        <f t="shared" si="1"/>
        <v>17</v>
      </c>
      <c r="B20" s="1" t="s">
        <v>26</v>
      </c>
      <c r="C20" s="5">
        <f t="shared" si="2"/>
        <v>145</v>
      </c>
      <c r="D20" s="5">
        <v>0</v>
      </c>
      <c r="E20" s="5">
        <v>2</v>
      </c>
      <c r="F20" s="4">
        <f t="shared" si="0"/>
        <v>1.5625E-2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>
        <f t="shared" si="1"/>
        <v>18</v>
      </c>
      <c r="B21" s="1" t="s">
        <v>27</v>
      </c>
      <c r="C21" s="5">
        <f t="shared" si="2"/>
        <v>150</v>
      </c>
      <c r="D21" s="5">
        <v>0</v>
      </c>
      <c r="E21" s="5">
        <v>2</v>
      </c>
      <c r="F21" s="4">
        <f t="shared" si="0"/>
        <v>1.5625E-2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>
        <f t="shared" si="1"/>
        <v>19</v>
      </c>
      <c r="B22" s="1" t="s">
        <v>28</v>
      </c>
      <c r="C22" s="5">
        <f t="shared" si="2"/>
        <v>155</v>
      </c>
      <c r="D22" s="5">
        <v>0</v>
      </c>
      <c r="E22" s="5">
        <v>2</v>
      </c>
      <c r="F22" s="4">
        <f t="shared" si="0"/>
        <v>1.5625E-2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>
        <f t="shared" si="1"/>
        <v>20</v>
      </c>
      <c r="B23" s="1" t="s">
        <v>29</v>
      </c>
      <c r="C23" s="5">
        <f t="shared" si="2"/>
        <v>160</v>
      </c>
      <c r="D23" s="5">
        <v>0</v>
      </c>
      <c r="E23" s="5">
        <v>2</v>
      </c>
      <c r="F23" s="4">
        <f t="shared" si="0"/>
        <v>1.5625E-2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>
        <f t="shared" si="1"/>
        <v>21</v>
      </c>
      <c r="B24" s="1" t="s">
        <v>30</v>
      </c>
      <c r="C24" s="5">
        <f t="shared" si="2"/>
        <v>165</v>
      </c>
      <c r="D24" s="5">
        <v>0</v>
      </c>
      <c r="E24" s="5">
        <v>2</v>
      </c>
      <c r="F24" s="4">
        <f t="shared" si="0"/>
        <v>1.5625E-2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>
        <f t="shared" si="1"/>
        <v>22</v>
      </c>
      <c r="B25" s="1" t="s">
        <v>31</v>
      </c>
      <c r="C25" s="5">
        <f t="shared" si="2"/>
        <v>170</v>
      </c>
      <c r="D25" s="5">
        <v>0</v>
      </c>
      <c r="E25" s="5">
        <v>2</v>
      </c>
      <c r="F25" s="4">
        <f t="shared" si="0"/>
        <v>1.5625E-2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>
        <f t="shared" si="1"/>
        <v>23</v>
      </c>
      <c r="B26" s="1" t="s">
        <v>32</v>
      </c>
      <c r="C26" s="5">
        <f t="shared" si="2"/>
        <v>175</v>
      </c>
      <c r="D26" s="5">
        <v>0</v>
      </c>
      <c r="E26" s="5">
        <v>2</v>
      </c>
      <c r="F26" s="4">
        <f t="shared" si="0"/>
        <v>1.5625E-2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>
        <f t="shared" si="1"/>
        <v>24</v>
      </c>
      <c r="B27" s="1" t="s">
        <v>33</v>
      </c>
      <c r="C27" s="5">
        <f t="shared" si="2"/>
        <v>180</v>
      </c>
      <c r="D27" s="5">
        <v>0</v>
      </c>
      <c r="E27" s="5">
        <v>2</v>
      </c>
      <c r="F27" s="4">
        <f t="shared" si="0"/>
        <v>1.5625E-2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>
        <f t="shared" si="1"/>
        <v>25</v>
      </c>
      <c r="B28" s="1" t="s">
        <v>34</v>
      </c>
      <c r="C28" s="5">
        <f t="shared" si="2"/>
        <v>185</v>
      </c>
      <c r="D28" s="5">
        <v>2</v>
      </c>
      <c r="E28" s="5">
        <v>4</v>
      </c>
      <c r="F28" s="4">
        <f t="shared" si="0"/>
        <v>3.125E-2</v>
      </c>
      <c r="G28" s="1">
        <v>60000</v>
      </c>
      <c r="H28" s="1">
        <v>190000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>
        <f t="shared" si="1"/>
        <v>26</v>
      </c>
      <c r="B29" s="1" t="s">
        <v>35</v>
      </c>
      <c r="C29" s="5">
        <f t="shared" si="2"/>
        <v>190</v>
      </c>
      <c r="D29" s="5">
        <v>0</v>
      </c>
      <c r="E29" s="5">
        <v>4</v>
      </c>
      <c r="F29" s="4">
        <f t="shared" si="0"/>
        <v>3.125E-2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>
        <f t="shared" si="1"/>
        <v>27</v>
      </c>
      <c r="B30" s="1" t="s">
        <v>36</v>
      </c>
      <c r="C30" s="5">
        <f t="shared" si="2"/>
        <v>195</v>
      </c>
      <c r="D30" s="5">
        <v>0</v>
      </c>
      <c r="E30" s="5">
        <v>4</v>
      </c>
      <c r="F30" s="4">
        <f t="shared" si="0"/>
        <v>3.125E-2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>
        <f t="shared" si="1"/>
        <v>28</v>
      </c>
      <c r="B31" s="1" t="s">
        <v>37</v>
      </c>
      <c r="C31" s="5">
        <f t="shared" si="2"/>
        <v>200</v>
      </c>
      <c r="D31" s="5">
        <v>0</v>
      </c>
      <c r="E31" s="5">
        <v>4</v>
      </c>
      <c r="F31" s="4">
        <f t="shared" si="0"/>
        <v>3.125E-2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>
        <f t="shared" si="1"/>
        <v>29</v>
      </c>
      <c r="B32" s="1" t="s">
        <v>38</v>
      </c>
      <c r="C32" s="5">
        <f t="shared" si="2"/>
        <v>205</v>
      </c>
      <c r="D32" s="5">
        <v>2</v>
      </c>
      <c r="E32" s="5">
        <v>4</v>
      </c>
      <c r="F32" s="4">
        <f t="shared" si="0"/>
        <v>3.125E-2</v>
      </c>
      <c r="G32" s="1">
        <v>230000</v>
      </c>
      <c r="H32" s="6" t="s">
        <v>39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>
        <f t="shared" si="1"/>
        <v>30</v>
      </c>
      <c r="B33" s="1" t="s">
        <v>40</v>
      </c>
      <c r="C33" s="5">
        <f t="shared" si="2"/>
        <v>210</v>
      </c>
      <c r="D33" s="5">
        <v>0</v>
      </c>
      <c r="E33" s="5">
        <v>4</v>
      </c>
      <c r="F33" s="4">
        <f t="shared" si="0"/>
        <v>3.125E-2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>
        <f t="shared" si="1"/>
        <v>31</v>
      </c>
      <c r="B34" s="1" t="s">
        <v>41</v>
      </c>
      <c r="C34" s="5">
        <f t="shared" si="2"/>
        <v>215</v>
      </c>
      <c r="D34" s="5">
        <v>1</v>
      </c>
      <c r="E34" s="5">
        <v>5</v>
      </c>
      <c r="F34" s="4">
        <f t="shared" si="0"/>
        <v>3.90625E-2</v>
      </c>
      <c r="G34" s="1">
        <v>200000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>
        <f t="shared" si="1"/>
        <v>32</v>
      </c>
      <c r="B35" s="1" t="s">
        <v>42</v>
      </c>
      <c r="C35" s="7">
        <f t="shared" si="2"/>
        <v>220</v>
      </c>
      <c r="D35" s="7">
        <v>0</v>
      </c>
      <c r="E35" s="5">
        <v>5</v>
      </c>
      <c r="F35" s="4">
        <f t="shared" si="0"/>
        <v>3.90625E-2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>
        <f t="shared" si="1"/>
        <v>33</v>
      </c>
      <c r="B36" s="1" t="s">
        <v>43</v>
      </c>
      <c r="C36" s="5">
        <f t="shared" si="2"/>
        <v>225</v>
      </c>
      <c r="D36" s="5">
        <v>0</v>
      </c>
      <c r="E36" s="5">
        <v>5</v>
      </c>
      <c r="F36" s="4">
        <f t="shared" si="0"/>
        <v>3.90625E-2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>
        <f t="shared" si="1"/>
        <v>34</v>
      </c>
      <c r="B37" s="1" t="s">
        <v>44</v>
      </c>
      <c r="C37" s="5">
        <f t="shared" si="2"/>
        <v>230</v>
      </c>
      <c r="D37" s="5">
        <v>1</v>
      </c>
      <c r="E37" s="5">
        <v>6</v>
      </c>
      <c r="F37" s="4">
        <f t="shared" si="0"/>
        <v>4.6875E-2</v>
      </c>
      <c r="G37" s="1" t="s">
        <v>45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>
        <f t="shared" si="1"/>
        <v>35</v>
      </c>
      <c r="B38" s="1" t="s">
        <v>46</v>
      </c>
      <c r="C38" s="5">
        <f t="shared" si="2"/>
        <v>235</v>
      </c>
      <c r="D38" s="5">
        <v>1</v>
      </c>
      <c r="E38" s="5">
        <v>7</v>
      </c>
      <c r="F38" s="4">
        <f t="shared" si="0"/>
        <v>5.46875E-2</v>
      </c>
      <c r="G38" s="1">
        <v>41000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>
        <f t="shared" si="1"/>
        <v>36</v>
      </c>
      <c r="B39" s="1" t="s">
        <v>47</v>
      </c>
      <c r="C39" s="5">
        <f t="shared" si="2"/>
        <v>240</v>
      </c>
      <c r="D39" s="5">
        <v>0</v>
      </c>
      <c r="E39" s="5">
        <v>7</v>
      </c>
      <c r="F39" s="4">
        <f t="shared" si="0"/>
        <v>5.46875E-2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>
        <f t="shared" si="1"/>
        <v>37</v>
      </c>
      <c r="B40" s="1" t="s">
        <v>48</v>
      </c>
      <c r="C40" s="5">
        <f t="shared" si="2"/>
        <v>245</v>
      </c>
      <c r="D40" s="5">
        <v>3</v>
      </c>
      <c r="E40" s="5">
        <v>10</v>
      </c>
      <c r="F40" s="4">
        <f t="shared" si="0"/>
        <v>7.8125E-2</v>
      </c>
      <c r="G40" s="1" t="s">
        <v>49</v>
      </c>
      <c r="H40" s="1">
        <v>160000</v>
      </c>
      <c r="I40" s="1">
        <v>100000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>
        <f t="shared" si="1"/>
        <v>38</v>
      </c>
      <c r="B41" s="1" t="s">
        <v>50</v>
      </c>
      <c r="C41" s="5">
        <f t="shared" si="2"/>
        <v>250</v>
      </c>
      <c r="D41" s="5">
        <v>1</v>
      </c>
      <c r="E41" s="5">
        <v>11</v>
      </c>
      <c r="F41" s="4">
        <f t="shared" si="0"/>
        <v>8.59375E-2</v>
      </c>
      <c r="G41" s="1">
        <v>111000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>
        <f t="shared" si="1"/>
        <v>39</v>
      </c>
      <c r="B42" s="1" t="s">
        <v>51</v>
      </c>
      <c r="C42" s="5">
        <f t="shared" si="2"/>
        <v>255</v>
      </c>
      <c r="D42" s="5">
        <v>0</v>
      </c>
      <c r="E42" s="5">
        <v>11</v>
      </c>
      <c r="F42" s="4">
        <f t="shared" si="0"/>
        <v>8.59375E-2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>
        <f t="shared" si="1"/>
        <v>40</v>
      </c>
      <c r="B43" s="1" t="s">
        <v>52</v>
      </c>
      <c r="C43" s="5">
        <f t="shared" si="2"/>
        <v>260</v>
      </c>
      <c r="D43" s="5">
        <v>0</v>
      </c>
      <c r="E43" s="5">
        <v>11</v>
      </c>
      <c r="F43" s="4">
        <f t="shared" si="0"/>
        <v>8.59375E-2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>
        <f t="shared" si="1"/>
        <v>41</v>
      </c>
      <c r="B44" s="1" t="s">
        <v>53</v>
      </c>
      <c r="C44" s="5">
        <f t="shared" si="2"/>
        <v>265</v>
      </c>
      <c r="D44" s="5">
        <v>0</v>
      </c>
      <c r="E44" s="5">
        <v>11</v>
      </c>
      <c r="F44" s="4">
        <f t="shared" si="0"/>
        <v>8.59375E-2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>
        <f t="shared" si="1"/>
        <v>42</v>
      </c>
      <c r="B45" s="1" t="s">
        <v>54</v>
      </c>
      <c r="C45" s="5">
        <f t="shared" si="2"/>
        <v>270</v>
      </c>
      <c r="D45" s="5">
        <v>3</v>
      </c>
      <c r="E45" s="5">
        <v>14</v>
      </c>
      <c r="F45" s="4">
        <f t="shared" si="0"/>
        <v>0.109375</v>
      </c>
      <c r="G45" s="1">
        <v>290000</v>
      </c>
      <c r="H45" s="1" t="s">
        <v>55</v>
      </c>
      <c r="I45" s="1" t="s">
        <v>56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>
        <f t="shared" si="1"/>
        <v>43</v>
      </c>
      <c r="B46" s="1" t="s">
        <v>57</v>
      </c>
      <c r="C46" s="5">
        <f t="shared" si="2"/>
        <v>275</v>
      </c>
      <c r="D46" s="5">
        <v>2</v>
      </c>
      <c r="E46" s="5">
        <v>16</v>
      </c>
      <c r="F46" s="4">
        <f t="shared" si="0"/>
        <v>0.125</v>
      </c>
      <c r="G46" s="1">
        <v>301000</v>
      </c>
      <c r="H46" s="1">
        <v>101000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>
        <f t="shared" si="1"/>
        <v>44</v>
      </c>
      <c r="B47" s="1" t="s">
        <v>58</v>
      </c>
      <c r="C47" s="5">
        <f t="shared" si="2"/>
        <v>280</v>
      </c>
      <c r="D47" s="5">
        <v>1</v>
      </c>
      <c r="E47" s="5">
        <v>17</v>
      </c>
      <c r="F47" s="4">
        <f t="shared" si="0"/>
        <v>0.1328125</v>
      </c>
      <c r="G47" s="1">
        <v>110000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>
        <f t="shared" si="1"/>
        <v>45</v>
      </c>
      <c r="B48" s="1" t="s">
        <v>59</v>
      </c>
      <c r="C48" s="5">
        <f t="shared" si="2"/>
        <v>285</v>
      </c>
      <c r="D48" s="5">
        <v>0</v>
      </c>
      <c r="E48" s="5">
        <v>17</v>
      </c>
      <c r="F48" s="4">
        <f t="shared" si="0"/>
        <v>0.1328125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>
        <f t="shared" si="1"/>
        <v>46</v>
      </c>
      <c r="B49" s="1" t="s">
        <v>60</v>
      </c>
      <c r="C49" s="5">
        <f t="shared" si="2"/>
        <v>290</v>
      </c>
      <c r="D49" s="5">
        <v>0</v>
      </c>
      <c r="E49" s="5">
        <v>17</v>
      </c>
      <c r="F49" s="4">
        <f t="shared" si="0"/>
        <v>0.1328125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>
        <f t="shared" si="1"/>
        <v>47</v>
      </c>
      <c r="B50" s="1" t="s">
        <v>61</v>
      </c>
      <c r="C50" s="5">
        <f t="shared" si="2"/>
        <v>295</v>
      </c>
      <c r="D50" s="5">
        <v>0</v>
      </c>
      <c r="E50" s="5">
        <v>17</v>
      </c>
      <c r="F50" s="4">
        <f t="shared" si="0"/>
        <v>0.1328125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>
        <f t="shared" si="1"/>
        <v>48</v>
      </c>
      <c r="B51" s="1" t="s">
        <v>62</v>
      </c>
      <c r="C51" s="5">
        <f t="shared" si="2"/>
        <v>300</v>
      </c>
      <c r="D51" s="5">
        <v>27</v>
      </c>
      <c r="E51" s="5">
        <v>44</v>
      </c>
      <c r="F51" s="4">
        <f t="shared" si="0"/>
        <v>0.34375</v>
      </c>
      <c r="G51" s="1" t="s">
        <v>63</v>
      </c>
      <c r="H51" s="1">
        <v>271000</v>
      </c>
      <c r="I51" s="1">
        <v>181000</v>
      </c>
      <c r="J51" s="1">
        <v>1000</v>
      </c>
      <c r="K51" s="1">
        <v>10000</v>
      </c>
      <c r="L51" s="1">
        <v>391000</v>
      </c>
      <c r="M51" s="1" t="s">
        <v>64</v>
      </c>
      <c r="N51" s="1" t="s">
        <v>65</v>
      </c>
      <c r="O51" s="1">
        <v>320000</v>
      </c>
      <c r="P51" s="1">
        <v>21000</v>
      </c>
      <c r="Q51" s="1" t="s">
        <v>66</v>
      </c>
      <c r="R51" s="1">
        <v>231000</v>
      </c>
      <c r="S51" s="1">
        <v>331000</v>
      </c>
      <c r="T51" s="1" t="s">
        <v>67</v>
      </c>
      <c r="U51" s="1" t="s">
        <v>68</v>
      </c>
      <c r="V51" s="1">
        <v>341000</v>
      </c>
      <c r="W51" s="1">
        <v>251000</v>
      </c>
    </row>
    <row r="52" spans="1:23">
      <c r="A52" s="1"/>
      <c r="B52" s="1"/>
      <c r="C52" s="5"/>
      <c r="D52" s="5"/>
      <c r="E52" s="5"/>
      <c r="F52" s="4"/>
      <c r="G52" s="1" t="s">
        <v>69</v>
      </c>
      <c r="H52" s="1">
        <v>151000</v>
      </c>
      <c r="I52" s="1">
        <v>51000</v>
      </c>
      <c r="J52" s="1" t="s">
        <v>70</v>
      </c>
      <c r="K52" s="1" t="s">
        <v>71</v>
      </c>
      <c r="L52" s="1">
        <v>360000</v>
      </c>
      <c r="M52" s="1" t="s">
        <v>72</v>
      </c>
      <c r="N52" s="1">
        <v>61000</v>
      </c>
      <c r="O52" s="1" t="s">
        <v>73</v>
      </c>
      <c r="P52" s="1">
        <v>261000</v>
      </c>
      <c r="Q52" s="1"/>
      <c r="R52" s="1"/>
      <c r="S52" s="1"/>
      <c r="T52" s="1"/>
      <c r="U52" s="1"/>
      <c r="V52" s="1"/>
      <c r="W52" s="1"/>
    </row>
    <row r="53" spans="1:23">
      <c r="A53" s="1">
        <f>A51+1</f>
        <v>49</v>
      </c>
      <c r="B53" s="1" t="s">
        <v>74</v>
      </c>
      <c r="C53" s="5">
        <f>300+180</f>
        <v>480</v>
      </c>
      <c r="D53" s="5">
        <v>31</v>
      </c>
      <c r="E53" s="5">
        <v>75</v>
      </c>
      <c r="F53" s="4">
        <f t="shared" si="0"/>
        <v>0.5859375</v>
      </c>
      <c r="G53" s="1">
        <v>10000</v>
      </c>
      <c r="H53" s="1">
        <v>20000</v>
      </c>
      <c r="I53" s="1">
        <v>40000</v>
      </c>
      <c r="J53" s="1">
        <v>50000</v>
      </c>
      <c r="K53" s="1" t="s">
        <v>75</v>
      </c>
      <c r="L53" s="1" t="s">
        <v>76</v>
      </c>
      <c r="M53" s="1">
        <v>210000</v>
      </c>
      <c r="N53" s="1">
        <v>220000</v>
      </c>
      <c r="O53" s="1">
        <v>250000</v>
      </c>
      <c r="P53" s="1">
        <v>260000</v>
      </c>
      <c r="Q53" s="1">
        <v>270000</v>
      </c>
      <c r="R53" s="1">
        <v>380000</v>
      </c>
      <c r="S53" s="1">
        <v>390000</v>
      </c>
      <c r="T53" s="1">
        <v>180000</v>
      </c>
      <c r="U53" s="1" t="s">
        <v>77</v>
      </c>
      <c r="V53" s="1">
        <v>330000</v>
      </c>
      <c r="W53" s="1">
        <v>370000</v>
      </c>
    </row>
    <row r="54" spans="1:23">
      <c r="A54" s="1"/>
      <c r="B54" s="1"/>
      <c r="C54" s="5"/>
      <c r="D54" s="5"/>
      <c r="E54" s="5"/>
      <c r="F54" s="4"/>
      <c r="G54" s="6" t="s">
        <v>78</v>
      </c>
      <c r="H54" s="1">
        <v>91000</v>
      </c>
      <c r="I54" s="1" t="s">
        <v>79</v>
      </c>
      <c r="J54" s="1" t="s">
        <v>80</v>
      </c>
      <c r="K54" s="1">
        <v>361000</v>
      </c>
      <c r="L54" s="1">
        <v>31000</v>
      </c>
      <c r="M54" s="1">
        <v>131000</v>
      </c>
      <c r="N54" s="1">
        <v>161000</v>
      </c>
      <c r="O54" s="1">
        <v>281000</v>
      </c>
      <c r="P54" s="1" t="s">
        <v>81</v>
      </c>
      <c r="Q54" s="1" t="s">
        <v>82</v>
      </c>
      <c r="R54" s="1">
        <v>201000</v>
      </c>
      <c r="S54" s="1">
        <v>241000</v>
      </c>
      <c r="T54" s="1">
        <v>261000</v>
      </c>
      <c r="U54" s="1"/>
      <c r="V54" s="1"/>
      <c r="W54" s="1"/>
    </row>
    <row r="55" spans="1:23">
      <c r="A55" s="1">
        <f>A53+1</f>
        <v>50</v>
      </c>
      <c r="B55" s="1" t="s">
        <v>83</v>
      </c>
      <c r="C55" s="5">
        <f>C53+180</f>
        <v>660</v>
      </c>
      <c r="D55" s="5">
        <v>15</v>
      </c>
      <c r="E55" s="5">
        <v>90</v>
      </c>
      <c r="F55" s="4">
        <f t="shared" si="0"/>
        <v>0.703125</v>
      </c>
      <c r="G55" s="1">
        <v>70000</v>
      </c>
      <c r="H55" s="1">
        <v>120000</v>
      </c>
      <c r="I55" s="1">
        <v>140000</v>
      </c>
      <c r="J55" s="1">
        <v>150000</v>
      </c>
      <c r="K55" s="1">
        <v>170000</v>
      </c>
      <c r="L55" s="1" t="s">
        <v>84</v>
      </c>
      <c r="M55" s="1" t="s">
        <v>85</v>
      </c>
      <c r="N55" s="1">
        <v>280000</v>
      </c>
      <c r="O55" s="1" t="s">
        <v>86</v>
      </c>
      <c r="P55" s="1">
        <v>300000</v>
      </c>
      <c r="Q55" s="1">
        <v>340000</v>
      </c>
      <c r="R55" s="1">
        <v>321000</v>
      </c>
      <c r="S55" s="1">
        <v>61000</v>
      </c>
      <c r="T55" s="1">
        <v>71000</v>
      </c>
      <c r="U55" s="1">
        <v>141000</v>
      </c>
      <c r="V55" s="1"/>
      <c r="W55" s="1"/>
    </row>
    <row r="56" spans="1:23">
      <c r="A56" s="1">
        <f t="shared" si="1"/>
        <v>51</v>
      </c>
      <c r="B56" s="1" t="s">
        <v>87</v>
      </c>
      <c r="C56" s="5">
        <f t="shared" ref="C56:C58" si="3">C55+180</f>
        <v>840</v>
      </c>
      <c r="D56" s="5">
        <v>17</v>
      </c>
      <c r="E56" s="5">
        <v>107</v>
      </c>
      <c r="F56" s="4">
        <f t="shared" si="0"/>
        <v>0.8359375</v>
      </c>
      <c r="G56" s="1">
        <v>381000</v>
      </c>
      <c r="H56" s="1" t="s">
        <v>88</v>
      </c>
      <c r="I56" s="1" t="s">
        <v>89</v>
      </c>
      <c r="J56" s="1">
        <v>80000</v>
      </c>
      <c r="K56" s="1">
        <v>90000</v>
      </c>
      <c r="L56" s="6" t="s">
        <v>90</v>
      </c>
      <c r="M56" s="1" t="s">
        <v>91</v>
      </c>
      <c r="N56" s="1">
        <v>311000</v>
      </c>
      <c r="O56" s="1">
        <v>350000</v>
      </c>
      <c r="P56" s="1" t="s">
        <v>92</v>
      </c>
      <c r="Q56" s="1">
        <v>511000</v>
      </c>
      <c r="R56" s="1">
        <v>0</v>
      </c>
      <c r="S56" s="1">
        <v>11000</v>
      </c>
      <c r="T56" s="1">
        <v>171000</v>
      </c>
      <c r="U56" s="1" t="s">
        <v>93</v>
      </c>
      <c r="V56" s="1">
        <v>191000</v>
      </c>
      <c r="W56" s="1">
        <v>221000</v>
      </c>
    </row>
    <row r="57" spans="1:23">
      <c r="A57" s="1">
        <f t="shared" si="1"/>
        <v>52</v>
      </c>
      <c r="B57" s="1" t="s">
        <v>94</v>
      </c>
      <c r="C57" s="5">
        <f t="shared" si="3"/>
        <v>1020</v>
      </c>
      <c r="D57" s="5">
        <v>10</v>
      </c>
      <c r="E57" s="5">
        <v>117</v>
      </c>
      <c r="F57" s="4">
        <f t="shared" si="0"/>
        <v>0.9140625</v>
      </c>
      <c r="G57" s="1">
        <v>30000</v>
      </c>
      <c r="H57" s="1">
        <v>130000</v>
      </c>
      <c r="I57" s="1" t="s">
        <v>95</v>
      </c>
      <c r="J57" s="1" t="s">
        <v>96</v>
      </c>
      <c r="K57" s="1" t="s">
        <v>97</v>
      </c>
      <c r="L57" s="1">
        <v>351000</v>
      </c>
      <c r="M57" s="1">
        <v>371000</v>
      </c>
      <c r="N57" s="1">
        <v>171000</v>
      </c>
      <c r="O57" s="1">
        <v>291000</v>
      </c>
      <c r="P57" s="1" t="s">
        <v>98</v>
      </c>
      <c r="Q57" s="1"/>
      <c r="R57" s="1"/>
      <c r="S57" s="1"/>
      <c r="T57" s="1"/>
      <c r="U57" s="1"/>
      <c r="V57" s="1"/>
      <c r="W57" s="1"/>
    </row>
    <row r="58" spans="1:23">
      <c r="A58" s="1">
        <f t="shared" si="1"/>
        <v>53</v>
      </c>
      <c r="B58" s="1" t="s">
        <v>99</v>
      </c>
      <c r="C58" s="5">
        <f t="shared" si="3"/>
        <v>1200</v>
      </c>
      <c r="D58" s="5">
        <v>6</v>
      </c>
      <c r="E58" s="5">
        <v>123</v>
      </c>
      <c r="F58" s="4">
        <f t="shared" si="0"/>
        <v>0.9609375</v>
      </c>
      <c r="G58" s="8" t="s">
        <v>100</v>
      </c>
      <c r="H58" s="8" t="s">
        <v>101</v>
      </c>
      <c r="I58" s="8" t="s">
        <v>102</v>
      </c>
      <c r="J58" s="8" t="s">
        <v>103</v>
      </c>
      <c r="K58" s="8" t="s">
        <v>104</v>
      </c>
      <c r="L58" s="8" t="s">
        <v>105</v>
      </c>
      <c r="M58" s="8"/>
      <c r="N58" s="8"/>
      <c r="O58" s="8"/>
      <c r="P58" s="8"/>
      <c r="Q58" s="8"/>
      <c r="R58" s="8"/>
      <c r="S58" s="8"/>
      <c r="T58" s="1"/>
      <c r="U58" s="1"/>
      <c r="V58" s="1"/>
      <c r="W58" s="1"/>
    </row>
    <row r="62" spans="1:23">
      <c r="A62" s="2" t="s">
        <v>107</v>
      </c>
      <c r="C62" s="1"/>
    </row>
    <row r="63" spans="1:23" ht="16.8" thickBot="1">
      <c r="A63" s="3" t="s">
        <v>0</v>
      </c>
      <c r="B63" s="3" t="s">
        <v>1</v>
      </c>
      <c r="C63" s="3" t="s">
        <v>2</v>
      </c>
    </row>
    <row r="64" spans="1:23" ht="16.8" thickTop="1">
      <c r="A64" s="1">
        <v>0</v>
      </c>
      <c r="B64" s="1" t="s">
        <v>6</v>
      </c>
      <c r="C64" s="1">
        <v>60</v>
      </c>
      <c r="D64" s="1">
        <v>0</v>
      </c>
      <c r="E64" s="1">
        <f>D64</f>
        <v>0</v>
      </c>
      <c r="F64" s="4">
        <f>E64/128</f>
        <v>0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1">
        <f>A64+1</f>
        <v>1</v>
      </c>
      <c r="B65" s="1" t="s">
        <v>8</v>
      </c>
      <c r="C65" s="5">
        <f>60+5</f>
        <v>65</v>
      </c>
      <c r="D65" s="1">
        <v>0</v>
      </c>
      <c r="E65" s="5">
        <f>D65+E64</f>
        <v>0</v>
      </c>
      <c r="F65" s="4">
        <f t="shared" ref="F65:F119" si="4">E65/128</f>
        <v>0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1">
        <f t="shared" ref="A66:A119" si="5">A65+1</f>
        <v>2</v>
      </c>
      <c r="B66" s="1" t="s">
        <v>9</v>
      </c>
      <c r="C66" s="5">
        <f>C65+5</f>
        <v>70</v>
      </c>
      <c r="D66" s="1">
        <v>0</v>
      </c>
      <c r="E66" s="5">
        <f t="shared" ref="E66:E112" si="6">D66+E65</f>
        <v>0</v>
      </c>
      <c r="F66" s="4">
        <f t="shared" si="4"/>
        <v>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>
      <c r="A67" s="1">
        <f t="shared" si="5"/>
        <v>3</v>
      </c>
      <c r="B67" s="1" t="s">
        <v>10</v>
      </c>
      <c r="C67" s="5">
        <f t="shared" ref="C67:C111" si="7">C66+5</f>
        <v>75</v>
      </c>
      <c r="D67" s="1">
        <v>0</v>
      </c>
      <c r="E67" s="5">
        <f t="shared" si="6"/>
        <v>0</v>
      </c>
      <c r="F67" s="4">
        <f t="shared" si="4"/>
        <v>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>
      <c r="A68" s="1">
        <f t="shared" si="5"/>
        <v>4</v>
      </c>
      <c r="B68" s="1" t="s">
        <v>11</v>
      </c>
      <c r="C68" s="5">
        <f t="shared" si="7"/>
        <v>80</v>
      </c>
      <c r="D68" s="1">
        <v>0</v>
      </c>
      <c r="E68" s="5">
        <f t="shared" si="6"/>
        <v>0</v>
      </c>
      <c r="F68" s="4">
        <f t="shared" si="4"/>
        <v>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>
      <c r="A69" s="1">
        <f t="shared" si="5"/>
        <v>5</v>
      </c>
      <c r="B69" s="1" t="s">
        <v>12</v>
      </c>
      <c r="C69" s="5">
        <f t="shared" si="7"/>
        <v>85</v>
      </c>
      <c r="D69" s="5">
        <v>1</v>
      </c>
      <c r="E69" s="5">
        <f t="shared" si="6"/>
        <v>1</v>
      </c>
      <c r="F69" s="4">
        <f t="shared" si="4"/>
        <v>7.8125E-3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>
      <c r="A70" s="1">
        <f t="shared" si="5"/>
        <v>6</v>
      </c>
      <c r="B70" s="1" t="s">
        <v>14</v>
      </c>
      <c r="C70" s="5">
        <f t="shared" si="7"/>
        <v>90</v>
      </c>
      <c r="D70" s="5">
        <v>0</v>
      </c>
      <c r="E70" s="5">
        <f t="shared" si="6"/>
        <v>1</v>
      </c>
      <c r="F70" s="4">
        <f t="shared" si="4"/>
        <v>7.8125E-3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>
      <c r="A71" s="1">
        <f t="shared" si="5"/>
        <v>7</v>
      </c>
      <c r="B71" s="1" t="s">
        <v>15</v>
      </c>
      <c r="C71" s="5">
        <f t="shared" si="7"/>
        <v>95</v>
      </c>
      <c r="D71" s="5">
        <v>0</v>
      </c>
      <c r="E71" s="5">
        <f t="shared" si="6"/>
        <v>1</v>
      </c>
      <c r="F71" s="4">
        <f t="shared" si="4"/>
        <v>7.8125E-3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>
      <c r="A72" s="1">
        <f t="shared" si="5"/>
        <v>8</v>
      </c>
      <c r="B72" s="1" t="s">
        <v>16</v>
      </c>
      <c r="C72" s="5">
        <f t="shared" si="7"/>
        <v>100</v>
      </c>
      <c r="D72" s="5">
        <v>0</v>
      </c>
      <c r="E72" s="5">
        <f t="shared" si="6"/>
        <v>1</v>
      </c>
      <c r="F72" s="4">
        <f t="shared" si="4"/>
        <v>7.8125E-3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>
      <c r="A73" s="1">
        <f t="shared" si="5"/>
        <v>9</v>
      </c>
      <c r="B73" s="1" t="s">
        <v>17</v>
      </c>
      <c r="C73" s="5">
        <f t="shared" si="7"/>
        <v>105</v>
      </c>
      <c r="D73" s="5">
        <v>0</v>
      </c>
      <c r="E73" s="5">
        <f t="shared" si="6"/>
        <v>1</v>
      </c>
      <c r="F73" s="4">
        <f t="shared" si="4"/>
        <v>7.8125E-3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>
      <c r="A74" s="1">
        <f t="shared" si="5"/>
        <v>10</v>
      </c>
      <c r="B74" s="1" t="s">
        <v>18</v>
      </c>
      <c r="C74" s="5">
        <f t="shared" si="7"/>
        <v>110</v>
      </c>
      <c r="D74" s="5">
        <v>0</v>
      </c>
      <c r="E74" s="5">
        <f t="shared" si="6"/>
        <v>1</v>
      </c>
      <c r="F74" s="4">
        <f t="shared" si="4"/>
        <v>7.8125E-3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>
      <c r="A75" s="1">
        <f t="shared" si="5"/>
        <v>11</v>
      </c>
      <c r="B75" s="1" t="s">
        <v>19</v>
      </c>
      <c r="C75" s="5">
        <f t="shared" si="7"/>
        <v>115</v>
      </c>
      <c r="D75" s="5">
        <v>0</v>
      </c>
      <c r="E75" s="5">
        <f t="shared" si="6"/>
        <v>1</v>
      </c>
      <c r="F75" s="4">
        <f t="shared" si="4"/>
        <v>7.8125E-3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>
      <c r="A76" s="1">
        <f t="shared" si="5"/>
        <v>12</v>
      </c>
      <c r="B76" s="1" t="s">
        <v>20</v>
      </c>
      <c r="C76" s="5">
        <f t="shared" si="7"/>
        <v>120</v>
      </c>
      <c r="D76" s="5">
        <v>0</v>
      </c>
      <c r="E76" s="5">
        <f t="shared" si="6"/>
        <v>1</v>
      </c>
      <c r="F76" s="4">
        <f t="shared" si="4"/>
        <v>7.8125E-3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>
      <c r="A77" s="1">
        <f t="shared" si="5"/>
        <v>13</v>
      </c>
      <c r="B77" s="1" t="s">
        <v>21</v>
      </c>
      <c r="C77" s="5">
        <f t="shared" si="7"/>
        <v>125</v>
      </c>
      <c r="D77" s="5">
        <v>0</v>
      </c>
      <c r="E77" s="5">
        <f t="shared" si="6"/>
        <v>1</v>
      </c>
      <c r="F77" s="4">
        <f t="shared" si="4"/>
        <v>7.8125E-3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>
      <c r="A78" s="1">
        <f t="shared" si="5"/>
        <v>14</v>
      </c>
      <c r="B78" s="1" t="s">
        <v>23</v>
      </c>
      <c r="C78" s="5">
        <f t="shared" si="7"/>
        <v>130</v>
      </c>
      <c r="D78" s="5">
        <v>1</v>
      </c>
      <c r="E78" s="5">
        <f t="shared" si="6"/>
        <v>2</v>
      </c>
      <c r="F78" s="4">
        <f t="shared" si="4"/>
        <v>1.5625E-2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>
      <c r="A79" s="1">
        <f t="shared" si="5"/>
        <v>15</v>
      </c>
      <c r="B79" s="1" t="s">
        <v>24</v>
      </c>
      <c r="C79" s="5">
        <f t="shared" si="7"/>
        <v>135</v>
      </c>
      <c r="D79" s="5">
        <v>0</v>
      </c>
      <c r="E79" s="5">
        <f t="shared" si="6"/>
        <v>2</v>
      </c>
      <c r="F79" s="4">
        <f t="shared" si="4"/>
        <v>1.5625E-2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>
      <c r="A80" s="1">
        <f t="shared" si="5"/>
        <v>16</v>
      </c>
      <c r="B80" s="1" t="s">
        <v>25</v>
      </c>
      <c r="C80" s="5">
        <f t="shared" si="7"/>
        <v>140</v>
      </c>
      <c r="D80" s="5">
        <v>0</v>
      </c>
      <c r="E80" s="5">
        <f t="shared" si="6"/>
        <v>2</v>
      </c>
      <c r="F80" s="4">
        <f t="shared" si="4"/>
        <v>1.5625E-2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>
      <c r="A81" s="1">
        <f t="shared" si="5"/>
        <v>17</v>
      </c>
      <c r="B81" s="1" t="s">
        <v>26</v>
      </c>
      <c r="C81" s="5">
        <f t="shared" si="7"/>
        <v>145</v>
      </c>
      <c r="D81" s="5">
        <v>0</v>
      </c>
      <c r="E81" s="5">
        <f t="shared" si="6"/>
        <v>2</v>
      </c>
      <c r="F81" s="4">
        <f t="shared" si="4"/>
        <v>1.5625E-2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>
      <c r="A82" s="1">
        <f t="shared" si="5"/>
        <v>18</v>
      </c>
      <c r="B82" s="1" t="s">
        <v>27</v>
      </c>
      <c r="C82" s="5">
        <f t="shared" si="7"/>
        <v>150</v>
      </c>
      <c r="D82" s="5">
        <v>0</v>
      </c>
      <c r="E82" s="5">
        <f t="shared" si="6"/>
        <v>2</v>
      </c>
      <c r="F82" s="4">
        <f t="shared" si="4"/>
        <v>1.5625E-2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>
      <c r="A83" s="1">
        <f t="shared" si="5"/>
        <v>19</v>
      </c>
      <c r="B83" s="1" t="s">
        <v>28</v>
      </c>
      <c r="C83" s="5">
        <f t="shared" si="7"/>
        <v>155</v>
      </c>
      <c r="D83" s="5">
        <v>0</v>
      </c>
      <c r="E83" s="5">
        <f t="shared" si="6"/>
        <v>2</v>
      </c>
      <c r="F83" s="4">
        <f t="shared" si="4"/>
        <v>1.5625E-2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>
      <c r="A84" s="1">
        <f t="shared" si="5"/>
        <v>20</v>
      </c>
      <c r="B84" s="1" t="s">
        <v>29</v>
      </c>
      <c r="C84" s="5">
        <f t="shared" si="7"/>
        <v>160</v>
      </c>
      <c r="D84" s="5">
        <v>0</v>
      </c>
      <c r="E84" s="5">
        <f t="shared" si="6"/>
        <v>2</v>
      </c>
      <c r="F84" s="4">
        <f t="shared" si="4"/>
        <v>1.5625E-2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>
      <c r="A85" s="1">
        <f t="shared" si="5"/>
        <v>21</v>
      </c>
      <c r="B85" s="1" t="s">
        <v>30</v>
      </c>
      <c r="C85" s="5">
        <f t="shared" si="7"/>
        <v>165</v>
      </c>
      <c r="D85" s="5">
        <v>1</v>
      </c>
      <c r="E85" s="5">
        <f t="shared" si="6"/>
        <v>3</v>
      </c>
      <c r="F85" s="4">
        <f t="shared" si="4"/>
        <v>2.34375E-2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>
      <c r="A86" s="1">
        <f t="shared" si="5"/>
        <v>22</v>
      </c>
      <c r="B86" s="1" t="s">
        <v>31</v>
      </c>
      <c r="C86" s="5">
        <f t="shared" si="7"/>
        <v>170</v>
      </c>
      <c r="D86" s="5">
        <v>0</v>
      </c>
      <c r="E86" s="5">
        <f t="shared" si="6"/>
        <v>3</v>
      </c>
      <c r="F86" s="4">
        <f t="shared" si="4"/>
        <v>2.34375E-2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>
      <c r="A87" s="1">
        <f t="shared" si="5"/>
        <v>23</v>
      </c>
      <c r="B87" s="1" t="s">
        <v>32</v>
      </c>
      <c r="C87" s="5">
        <f t="shared" si="7"/>
        <v>175</v>
      </c>
      <c r="D87" s="5">
        <v>0</v>
      </c>
      <c r="E87" s="5">
        <f t="shared" si="6"/>
        <v>3</v>
      </c>
      <c r="F87" s="4">
        <f t="shared" si="4"/>
        <v>2.34375E-2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>
      <c r="A88" s="1">
        <f t="shared" si="5"/>
        <v>24</v>
      </c>
      <c r="B88" s="1" t="s">
        <v>33</v>
      </c>
      <c r="C88" s="5">
        <f t="shared" si="7"/>
        <v>180</v>
      </c>
      <c r="D88" s="5">
        <v>0</v>
      </c>
      <c r="E88" s="5">
        <f t="shared" si="6"/>
        <v>3</v>
      </c>
      <c r="F88" s="4">
        <f t="shared" si="4"/>
        <v>2.34375E-2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>
      <c r="A89" s="1">
        <f t="shared" si="5"/>
        <v>25</v>
      </c>
      <c r="B89" s="1" t="s">
        <v>34</v>
      </c>
      <c r="C89" s="5">
        <f t="shared" si="7"/>
        <v>185</v>
      </c>
      <c r="D89" s="5">
        <v>1</v>
      </c>
      <c r="E89" s="5">
        <f t="shared" si="6"/>
        <v>4</v>
      </c>
      <c r="F89" s="4">
        <f t="shared" si="4"/>
        <v>3.125E-2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>
      <c r="A90" s="1">
        <f t="shared" si="5"/>
        <v>26</v>
      </c>
      <c r="B90" s="1" t="s">
        <v>35</v>
      </c>
      <c r="C90" s="5">
        <f t="shared" si="7"/>
        <v>190</v>
      </c>
      <c r="D90" s="5">
        <v>0</v>
      </c>
      <c r="E90" s="5">
        <f t="shared" si="6"/>
        <v>4</v>
      </c>
      <c r="F90" s="4">
        <f t="shared" si="4"/>
        <v>3.125E-2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>
      <c r="A91" s="1">
        <f t="shared" si="5"/>
        <v>27</v>
      </c>
      <c r="B91" s="1" t="s">
        <v>36</v>
      </c>
      <c r="C91" s="5">
        <f t="shared" si="7"/>
        <v>195</v>
      </c>
      <c r="D91" s="5">
        <v>0</v>
      </c>
      <c r="E91" s="5">
        <f t="shared" si="6"/>
        <v>4</v>
      </c>
      <c r="F91" s="4">
        <f t="shared" si="4"/>
        <v>3.125E-2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>
      <c r="A92" s="1">
        <f t="shared" si="5"/>
        <v>28</v>
      </c>
      <c r="B92" s="1" t="s">
        <v>37</v>
      </c>
      <c r="C92" s="5">
        <f t="shared" si="7"/>
        <v>200</v>
      </c>
      <c r="D92" s="5">
        <v>2</v>
      </c>
      <c r="E92" s="5">
        <f t="shared" si="6"/>
        <v>6</v>
      </c>
      <c r="F92" s="4">
        <f t="shared" si="4"/>
        <v>4.6875E-2</v>
      </c>
      <c r="G92" s="9" t="s">
        <v>108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>
      <c r="A93" s="1">
        <f t="shared" si="5"/>
        <v>29</v>
      </c>
      <c r="B93" s="1" t="s">
        <v>38</v>
      </c>
      <c r="C93" s="5">
        <f t="shared" si="7"/>
        <v>205</v>
      </c>
      <c r="D93" s="5">
        <v>0</v>
      </c>
      <c r="E93" s="5">
        <f t="shared" si="6"/>
        <v>6</v>
      </c>
      <c r="F93" s="4">
        <f t="shared" si="4"/>
        <v>4.6875E-2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spans="1:21">
      <c r="A94" s="1">
        <f t="shared" si="5"/>
        <v>30</v>
      </c>
      <c r="B94" s="1" t="s">
        <v>40</v>
      </c>
      <c r="C94" s="5">
        <f t="shared" si="7"/>
        <v>210</v>
      </c>
      <c r="D94" s="5">
        <v>0</v>
      </c>
      <c r="E94" s="5">
        <f t="shared" si="6"/>
        <v>6</v>
      </c>
      <c r="F94" s="4">
        <f t="shared" si="4"/>
        <v>4.6875E-2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spans="1:21">
      <c r="A95" s="1">
        <f t="shared" si="5"/>
        <v>31</v>
      </c>
      <c r="B95" s="1" t="s">
        <v>41</v>
      </c>
      <c r="C95" s="5">
        <f t="shared" si="7"/>
        <v>215</v>
      </c>
      <c r="D95" s="5">
        <v>1</v>
      </c>
      <c r="E95" s="5">
        <f t="shared" si="6"/>
        <v>7</v>
      </c>
      <c r="F95" s="4">
        <f t="shared" si="4"/>
        <v>5.46875E-2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spans="1:21">
      <c r="A96" s="1">
        <f t="shared" si="5"/>
        <v>32</v>
      </c>
      <c r="B96" s="1" t="s">
        <v>42</v>
      </c>
      <c r="C96" s="7">
        <f t="shared" si="7"/>
        <v>220</v>
      </c>
      <c r="D96" s="7">
        <v>0</v>
      </c>
      <c r="E96" s="5">
        <f t="shared" si="6"/>
        <v>7</v>
      </c>
      <c r="F96" s="4">
        <f t="shared" si="4"/>
        <v>5.46875E-2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spans="1:21">
      <c r="A97" s="1">
        <f t="shared" si="5"/>
        <v>33</v>
      </c>
      <c r="B97" s="1" t="s">
        <v>43</v>
      </c>
      <c r="C97" s="5">
        <f t="shared" si="7"/>
        <v>225</v>
      </c>
      <c r="D97" s="7">
        <v>0</v>
      </c>
      <c r="E97" s="5">
        <f t="shared" si="6"/>
        <v>7</v>
      </c>
      <c r="F97" s="4">
        <f t="shared" si="4"/>
        <v>5.46875E-2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spans="1:21">
      <c r="A98" s="1">
        <f t="shared" si="5"/>
        <v>34</v>
      </c>
      <c r="B98" s="1" t="s">
        <v>44</v>
      </c>
      <c r="C98" s="5">
        <f t="shared" si="7"/>
        <v>230</v>
      </c>
      <c r="D98" s="5">
        <v>2</v>
      </c>
      <c r="E98" s="5">
        <f t="shared" si="6"/>
        <v>9</v>
      </c>
      <c r="F98" s="4">
        <f t="shared" si="4"/>
        <v>7.03125E-2</v>
      </c>
      <c r="G98" s="9" t="s">
        <v>109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spans="1:21">
      <c r="A99" s="1">
        <f t="shared" si="5"/>
        <v>35</v>
      </c>
      <c r="B99" s="1" t="s">
        <v>46</v>
      </c>
      <c r="C99" s="5">
        <f t="shared" si="7"/>
        <v>235</v>
      </c>
      <c r="D99" s="5">
        <v>1</v>
      </c>
      <c r="E99" s="5">
        <f t="shared" si="6"/>
        <v>10</v>
      </c>
      <c r="F99" s="4">
        <f t="shared" si="4"/>
        <v>7.8125E-2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spans="1:21">
      <c r="A100" s="1">
        <f t="shared" si="5"/>
        <v>36</v>
      </c>
      <c r="B100" s="1" t="s">
        <v>47</v>
      </c>
      <c r="C100" s="5">
        <f t="shared" si="7"/>
        <v>240</v>
      </c>
      <c r="D100" s="5">
        <v>0</v>
      </c>
      <c r="E100" s="5">
        <f t="shared" si="6"/>
        <v>10</v>
      </c>
      <c r="F100" s="4">
        <f t="shared" si="4"/>
        <v>7.8125E-2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spans="1:21">
      <c r="A101" s="1">
        <f t="shared" si="5"/>
        <v>37</v>
      </c>
      <c r="B101" s="1" t="s">
        <v>48</v>
      </c>
      <c r="C101" s="5">
        <f t="shared" si="7"/>
        <v>245</v>
      </c>
      <c r="D101" s="5">
        <v>2</v>
      </c>
      <c r="E101" s="5">
        <f t="shared" si="6"/>
        <v>12</v>
      </c>
      <c r="F101" s="4">
        <f t="shared" si="4"/>
        <v>9.375E-2</v>
      </c>
      <c r="G101" s="9" t="s">
        <v>110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spans="1:21">
      <c r="A102" s="1">
        <f t="shared" si="5"/>
        <v>38</v>
      </c>
      <c r="B102" s="1" t="s">
        <v>50</v>
      </c>
      <c r="C102" s="5">
        <f t="shared" si="7"/>
        <v>250</v>
      </c>
      <c r="D102" s="5">
        <v>1</v>
      </c>
      <c r="E102" s="5">
        <f t="shared" si="6"/>
        <v>13</v>
      </c>
      <c r="F102" s="4">
        <f t="shared" si="4"/>
        <v>0.1015625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spans="1:21">
      <c r="A103" s="1">
        <f t="shared" si="5"/>
        <v>39</v>
      </c>
      <c r="B103" s="1" t="s">
        <v>51</v>
      </c>
      <c r="C103" s="5">
        <f t="shared" si="7"/>
        <v>255</v>
      </c>
      <c r="D103" s="5">
        <v>0</v>
      </c>
      <c r="E103" s="5">
        <f t="shared" si="6"/>
        <v>13</v>
      </c>
      <c r="F103" s="4">
        <f t="shared" si="4"/>
        <v>0.1015625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spans="1:21">
      <c r="A104" s="1">
        <f t="shared" si="5"/>
        <v>40</v>
      </c>
      <c r="B104" s="1" t="s">
        <v>52</v>
      </c>
      <c r="C104" s="5">
        <f t="shared" si="7"/>
        <v>260</v>
      </c>
      <c r="D104" s="5">
        <v>2</v>
      </c>
      <c r="E104" s="5">
        <f t="shared" si="6"/>
        <v>15</v>
      </c>
      <c r="F104" s="4">
        <f t="shared" si="4"/>
        <v>0.1171875</v>
      </c>
      <c r="G104" s="9" t="s">
        <v>111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spans="1:21">
      <c r="A105" s="1">
        <f t="shared" si="5"/>
        <v>41</v>
      </c>
      <c r="B105" s="1" t="s">
        <v>53</v>
      </c>
      <c r="C105" s="5">
        <f t="shared" si="7"/>
        <v>265</v>
      </c>
      <c r="D105" s="5">
        <v>2</v>
      </c>
      <c r="E105" s="5">
        <f t="shared" si="6"/>
        <v>17</v>
      </c>
      <c r="F105" s="4">
        <f t="shared" si="4"/>
        <v>0.1328125</v>
      </c>
      <c r="G105" s="9" t="s">
        <v>112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spans="1:21">
      <c r="A106" s="1">
        <f t="shared" si="5"/>
        <v>42</v>
      </c>
      <c r="B106" s="1" t="s">
        <v>54</v>
      </c>
      <c r="C106" s="5">
        <f t="shared" si="7"/>
        <v>270</v>
      </c>
      <c r="D106" s="5">
        <v>1</v>
      </c>
      <c r="E106" s="5">
        <f t="shared" si="6"/>
        <v>18</v>
      </c>
      <c r="F106" s="4">
        <f t="shared" si="4"/>
        <v>0.140625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spans="1:21">
      <c r="A107" s="1">
        <f t="shared" si="5"/>
        <v>43</v>
      </c>
      <c r="B107" s="1" t="s">
        <v>57</v>
      </c>
      <c r="C107" s="5">
        <f t="shared" si="7"/>
        <v>275</v>
      </c>
      <c r="D107" s="5">
        <v>0</v>
      </c>
      <c r="E107" s="5">
        <f t="shared" si="6"/>
        <v>18</v>
      </c>
      <c r="F107" s="4">
        <f t="shared" si="4"/>
        <v>0.140625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spans="1:21">
      <c r="A108" s="1">
        <f t="shared" si="5"/>
        <v>44</v>
      </c>
      <c r="B108" s="1" t="s">
        <v>58</v>
      </c>
      <c r="C108" s="5">
        <f t="shared" si="7"/>
        <v>280</v>
      </c>
      <c r="D108" s="5">
        <v>1</v>
      </c>
      <c r="E108" s="5">
        <f t="shared" si="6"/>
        <v>19</v>
      </c>
      <c r="F108" s="4">
        <f t="shared" si="4"/>
        <v>0.1484375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spans="1:21">
      <c r="A109" s="1">
        <f t="shared" si="5"/>
        <v>45</v>
      </c>
      <c r="B109" s="1" t="s">
        <v>59</v>
      </c>
      <c r="C109" s="5">
        <f t="shared" si="7"/>
        <v>285</v>
      </c>
      <c r="D109" s="5">
        <v>0</v>
      </c>
      <c r="E109" s="5">
        <f t="shared" si="6"/>
        <v>19</v>
      </c>
      <c r="F109" s="4">
        <f t="shared" si="4"/>
        <v>0.1484375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spans="1:21">
      <c r="A110" s="1">
        <f t="shared" si="5"/>
        <v>46</v>
      </c>
      <c r="B110" s="1" t="s">
        <v>60</v>
      </c>
      <c r="C110" s="5">
        <f t="shared" si="7"/>
        <v>290</v>
      </c>
      <c r="D110" s="5">
        <v>1</v>
      </c>
      <c r="E110" s="5">
        <f t="shared" si="6"/>
        <v>20</v>
      </c>
      <c r="F110" s="4">
        <f t="shared" si="4"/>
        <v>0.15625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spans="1:21">
      <c r="A111" s="1">
        <f t="shared" si="5"/>
        <v>47</v>
      </c>
      <c r="B111" s="1" t="s">
        <v>61</v>
      </c>
      <c r="C111" s="5">
        <f t="shared" si="7"/>
        <v>295</v>
      </c>
      <c r="D111" s="5">
        <v>0</v>
      </c>
      <c r="E111" s="5">
        <f t="shared" si="6"/>
        <v>20</v>
      </c>
      <c r="F111" s="4">
        <f t="shared" si="4"/>
        <v>0.15625</v>
      </c>
    </row>
    <row r="112" spans="1:21">
      <c r="A112" s="1">
        <f>A111+1</f>
        <v>48</v>
      </c>
      <c r="B112" s="1" t="s">
        <v>62</v>
      </c>
      <c r="C112" s="5">
        <f>C111+5</f>
        <v>300</v>
      </c>
      <c r="D112" s="5">
        <v>26</v>
      </c>
      <c r="E112" s="5">
        <f t="shared" si="6"/>
        <v>46</v>
      </c>
      <c r="F112" s="4">
        <f t="shared" si="4"/>
        <v>0.359375</v>
      </c>
      <c r="G112" s="9" t="s">
        <v>113</v>
      </c>
      <c r="H112" s="9" t="s">
        <v>114</v>
      </c>
      <c r="I112" s="9" t="s">
        <v>115</v>
      </c>
      <c r="J112" s="9" t="s">
        <v>116</v>
      </c>
      <c r="K112" s="9" t="s">
        <v>117</v>
      </c>
      <c r="L112" s="9" t="s">
        <v>118</v>
      </c>
      <c r="M112" s="9" t="s">
        <v>119</v>
      </c>
      <c r="N112" s="9" t="s">
        <v>120</v>
      </c>
      <c r="O112" s="9" t="s">
        <v>121</v>
      </c>
      <c r="P112" s="9" t="s">
        <v>122</v>
      </c>
      <c r="Q112" s="9" t="s">
        <v>123</v>
      </c>
      <c r="R112" s="9" t="s">
        <v>124</v>
      </c>
      <c r="S112" s="9" t="s">
        <v>125</v>
      </c>
      <c r="T112" s="9" t="s">
        <v>126</v>
      </c>
      <c r="U112" s="9" t="s">
        <v>127</v>
      </c>
    </row>
    <row r="113" spans="1:21">
      <c r="A113" s="1"/>
      <c r="B113" s="1"/>
      <c r="C113" s="5"/>
      <c r="D113" s="5"/>
      <c r="E113" s="5"/>
      <c r="F113" s="10"/>
      <c r="G113" s="9" t="s">
        <v>128</v>
      </c>
      <c r="H113" s="9" t="s">
        <v>129</v>
      </c>
      <c r="I113" s="9" t="s">
        <v>130</v>
      </c>
      <c r="J113" s="9" t="s">
        <v>131</v>
      </c>
      <c r="K113" s="9" t="s">
        <v>132</v>
      </c>
      <c r="L113" s="9" t="s">
        <v>133</v>
      </c>
      <c r="M113" s="9" t="s">
        <v>134</v>
      </c>
      <c r="N113" s="9" t="s">
        <v>135</v>
      </c>
      <c r="O113" s="9" t="s">
        <v>136</v>
      </c>
      <c r="P113" s="9"/>
      <c r="Q113" s="9"/>
      <c r="R113" s="9"/>
      <c r="S113" s="9"/>
      <c r="T113" s="9"/>
      <c r="U113" s="9"/>
    </row>
    <row r="114" spans="1:21">
      <c r="A114" s="1">
        <f>A112+1</f>
        <v>49</v>
      </c>
      <c r="B114" s="1" t="s">
        <v>74</v>
      </c>
      <c r="C114" s="5">
        <f>300+180</f>
        <v>480</v>
      </c>
      <c r="D114" s="5">
        <v>31</v>
      </c>
      <c r="E114" s="5">
        <f>D114+E112</f>
        <v>77</v>
      </c>
      <c r="F114" s="4">
        <f t="shared" si="4"/>
        <v>0.6015625</v>
      </c>
      <c r="G114" s="9" t="s">
        <v>137</v>
      </c>
      <c r="H114" s="9" t="s">
        <v>138</v>
      </c>
      <c r="I114" s="9" t="s">
        <v>139</v>
      </c>
      <c r="J114" s="9" t="s">
        <v>140</v>
      </c>
      <c r="K114" s="9" t="s">
        <v>141</v>
      </c>
      <c r="L114" s="9" t="s">
        <v>142</v>
      </c>
      <c r="M114" s="9" t="s">
        <v>143</v>
      </c>
      <c r="N114" s="9" t="s">
        <v>144</v>
      </c>
      <c r="O114" s="9" t="s">
        <v>145</v>
      </c>
      <c r="P114" s="9" t="s">
        <v>146</v>
      </c>
      <c r="Q114" s="9" t="s">
        <v>147</v>
      </c>
      <c r="R114" s="9" t="s">
        <v>148</v>
      </c>
      <c r="S114" s="9" t="s">
        <v>149</v>
      </c>
      <c r="T114" s="9" t="s">
        <v>150</v>
      </c>
      <c r="U114" s="9" t="s">
        <v>151</v>
      </c>
    </row>
    <row r="115" spans="1:21">
      <c r="A115" s="1"/>
      <c r="B115" s="1"/>
      <c r="C115" s="5"/>
      <c r="D115" s="5"/>
      <c r="E115" s="5"/>
      <c r="F115" s="10"/>
      <c r="G115" s="9" t="s">
        <v>152</v>
      </c>
      <c r="H115" s="9" t="s">
        <v>153</v>
      </c>
      <c r="I115" s="9" t="s">
        <v>154</v>
      </c>
      <c r="J115" s="9" t="s">
        <v>155</v>
      </c>
      <c r="K115" s="9" t="s">
        <v>156</v>
      </c>
      <c r="L115" s="9" t="s">
        <v>157</v>
      </c>
      <c r="M115" s="9" t="s">
        <v>158</v>
      </c>
      <c r="N115" s="9" t="s">
        <v>159</v>
      </c>
      <c r="O115" s="9" t="s">
        <v>160</v>
      </c>
      <c r="P115" s="9" t="s">
        <v>161</v>
      </c>
      <c r="Q115" s="9" t="s">
        <v>162</v>
      </c>
      <c r="R115" s="9" t="s">
        <v>163</v>
      </c>
      <c r="S115" s="9" t="s">
        <v>164</v>
      </c>
      <c r="T115" s="9" t="s">
        <v>165</v>
      </c>
      <c r="U115" s="9"/>
    </row>
    <row r="116" spans="1:21">
      <c r="A116" s="1">
        <f>A114+1</f>
        <v>50</v>
      </c>
      <c r="B116" s="1" t="s">
        <v>83</v>
      </c>
      <c r="C116" s="5">
        <f>C114+180</f>
        <v>660</v>
      </c>
      <c r="D116" s="5">
        <v>12</v>
      </c>
      <c r="E116" s="5">
        <f>D116+E114</f>
        <v>89</v>
      </c>
      <c r="F116" s="4">
        <f t="shared" si="4"/>
        <v>0.6953125</v>
      </c>
      <c r="G116" s="9" t="s">
        <v>166</v>
      </c>
      <c r="H116" s="9" t="s">
        <v>167</v>
      </c>
      <c r="I116" s="9" t="s">
        <v>168</v>
      </c>
      <c r="J116" s="9" t="s">
        <v>169</v>
      </c>
      <c r="K116" s="9" t="s">
        <v>170</v>
      </c>
      <c r="L116" s="9" t="s">
        <v>171</v>
      </c>
      <c r="M116" s="9" t="s">
        <v>172</v>
      </c>
      <c r="N116" s="9" t="s">
        <v>173</v>
      </c>
      <c r="O116" s="9" t="s">
        <v>174</v>
      </c>
      <c r="P116" s="9" t="s">
        <v>175</v>
      </c>
      <c r="Q116" s="9" t="s">
        <v>176</v>
      </c>
      <c r="R116" s="9"/>
      <c r="S116" s="9"/>
      <c r="T116" s="9"/>
      <c r="U116" s="9"/>
    </row>
    <row r="117" spans="1:21">
      <c r="A117" s="1">
        <f t="shared" si="5"/>
        <v>51</v>
      </c>
      <c r="B117" s="1" t="s">
        <v>87</v>
      </c>
      <c r="C117" s="5">
        <f t="shared" ref="C117:C119" si="8">C116+180</f>
        <v>840</v>
      </c>
      <c r="D117" s="5">
        <v>13</v>
      </c>
      <c r="E117" s="5">
        <f t="shared" ref="E117:E119" si="9">D117+E116</f>
        <v>102</v>
      </c>
      <c r="F117" s="4">
        <f t="shared" si="4"/>
        <v>0.796875</v>
      </c>
      <c r="G117" s="9" t="s">
        <v>177</v>
      </c>
      <c r="H117" s="9" t="s">
        <v>178</v>
      </c>
      <c r="I117" s="9" t="s">
        <v>179</v>
      </c>
      <c r="J117" s="9" t="s">
        <v>180</v>
      </c>
      <c r="K117" s="9" t="s">
        <v>181</v>
      </c>
      <c r="L117" s="9" t="s">
        <v>182</v>
      </c>
      <c r="M117" s="9" t="s">
        <v>183</v>
      </c>
      <c r="N117" s="9" t="s">
        <v>184</v>
      </c>
      <c r="O117" s="9" t="s">
        <v>185</v>
      </c>
      <c r="P117" s="9" t="s">
        <v>186</v>
      </c>
      <c r="Q117" s="9" t="s">
        <v>187</v>
      </c>
      <c r="R117" s="9" t="s">
        <v>188</v>
      </c>
      <c r="S117" s="9"/>
      <c r="T117" s="9"/>
      <c r="U117" s="9"/>
    </row>
    <row r="118" spans="1:21">
      <c r="A118" s="1">
        <f t="shared" si="5"/>
        <v>52</v>
      </c>
      <c r="B118" s="1" t="s">
        <v>94</v>
      </c>
      <c r="C118" s="5">
        <f t="shared" si="8"/>
        <v>1020</v>
      </c>
      <c r="D118" s="5">
        <v>9</v>
      </c>
      <c r="E118" s="5">
        <f t="shared" si="9"/>
        <v>111</v>
      </c>
      <c r="F118" s="4">
        <f t="shared" si="4"/>
        <v>0.8671875</v>
      </c>
      <c r="G118" s="9" t="s">
        <v>189</v>
      </c>
      <c r="H118" s="9" t="s">
        <v>190</v>
      </c>
      <c r="I118" s="9" t="s">
        <v>191</v>
      </c>
      <c r="J118" s="9" t="s">
        <v>192</v>
      </c>
      <c r="K118" s="9" t="s">
        <v>193</v>
      </c>
      <c r="L118" s="9" t="s">
        <v>194</v>
      </c>
      <c r="M118" s="9" t="s">
        <v>195</v>
      </c>
      <c r="N118" s="9" t="s">
        <v>196</v>
      </c>
      <c r="O118" s="9"/>
      <c r="P118" s="9"/>
      <c r="Q118" s="9"/>
      <c r="R118" s="9"/>
      <c r="S118" s="9"/>
      <c r="T118" s="9"/>
      <c r="U118" s="9"/>
    </row>
    <row r="119" spans="1:21">
      <c r="A119" s="1">
        <f t="shared" si="5"/>
        <v>53</v>
      </c>
      <c r="B119" s="1" t="s">
        <v>99</v>
      </c>
      <c r="C119" s="5">
        <f t="shared" si="8"/>
        <v>1200</v>
      </c>
      <c r="D119" s="5">
        <v>8</v>
      </c>
      <c r="E119" s="5">
        <f t="shared" si="9"/>
        <v>119</v>
      </c>
      <c r="F119" s="4">
        <f t="shared" si="4"/>
        <v>0.9296875</v>
      </c>
      <c r="G119" s="9" t="s">
        <v>197</v>
      </c>
      <c r="H119" s="9" t="s">
        <v>198</v>
      </c>
      <c r="I119" s="9" t="s">
        <v>199</v>
      </c>
      <c r="J119" s="9" t="s">
        <v>200</v>
      </c>
      <c r="K119" s="9" t="s">
        <v>201</v>
      </c>
      <c r="L119" s="9" t="s">
        <v>202</v>
      </c>
      <c r="M119" s="9" t="s">
        <v>203</v>
      </c>
      <c r="N119" s="9"/>
      <c r="O119" s="9"/>
      <c r="P119" s="9"/>
      <c r="Q119" s="9"/>
      <c r="R119" s="9"/>
      <c r="S119" s="9"/>
      <c r="T119" s="9"/>
      <c r="U119" s="9"/>
    </row>
    <row r="120" spans="1:21"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21"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21">
      <c r="A122" s="2" t="s">
        <v>204</v>
      </c>
      <c r="C122" s="1"/>
    </row>
    <row r="123" spans="1:21" ht="16.8" thickBot="1">
      <c r="A123" s="3" t="s">
        <v>0</v>
      </c>
      <c r="B123" s="3" t="s">
        <v>1</v>
      </c>
      <c r="C123" s="3" t="s">
        <v>2</v>
      </c>
    </row>
    <row r="124" spans="1:21" ht="16.8" thickTop="1">
      <c r="A124" s="1">
        <v>0</v>
      </c>
      <c r="B124" s="1" t="s">
        <v>6</v>
      </c>
      <c r="C124" s="1">
        <v>60</v>
      </c>
      <c r="D124" s="1">
        <v>0</v>
      </c>
      <c r="E124" s="1">
        <f>D124</f>
        <v>0</v>
      </c>
      <c r="F124" s="4">
        <f>E124/128</f>
        <v>0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spans="1:21">
      <c r="A125" s="1">
        <f>A124+1</f>
        <v>1</v>
      </c>
      <c r="B125" s="1" t="s">
        <v>8</v>
      </c>
      <c r="C125" s="5">
        <f>60+5</f>
        <v>65</v>
      </c>
      <c r="D125" s="1">
        <v>0</v>
      </c>
      <c r="E125" s="5">
        <f>D125+E124</f>
        <v>0</v>
      </c>
      <c r="F125" s="4">
        <f t="shared" ref="F125:F180" si="10">E125/128</f>
        <v>0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spans="1:21">
      <c r="A126" s="1">
        <f t="shared" ref="A126:A180" si="11">A125+1</f>
        <v>2</v>
      </c>
      <c r="B126" s="1" t="s">
        <v>9</v>
      </c>
      <c r="C126" s="5">
        <f>C125+5</f>
        <v>70</v>
      </c>
      <c r="D126" s="1">
        <v>0</v>
      </c>
      <c r="E126" s="5">
        <f t="shared" ref="E126:E172" si="12">D126+E125</f>
        <v>0</v>
      </c>
      <c r="F126" s="4">
        <f t="shared" si="10"/>
        <v>0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spans="1:21">
      <c r="A127" s="1">
        <f t="shared" si="11"/>
        <v>3</v>
      </c>
      <c r="B127" s="1" t="s">
        <v>10</v>
      </c>
      <c r="C127" s="5">
        <f t="shared" ref="C127:C171" si="13">C126+5</f>
        <v>75</v>
      </c>
      <c r="D127" s="1">
        <v>0</v>
      </c>
      <c r="E127" s="5">
        <f t="shared" si="12"/>
        <v>0</v>
      </c>
      <c r="F127" s="4">
        <f t="shared" si="10"/>
        <v>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spans="1:21">
      <c r="A128" s="1">
        <f t="shared" si="11"/>
        <v>4</v>
      </c>
      <c r="B128" s="1" t="s">
        <v>11</v>
      </c>
      <c r="C128" s="5">
        <f t="shared" si="13"/>
        <v>80</v>
      </c>
      <c r="D128" s="1">
        <v>0</v>
      </c>
      <c r="E128" s="5">
        <f t="shared" si="12"/>
        <v>0</v>
      </c>
      <c r="F128" s="4">
        <f t="shared" si="10"/>
        <v>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spans="1:21">
      <c r="A129" s="1">
        <f t="shared" si="11"/>
        <v>5</v>
      </c>
      <c r="B129" s="1" t="s">
        <v>12</v>
      </c>
      <c r="C129" s="5">
        <f t="shared" si="13"/>
        <v>85</v>
      </c>
      <c r="D129" s="1">
        <v>0</v>
      </c>
      <c r="E129" s="5">
        <f t="shared" si="12"/>
        <v>0</v>
      </c>
      <c r="F129" s="4">
        <f t="shared" si="10"/>
        <v>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spans="1:21">
      <c r="A130" s="1">
        <f t="shared" si="11"/>
        <v>6</v>
      </c>
      <c r="B130" s="1" t="s">
        <v>14</v>
      </c>
      <c r="C130" s="5">
        <f t="shared" si="13"/>
        <v>90</v>
      </c>
      <c r="D130" s="1">
        <v>0</v>
      </c>
      <c r="E130" s="5">
        <f t="shared" si="12"/>
        <v>0</v>
      </c>
      <c r="F130" s="4">
        <f t="shared" si="10"/>
        <v>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spans="1:21">
      <c r="A131" s="1">
        <f t="shared" si="11"/>
        <v>7</v>
      </c>
      <c r="B131" s="1" t="s">
        <v>15</v>
      </c>
      <c r="C131" s="5">
        <f t="shared" si="13"/>
        <v>95</v>
      </c>
      <c r="D131" s="1">
        <v>0</v>
      </c>
      <c r="E131" s="5">
        <f t="shared" si="12"/>
        <v>0</v>
      </c>
      <c r="F131" s="4">
        <f t="shared" si="10"/>
        <v>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spans="1:21">
      <c r="A132" s="1">
        <f t="shared" si="11"/>
        <v>8</v>
      </c>
      <c r="B132" s="1" t="s">
        <v>16</v>
      </c>
      <c r="C132" s="5">
        <f t="shared" si="13"/>
        <v>100</v>
      </c>
      <c r="D132" s="1">
        <v>0</v>
      </c>
      <c r="E132" s="5">
        <f t="shared" si="12"/>
        <v>0</v>
      </c>
      <c r="F132" s="4">
        <f t="shared" si="10"/>
        <v>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spans="1:21">
      <c r="A133" s="1">
        <f t="shared" si="11"/>
        <v>9</v>
      </c>
      <c r="B133" s="1" t="s">
        <v>17</v>
      </c>
      <c r="C133" s="5">
        <f t="shared" si="13"/>
        <v>105</v>
      </c>
      <c r="D133" s="5">
        <v>1</v>
      </c>
      <c r="E133" s="5">
        <f t="shared" si="12"/>
        <v>1</v>
      </c>
      <c r="F133" s="4">
        <f t="shared" si="10"/>
        <v>7.8125E-3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spans="1:21">
      <c r="A134" s="1">
        <f t="shared" si="11"/>
        <v>10</v>
      </c>
      <c r="B134" s="1" t="s">
        <v>18</v>
      </c>
      <c r="C134" s="5">
        <f t="shared" si="13"/>
        <v>110</v>
      </c>
      <c r="D134" s="5">
        <v>0</v>
      </c>
      <c r="E134" s="5">
        <f t="shared" si="12"/>
        <v>1</v>
      </c>
      <c r="F134" s="4">
        <f t="shared" si="10"/>
        <v>7.8125E-3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spans="1:21">
      <c r="A135" s="1">
        <f t="shared" si="11"/>
        <v>11</v>
      </c>
      <c r="B135" s="1" t="s">
        <v>19</v>
      </c>
      <c r="C135" s="5">
        <f t="shared" si="13"/>
        <v>115</v>
      </c>
      <c r="D135" s="5">
        <v>0</v>
      </c>
      <c r="E135" s="5">
        <f t="shared" si="12"/>
        <v>1</v>
      </c>
      <c r="F135" s="4">
        <f t="shared" si="10"/>
        <v>7.8125E-3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spans="1:21">
      <c r="A136" s="1">
        <f t="shared" si="11"/>
        <v>12</v>
      </c>
      <c r="B136" s="1" t="s">
        <v>20</v>
      </c>
      <c r="C136" s="5">
        <f t="shared" si="13"/>
        <v>120</v>
      </c>
      <c r="D136" s="5">
        <v>0</v>
      </c>
      <c r="E136" s="5">
        <f t="shared" si="12"/>
        <v>1</v>
      </c>
      <c r="F136" s="4">
        <f t="shared" si="10"/>
        <v>7.8125E-3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spans="1:21">
      <c r="A137" s="1">
        <f t="shared" si="11"/>
        <v>13</v>
      </c>
      <c r="B137" s="1" t="s">
        <v>21</v>
      </c>
      <c r="C137" s="5">
        <f t="shared" si="13"/>
        <v>125</v>
      </c>
      <c r="D137" s="5">
        <v>0</v>
      </c>
      <c r="E137" s="5">
        <f t="shared" si="12"/>
        <v>1</v>
      </c>
      <c r="F137" s="4">
        <f t="shared" si="10"/>
        <v>7.8125E-3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spans="1:21">
      <c r="A138" s="1">
        <f t="shared" si="11"/>
        <v>14</v>
      </c>
      <c r="B138" s="1" t="s">
        <v>23</v>
      </c>
      <c r="C138" s="5">
        <f t="shared" si="13"/>
        <v>130</v>
      </c>
      <c r="D138" s="5">
        <v>0</v>
      </c>
      <c r="E138" s="5">
        <f t="shared" si="12"/>
        <v>1</v>
      </c>
      <c r="F138" s="4">
        <f t="shared" si="10"/>
        <v>7.8125E-3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spans="1:21">
      <c r="A139" s="1">
        <f t="shared" si="11"/>
        <v>15</v>
      </c>
      <c r="B139" s="1" t="s">
        <v>24</v>
      </c>
      <c r="C139" s="5">
        <f t="shared" si="13"/>
        <v>135</v>
      </c>
      <c r="D139" s="5">
        <v>0</v>
      </c>
      <c r="E139" s="5">
        <f t="shared" si="12"/>
        <v>1</v>
      </c>
      <c r="F139" s="4">
        <f t="shared" si="10"/>
        <v>7.8125E-3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spans="1:21">
      <c r="A140" s="1">
        <f t="shared" si="11"/>
        <v>16</v>
      </c>
      <c r="B140" s="1" t="s">
        <v>25</v>
      </c>
      <c r="C140" s="5">
        <f t="shared" si="13"/>
        <v>140</v>
      </c>
      <c r="D140" s="5">
        <v>0</v>
      </c>
      <c r="E140" s="5">
        <f t="shared" si="12"/>
        <v>1</v>
      </c>
      <c r="F140" s="4">
        <f t="shared" si="10"/>
        <v>7.8125E-3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spans="1:21">
      <c r="A141" s="1">
        <f t="shared" si="11"/>
        <v>17</v>
      </c>
      <c r="B141" s="1" t="s">
        <v>26</v>
      </c>
      <c r="C141" s="5">
        <f t="shared" si="13"/>
        <v>145</v>
      </c>
      <c r="D141" s="5">
        <v>0</v>
      </c>
      <c r="E141" s="5">
        <f t="shared" si="12"/>
        <v>1</v>
      </c>
      <c r="F141" s="4">
        <f t="shared" si="10"/>
        <v>7.8125E-3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spans="1:21">
      <c r="A142" s="1">
        <f t="shared" si="11"/>
        <v>18</v>
      </c>
      <c r="B142" s="1" t="s">
        <v>27</v>
      </c>
      <c r="C142" s="5">
        <f t="shared" si="13"/>
        <v>150</v>
      </c>
      <c r="D142" s="5">
        <v>0</v>
      </c>
      <c r="E142" s="5">
        <f t="shared" si="12"/>
        <v>1</v>
      </c>
      <c r="F142" s="4">
        <f t="shared" si="10"/>
        <v>7.8125E-3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spans="1:21">
      <c r="A143" s="1">
        <f t="shared" si="11"/>
        <v>19</v>
      </c>
      <c r="B143" s="1" t="s">
        <v>28</v>
      </c>
      <c r="C143" s="5">
        <f t="shared" si="13"/>
        <v>155</v>
      </c>
      <c r="D143" s="5">
        <v>1</v>
      </c>
      <c r="E143" s="5">
        <f t="shared" si="12"/>
        <v>2</v>
      </c>
      <c r="F143" s="4">
        <f t="shared" si="10"/>
        <v>1.5625E-2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>
      <c r="A144" s="1">
        <f t="shared" si="11"/>
        <v>20</v>
      </c>
      <c r="B144" s="1" t="s">
        <v>29</v>
      </c>
      <c r="C144" s="5">
        <f t="shared" si="13"/>
        <v>160</v>
      </c>
      <c r="D144" s="5">
        <v>0</v>
      </c>
      <c r="E144" s="5">
        <f t="shared" si="12"/>
        <v>2</v>
      </c>
      <c r="F144" s="4">
        <f t="shared" si="10"/>
        <v>1.5625E-2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spans="1:21">
      <c r="A145" s="1">
        <f t="shared" si="11"/>
        <v>21</v>
      </c>
      <c r="B145" s="1" t="s">
        <v>30</v>
      </c>
      <c r="C145" s="5">
        <f t="shared" si="13"/>
        <v>165</v>
      </c>
      <c r="D145" s="5">
        <v>0</v>
      </c>
      <c r="E145" s="5">
        <f t="shared" si="12"/>
        <v>2</v>
      </c>
      <c r="F145" s="4">
        <f t="shared" si="10"/>
        <v>1.5625E-2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spans="1:21">
      <c r="A146" s="1">
        <f t="shared" si="11"/>
        <v>22</v>
      </c>
      <c r="B146" s="1" t="s">
        <v>31</v>
      </c>
      <c r="C146" s="5">
        <f t="shared" si="13"/>
        <v>170</v>
      </c>
      <c r="D146" s="5">
        <v>0</v>
      </c>
      <c r="E146" s="5">
        <f t="shared" si="12"/>
        <v>2</v>
      </c>
      <c r="F146" s="4">
        <f t="shared" si="10"/>
        <v>1.5625E-2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spans="1:21">
      <c r="A147" s="1">
        <f t="shared" si="11"/>
        <v>23</v>
      </c>
      <c r="B147" s="1" t="s">
        <v>32</v>
      </c>
      <c r="C147" s="5">
        <f t="shared" si="13"/>
        <v>175</v>
      </c>
      <c r="D147" s="5">
        <v>0</v>
      </c>
      <c r="E147" s="5">
        <f t="shared" si="12"/>
        <v>2</v>
      </c>
      <c r="F147" s="4">
        <f t="shared" si="10"/>
        <v>1.5625E-2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1">
        <f t="shared" si="11"/>
        <v>24</v>
      </c>
      <c r="B148" s="1" t="s">
        <v>33</v>
      </c>
      <c r="C148" s="5">
        <f t="shared" si="13"/>
        <v>180</v>
      </c>
      <c r="D148" s="5">
        <v>0</v>
      </c>
      <c r="E148" s="5">
        <f t="shared" si="12"/>
        <v>2</v>
      </c>
      <c r="F148" s="4">
        <f t="shared" si="10"/>
        <v>1.5625E-2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spans="1:21">
      <c r="A149" s="1">
        <f t="shared" si="11"/>
        <v>25</v>
      </c>
      <c r="B149" s="1" t="s">
        <v>34</v>
      </c>
      <c r="C149" s="5">
        <f t="shared" si="13"/>
        <v>185</v>
      </c>
      <c r="D149" s="5">
        <v>0</v>
      </c>
      <c r="E149" s="5">
        <f t="shared" si="12"/>
        <v>2</v>
      </c>
      <c r="F149" s="4">
        <f t="shared" si="10"/>
        <v>1.5625E-2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spans="1:21">
      <c r="A150" s="1">
        <f t="shared" si="11"/>
        <v>26</v>
      </c>
      <c r="B150" s="1" t="s">
        <v>35</v>
      </c>
      <c r="C150" s="5">
        <f t="shared" si="13"/>
        <v>190</v>
      </c>
      <c r="D150" s="5">
        <v>1</v>
      </c>
      <c r="E150" s="5">
        <f t="shared" si="12"/>
        <v>3</v>
      </c>
      <c r="F150" s="4">
        <f t="shared" si="10"/>
        <v>2.34375E-2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spans="1:21">
      <c r="A151" s="1">
        <f t="shared" si="11"/>
        <v>27</v>
      </c>
      <c r="B151" s="1" t="s">
        <v>36</v>
      </c>
      <c r="C151" s="5">
        <f t="shared" si="13"/>
        <v>195</v>
      </c>
      <c r="D151" s="5">
        <v>0</v>
      </c>
      <c r="E151" s="5">
        <f t="shared" si="12"/>
        <v>3</v>
      </c>
      <c r="F151" s="4">
        <f t="shared" si="10"/>
        <v>2.34375E-2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spans="1:21">
      <c r="A152" s="1">
        <f t="shared" si="11"/>
        <v>28</v>
      </c>
      <c r="B152" s="1" t="s">
        <v>37</v>
      </c>
      <c r="C152" s="5">
        <f t="shared" si="13"/>
        <v>200</v>
      </c>
      <c r="D152" s="5">
        <v>0</v>
      </c>
      <c r="E152" s="5">
        <f t="shared" si="12"/>
        <v>3</v>
      </c>
      <c r="F152" s="4">
        <f t="shared" si="10"/>
        <v>2.34375E-2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spans="1:21">
      <c r="A153" s="1">
        <f t="shared" si="11"/>
        <v>29</v>
      </c>
      <c r="B153" s="1" t="s">
        <v>38</v>
      </c>
      <c r="C153" s="5">
        <f t="shared" si="13"/>
        <v>205</v>
      </c>
      <c r="D153" s="5">
        <v>0</v>
      </c>
      <c r="E153" s="5">
        <f t="shared" si="12"/>
        <v>3</v>
      </c>
      <c r="F153" s="4">
        <f t="shared" si="10"/>
        <v>2.34375E-2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spans="1:21">
      <c r="A154" s="1">
        <f t="shared" si="11"/>
        <v>30</v>
      </c>
      <c r="B154" s="1" t="s">
        <v>40</v>
      </c>
      <c r="C154" s="5">
        <f t="shared" si="13"/>
        <v>210</v>
      </c>
      <c r="D154" s="5">
        <v>0</v>
      </c>
      <c r="E154" s="5">
        <f t="shared" si="12"/>
        <v>3</v>
      </c>
      <c r="F154" s="4">
        <f t="shared" si="10"/>
        <v>2.34375E-2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>
      <c r="A155" s="1">
        <f t="shared" si="11"/>
        <v>31</v>
      </c>
      <c r="B155" s="1" t="s">
        <v>41</v>
      </c>
      <c r="C155" s="5">
        <f t="shared" si="13"/>
        <v>215</v>
      </c>
      <c r="D155" s="5">
        <v>0</v>
      </c>
      <c r="E155" s="5">
        <f t="shared" si="12"/>
        <v>3</v>
      </c>
      <c r="F155" s="4">
        <f t="shared" si="10"/>
        <v>2.34375E-2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spans="1:21">
      <c r="A156" s="1">
        <f t="shared" si="11"/>
        <v>32</v>
      </c>
      <c r="B156" s="1" t="s">
        <v>42</v>
      </c>
      <c r="C156" s="7">
        <f t="shared" si="13"/>
        <v>220</v>
      </c>
      <c r="D156" s="5">
        <v>0</v>
      </c>
      <c r="E156" s="5">
        <f t="shared" si="12"/>
        <v>3</v>
      </c>
      <c r="F156" s="4">
        <f t="shared" si="10"/>
        <v>2.34375E-2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spans="1:21">
      <c r="A157" s="1">
        <f t="shared" si="11"/>
        <v>33</v>
      </c>
      <c r="B157" s="1" t="s">
        <v>43</v>
      </c>
      <c r="C157" s="5">
        <f t="shared" si="13"/>
        <v>225</v>
      </c>
      <c r="D157" s="5">
        <v>0</v>
      </c>
      <c r="E157" s="5">
        <f t="shared" si="12"/>
        <v>3</v>
      </c>
      <c r="F157" s="4">
        <f t="shared" si="10"/>
        <v>2.34375E-2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spans="1:21">
      <c r="A158" s="1">
        <f t="shared" si="11"/>
        <v>34</v>
      </c>
      <c r="B158" s="1" t="s">
        <v>44</v>
      </c>
      <c r="C158" s="5">
        <f t="shared" si="13"/>
        <v>230</v>
      </c>
      <c r="D158" s="5">
        <v>0</v>
      </c>
      <c r="E158" s="5">
        <f t="shared" si="12"/>
        <v>3</v>
      </c>
      <c r="F158" s="4">
        <f t="shared" si="10"/>
        <v>2.34375E-2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spans="1:21">
      <c r="A159" s="1">
        <f t="shared" si="11"/>
        <v>35</v>
      </c>
      <c r="B159" s="1" t="s">
        <v>46</v>
      </c>
      <c r="C159" s="5">
        <f t="shared" si="13"/>
        <v>235</v>
      </c>
      <c r="D159" s="5">
        <v>0</v>
      </c>
      <c r="E159" s="5">
        <f t="shared" si="12"/>
        <v>3</v>
      </c>
      <c r="F159" s="4">
        <f t="shared" si="10"/>
        <v>2.34375E-2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spans="1:21">
      <c r="A160" s="1">
        <f t="shared" si="11"/>
        <v>36</v>
      </c>
      <c r="B160" s="1" t="s">
        <v>47</v>
      </c>
      <c r="C160" s="5">
        <f t="shared" si="13"/>
        <v>240</v>
      </c>
      <c r="D160" s="5">
        <v>0</v>
      </c>
      <c r="E160" s="5">
        <f t="shared" si="12"/>
        <v>3</v>
      </c>
      <c r="F160" s="4">
        <f t="shared" si="10"/>
        <v>2.34375E-2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spans="1:21">
      <c r="A161" s="1">
        <f t="shared" si="11"/>
        <v>37</v>
      </c>
      <c r="B161" s="1" t="s">
        <v>48</v>
      </c>
      <c r="C161" s="5">
        <f t="shared" si="13"/>
        <v>245</v>
      </c>
      <c r="D161" s="5">
        <v>2</v>
      </c>
      <c r="E161" s="5">
        <f t="shared" si="12"/>
        <v>5</v>
      </c>
      <c r="F161" s="4">
        <f t="shared" si="10"/>
        <v>3.90625E-2</v>
      </c>
      <c r="G161" s="9" t="s">
        <v>205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spans="1:21">
      <c r="A162" s="1">
        <f t="shared" si="11"/>
        <v>38</v>
      </c>
      <c r="B162" s="1" t="s">
        <v>50</v>
      </c>
      <c r="C162" s="5">
        <f t="shared" si="13"/>
        <v>250</v>
      </c>
      <c r="D162" s="5">
        <v>1</v>
      </c>
      <c r="E162" s="5">
        <f t="shared" si="12"/>
        <v>6</v>
      </c>
      <c r="F162" s="4">
        <f t="shared" si="10"/>
        <v>4.6875E-2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spans="1:21">
      <c r="A163" s="1">
        <f t="shared" si="11"/>
        <v>39</v>
      </c>
      <c r="B163" s="1" t="s">
        <v>51</v>
      </c>
      <c r="C163" s="5">
        <f t="shared" si="13"/>
        <v>255</v>
      </c>
      <c r="D163" s="5">
        <v>0</v>
      </c>
      <c r="E163" s="5">
        <f t="shared" si="12"/>
        <v>6</v>
      </c>
      <c r="F163" s="4">
        <f t="shared" si="10"/>
        <v>4.6875E-2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spans="1:21">
      <c r="A164" s="1">
        <f t="shared" si="11"/>
        <v>40</v>
      </c>
      <c r="B164" s="1" t="s">
        <v>52</v>
      </c>
      <c r="C164" s="5">
        <f t="shared" si="13"/>
        <v>260</v>
      </c>
      <c r="D164" s="5">
        <v>1</v>
      </c>
      <c r="E164" s="5">
        <f t="shared" si="12"/>
        <v>7</v>
      </c>
      <c r="F164" s="4">
        <f t="shared" si="10"/>
        <v>5.46875E-2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spans="1:21">
      <c r="A165" s="1">
        <f t="shared" si="11"/>
        <v>41</v>
      </c>
      <c r="B165" s="1" t="s">
        <v>53</v>
      </c>
      <c r="C165" s="5">
        <f t="shared" si="13"/>
        <v>265</v>
      </c>
      <c r="D165" s="5">
        <v>3</v>
      </c>
      <c r="E165" s="5">
        <f t="shared" si="12"/>
        <v>10</v>
      </c>
      <c r="F165" s="4">
        <f t="shared" si="10"/>
        <v>7.8125E-2</v>
      </c>
      <c r="G165" s="9" t="s">
        <v>206</v>
      </c>
      <c r="H165" s="9" t="s">
        <v>207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spans="1:21">
      <c r="A166" s="1">
        <f t="shared" si="11"/>
        <v>42</v>
      </c>
      <c r="B166" s="1" t="s">
        <v>54</v>
      </c>
      <c r="C166" s="5">
        <f t="shared" si="13"/>
        <v>270</v>
      </c>
      <c r="D166" s="5">
        <v>0</v>
      </c>
      <c r="E166" s="5">
        <f t="shared" si="12"/>
        <v>10</v>
      </c>
      <c r="F166" s="4">
        <f t="shared" si="10"/>
        <v>7.8125E-2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spans="1:21">
      <c r="A167" s="1">
        <f t="shared" si="11"/>
        <v>43</v>
      </c>
      <c r="B167" s="1" t="s">
        <v>57</v>
      </c>
      <c r="C167" s="5">
        <f t="shared" si="13"/>
        <v>275</v>
      </c>
      <c r="D167" s="5">
        <v>1</v>
      </c>
      <c r="E167" s="5">
        <f t="shared" si="12"/>
        <v>11</v>
      </c>
      <c r="F167" s="4">
        <f t="shared" si="10"/>
        <v>8.59375E-2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spans="1:21">
      <c r="A168" s="1">
        <f t="shared" si="11"/>
        <v>44</v>
      </c>
      <c r="B168" s="1" t="s">
        <v>58</v>
      </c>
      <c r="C168" s="5">
        <f t="shared" si="13"/>
        <v>280</v>
      </c>
      <c r="D168" s="5">
        <v>1</v>
      </c>
      <c r="E168" s="5">
        <f t="shared" si="12"/>
        <v>12</v>
      </c>
      <c r="F168" s="4">
        <f t="shared" si="10"/>
        <v>9.375E-2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spans="1:21">
      <c r="A169" s="1">
        <f t="shared" si="11"/>
        <v>45</v>
      </c>
      <c r="B169" s="1" t="s">
        <v>59</v>
      </c>
      <c r="C169" s="5">
        <f t="shared" si="13"/>
        <v>285</v>
      </c>
      <c r="D169" s="5">
        <v>0</v>
      </c>
      <c r="E169" s="5">
        <f t="shared" si="12"/>
        <v>12</v>
      </c>
      <c r="F169" s="4">
        <f t="shared" si="10"/>
        <v>9.375E-2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spans="1:21">
      <c r="A170" s="1">
        <f t="shared" si="11"/>
        <v>46</v>
      </c>
      <c r="B170" s="1" t="s">
        <v>60</v>
      </c>
      <c r="C170" s="5">
        <f t="shared" si="13"/>
        <v>290</v>
      </c>
      <c r="D170" s="5">
        <v>0</v>
      </c>
      <c r="E170" s="5">
        <f t="shared" si="12"/>
        <v>12</v>
      </c>
      <c r="F170" s="4">
        <f t="shared" si="10"/>
        <v>9.375E-2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spans="1:21">
      <c r="A171" s="1">
        <f t="shared" si="11"/>
        <v>47</v>
      </c>
      <c r="B171" s="1" t="s">
        <v>61</v>
      </c>
      <c r="C171" s="5">
        <f t="shared" si="13"/>
        <v>295</v>
      </c>
      <c r="D171" s="5">
        <v>0</v>
      </c>
      <c r="E171" s="5">
        <f t="shared" si="12"/>
        <v>12</v>
      </c>
      <c r="F171" s="4">
        <f t="shared" si="10"/>
        <v>9.375E-2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spans="1:21">
      <c r="A172" s="1">
        <f>A171+1</f>
        <v>48</v>
      </c>
      <c r="B172" s="1" t="s">
        <v>62</v>
      </c>
      <c r="C172" s="5">
        <f>C171+5</f>
        <v>300</v>
      </c>
      <c r="D172" s="5">
        <v>23</v>
      </c>
      <c r="E172" s="5">
        <f t="shared" si="12"/>
        <v>35</v>
      </c>
      <c r="F172" s="4">
        <f t="shared" si="10"/>
        <v>0.2734375</v>
      </c>
      <c r="G172" s="9" t="s">
        <v>209</v>
      </c>
      <c r="H172" s="9" t="s">
        <v>210</v>
      </c>
      <c r="I172" s="9" t="s">
        <v>211</v>
      </c>
      <c r="J172" s="9" t="s">
        <v>212</v>
      </c>
      <c r="K172" s="9" t="s">
        <v>213</v>
      </c>
      <c r="L172" s="9" t="s">
        <v>214</v>
      </c>
      <c r="M172" s="9" t="s">
        <v>215</v>
      </c>
      <c r="N172" s="9" t="s">
        <v>216</v>
      </c>
      <c r="O172" s="9" t="s">
        <v>217</v>
      </c>
      <c r="P172" s="9" t="s">
        <v>218</v>
      </c>
      <c r="Q172" s="9" t="s">
        <v>219</v>
      </c>
      <c r="R172" s="9" t="s">
        <v>220</v>
      </c>
      <c r="S172" s="9" t="s">
        <v>221</v>
      </c>
      <c r="T172" s="9" t="s">
        <v>222</v>
      </c>
      <c r="U172" s="9" t="s">
        <v>223</v>
      </c>
    </row>
    <row r="173" spans="1:21">
      <c r="A173" s="1"/>
      <c r="B173" s="1"/>
      <c r="C173" s="5"/>
      <c r="D173" s="5"/>
      <c r="E173" s="5"/>
      <c r="F173" s="4"/>
      <c r="G173" s="9" t="s">
        <v>224</v>
      </c>
      <c r="H173" s="9" t="s">
        <v>225</v>
      </c>
      <c r="I173" s="9" t="s">
        <v>226</v>
      </c>
      <c r="J173" s="9" t="s">
        <v>227</v>
      </c>
      <c r="K173" s="9" t="s">
        <v>228</v>
      </c>
      <c r="L173" s="9" t="s">
        <v>229</v>
      </c>
      <c r="M173" s="9"/>
      <c r="N173" s="9"/>
      <c r="O173" s="9"/>
      <c r="P173" s="9"/>
      <c r="Q173" s="9"/>
      <c r="R173" s="9"/>
      <c r="S173" s="9"/>
      <c r="T173" s="9"/>
      <c r="U173" s="9"/>
    </row>
    <row r="174" spans="1:21">
      <c r="A174" s="1">
        <f>A172+1</f>
        <v>49</v>
      </c>
      <c r="B174" s="1" t="s">
        <v>74</v>
      </c>
      <c r="C174" s="5">
        <f>300+180</f>
        <v>480</v>
      </c>
      <c r="D174" s="5">
        <v>30</v>
      </c>
      <c r="E174" s="5">
        <f>D174+E172</f>
        <v>65</v>
      </c>
      <c r="F174" s="4">
        <f t="shared" si="10"/>
        <v>0.5078125</v>
      </c>
      <c r="G174" s="9" t="s">
        <v>230</v>
      </c>
      <c r="H174" s="9" t="s">
        <v>231</v>
      </c>
      <c r="I174" s="9" t="s">
        <v>232</v>
      </c>
      <c r="J174" s="9" t="s">
        <v>233</v>
      </c>
      <c r="K174" s="9" t="s">
        <v>234</v>
      </c>
      <c r="L174" s="9" t="s">
        <v>235</v>
      </c>
      <c r="M174" s="9" t="s">
        <v>236</v>
      </c>
      <c r="N174" s="9" t="s">
        <v>237</v>
      </c>
      <c r="O174" s="9" t="s">
        <v>238</v>
      </c>
      <c r="P174" s="9" t="s">
        <v>239</v>
      </c>
      <c r="Q174" s="9" t="s">
        <v>240</v>
      </c>
      <c r="R174" s="9" t="s">
        <v>241</v>
      </c>
      <c r="S174" s="9" t="s">
        <v>242</v>
      </c>
      <c r="T174" s="9" t="s">
        <v>243</v>
      </c>
      <c r="U174" s="9" t="s">
        <v>244</v>
      </c>
    </row>
    <row r="175" spans="1:21">
      <c r="A175" s="1"/>
      <c r="B175" s="1"/>
      <c r="C175" s="5"/>
      <c r="D175" s="5"/>
      <c r="E175" s="5"/>
      <c r="F175" s="4"/>
      <c r="G175" s="9" t="s">
        <v>208</v>
      </c>
      <c r="H175" s="9" t="s">
        <v>245</v>
      </c>
      <c r="I175" s="9" t="s">
        <v>246</v>
      </c>
      <c r="J175" s="9" t="s">
        <v>247</v>
      </c>
      <c r="K175" s="9" t="s">
        <v>248</v>
      </c>
      <c r="L175" s="9" t="s">
        <v>249</v>
      </c>
      <c r="M175" s="9" t="s">
        <v>250</v>
      </c>
      <c r="N175" s="9" t="s">
        <v>251</v>
      </c>
      <c r="O175" s="9" t="s">
        <v>252</v>
      </c>
      <c r="P175" s="9" t="s">
        <v>253</v>
      </c>
      <c r="Q175" s="9" t="s">
        <v>254</v>
      </c>
      <c r="R175" s="9" t="s">
        <v>255</v>
      </c>
      <c r="S175" s="9" t="s">
        <v>256</v>
      </c>
      <c r="T175" s="9"/>
      <c r="U175" s="9"/>
    </row>
    <row r="176" spans="1:21">
      <c r="A176" s="1">
        <f>A174+1</f>
        <v>50</v>
      </c>
      <c r="B176" s="1" t="s">
        <v>83</v>
      </c>
      <c r="C176" s="5">
        <f>C174+180</f>
        <v>660</v>
      </c>
      <c r="D176" s="5">
        <v>19</v>
      </c>
      <c r="E176" s="5">
        <f>D176+E174</f>
        <v>84</v>
      </c>
      <c r="F176" s="4">
        <f t="shared" si="10"/>
        <v>0.65625</v>
      </c>
      <c r="G176" s="9" t="s">
        <v>257</v>
      </c>
      <c r="H176" s="9" t="s">
        <v>258</v>
      </c>
      <c r="I176" s="9" t="s">
        <v>259</v>
      </c>
      <c r="J176" s="9" t="s">
        <v>260</v>
      </c>
      <c r="K176" s="9" t="s">
        <v>261</v>
      </c>
      <c r="L176" s="9" t="s">
        <v>262</v>
      </c>
      <c r="M176" s="9" t="s">
        <v>263</v>
      </c>
      <c r="N176" s="9" t="s">
        <v>264</v>
      </c>
      <c r="O176" s="9" t="s">
        <v>265</v>
      </c>
      <c r="P176" s="9" t="s">
        <v>266</v>
      </c>
      <c r="Q176" s="9" t="s">
        <v>267</v>
      </c>
      <c r="R176" s="9" t="s">
        <v>268</v>
      </c>
      <c r="S176" s="9" t="s">
        <v>269</v>
      </c>
      <c r="T176" s="9" t="s">
        <v>270</v>
      </c>
      <c r="U176" s="9" t="s">
        <v>271</v>
      </c>
    </row>
    <row r="177" spans="1:22">
      <c r="A177" s="1"/>
      <c r="B177" s="1"/>
      <c r="C177" s="5"/>
      <c r="D177" s="5"/>
      <c r="E177" s="5"/>
      <c r="F177" s="4"/>
      <c r="G177" s="9" t="s">
        <v>272</v>
      </c>
      <c r="H177" s="9" t="s">
        <v>273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spans="1:22">
      <c r="A178" s="1">
        <f>A176+1</f>
        <v>51</v>
      </c>
      <c r="B178" s="1" t="s">
        <v>87</v>
      </c>
      <c r="C178" s="5">
        <f>C176+180</f>
        <v>840</v>
      </c>
      <c r="D178" s="5">
        <v>10</v>
      </c>
      <c r="E178" s="5">
        <f>D178+E176</f>
        <v>94</v>
      </c>
      <c r="F178" s="4">
        <f t="shared" si="10"/>
        <v>0.734375</v>
      </c>
      <c r="G178" s="9" t="s">
        <v>274</v>
      </c>
      <c r="H178" s="9" t="s">
        <v>275</v>
      </c>
      <c r="I178" s="9" t="s">
        <v>276</v>
      </c>
      <c r="J178" s="9" t="s">
        <v>277</v>
      </c>
      <c r="K178" s="9" t="s">
        <v>278</v>
      </c>
      <c r="L178" s="9" t="s">
        <v>279</v>
      </c>
      <c r="M178" s="9" t="s">
        <v>280</v>
      </c>
      <c r="N178" s="9" t="s">
        <v>281</v>
      </c>
      <c r="O178" s="9" t="s">
        <v>282</v>
      </c>
      <c r="P178" s="9"/>
      <c r="Q178" s="9"/>
      <c r="R178" s="9"/>
      <c r="S178" s="9"/>
      <c r="T178" s="9"/>
      <c r="U178" s="9"/>
    </row>
    <row r="179" spans="1:22">
      <c r="A179" s="1">
        <f t="shared" si="11"/>
        <v>52</v>
      </c>
      <c r="B179" s="1" t="s">
        <v>94</v>
      </c>
      <c r="C179" s="5">
        <f t="shared" ref="C179:C180" si="14">C178+180</f>
        <v>1020</v>
      </c>
      <c r="D179" s="5">
        <v>9</v>
      </c>
      <c r="E179" s="5">
        <f t="shared" ref="E179:E180" si="15">D179+E178</f>
        <v>103</v>
      </c>
      <c r="F179" s="4">
        <f t="shared" si="10"/>
        <v>0.8046875</v>
      </c>
      <c r="G179" s="9" t="s">
        <v>283</v>
      </c>
      <c r="H179" s="9" t="s">
        <v>284</v>
      </c>
      <c r="I179" s="9" t="s">
        <v>285</v>
      </c>
      <c r="J179" s="9" t="s">
        <v>286</v>
      </c>
      <c r="K179" s="9" t="s">
        <v>287</v>
      </c>
      <c r="L179" s="9" t="s">
        <v>288</v>
      </c>
      <c r="M179" s="9" t="s">
        <v>289</v>
      </c>
      <c r="N179" s="9" t="s">
        <v>290</v>
      </c>
      <c r="O179" s="9"/>
      <c r="P179" s="9"/>
      <c r="Q179" s="9"/>
      <c r="R179" s="9"/>
      <c r="S179" s="9"/>
      <c r="T179" s="9"/>
      <c r="U179" s="9"/>
    </row>
    <row r="180" spans="1:22">
      <c r="A180" s="1">
        <f t="shared" si="11"/>
        <v>53</v>
      </c>
      <c r="B180" s="1" t="s">
        <v>99</v>
      </c>
      <c r="C180" s="5">
        <f t="shared" si="14"/>
        <v>1200</v>
      </c>
      <c r="D180" s="5">
        <v>10</v>
      </c>
      <c r="E180" s="5">
        <f t="shared" si="15"/>
        <v>113</v>
      </c>
      <c r="F180" s="4">
        <f t="shared" si="10"/>
        <v>0.8828125</v>
      </c>
      <c r="G180" s="9" t="s">
        <v>291</v>
      </c>
      <c r="H180" s="9" t="s">
        <v>292</v>
      </c>
      <c r="I180" s="9" t="s">
        <v>293</v>
      </c>
      <c r="J180" s="9" t="s">
        <v>294</v>
      </c>
      <c r="K180" s="9" t="s">
        <v>295</v>
      </c>
      <c r="L180" s="9" t="s">
        <v>296</v>
      </c>
      <c r="M180" s="9" t="s">
        <v>297</v>
      </c>
      <c r="N180" s="9" t="s">
        <v>298</v>
      </c>
      <c r="O180" s="9" t="s">
        <v>299</v>
      </c>
      <c r="P180" s="9"/>
      <c r="Q180" s="9"/>
      <c r="R180" s="9"/>
      <c r="S180" s="9"/>
      <c r="T180" s="9"/>
      <c r="U180" s="9"/>
    </row>
    <row r="181" spans="1:22"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3" spans="1:22">
      <c r="A183" s="2" t="s">
        <v>300</v>
      </c>
      <c r="C183" s="1"/>
    </row>
    <row r="184" spans="1:22" ht="16.8" thickBot="1">
      <c r="A184" s="3" t="s">
        <v>0</v>
      </c>
      <c r="B184" s="3" t="s">
        <v>1</v>
      </c>
      <c r="C184" s="3" t="s">
        <v>2</v>
      </c>
    </row>
    <row r="185" spans="1:22" ht="16.8" thickTop="1">
      <c r="A185" s="1">
        <v>0</v>
      </c>
      <c r="B185" s="1" t="s">
        <v>6</v>
      </c>
      <c r="C185" s="1">
        <v>60</v>
      </c>
      <c r="D185" s="1">
        <v>0</v>
      </c>
      <c r="E185" s="1">
        <f>D185</f>
        <v>0</v>
      </c>
      <c r="F185" s="4">
        <f>E185/128</f>
        <v>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>
      <c r="A186" s="1">
        <f>A185+1</f>
        <v>1</v>
      </c>
      <c r="B186" s="1" t="s">
        <v>8</v>
      </c>
      <c r="C186" s="5">
        <f>60+5</f>
        <v>65</v>
      </c>
      <c r="D186" s="1">
        <v>0</v>
      </c>
      <c r="E186" s="5">
        <f>D186+E185</f>
        <v>0</v>
      </c>
      <c r="F186" s="4">
        <f>E186/128</f>
        <v>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>
      <c r="A187" s="1">
        <f t="shared" ref="A187:A240" si="16">A186+1</f>
        <v>2</v>
      </c>
      <c r="B187" s="1" t="s">
        <v>9</v>
      </c>
      <c r="C187" s="5">
        <f>C186+5</f>
        <v>70</v>
      </c>
      <c r="D187" s="1">
        <v>0</v>
      </c>
      <c r="E187" s="5">
        <f t="shared" ref="E187:E233" si="17">D187+E186</f>
        <v>0</v>
      </c>
      <c r="F187" s="4">
        <f t="shared" ref="F187:F240" si="18">E187/128</f>
        <v>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>
      <c r="A188" s="1">
        <f t="shared" si="16"/>
        <v>3</v>
      </c>
      <c r="B188" s="1" t="s">
        <v>10</v>
      </c>
      <c r="C188" s="5">
        <f t="shared" ref="C188:C232" si="19">C187+5</f>
        <v>75</v>
      </c>
      <c r="D188" s="1">
        <v>0</v>
      </c>
      <c r="E188" s="5">
        <f t="shared" si="17"/>
        <v>0</v>
      </c>
      <c r="F188" s="4">
        <f t="shared" si="18"/>
        <v>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>
      <c r="A189" s="1">
        <f t="shared" si="16"/>
        <v>4</v>
      </c>
      <c r="B189" s="1" t="s">
        <v>11</v>
      </c>
      <c r="C189" s="5">
        <f t="shared" si="19"/>
        <v>80</v>
      </c>
      <c r="D189" s="1">
        <v>0</v>
      </c>
      <c r="E189" s="5">
        <f t="shared" si="17"/>
        <v>0</v>
      </c>
      <c r="F189" s="4">
        <f t="shared" si="18"/>
        <v>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>
      <c r="A190" s="1">
        <f t="shared" si="16"/>
        <v>5</v>
      </c>
      <c r="B190" s="1" t="s">
        <v>12</v>
      </c>
      <c r="C190" s="5">
        <f t="shared" si="19"/>
        <v>85</v>
      </c>
      <c r="D190" s="1">
        <v>0</v>
      </c>
      <c r="E190" s="5">
        <f t="shared" si="17"/>
        <v>0</v>
      </c>
      <c r="F190" s="4">
        <f t="shared" si="18"/>
        <v>0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>
      <c r="A191" s="1">
        <f t="shared" si="16"/>
        <v>6</v>
      </c>
      <c r="B191" s="1" t="s">
        <v>14</v>
      </c>
      <c r="C191" s="5">
        <f t="shared" si="19"/>
        <v>90</v>
      </c>
      <c r="D191" s="5">
        <v>1</v>
      </c>
      <c r="E191" s="5">
        <f t="shared" si="17"/>
        <v>1</v>
      </c>
      <c r="F191" s="4">
        <f t="shared" si="18"/>
        <v>7.8125E-3</v>
      </c>
      <c r="G191" s="9" t="s">
        <v>301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>
      <c r="A192" s="1">
        <f t="shared" si="16"/>
        <v>7</v>
      </c>
      <c r="B192" s="1" t="s">
        <v>15</v>
      </c>
      <c r="C192" s="5">
        <f t="shared" si="19"/>
        <v>95</v>
      </c>
      <c r="D192" s="5">
        <v>0</v>
      </c>
      <c r="E192" s="5">
        <f t="shared" si="17"/>
        <v>1</v>
      </c>
      <c r="F192" s="4">
        <f t="shared" si="18"/>
        <v>7.8125E-3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>
      <c r="A193" s="1">
        <f t="shared" si="16"/>
        <v>8</v>
      </c>
      <c r="B193" s="1" t="s">
        <v>16</v>
      </c>
      <c r="C193" s="5">
        <f t="shared" si="19"/>
        <v>100</v>
      </c>
      <c r="D193" s="5">
        <v>0</v>
      </c>
      <c r="E193" s="5">
        <f t="shared" si="17"/>
        <v>1</v>
      </c>
      <c r="F193" s="4">
        <f t="shared" si="18"/>
        <v>7.8125E-3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>
      <c r="A194" s="1">
        <f t="shared" si="16"/>
        <v>9</v>
      </c>
      <c r="B194" s="1" t="s">
        <v>17</v>
      </c>
      <c r="C194" s="5">
        <f t="shared" si="19"/>
        <v>105</v>
      </c>
      <c r="D194" s="5">
        <v>0</v>
      </c>
      <c r="E194" s="5">
        <f t="shared" si="17"/>
        <v>1</v>
      </c>
      <c r="F194" s="4">
        <f t="shared" si="18"/>
        <v>7.8125E-3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>
      <c r="A195" s="1">
        <f t="shared" si="16"/>
        <v>10</v>
      </c>
      <c r="B195" s="1" t="s">
        <v>18</v>
      </c>
      <c r="C195" s="5">
        <f t="shared" si="19"/>
        <v>110</v>
      </c>
      <c r="D195" s="5">
        <v>0</v>
      </c>
      <c r="E195" s="5">
        <f t="shared" si="17"/>
        <v>1</v>
      </c>
      <c r="F195" s="4">
        <f t="shared" si="18"/>
        <v>7.8125E-3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>
      <c r="A196" s="1">
        <f t="shared" si="16"/>
        <v>11</v>
      </c>
      <c r="B196" s="1" t="s">
        <v>19</v>
      </c>
      <c r="C196" s="5">
        <f t="shared" si="19"/>
        <v>115</v>
      </c>
      <c r="D196" s="5">
        <v>0</v>
      </c>
      <c r="E196" s="5">
        <f t="shared" si="17"/>
        <v>1</v>
      </c>
      <c r="F196" s="4">
        <f t="shared" si="18"/>
        <v>7.8125E-3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>
      <c r="A197" s="1">
        <f t="shared" si="16"/>
        <v>12</v>
      </c>
      <c r="B197" s="1" t="s">
        <v>20</v>
      </c>
      <c r="C197" s="5">
        <f t="shared" si="19"/>
        <v>120</v>
      </c>
      <c r="D197" s="5">
        <v>0</v>
      </c>
      <c r="E197" s="5">
        <f t="shared" si="17"/>
        <v>1</v>
      </c>
      <c r="F197" s="4">
        <f t="shared" si="18"/>
        <v>7.8125E-3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>
      <c r="A198" s="1">
        <f t="shared" si="16"/>
        <v>13</v>
      </c>
      <c r="B198" s="1" t="s">
        <v>21</v>
      </c>
      <c r="C198" s="5">
        <f t="shared" si="19"/>
        <v>125</v>
      </c>
      <c r="D198" s="5">
        <v>0</v>
      </c>
      <c r="E198" s="5">
        <f t="shared" si="17"/>
        <v>1</v>
      </c>
      <c r="F198" s="4">
        <f t="shared" si="18"/>
        <v>7.8125E-3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>
      <c r="A199" s="1">
        <f t="shared" si="16"/>
        <v>14</v>
      </c>
      <c r="B199" s="1" t="s">
        <v>23</v>
      </c>
      <c r="C199" s="5">
        <f t="shared" si="19"/>
        <v>130</v>
      </c>
      <c r="D199" s="5">
        <v>0</v>
      </c>
      <c r="E199" s="5">
        <f t="shared" si="17"/>
        <v>1</v>
      </c>
      <c r="F199" s="4">
        <f t="shared" si="18"/>
        <v>7.8125E-3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>
      <c r="A200" s="1">
        <f t="shared" si="16"/>
        <v>15</v>
      </c>
      <c r="B200" s="1" t="s">
        <v>24</v>
      </c>
      <c r="C200" s="5">
        <f t="shared" si="19"/>
        <v>135</v>
      </c>
      <c r="D200" s="5">
        <v>1</v>
      </c>
      <c r="E200" s="5">
        <f t="shared" si="17"/>
        <v>2</v>
      </c>
      <c r="F200" s="4">
        <f t="shared" si="18"/>
        <v>1.5625E-2</v>
      </c>
      <c r="G200" s="9" t="s">
        <v>302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>
      <c r="A201" s="1">
        <f t="shared" si="16"/>
        <v>16</v>
      </c>
      <c r="B201" s="1" t="s">
        <v>25</v>
      </c>
      <c r="C201" s="5">
        <f t="shared" si="19"/>
        <v>140</v>
      </c>
      <c r="D201" s="5">
        <v>0</v>
      </c>
      <c r="E201" s="5">
        <f t="shared" si="17"/>
        <v>2</v>
      </c>
      <c r="F201" s="4">
        <f t="shared" si="18"/>
        <v>1.5625E-2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>
      <c r="A202" s="1">
        <f t="shared" si="16"/>
        <v>17</v>
      </c>
      <c r="B202" s="1" t="s">
        <v>26</v>
      </c>
      <c r="C202" s="5">
        <f t="shared" si="19"/>
        <v>145</v>
      </c>
      <c r="D202" s="5">
        <v>0</v>
      </c>
      <c r="E202" s="5">
        <f t="shared" si="17"/>
        <v>2</v>
      </c>
      <c r="F202" s="4">
        <f t="shared" si="18"/>
        <v>1.5625E-2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>
      <c r="A203" s="1">
        <f t="shared" si="16"/>
        <v>18</v>
      </c>
      <c r="B203" s="1" t="s">
        <v>27</v>
      </c>
      <c r="C203" s="5">
        <f t="shared" si="19"/>
        <v>150</v>
      </c>
      <c r="D203" s="5">
        <v>0</v>
      </c>
      <c r="E203" s="5">
        <f t="shared" si="17"/>
        <v>2</v>
      </c>
      <c r="F203" s="4">
        <f t="shared" si="18"/>
        <v>1.5625E-2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>
      <c r="A204" s="1">
        <f t="shared" si="16"/>
        <v>19</v>
      </c>
      <c r="B204" s="1" t="s">
        <v>28</v>
      </c>
      <c r="C204" s="5">
        <f t="shared" si="19"/>
        <v>155</v>
      </c>
      <c r="D204" s="5">
        <v>0</v>
      </c>
      <c r="E204" s="5">
        <f t="shared" si="17"/>
        <v>2</v>
      </c>
      <c r="F204" s="4">
        <f t="shared" si="18"/>
        <v>1.5625E-2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>
      <c r="A205" s="1">
        <f t="shared" si="16"/>
        <v>20</v>
      </c>
      <c r="B205" s="1" t="s">
        <v>29</v>
      </c>
      <c r="C205" s="5">
        <f t="shared" si="19"/>
        <v>160</v>
      </c>
      <c r="D205" s="5">
        <v>0</v>
      </c>
      <c r="E205" s="5">
        <f t="shared" si="17"/>
        <v>2</v>
      </c>
      <c r="F205" s="4">
        <f t="shared" si="18"/>
        <v>1.5625E-2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>
      <c r="A206" s="1">
        <f t="shared" si="16"/>
        <v>21</v>
      </c>
      <c r="B206" s="1" t="s">
        <v>30</v>
      </c>
      <c r="C206" s="5">
        <f t="shared" si="19"/>
        <v>165</v>
      </c>
      <c r="D206" s="5">
        <v>0</v>
      </c>
      <c r="E206" s="5">
        <f t="shared" si="17"/>
        <v>2</v>
      </c>
      <c r="F206" s="4">
        <f t="shared" si="18"/>
        <v>1.5625E-2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>
      <c r="A207" s="1">
        <f t="shared" si="16"/>
        <v>22</v>
      </c>
      <c r="B207" s="1" t="s">
        <v>31</v>
      </c>
      <c r="C207" s="5">
        <f t="shared" si="19"/>
        <v>170</v>
      </c>
      <c r="D207" s="5">
        <v>0</v>
      </c>
      <c r="E207" s="5">
        <f t="shared" si="17"/>
        <v>2</v>
      </c>
      <c r="F207" s="4">
        <f t="shared" si="18"/>
        <v>1.5625E-2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>
      <c r="A208" s="1">
        <f t="shared" si="16"/>
        <v>23</v>
      </c>
      <c r="B208" s="1" t="s">
        <v>32</v>
      </c>
      <c r="C208" s="5">
        <f t="shared" si="19"/>
        <v>175</v>
      </c>
      <c r="D208" s="5">
        <v>1</v>
      </c>
      <c r="E208" s="5">
        <f t="shared" si="17"/>
        <v>3</v>
      </c>
      <c r="F208" s="4">
        <f t="shared" si="18"/>
        <v>2.34375E-2</v>
      </c>
      <c r="G208" s="9" t="s">
        <v>303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>
      <c r="A209" s="1">
        <f t="shared" si="16"/>
        <v>24</v>
      </c>
      <c r="B209" s="1" t="s">
        <v>33</v>
      </c>
      <c r="C209" s="5">
        <f t="shared" si="19"/>
        <v>180</v>
      </c>
      <c r="D209" s="5">
        <v>0</v>
      </c>
      <c r="E209" s="5">
        <f t="shared" si="17"/>
        <v>3</v>
      </c>
      <c r="F209" s="4">
        <f t="shared" si="18"/>
        <v>2.34375E-2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>
      <c r="A210" s="1">
        <f t="shared" si="16"/>
        <v>25</v>
      </c>
      <c r="B210" s="1" t="s">
        <v>34</v>
      </c>
      <c r="C210" s="5">
        <f t="shared" si="19"/>
        <v>185</v>
      </c>
      <c r="D210" s="5">
        <v>0</v>
      </c>
      <c r="E210" s="5">
        <f t="shared" si="17"/>
        <v>3</v>
      </c>
      <c r="F210" s="4">
        <f t="shared" si="18"/>
        <v>2.34375E-2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>
      <c r="A211" s="1">
        <f t="shared" si="16"/>
        <v>26</v>
      </c>
      <c r="B211" s="1" t="s">
        <v>35</v>
      </c>
      <c r="C211" s="5">
        <f t="shared" si="19"/>
        <v>190</v>
      </c>
      <c r="D211" s="5">
        <v>0</v>
      </c>
      <c r="E211" s="5">
        <f t="shared" si="17"/>
        <v>3</v>
      </c>
      <c r="F211" s="4">
        <f t="shared" si="18"/>
        <v>2.34375E-2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>
      <c r="A212" s="1">
        <f t="shared" si="16"/>
        <v>27</v>
      </c>
      <c r="B212" s="1" t="s">
        <v>36</v>
      </c>
      <c r="C212" s="5">
        <f t="shared" si="19"/>
        <v>195</v>
      </c>
      <c r="D212" s="5">
        <v>1</v>
      </c>
      <c r="E212" s="5">
        <f t="shared" si="17"/>
        <v>4</v>
      </c>
      <c r="F212" s="4">
        <f t="shared" si="18"/>
        <v>3.125E-2</v>
      </c>
      <c r="G212" s="9" t="s">
        <v>304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>
      <c r="A213" s="1">
        <f t="shared" si="16"/>
        <v>28</v>
      </c>
      <c r="B213" s="1" t="s">
        <v>37</v>
      </c>
      <c r="C213" s="5">
        <f t="shared" si="19"/>
        <v>200</v>
      </c>
      <c r="D213" s="5">
        <v>0</v>
      </c>
      <c r="E213" s="5">
        <f t="shared" si="17"/>
        <v>4</v>
      </c>
      <c r="F213" s="4">
        <f t="shared" si="18"/>
        <v>3.125E-2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>
      <c r="A214" s="1">
        <f t="shared" si="16"/>
        <v>29</v>
      </c>
      <c r="B214" s="1" t="s">
        <v>38</v>
      </c>
      <c r="C214" s="5">
        <f t="shared" si="19"/>
        <v>205</v>
      </c>
      <c r="D214" s="5">
        <v>1</v>
      </c>
      <c r="E214" s="5">
        <f t="shared" si="17"/>
        <v>5</v>
      </c>
      <c r="F214" s="4">
        <f t="shared" si="18"/>
        <v>3.90625E-2</v>
      </c>
      <c r="G214" s="9" t="s">
        <v>305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>
      <c r="A215" s="1">
        <f t="shared" si="16"/>
        <v>30</v>
      </c>
      <c r="B215" s="1" t="s">
        <v>40</v>
      </c>
      <c r="C215" s="5">
        <f t="shared" si="19"/>
        <v>210</v>
      </c>
      <c r="D215" s="5">
        <v>1</v>
      </c>
      <c r="E215" s="5">
        <f t="shared" si="17"/>
        <v>6</v>
      </c>
      <c r="F215" s="4">
        <f t="shared" si="18"/>
        <v>4.6875E-2</v>
      </c>
      <c r="G215" s="9" t="s">
        <v>308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>
      <c r="A216" s="1">
        <f t="shared" si="16"/>
        <v>31</v>
      </c>
      <c r="B216" s="1" t="s">
        <v>41</v>
      </c>
      <c r="C216" s="5">
        <f t="shared" si="19"/>
        <v>215</v>
      </c>
      <c r="D216" s="5">
        <v>0</v>
      </c>
      <c r="E216" s="5">
        <f t="shared" si="17"/>
        <v>6</v>
      </c>
      <c r="F216" s="4">
        <f t="shared" si="18"/>
        <v>4.6875E-2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>
      <c r="A217" s="1">
        <f t="shared" si="16"/>
        <v>32</v>
      </c>
      <c r="B217" s="1" t="s">
        <v>42</v>
      </c>
      <c r="C217" s="7">
        <f t="shared" si="19"/>
        <v>220</v>
      </c>
      <c r="D217" s="7">
        <v>1</v>
      </c>
      <c r="E217" s="5">
        <f t="shared" si="17"/>
        <v>7</v>
      </c>
      <c r="F217" s="4">
        <f t="shared" si="18"/>
        <v>5.46875E-2</v>
      </c>
      <c r="G217" s="9" t="s">
        <v>309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>
      <c r="A218" s="1">
        <f t="shared" si="16"/>
        <v>33</v>
      </c>
      <c r="B218" s="1" t="s">
        <v>43</v>
      </c>
      <c r="C218" s="5">
        <f t="shared" si="19"/>
        <v>225</v>
      </c>
      <c r="D218" s="5">
        <v>0</v>
      </c>
      <c r="E218" s="5">
        <f t="shared" si="17"/>
        <v>7</v>
      </c>
      <c r="F218" s="4">
        <f t="shared" si="18"/>
        <v>5.46875E-2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>
      <c r="A219" s="1">
        <f t="shared" si="16"/>
        <v>34</v>
      </c>
      <c r="B219" s="1" t="s">
        <v>44</v>
      </c>
      <c r="C219" s="5">
        <f t="shared" si="19"/>
        <v>230</v>
      </c>
      <c r="D219" s="5">
        <v>0</v>
      </c>
      <c r="E219" s="5">
        <f t="shared" si="17"/>
        <v>7</v>
      </c>
      <c r="F219" s="4">
        <f t="shared" si="18"/>
        <v>5.46875E-2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>
      <c r="A220" s="1">
        <f t="shared" si="16"/>
        <v>35</v>
      </c>
      <c r="B220" s="1" t="s">
        <v>46</v>
      </c>
      <c r="C220" s="5">
        <f t="shared" si="19"/>
        <v>235</v>
      </c>
      <c r="D220" s="5">
        <v>0</v>
      </c>
      <c r="E220" s="5">
        <f t="shared" si="17"/>
        <v>7</v>
      </c>
      <c r="F220" s="4">
        <f t="shared" si="18"/>
        <v>5.46875E-2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>
      <c r="A221" s="1">
        <f t="shared" si="16"/>
        <v>36</v>
      </c>
      <c r="B221" s="1" t="s">
        <v>47</v>
      </c>
      <c r="C221" s="5">
        <f t="shared" si="19"/>
        <v>240</v>
      </c>
      <c r="D221" s="5">
        <v>1</v>
      </c>
      <c r="E221" s="5">
        <f t="shared" si="17"/>
        <v>8</v>
      </c>
      <c r="F221" s="4">
        <f t="shared" si="18"/>
        <v>6.25E-2</v>
      </c>
      <c r="G221" s="9" t="s">
        <v>310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>
      <c r="A222" s="1">
        <f t="shared" si="16"/>
        <v>37</v>
      </c>
      <c r="B222" s="1" t="s">
        <v>48</v>
      </c>
      <c r="C222" s="5">
        <f t="shared" si="19"/>
        <v>245</v>
      </c>
      <c r="D222" s="5">
        <v>0</v>
      </c>
      <c r="E222" s="5">
        <f t="shared" si="17"/>
        <v>8</v>
      </c>
      <c r="F222" s="4">
        <f t="shared" si="18"/>
        <v>6.25E-2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>
      <c r="A223" s="1">
        <f t="shared" si="16"/>
        <v>38</v>
      </c>
      <c r="B223" s="1" t="s">
        <v>50</v>
      </c>
      <c r="C223" s="5">
        <f t="shared" si="19"/>
        <v>250</v>
      </c>
      <c r="D223" s="5">
        <v>4</v>
      </c>
      <c r="E223" s="5">
        <f t="shared" si="17"/>
        <v>12</v>
      </c>
      <c r="F223" s="4">
        <f t="shared" si="18"/>
        <v>9.375E-2</v>
      </c>
      <c r="G223" s="9" t="s">
        <v>311</v>
      </c>
      <c r="H223" s="9" t="s">
        <v>312</v>
      </c>
      <c r="I223" s="9" t="s">
        <v>306</v>
      </c>
      <c r="J223" s="9" t="s">
        <v>307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>
      <c r="A224" s="1">
        <f t="shared" si="16"/>
        <v>39</v>
      </c>
      <c r="B224" s="1" t="s">
        <v>51</v>
      </c>
      <c r="C224" s="5">
        <f t="shared" si="19"/>
        <v>255</v>
      </c>
      <c r="D224" s="5">
        <v>0</v>
      </c>
      <c r="E224" s="5">
        <f t="shared" si="17"/>
        <v>12</v>
      </c>
      <c r="F224" s="4">
        <f t="shared" si="18"/>
        <v>9.375E-2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>
      <c r="A225" s="1">
        <f t="shared" si="16"/>
        <v>40</v>
      </c>
      <c r="B225" s="1" t="s">
        <v>52</v>
      </c>
      <c r="C225" s="5">
        <f t="shared" si="19"/>
        <v>260</v>
      </c>
      <c r="D225" s="5">
        <v>1</v>
      </c>
      <c r="E225" s="5">
        <f t="shared" si="17"/>
        <v>13</v>
      </c>
      <c r="F225" s="4">
        <f t="shared" si="18"/>
        <v>0.1015625</v>
      </c>
      <c r="G225" s="9" t="s">
        <v>313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>
      <c r="A226" s="1">
        <f t="shared" si="16"/>
        <v>41</v>
      </c>
      <c r="B226" s="1" t="s">
        <v>53</v>
      </c>
      <c r="C226" s="5">
        <f t="shared" si="19"/>
        <v>265</v>
      </c>
      <c r="D226" s="5">
        <v>0</v>
      </c>
      <c r="E226" s="5">
        <f t="shared" si="17"/>
        <v>13</v>
      </c>
      <c r="F226" s="4">
        <f t="shared" si="18"/>
        <v>0.1015625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>
      <c r="A227" s="1">
        <f t="shared" si="16"/>
        <v>42</v>
      </c>
      <c r="B227" s="1" t="s">
        <v>54</v>
      </c>
      <c r="C227" s="5">
        <f t="shared" si="19"/>
        <v>270</v>
      </c>
      <c r="D227" s="5">
        <v>0</v>
      </c>
      <c r="E227" s="5">
        <f t="shared" si="17"/>
        <v>13</v>
      </c>
      <c r="F227" s="4">
        <f t="shared" si="18"/>
        <v>0.1015625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>
      <c r="A228" s="1">
        <f t="shared" si="16"/>
        <v>43</v>
      </c>
      <c r="B228" s="1" t="s">
        <v>57</v>
      </c>
      <c r="C228" s="5">
        <f t="shared" si="19"/>
        <v>275</v>
      </c>
      <c r="D228" s="5">
        <v>1</v>
      </c>
      <c r="E228" s="5">
        <f t="shared" si="17"/>
        <v>14</v>
      </c>
      <c r="F228" s="4">
        <f t="shared" si="18"/>
        <v>0.109375</v>
      </c>
      <c r="G228" s="9" t="s">
        <v>314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>
      <c r="A229" s="1">
        <f t="shared" si="16"/>
        <v>44</v>
      </c>
      <c r="B229" s="1" t="s">
        <v>58</v>
      </c>
      <c r="C229" s="5">
        <f t="shared" si="19"/>
        <v>280</v>
      </c>
      <c r="D229" s="5">
        <v>0</v>
      </c>
      <c r="E229" s="5">
        <f t="shared" si="17"/>
        <v>14</v>
      </c>
      <c r="F229" s="4">
        <f t="shared" si="18"/>
        <v>0.109375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>
      <c r="A230" s="1">
        <f t="shared" si="16"/>
        <v>45</v>
      </c>
      <c r="B230" s="1" t="s">
        <v>59</v>
      </c>
      <c r="C230" s="5">
        <f t="shared" si="19"/>
        <v>285</v>
      </c>
      <c r="D230" s="5">
        <v>1</v>
      </c>
      <c r="E230" s="5">
        <f t="shared" si="17"/>
        <v>15</v>
      </c>
      <c r="F230" s="4">
        <f t="shared" si="18"/>
        <v>0.1171875</v>
      </c>
      <c r="G230" s="9" t="s">
        <v>315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>
      <c r="A231" s="1">
        <f t="shared" si="16"/>
        <v>46</v>
      </c>
      <c r="B231" s="1" t="s">
        <v>60</v>
      </c>
      <c r="C231" s="5">
        <f t="shared" si="19"/>
        <v>290</v>
      </c>
      <c r="D231" s="5">
        <v>3</v>
      </c>
      <c r="E231" s="5">
        <f t="shared" si="17"/>
        <v>18</v>
      </c>
      <c r="F231" s="4">
        <f t="shared" si="18"/>
        <v>0.140625</v>
      </c>
      <c r="G231" s="9" t="s">
        <v>316</v>
      </c>
      <c r="H231" s="9" t="s">
        <v>317</v>
      </c>
      <c r="I231" s="9" t="s">
        <v>318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>
      <c r="A232" s="1">
        <f t="shared" si="16"/>
        <v>47</v>
      </c>
      <c r="B232" s="1" t="s">
        <v>61</v>
      </c>
      <c r="C232" s="5">
        <f t="shared" si="19"/>
        <v>295</v>
      </c>
      <c r="D232" s="5">
        <v>1</v>
      </c>
      <c r="E232" s="5">
        <f t="shared" si="17"/>
        <v>19</v>
      </c>
      <c r="F232" s="4">
        <f t="shared" si="18"/>
        <v>0.1484375</v>
      </c>
      <c r="G232" s="9" t="s">
        <v>319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>
      <c r="A233" s="1">
        <f>A232+1</f>
        <v>48</v>
      </c>
      <c r="B233" s="1" t="s">
        <v>62</v>
      </c>
      <c r="C233" s="5">
        <f>C232+5</f>
        <v>300</v>
      </c>
      <c r="D233" s="5">
        <v>20</v>
      </c>
      <c r="E233" s="5">
        <f t="shared" si="17"/>
        <v>39</v>
      </c>
      <c r="F233" s="4">
        <f t="shared" si="18"/>
        <v>0.3046875</v>
      </c>
      <c r="G233" s="9" t="s">
        <v>320</v>
      </c>
      <c r="H233" s="9" t="s">
        <v>321</v>
      </c>
      <c r="I233" s="9" t="s">
        <v>322</v>
      </c>
      <c r="J233" s="9" t="s">
        <v>323</v>
      </c>
      <c r="K233" s="9" t="s">
        <v>324</v>
      </c>
      <c r="L233" s="9" t="s">
        <v>325</v>
      </c>
      <c r="M233" s="9" t="s">
        <v>326</v>
      </c>
      <c r="N233" s="9" t="s">
        <v>327</v>
      </c>
      <c r="O233" s="9" t="s">
        <v>328</v>
      </c>
      <c r="P233" s="9" t="s">
        <v>329</v>
      </c>
      <c r="Q233" s="9" t="s">
        <v>330</v>
      </c>
      <c r="R233" s="9" t="s">
        <v>331</v>
      </c>
      <c r="S233" s="9" t="s">
        <v>332</v>
      </c>
      <c r="T233" s="9" t="s">
        <v>333</v>
      </c>
      <c r="U233" s="9" t="s">
        <v>334</v>
      </c>
      <c r="V233" s="9" t="s">
        <v>335</v>
      </c>
    </row>
    <row r="234" spans="1:22">
      <c r="A234" s="1"/>
      <c r="B234" s="1"/>
      <c r="C234" s="5"/>
      <c r="D234" s="5"/>
      <c r="E234" s="5"/>
      <c r="F234" s="4"/>
      <c r="G234" s="9" t="s">
        <v>336</v>
      </c>
      <c r="H234" s="9" t="s">
        <v>337</v>
      </c>
      <c r="I234" s="9" t="s">
        <v>338</v>
      </c>
      <c r="J234" s="9" t="s">
        <v>339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>
      <c r="A235" s="1">
        <f>A233+1</f>
        <v>49</v>
      </c>
      <c r="B235" s="1" t="s">
        <v>74</v>
      </c>
      <c r="C235" s="5">
        <f>300+180</f>
        <v>480</v>
      </c>
      <c r="D235" s="5">
        <v>32</v>
      </c>
      <c r="E235" s="5">
        <f>D235+E233</f>
        <v>71</v>
      </c>
      <c r="F235" s="4">
        <f t="shared" si="18"/>
        <v>0.5546875</v>
      </c>
      <c r="G235" s="9" t="s">
        <v>340</v>
      </c>
      <c r="H235" s="9" t="s">
        <v>341</v>
      </c>
      <c r="I235" s="9" t="s">
        <v>342</v>
      </c>
      <c r="J235" s="9" t="s">
        <v>343</v>
      </c>
      <c r="K235" s="9" t="s">
        <v>344</v>
      </c>
      <c r="L235" s="9" t="s">
        <v>345</v>
      </c>
      <c r="M235" s="9" t="s">
        <v>346</v>
      </c>
      <c r="N235" s="9" t="s">
        <v>347</v>
      </c>
      <c r="O235" s="9" t="s">
        <v>348</v>
      </c>
      <c r="P235" s="9" t="s">
        <v>349</v>
      </c>
      <c r="Q235" s="9" t="s">
        <v>350</v>
      </c>
      <c r="R235" s="9" t="s">
        <v>351</v>
      </c>
      <c r="S235" s="9" t="s">
        <v>352</v>
      </c>
      <c r="T235" s="9" t="s">
        <v>353</v>
      </c>
      <c r="U235" s="9" t="s">
        <v>354</v>
      </c>
      <c r="V235" s="9" t="s">
        <v>355</v>
      </c>
    </row>
    <row r="236" spans="1:22">
      <c r="A236" s="1"/>
      <c r="B236" s="1"/>
      <c r="C236" s="5"/>
      <c r="D236" s="5"/>
      <c r="E236" s="5"/>
      <c r="F236" s="4"/>
      <c r="G236" s="9" t="s">
        <v>356</v>
      </c>
      <c r="H236" s="9" t="s">
        <v>357</v>
      </c>
      <c r="I236" s="9" t="s">
        <v>358</v>
      </c>
      <c r="J236" s="9" t="s">
        <v>359</v>
      </c>
      <c r="K236" s="9" t="s">
        <v>360</v>
      </c>
      <c r="L236" s="9" t="s">
        <v>361</v>
      </c>
      <c r="M236" s="9" t="s">
        <v>362</v>
      </c>
      <c r="N236" s="9" t="s">
        <v>363</v>
      </c>
      <c r="O236" s="9" t="s">
        <v>364</v>
      </c>
      <c r="P236" s="9" t="s">
        <v>365</v>
      </c>
      <c r="Q236" s="9" t="s">
        <v>366</v>
      </c>
      <c r="R236" s="9" t="s">
        <v>367</v>
      </c>
      <c r="S236" s="9" t="s">
        <v>368</v>
      </c>
      <c r="T236" s="9" t="s">
        <v>369</v>
      </c>
      <c r="U236" s="9" t="s">
        <v>319</v>
      </c>
      <c r="V236" s="9" t="s">
        <v>370</v>
      </c>
    </row>
    <row r="237" spans="1:22">
      <c r="A237" s="1">
        <f>A235+1</f>
        <v>50</v>
      </c>
      <c r="B237" s="1" t="s">
        <v>83</v>
      </c>
      <c r="C237" s="5">
        <f>C235+180</f>
        <v>660</v>
      </c>
      <c r="D237" s="5">
        <v>15</v>
      </c>
      <c r="E237" s="5">
        <f>D237+E235</f>
        <v>86</v>
      </c>
      <c r="F237" s="4">
        <f t="shared" si="18"/>
        <v>0.671875</v>
      </c>
      <c r="G237" s="9" t="s">
        <v>371</v>
      </c>
      <c r="H237" s="9" t="s">
        <v>372</v>
      </c>
      <c r="I237" s="9" t="s">
        <v>373</v>
      </c>
      <c r="J237" s="9" t="s">
        <v>374</v>
      </c>
      <c r="K237" s="9" t="s">
        <v>375</v>
      </c>
      <c r="L237" s="9" t="s">
        <v>376</v>
      </c>
      <c r="M237" s="9" t="s">
        <v>377</v>
      </c>
      <c r="N237" s="9" t="s">
        <v>378</v>
      </c>
      <c r="O237" s="9" t="s">
        <v>379</v>
      </c>
      <c r="P237" s="9" t="s">
        <v>380</v>
      </c>
      <c r="Q237" s="9" t="s">
        <v>381</v>
      </c>
      <c r="R237" s="9" t="s">
        <v>382</v>
      </c>
      <c r="S237" s="9" t="s">
        <v>383</v>
      </c>
      <c r="T237" s="9" t="s">
        <v>384</v>
      </c>
      <c r="U237" s="9" t="s">
        <v>385</v>
      </c>
      <c r="V237" s="9"/>
    </row>
    <row r="238" spans="1:22">
      <c r="A238" s="1">
        <f>A237+1</f>
        <v>51</v>
      </c>
      <c r="B238" s="1" t="s">
        <v>87</v>
      </c>
      <c r="C238" s="5">
        <f>C237+180</f>
        <v>840</v>
      </c>
      <c r="D238" s="5">
        <v>12</v>
      </c>
      <c r="E238" s="5">
        <f t="shared" ref="E238:E240" si="20">D238+E237</f>
        <v>98</v>
      </c>
      <c r="F238" s="4">
        <f t="shared" si="18"/>
        <v>0.765625</v>
      </c>
      <c r="G238" s="9" t="s">
        <v>386</v>
      </c>
      <c r="H238" s="9" t="s">
        <v>387</v>
      </c>
      <c r="I238" s="9" t="s">
        <v>388</v>
      </c>
      <c r="J238" s="9" t="s">
        <v>389</v>
      </c>
      <c r="K238" s="9" t="s">
        <v>390</v>
      </c>
      <c r="L238" s="9" t="s">
        <v>391</v>
      </c>
      <c r="M238" s="9" t="s">
        <v>392</v>
      </c>
      <c r="N238" s="9" t="s">
        <v>393</v>
      </c>
      <c r="O238" s="9" t="s">
        <v>394</v>
      </c>
      <c r="P238" s="9" t="s">
        <v>395</v>
      </c>
      <c r="Q238" s="9" t="s">
        <v>396</v>
      </c>
      <c r="R238" s="9" t="s">
        <v>397</v>
      </c>
      <c r="S238" s="9"/>
      <c r="T238" s="9"/>
      <c r="U238" s="9"/>
      <c r="V238" s="9"/>
    </row>
    <row r="239" spans="1:22">
      <c r="A239" s="1">
        <f t="shared" si="16"/>
        <v>52</v>
      </c>
      <c r="B239" s="1" t="s">
        <v>94</v>
      </c>
      <c r="C239" s="5">
        <f t="shared" ref="C239:C240" si="21">C238+180</f>
        <v>1020</v>
      </c>
      <c r="D239" s="5">
        <v>9</v>
      </c>
      <c r="E239" s="5">
        <f t="shared" si="20"/>
        <v>107</v>
      </c>
      <c r="F239" s="4">
        <f t="shared" si="18"/>
        <v>0.8359375</v>
      </c>
      <c r="G239" s="9" t="s">
        <v>398</v>
      </c>
      <c r="H239" s="9" t="s">
        <v>399</v>
      </c>
      <c r="I239" s="9" t="s">
        <v>400</v>
      </c>
      <c r="J239" s="9" t="s">
        <v>401</v>
      </c>
      <c r="K239" s="9" t="s">
        <v>402</v>
      </c>
      <c r="L239" s="9" t="s">
        <v>403</v>
      </c>
      <c r="M239" s="9" t="s">
        <v>404</v>
      </c>
      <c r="N239" s="9" t="s">
        <v>405</v>
      </c>
      <c r="O239" s="9" t="s">
        <v>406</v>
      </c>
      <c r="P239" s="9"/>
      <c r="Q239" s="9"/>
      <c r="R239" s="9"/>
      <c r="S239" s="9"/>
      <c r="T239" s="9"/>
      <c r="U239" s="9"/>
      <c r="V239" s="9"/>
    </row>
    <row r="240" spans="1:22">
      <c r="A240" s="1">
        <f t="shared" si="16"/>
        <v>53</v>
      </c>
      <c r="B240" s="1" t="s">
        <v>99</v>
      </c>
      <c r="C240" s="5">
        <f t="shared" si="21"/>
        <v>1200</v>
      </c>
      <c r="D240" s="5">
        <v>8</v>
      </c>
      <c r="E240" s="5">
        <f t="shared" si="20"/>
        <v>115</v>
      </c>
      <c r="F240" s="4">
        <f t="shared" si="18"/>
        <v>0.8984375</v>
      </c>
      <c r="G240" s="9" t="s">
        <v>407</v>
      </c>
      <c r="H240" s="9" t="s">
        <v>408</v>
      </c>
      <c r="I240" s="9" t="s">
        <v>409</v>
      </c>
      <c r="J240" s="9" t="s">
        <v>410</v>
      </c>
      <c r="K240" s="9" t="s">
        <v>411</v>
      </c>
      <c r="L240" s="9" t="s">
        <v>412</v>
      </c>
      <c r="M240" s="9" t="s">
        <v>413</v>
      </c>
      <c r="N240" s="9" t="s">
        <v>414</v>
      </c>
      <c r="O240" s="9"/>
      <c r="P240" s="9"/>
      <c r="Q240" s="9"/>
      <c r="R240" s="9"/>
      <c r="S240" s="9"/>
      <c r="T240" s="9"/>
      <c r="U240" s="9"/>
      <c r="V240" s="9"/>
    </row>
    <row r="241" spans="4:19"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H56"/>
  <sheetViews>
    <sheetView topLeftCell="A44" workbookViewId="0">
      <selection activeCell="U56" sqref="U3:U56"/>
    </sheetView>
  </sheetViews>
  <sheetFormatPr defaultRowHeight="16.2"/>
  <cols>
    <col min="3" max="3" width="3.5546875" bestFit="1" customWidth="1"/>
    <col min="4" max="4" width="4.5546875" bestFit="1" customWidth="1"/>
    <col min="5" max="5" width="5.6640625" bestFit="1" customWidth="1"/>
    <col min="6" max="8" width="5.6640625" customWidth="1"/>
    <col min="9" max="9" width="3.5546875" bestFit="1" customWidth="1"/>
    <col min="10" max="10" width="4.5546875" bestFit="1" customWidth="1"/>
    <col min="11" max="11" width="5.6640625" bestFit="1" customWidth="1"/>
    <col min="12" max="14" width="5.6640625" customWidth="1"/>
    <col min="15" max="15" width="3.5546875" bestFit="1" customWidth="1"/>
    <col min="16" max="16" width="4.5546875" bestFit="1" customWidth="1"/>
    <col min="17" max="17" width="5.6640625" bestFit="1" customWidth="1"/>
    <col min="18" max="20" width="5.6640625" customWidth="1"/>
    <col min="21" max="21" width="3.5546875" bestFit="1" customWidth="1"/>
    <col min="22" max="22" width="4.5546875" bestFit="1" customWidth="1"/>
    <col min="23" max="23" width="5.6640625" bestFit="1" customWidth="1"/>
  </cols>
  <sheetData>
    <row r="2" spans="1:34" ht="16.8" thickBot="1">
      <c r="A2" s="3" t="s">
        <v>0</v>
      </c>
      <c r="B2" s="3" t="s">
        <v>1</v>
      </c>
      <c r="C2" s="14">
        <v>0</v>
      </c>
      <c r="D2" s="14"/>
      <c r="E2" s="14" t="s">
        <v>816</v>
      </c>
      <c r="F2" s="14" t="s">
        <v>817</v>
      </c>
      <c r="G2" s="14"/>
      <c r="H2" s="14"/>
      <c r="I2" s="14">
        <v>1</v>
      </c>
      <c r="J2" s="14"/>
      <c r="K2" s="14" t="s">
        <v>816</v>
      </c>
      <c r="L2" s="14" t="s">
        <v>817</v>
      </c>
      <c r="M2" s="14"/>
      <c r="N2" s="14"/>
      <c r="O2" s="14">
        <v>2</v>
      </c>
      <c r="P2" s="14"/>
      <c r="Q2" s="14" t="s">
        <v>816</v>
      </c>
      <c r="R2" s="14" t="s">
        <v>817</v>
      </c>
      <c r="S2" s="14"/>
      <c r="T2" s="14"/>
      <c r="U2" s="14">
        <v>3</v>
      </c>
      <c r="W2" s="14" t="s">
        <v>816</v>
      </c>
      <c r="X2" s="14" t="s">
        <v>817</v>
      </c>
      <c r="AC2" t="s">
        <v>818</v>
      </c>
      <c r="AD2" t="s">
        <v>820</v>
      </c>
      <c r="AE2" t="s">
        <v>821</v>
      </c>
      <c r="AF2" t="s">
        <v>819</v>
      </c>
      <c r="AG2" t="s">
        <v>820</v>
      </c>
      <c r="AH2" t="s">
        <v>821</v>
      </c>
    </row>
    <row r="3" spans="1:34" ht="16.8" thickTop="1">
      <c r="A3" s="1">
        <v>0</v>
      </c>
      <c r="B3" s="1" t="s">
        <v>6</v>
      </c>
      <c r="C3" s="1">
        <v>0</v>
      </c>
      <c r="D3" s="2">
        <f>C3</f>
        <v>0</v>
      </c>
      <c r="E3" s="15">
        <f>D3/128</f>
        <v>0</v>
      </c>
      <c r="F3" s="15">
        <f>1-E3</f>
        <v>1</v>
      </c>
      <c r="G3" s="15">
        <f>AC3-E3</f>
        <v>0</v>
      </c>
      <c r="H3" s="15">
        <f>AF3-F3</f>
        <v>0</v>
      </c>
      <c r="I3" s="1">
        <v>0</v>
      </c>
      <c r="J3" s="2">
        <f>I3</f>
        <v>0</v>
      </c>
      <c r="K3" s="15">
        <f>J3/128</f>
        <v>0</v>
      </c>
      <c r="L3" s="15">
        <f>1-K3</f>
        <v>1</v>
      </c>
      <c r="M3" s="15">
        <f>AC3-K3</f>
        <v>0</v>
      </c>
      <c r="N3" s="15">
        <f>AF3-L3</f>
        <v>0</v>
      </c>
      <c r="O3" s="1">
        <v>0</v>
      </c>
      <c r="P3" s="2">
        <f>O3</f>
        <v>0</v>
      </c>
      <c r="Q3" s="15">
        <f>P3/128</f>
        <v>0</v>
      </c>
      <c r="R3" s="15">
        <f>1-Q3</f>
        <v>1</v>
      </c>
      <c r="S3" s="15">
        <f>AC3-Q3</f>
        <v>0</v>
      </c>
      <c r="T3" s="15">
        <f>AF3-R3</f>
        <v>0</v>
      </c>
      <c r="U3" s="1">
        <v>0</v>
      </c>
      <c r="V3" s="2">
        <f>U3</f>
        <v>0</v>
      </c>
      <c r="W3" s="15">
        <f>V3/128</f>
        <v>0</v>
      </c>
      <c r="X3" s="15">
        <f>1-W3</f>
        <v>1</v>
      </c>
      <c r="Y3" s="16">
        <f>AC3-W3</f>
        <v>0</v>
      </c>
      <c r="Z3" s="16">
        <f>AF3-X3</f>
        <v>0</v>
      </c>
      <c r="AA3" s="16"/>
      <c r="AB3" s="1">
        <v>60</v>
      </c>
      <c r="AC3" s="16">
        <f>AVERAGE(E3,K3,Q3,W3)</f>
        <v>0</v>
      </c>
      <c r="AD3" s="16">
        <f>MAX(G3,M3,S3,Y3)</f>
        <v>0</v>
      </c>
      <c r="AE3" s="16">
        <f>-MIN(G3,M3,S3,Y3)</f>
        <v>0</v>
      </c>
      <c r="AF3" s="16">
        <f>AVERAGE(F3,L3,R3,X3)</f>
        <v>1</v>
      </c>
      <c r="AG3" s="16">
        <f>MAX(Z3,T3,N3,H3)</f>
        <v>0</v>
      </c>
      <c r="AH3" s="16">
        <f>-MIN(Z3,T3,N3,H3)</f>
        <v>0</v>
      </c>
    </row>
    <row r="4" spans="1:34">
      <c r="A4" s="1">
        <f>A3+1</f>
        <v>1</v>
      </c>
      <c r="B4" s="1" t="s">
        <v>8</v>
      </c>
      <c r="C4" s="1">
        <v>0</v>
      </c>
      <c r="D4" s="2">
        <f>C4+D3</f>
        <v>0</v>
      </c>
      <c r="E4" s="15">
        <f t="shared" ref="E4:E56" si="0">D4/128</f>
        <v>0</v>
      </c>
      <c r="F4" s="15">
        <f t="shared" ref="F4:F56" si="1">1-E4</f>
        <v>1</v>
      </c>
      <c r="G4" s="15">
        <f t="shared" ref="G4:G56" si="2">AC4-E4</f>
        <v>0</v>
      </c>
      <c r="H4" s="15">
        <f t="shared" ref="H4:H56" si="3">AF4-F4</f>
        <v>0</v>
      </c>
      <c r="I4" s="1">
        <v>0</v>
      </c>
      <c r="J4" s="2">
        <f>I4+J3</f>
        <v>0</v>
      </c>
      <c r="K4" s="15">
        <f t="shared" ref="K4:K56" si="4">J4/128</f>
        <v>0</v>
      </c>
      <c r="L4" s="15">
        <f t="shared" ref="L4:L56" si="5">1-K4</f>
        <v>1</v>
      </c>
      <c r="M4" s="15">
        <f t="shared" ref="M4:M56" si="6">AC4-K4</f>
        <v>0</v>
      </c>
      <c r="N4" s="15">
        <f t="shared" ref="N4:N56" si="7">AF4-L4</f>
        <v>0</v>
      </c>
      <c r="O4" s="1">
        <v>0</v>
      </c>
      <c r="P4" s="2">
        <f>O4+P3</f>
        <v>0</v>
      </c>
      <c r="Q4" s="15">
        <f t="shared" ref="Q4:Q56" si="8">P4/128</f>
        <v>0</v>
      </c>
      <c r="R4" s="15">
        <f t="shared" ref="R4:R56" si="9">1-Q4</f>
        <v>1</v>
      </c>
      <c r="S4" s="15">
        <f t="shared" ref="S4:S56" si="10">AC4-Q4</f>
        <v>0</v>
      </c>
      <c r="T4" s="15">
        <f t="shared" ref="T4:T56" si="11">AF4-R4</f>
        <v>0</v>
      </c>
      <c r="U4" s="1">
        <v>0</v>
      </c>
      <c r="V4" s="2">
        <f>U4+V3</f>
        <v>0</v>
      </c>
      <c r="W4" s="15">
        <f t="shared" ref="W4:W56" si="12">V4/128</f>
        <v>0</v>
      </c>
      <c r="X4" s="15">
        <f t="shared" ref="X4:X56" si="13">1-W4</f>
        <v>1</v>
      </c>
      <c r="Y4" s="16">
        <f t="shared" ref="Y4:Y56" si="14">AC4-W4</f>
        <v>0</v>
      </c>
      <c r="Z4" s="16">
        <f t="shared" ref="Z4:Z56" si="15">AF4-X4</f>
        <v>0</v>
      </c>
      <c r="AA4" s="16"/>
      <c r="AB4" s="5">
        <f>60+5</f>
        <v>65</v>
      </c>
      <c r="AC4" s="16">
        <f t="shared" ref="AC4:AC56" si="16">AVERAGE(E4,K4,Q4,W4)</f>
        <v>0</v>
      </c>
      <c r="AD4" s="16">
        <f t="shared" ref="AD4:AD56" si="17">MAX(G4,M4,S4,Y4)</f>
        <v>0</v>
      </c>
      <c r="AE4" s="16">
        <f t="shared" ref="AE4:AE56" si="18">-MIN(G4,M4,S4,Y4)</f>
        <v>0</v>
      </c>
      <c r="AF4" s="16">
        <f t="shared" ref="AF4:AF56" si="19">AVERAGE(F4,L4,R4,X4)</f>
        <v>1</v>
      </c>
      <c r="AG4" s="16">
        <f t="shared" ref="AG4:AG56" si="20">MAX(Z4,T4,N4,H4)</f>
        <v>0</v>
      </c>
      <c r="AH4" s="16">
        <f t="shared" ref="AH4:AH56" si="21">-MIN(Z4,T4,N4,H4)</f>
        <v>0</v>
      </c>
    </row>
    <row r="5" spans="1:34">
      <c r="A5" s="1">
        <f t="shared" ref="A5:A56" si="22">A4+1</f>
        <v>2</v>
      </c>
      <c r="B5" s="1" t="s">
        <v>9</v>
      </c>
      <c r="C5" s="1">
        <v>0</v>
      </c>
      <c r="D5" s="2">
        <f t="shared" ref="D5:D56" si="23">C5+D4</f>
        <v>0</v>
      </c>
      <c r="E5" s="15">
        <f t="shared" si="0"/>
        <v>0</v>
      </c>
      <c r="F5" s="15">
        <f t="shared" si="1"/>
        <v>1</v>
      </c>
      <c r="G5" s="15">
        <f t="shared" si="2"/>
        <v>0</v>
      </c>
      <c r="H5" s="15">
        <f t="shared" si="3"/>
        <v>0</v>
      </c>
      <c r="I5" s="1">
        <v>0</v>
      </c>
      <c r="J5" s="2">
        <f t="shared" ref="J5:J56" si="24">I5+J4</f>
        <v>0</v>
      </c>
      <c r="K5" s="15">
        <f t="shared" si="4"/>
        <v>0</v>
      </c>
      <c r="L5" s="15">
        <f t="shared" si="5"/>
        <v>1</v>
      </c>
      <c r="M5" s="15">
        <f t="shared" si="6"/>
        <v>0</v>
      </c>
      <c r="N5" s="15">
        <f t="shared" si="7"/>
        <v>0</v>
      </c>
      <c r="O5" s="1">
        <v>0</v>
      </c>
      <c r="P5" s="2">
        <f t="shared" ref="P5:P56" si="25">O5+P4</f>
        <v>0</v>
      </c>
      <c r="Q5" s="15">
        <f t="shared" si="8"/>
        <v>0</v>
      </c>
      <c r="R5" s="15">
        <f t="shared" si="9"/>
        <v>1</v>
      </c>
      <c r="S5" s="15">
        <f t="shared" si="10"/>
        <v>0</v>
      </c>
      <c r="T5" s="15">
        <f t="shared" si="11"/>
        <v>0</v>
      </c>
      <c r="U5" s="1">
        <v>0</v>
      </c>
      <c r="V5" s="2">
        <f t="shared" ref="V5:V56" si="26">U5+V4</f>
        <v>0</v>
      </c>
      <c r="W5" s="15">
        <f t="shared" si="12"/>
        <v>0</v>
      </c>
      <c r="X5" s="15">
        <f t="shared" si="13"/>
        <v>1</v>
      </c>
      <c r="Y5" s="16">
        <f t="shared" si="14"/>
        <v>0</v>
      </c>
      <c r="Z5" s="16">
        <f t="shared" si="15"/>
        <v>0</v>
      </c>
      <c r="AA5" s="16"/>
      <c r="AB5" s="5">
        <f>AB4+5</f>
        <v>70</v>
      </c>
      <c r="AC5" s="16">
        <f t="shared" si="16"/>
        <v>0</v>
      </c>
      <c r="AD5" s="16">
        <f t="shared" si="17"/>
        <v>0</v>
      </c>
      <c r="AE5" s="16">
        <f t="shared" si="18"/>
        <v>0</v>
      </c>
      <c r="AF5" s="16">
        <f t="shared" si="19"/>
        <v>1</v>
      </c>
      <c r="AG5" s="16">
        <f t="shared" si="20"/>
        <v>0</v>
      </c>
      <c r="AH5" s="16">
        <f t="shared" si="21"/>
        <v>0</v>
      </c>
    </row>
    <row r="6" spans="1:34">
      <c r="A6" s="1">
        <f t="shared" si="22"/>
        <v>3</v>
      </c>
      <c r="B6" s="1" t="s">
        <v>10</v>
      </c>
      <c r="C6" s="1">
        <v>0</v>
      </c>
      <c r="D6" s="2">
        <f t="shared" si="23"/>
        <v>0</v>
      </c>
      <c r="E6" s="15">
        <f t="shared" si="0"/>
        <v>0</v>
      </c>
      <c r="F6" s="15">
        <f t="shared" si="1"/>
        <v>1</v>
      </c>
      <c r="G6" s="15">
        <f t="shared" si="2"/>
        <v>0</v>
      </c>
      <c r="H6" s="15">
        <f t="shared" si="3"/>
        <v>0</v>
      </c>
      <c r="I6" s="1">
        <v>0</v>
      </c>
      <c r="J6" s="2">
        <f t="shared" si="24"/>
        <v>0</v>
      </c>
      <c r="K6" s="15">
        <f t="shared" si="4"/>
        <v>0</v>
      </c>
      <c r="L6" s="15">
        <f t="shared" si="5"/>
        <v>1</v>
      </c>
      <c r="M6" s="15">
        <f t="shared" si="6"/>
        <v>0</v>
      </c>
      <c r="N6" s="15">
        <f t="shared" si="7"/>
        <v>0</v>
      </c>
      <c r="O6" s="1">
        <v>0</v>
      </c>
      <c r="P6" s="2">
        <f t="shared" si="25"/>
        <v>0</v>
      </c>
      <c r="Q6" s="15">
        <f t="shared" si="8"/>
        <v>0</v>
      </c>
      <c r="R6" s="15">
        <f t="shared" si="9"/>
        <v>1</v>
      </c>
      <c r="S6" s="15">
        <f t="shared" si="10"/>
        <v>0</v>
      </c>
      <c r="T6" s="15">
        <f t="shared" si="11"/>
        <v>0</v>
      </c>
      <c r="U6" s="1">
        <v>0</v>
      </c>
      <c r="V6" s="2">
        <f t="shared" si="26"/>
        <v>0</v>
      </c>
      <c r="W6" s="15">
        <f t="shared" si="12"/>
        <v>0</v>
      </c>
      <c r="X6" s="15">
        <f t="shared" si="13"/>
        <v>1</v>
      </c>
      <c r="Y6" s="16">
        <f t="shared" si="14"/>
        <v>0</v>
      </c>
      <c r="Z6" s="16">
        <f t="shared" si="15"/>
        <v>0</v>
      </c>
      <c r="AA6" s="16"/>
      <c r="AB6" s="5">
        <f t="shared" ref="AB6:AB50" si="27">AB5+5</f>
        <v>75</v>
      </c>
      <c r="AC6" s="16">
        <f t="shared" si="16"/>
        <v>0</v>
      </c>
      <c r="AD6" s="16">
        <f t="shared" si="17"/>
        <v>0</v>
      </c>
      <c r="AE6" s="16">
        <f t="shared" si="18"/>
        <v>0</v>
      </c>
      <c r="AF6" s="16">
        <f t="shared" si="19"/>
        <v>1</v>
      </c>
      <c r="AG6" s="16">
        <f t="shared" si="20"/>
        <v>0</v>
      </c>
      <c r="AH6" s="16">
        <f t="shared" si="21"/>
        <v>0</v>
      </c>
    </row>
    <row r="7" spans="1:34">
      <c r="A7" s="1">
        <f t="shared" si="22"/>
        <v>4</v>
      </c>
      <c r="B7" s="1" t="s">
        <v>11</v>
      </c>
      <c r="C7" s="1">
        <v>0</v>
      </c>
      <c r="D7" s="2">
        <f t="shared" si="23"/>
        <v>0</v>
      </c>
      <c r="E7" s="15">
        <f t="shared" si="0"/>
        <v>0</v>
      </c>
      <c r="F7" s="15">
        <f t="shared" si="1"/>
        <v>1</v>
      </c>
      <c r="G7" s="15">
        <f t="shared" si="2"/>
        <v>0</v>
      </c>
      <c r="H7" s="15">
        <f t="shared" si="3"/>
        <v>0</v>
      </c>
      <c r="I7" s="1">
        <v>0</v>
      </c>
      <c r="J7" s="2">
        <f t="shared" si="24"/>
        <v>0</v>
      </c>
      <c r="K7" s="15">
        <f t="shared" si="4"/>
        <v>0</v>
      </c>
      <c r="L7" s="15">
        <f t="shared" si="5"/>
        <v>1</v>
      </c>
      <c r="M7" s="15">
        <f t="shared" si="6"/>
        <v>0</v>
      </c>
      <c r="N7" s="15">
        <f t="shared" si="7"/>
        <v>0</v>
      </c>
      <c r="O7" s="1">
        <v>0</v>
      </c>
      <c r="P7" s="2">
        <f t="shared" si="25"/>
        <v>0</v>
      </c>
      <c r="Q7" s="15">
        <f t="shared" si="8"/>
        <v>0</v>
      </c>
      <c r="R7" s="15">
        <f t="shared" si="9"/>
        <v>1</v>
      </c>
      <c r="S7" s="15">
        <f t="shared" si="10"/>
        <v>0</v>
      </c>
      <c r="T7" s="15">
        <f t="shared" si="11"/>
        <v>0</v>
      </c>
      <c r="U7" s="1">
        <v>0</v>
      </c>
      <c r="V7" s="2">
        <f t="shared" si="26"/>
        <v>0</v>
      </c>
      <c r="W7" s="15">
        <f t="shared" si="12"/>
        <v>0</v>
      </c>
      <c r="X7" s="15">
        <f t="shared" si="13"/>
        <v>1</v>
      </c>
      <c r="Y7" s="16">
        <f t="shared" si="14"/>
        <v>0</v>
      </c>
      <c r="Z7" s="16">
        <f t="shared" si="15"/>
        <v>0</v>
      </c>
      <c r="AA7" s="16"/>
      <c r="AB7" s="5">
        <f t="shared" si="27"/>
        <v>80</v>
      </c>
      <c r="AC7" s="16">
        <f t="shared" si="16"/>
        <v>0</v>
      </c>
      <c r="AD7" s="16">
        <f t="shared" si="17"/>
        <v>0</v>
      </c>
      <c r="AE7" s="16">
        <f t="shared" si="18"/>
        <v>0</v>
      </c>
      <c r="AF7" s="16">
        <f t="shared" si="19"/>
        <v>1</v>
      </c>
      <c r="AG7" s="16">
        <f t="shared" si="20"/>
        <v>0</v>
      </c>
      <c r="AH7" s="16">
        <f t="shared" si="21"/>
        <v>0</v>
      </c>
    </row>
    <row r="8" spans="1:34">
      <c r="A8" s="1">
        <f t="shared" si="22"/>
        <v>5</v>
      </c>
      <c r="B8" s="1" t="s">
        <v>12</v>
      </c>
      <c r="C8" s="1">
        <v>1</v>
      </c>
      <c r="D8" s="2">
        <f t="shared" si="23"/>
        <v>1</v>
      </c>
      <c r="E8" s="15">
        <f t="shared" si="0"/>
        <v>7.8125E-3</v>
      </c>
      <c r="F8" s="15">
        <f t="shared" si="1"/>
        <v>0.9921875</v>
      </c>
      <c r="G8" s="15">
        <f t="shared" si="2"/>
        <v>-3.90625E-3</v>
      </c>
      <c r="H8" s="15">
        <f t="shared" si="3"/>
        <v>3.90625E-3</v>
      </c>
      <c r="I8" s="5">
        <v>1</v>
      </c>
      <c r="J8" s="2">
        <f t="shared" si="24"/>
        <v>1</v>
      </c>
      <c r="K8" s="15">
        <f t="shared" si="4"/>
        <v>7.8125E-3</v>
      </c>
      <c r="L8" s="15">
        <f t="shared" si="5"/>
        <v>0.9921875</v>
      </c>
      <c r="M8" s="15">
        <f t="shared" si="6"/>
        <v>-3.90625E-3</v>
      </c>
      <c r="N8" s="15">
        <f t="shared" si="7"/>
        <v>3.90625E-3</v>
      </c>
      <c r="O8" s="1">
        <v>0</v>
      </c>
      <c r="P8" s="2">
        <f t="shared" si="25"/>
        <v>0</v>
      </c>
      <c r="Q8" s="15">
        <f t="shared" si="8"/>
        <v>0</v>
      </c>
      <c r="R8" s="15">
        <f t="shared" si="9"/>
        <v>1</v>
      </c>
      <c r="S8" s="15">
        <f t="shared" si="10"/>
        <v>3.90625E-3</v>
      </c>
      <c r="T8" s="15">
        <f t="shared" si="11"/>
        <v>-3.90625E-3</v>
      </c>
      <c r="U8" s="1">
        <v>0</v>
      </c>
      <c r="V8" s="2">
        <f t="shared" si="26"/>
        <v>0</v>
      </c>
      <c r="W8" s="15">
        <f t="shared" si="12"/>
        <v>0</v>
      </c>
      <c r="X8" s="15">
        <f t="shared" si="13"/>
        <v>1</v>
      </c>
      <c r="Y8" s="16">
        <f t="shared" si="14"/>
        <v>3.90625E-3</v>
      </c>
      <c r="Z8" s="16">
        <f t="shared" si="15"/>
        <v>-3.90625E-3</v>
      </c>
      <c r="AA8" s="16"/>
      <c r="AB8" s="5">
        <f t="shared" si="27"/>
        <v>85</v>
      </c>
      <c r="AC8" s="16">
        <f t="shared" si="16"/>
        <v>3.90625E-3</v>
      </c>
      <c r="AD8" s="16">
        <f t="shared" si="17"/>
        <v>3.90625E-3</v>
      </c>
      <c r="AE8" s="16">
        <f t="shared" si="18"/>
        <v>3.90625E-3</v>
      </c>
      <c r="AF8" s="16">
        <f t="shared" si="19"/>
        <v>0.99609375</v>
      </c>
      <c r="AG8" s="16">
        <f t="shared" si="20"/>
        <v>3.90625E-3</v>
      </c>
      <c r="AH8" s="16">
        <f t="shared" si="21"/>
        <v>3.90625E-3</v>
      </c>
    </row>
    <row r="9" spans="1:34">
      <c r="A9" s="1">
        <f t="shared" si="22"/>
        <v>6</v>
      </c>
      <c r="B9" s="1" t="s">
        <v>14</v>
      </c>
      <c r="C9" s="1">
        <v>0</v>
      </c>
      <c r="D9" s="2">
        <f t="shared" si="23"/>
        <v>1</v>
      </c>
      <c r="E9" s="15">
        <f t="shared" si="0"/>
        <v>7.8125E-3</v>
      </c>
      <c r="F9" s="15">
        <f t="shared" si="1"/>
        <v>0.9921875</v>
      </c>
      <c r="G9" s="15">
        <f t="shared" si="2"/>
        <v>-1.953125E-3</v>
      </c>
      <c r="H9" s="15">
        <f t="shared" si="3"/>
        <v>1.953125E-3</v>
      </c>
      <c r="I9" s="5">
        <v>0</v>
      </c>
      <c r="J9" s="2">
        <f t="shared" si="24"/>
        <v>1</v>
      </c>
      <c r="K9" s="15">
        <f t="shared" si="4"/>
        <v>7.8125E-3</v>
      </c>
      <c r="L9" s="15">
        <f t="shared" si="5"/>
        <v>0.9921875</v>
      </c>
      <c r="M9" s="15">
        <f t="shared" si="6"/>
        <v>-1.953125E-3</v>
      </c>
      <c r="N9" s="15">
        <f t="shared" si="7"/>
        <v>1.953125E-3</v>
      </c>
      <c r="O9" s="1">
        <v>0</v>
      </c>
      <c r="P9" s="2">
        <f t="shared" si="25"/>
        <v>0</v>
      </c>
      <c r="Q9" s="15">
        <f t="shared" si="8"/>
        <v>0</v>
      </c>
      <c r="R9" s="15">
        <f t="shared" si="9"/>
        <v>1</v>
      </c>
      <c r="S9" s="15">
        <f t="shared" si="10"/>
        <v>5.859375E-3</v>
      </c>
      <c r="T9" s="15">
        <f t="shared" si="11"/>
        <v>-5.859375E-3</v>
      </c>
      <c r="U9" s="5">
        <v>1</v>
      </c>
      <c r="V9" s="2">
        <f t="shared" si="26"/>
        <v>1</v>
      </c>
      <c r="W9" s="15">
        <f t="shared" si="12"/>
        <v>7.8125E-3</v>
      </c>
      <c r="X9" s="15">
        <f t="shared" si="13"/>
        <v>0.9921875</v>
      </c>
      <c r="Y9" s="16">
        <f t="shared" si="14"/>
        <v>-1.953125E-3</v>
      </c>
      <c r="Z9" s="16">
        <f t="shared" si="15"/>
        <v>1.953125E-3</v>
      </c>
      <c r="AA9" s="16"/>
      <c r="AB9" s="5">
        <f t="shared" si="27"/>
        <v>90</v>
      </c>
      <c r="AC9" s="16">
        <f t="shared" si="16"/>
        <v>5.859375E-3</v>
      </c>
      <c r="AD9" s="16">
        <f t="shared" si="17"/>
        <v>5.859375E-3</v>
      </c>
      <c r="AE9" s="16">
        <f t="shared" si="18"/>
        <v>1.953125E-3</v>
      </c>
      <c r="AF9" s="16">
        <f t="shared" si="19"/>
        <v>0.994140625</v>
      </c>
      <c r="AG9" s="16">
        <f t="shared" si="20"/>
        <v>1.953125E-3</v>
      </c>
      <c r="AH9" s="16">
        <f t="shared" si="21"/>
        <v>5.859375E-3</v>
      </c>
    </row>
    <row r="10" spans="1:34">
      <c r="A10" s="1">
        <f t="shared" si="22"/>
        <v>7</v>
      </c>
      <c r="B10" s="1" t="s">
        <v>15</v>
      </c>
      <c r="C10" s="1">
        <v>0</v>
      </c>
      <c r="D10" s="2">
        <f t="shared" si="23"/>
        <v>1</v>
      </c>
      <c r="E10" s="15">
        <f t="shared" si="0"/>
        <v>7.8125E-3</v>
      </c>
      <c r="F10" s="15">
        <f t="shared" si="1"/>
        <v>0.9921875</v>
      </c>
      <c r="G10" s="15">
        <f t="shared" si="2"/>
        <v>-1.953125E-3</v>
      </c>
      <c r="H10" s="15">
        <f t="shared" si="3"/>
        <v>1.953125E-3</v>
      </c>
      <c r="I10" s="5">
        <v>0</v>
      </c>
      <c r="J10" s="2">
        <f t="shared" si="24"/>
        <v>1</v>
      </c>
      <c r="K10" s="15">
        <f t="shared" si="4"/>
        <v>7.8125E-3</v>
      </c>
      <c r="L10" s="15">
        <f t="shared" si="5"/>
        <v>0.9921875</v>
      </c>
      <c r="M10" s="15">
        <f t="shared" si="6"/>
        <v>-1.953125E-3</v>
      </c>
      <c r="N10" s="15">
        <f t="shared" si="7"/>
        <v>1.953125E-3</v>
      </c>
      <c r="O10" s="1">
        <v>0</v>
      </c>
      <c r="P10" s="2">
        <f t="shared" si="25"/>
        <v>0</v>
      </c>
      <c r="Q10" s="15">
        <f t="shared" si="8"/>
        <v>0</v>
      </c>
      <c r="R10" s="15">
        <f t="shared" si="9"/>
        <v>1</v>
      </c>
      <c r="S10" s="15">
        <f t="shared" si="10"/>
        <v>5.859375E-3</v>
      </c>
      <c r="T10" s="15">
        <f t="shared" si="11"/>
        <v>-5.859375E-3</v>
      </c>
      <c r="U10" s="5">
        <v>0</v>
      </c>
      <c r="V10" s="2">
        <f t="shared" si="26"/>
        <v>1</v>
      </c>
      <c r="W10" s="15">
        <f t="shared" si="12"/>
        <v>7.8125E-3</v>
      </c>
      <c r="X10" s="15">
        <f t="shared" si="13"/>
        <v>0.9921875</v>
      </c>
      <c r="Y10" s="16">
        <f t="shared" si="14"/>
        <v>-1.953125E-3</v>
      </c>
      <c r="Z10" s="16">
        <f t="shared" si="15"/>
        <v>1.953125E-3</v>
      </c>
      <c r="AA10" s="16"/>
      <c r="AB10" s="5">
        <f t="shared" si="27"/>
        <v>95</v>
      </c>
      <c r="AC10" s="16">
        <f t="shared" si="16"/>
        <v>5.859375E-3</v>
      </c>
      <c r="AD10" s="16">
        <f t="shared" si="17"/>
        <v>5.859375E-3</v>
      </c>
      <c r="AE10" s="16">
        <f t="shared" si="18"/>
        <v>1.953125E-3</v>
      </c>
      <c r="AF10" s="16">
        <f t="shared" si="19"/>
        <v>0.994140625</v>
      </c>
      <c r="AG10" s="16">
        <f t="shared" si="20"/>
        <v>1.953125E-3</v>
      </c>
      <c r="AH10" s="16">
        <f t="shared" si="21"/>
        <v>5.859375E-3</v>
      </c>
    </row>
    <row r="11" spans="1:34">
      <c r="A11" s="1">
        <f t="shared" si="22"/>
        <v>8</v>
      </c>
      <c r="B11" s="1" t="s">
        <v>16</v>
      </c>
      <c r="C11" s="1">
        <v>0</v>
      </c>
      <c r="D11" s="2">
        <f t="shared" si="23"/>
        <v>1</v>
      </c>
      <c r="E11" s="15">
        <f t="shared" si="0"/>
        <v>7.8125E-3</v>
      </c>
      <c r="F11" s="15">
        <f t="shared" si="1"/>
        <v>0.9921875</v>
      </c>
      <c r="G11" s="15">
        <f t="shared" si="2"/>
        <v>-1.953125E-3</v>
      </c>
      <c r="H11" s="15">
        <f t="shared" si="3"/>
        <v>1.953125E-3</v>
      </c>
      <c r="I11" s="5">
        <v>0</v>
      </c>
      <c r="J11" s="2">
        <f t="shared" si="24"/>
        <v>1</v>
      </c>
      <c r="K11" s="15">
        <f t="shared" si="4"/>
        <v>7.8125E-3</v>
      </c>
      <c r="L11" s="15">
        <f t="shared" si="5"/>
        <v>0.9921875</v>
      </c>
      <c r="M11" s="15">
        <f t="shared" si="6"/>
        <v>-1.953125E-3</v>
      </c>
      <c r="N11" s="15">
        <f t="shared" si="7"/>
        <v>1.953125E-3</v>
      </c>
      <c r="O11" s="1">
        <v>0</v>
      </c>
      <c r="P11" s="2">
        <f t="shared" si="25"/>
        <v>0</v>
      </c>
      <c r="Q11" s="15">
        <f t="shared" si="8"/>
        <v>0</v>
      </c>
      <c r="R11" s="15">
        <f t="shared" si="9"/>
        <v>1</v>
      </c>
      <c r="S11" s="15">
        <f t="shared" si="10"/>
        <v>5.859375E-3</v>
      </c>
      <c r="T11" s="15">
        <f t="shared" si="11"/>
        <v>-5.859375E-3</v>
      </c>
      <c r="U11" s="5">
        <v>0</v>
      </c>
      <c r="V11" s="2">
        <f t="shared" si="26"/>
        <v>1</v>
      </c>
      <c r="W11" s="15">
        <f t="shared" si="12"/>
        <v>7.8125E-3</v>
      </c>
      <c r="X11" s="15">
        <f t="shared" si="13"/>
        <v>0.9921875</v>
      </c>
      <c r="Y11" s="16">
        <f t="shared" si="14"/>
        <v>-1.953125E-3</v>
      </c>
      <c r="Z11" s="16">
        <f t="shared" si="15"/>
        <v>1.953125E-3</v>
      </c>
      <c r="AA11" s="16"/>
      <c r="AB11" s="5">
        <f t="shared" si="27"/>
        <v>100</v>
      </c>
      <c r="AC11" s="16">
        <f t="shared" si="16"/>
        <v>5.859375E-3</v>
      </c>
      <c r="AD11" s="16">
        <f t="shared" si="17"/>
        <v>5.859375E-3</v>
      </c>
      <c r="AE11" s="16">
        <f t="shared" si="18"/>
        <v>1.953125E-3</v>
      </c>
      <c r="AF11" s="16">
        <f t="shared" si="19"/>
        <v>0.994140625</v>
      </c>
      <c r="AG11" s="16">
        <f t="shared" si="20"/>
        <v>1.953125E-3</v>
      </c>
      <c r="AH11" s="16">
        <f t="shared" si="21"/>
        <v>5.859375E-3</v>
      </c>
    </row>
    <row r="12" spans="1:34">
      <c r="A12" s="1">
        <f t="shared" si="22"/>
        <v>9</v>
      </c>
      <c r="B12" s="1" t="s">
        <v>17</v>
      </c>
      <c r="C12" s="1">
        <v>0</v>
      </c>
      <c r="D12" s="2">
        <f t="shared" si="23"/>
        <v>1</v>
      </c>
      <c r="E12" s="15">
        <f t="shared" si="0"/>
        <v>7.8125E-3</v>
      </c>
      <c r="F12" s="15">
        <f t="shared" si="1"/>
        <v>0.9921875</v>
      </c>
      <c r="G12" s="15">
        <f t="shared" si="2"/>
        <v>0</v>
      </c>
      <c r="H12" s="15">
        <f t="shared" si="3"/>
        <v>0</v>
      </c>
      <c r="I12" s="5">
        <v>0</v>
      </c>
      <c r="J12" s="2">
        <f t="shared" si="24"/>
        <v>1</v>
      </c>
      <c r="K12" s="15">
        <f t="shared" si="4"/>
        <v>7.8125E-3</v>
      </c>
      <c r="L12" s="15">
        <f t="shared" si="5"/>
        <v>0.9921875</v>
      </c>
      <c r="M12" s="15">
        <f t="shared" si="6"/>
        <v>0</v>
      </c>
      <c r="N12" s="15">
        <f t="shared" si="7"/>
        <v>0</v>
      </c>
      <c r="O12" s="5">
        <v>1</v>
      </c>
      <c r="P12" s="2">
        <f t="shared" si="25"/>
        <v>1</v>
      </c>
      <c r="Q12" s="15">
        <f t="shared" si="8"/>
        <v>7.8125E-3</v>
      </c>
      <c r="R12" s="15">
        <f t="shared" si="9"/>
        <v>0.9921875</v>
      </c>
      <c r="S12" s="15">
        <f t="shared" si="10"/>
        <v>0</v>
      </c>
      <c r="T12" s="15">
        <f t="shared" si="11"/>
        <v>0</v>
      </c>
      <c r="U12" s="5">
        <v>0</v>
      </c>
      <c r="V12" s="2">
        <f t="shared" si="26"/>
        <v>1</v>
      </c>
      <c r="W12" s="15">
        <f t="shared" si="12"/>
        <v>7.8125E-3</v>
      </c>
      <c r="X12" s="15">
        <f t="shared" si="13"/>
        <v>0.9921875</v>
      </c>
      <c r="Y12" s="16">
        <f t="shared" si="14"/>
        <v>0</v>
      </c>
      <c r="Z12" s="16">
        <f t="shared" si="15"/>
        <v>0</v>
      </c>
      <c r="AA12" s="16"/>
      <c r="AB12" s="5">
        <f t="shared" si="27"/>
        <v>105</v>
      </c>
      <c r="AC12" s="16">
        <f t="shared" si="16"/>
        <v>7.8125E-3</v>
      </c>
      <c r="AD12" s="16">
        <f t="shared" si="17"/>
        <v>0</v>
      </c>
      <c r="AE12" s="16">
        <f t="shared" si="18"/>
        <v>0</v>
      </c>
      <c r="AF12" s="16">
        <f t="shared" si="19"/>
        <v>0.9921875</v>
      </c>
      <c r="AG12" s="16">
        <f t="shared" si="20"/>
        <v>0</v>
      </c>
      <c r="AH12" s="16">
        <f t="shared" si="21"/>
        <v>0</v>
      </c>
    </row>
    <row r="13" spans="1:34">
      <c r="A13" s="1">
        <f t="shared" si="22"/>
        <v>10</v>
      </c>
      <c r="B13" s="1" t="s">
        <v>18</v>
      </c>
      <c r="C13" s="1">
        <v>0</v>
      </c>
      <c r="D13" s="2">
        <f t="shared" si="23"/>
        <v>1</v>
      </c>
      <c r="E13" s="15">
        <f t="shared" si="0"/>
        <v>7.8125E-3</v>
      </c>
      <c r="F13" s="15">
        <f t="shared" si="1"/>
        <v>0.9921875</v>
      </c>
      <c r="G13" s="15">
        <f t="shared" si="2"/>
        <v>0</v>
      </c>
      <c r="H13" s="15">
        <f t="shared" si="3"/>
        <v>0</v>
      </c>
      <c r="I13" s="5">
        <v>0</v>
      </c>
      <c r="J13" s="2">
        <f t="shared" si="24"/>
        <v>1</v>
      </c>
      <c r="K13" s="15">
        <f t="shared" si="4"/>
        <v>7.8125E-3</v>
      </c>
      <c r="L13" s="15">
        <f t="shared" si="5"/>
        <v>0.9921875</v>
      </c>
      <c r="M13" s="15">
        <f t="shared" si="6"/>
        <v>0</v>
      </c>
      <c r="N13" s="15">
        <f t="shared" si="7"/>
        <v>0</v>
      </c>
      <c r="O13" s="5">
        <v>0</v>
      </c>
      <c r="P13" s="2">
        <f t="shared" si="25"/>
        <v>1</v>
      </c>
      <c r="Q13" s="15">
        <f t="shared" si="8"/>
        <v>7.8125E-3</v>
      </c>
      <c r="R13" s="15">
        <f t="shared" si="9"/>
        <v>0.9921875</v>
      </c>
      <c r="S13" s="15">
        <f t="shared" si="10"/>
        <v>0</v>
      </c>
      <c r="T13" s="15">
        <f t="shared" si="11"/>
        <v>0</v>
      </c>
      <c r="U13" s="5">
        <v>0</v>
      </c>
      <c r="V13" s="2">
        <f t="shared" si="26"/>
        <v>1</v>
      </c>
      <c r="W13" s="15">
        <f t="shared" si="12"/>
        <v>7.8125E-3</v>
      </c>
      <c r="X13" s="15">
        <f t="shared" si="13"/>
        <v>0.9921875</v>
      </c>
      <c r="Y13" s="16">
        <f t="shared" si="14"/>
        <v>0</v>
      </c>
      <c r="Z13" s="16">
        <f t="shared" si="15"/>
        <v>0</v>
      </c>
      <c r="AA13" s="16"/>
      <c r="AB13" s="5">
        <f t="shared" si="27"/>
        <v>110</v>
      </c>
      <c r="AC13" s="16">
        <f t="shared" si="16"/>
        <v>7.8125E-3</v>
      </c>
      <c r="AD13" s="16">
        <f t="shared" si="17"/>
        <v>0</v>
      </c>
      <c r="AE13" s="16">
        <f t="shared" si="18"/>
        <v>0</v>
      </c>
      <c r="AF13" s="16">
        <f t="shared" si="19"/>
        <v>0.9921875</v>
      </c>
      <c r="AG13" s="16">
        <f t="shared" si="20"/>
        <v>0</v>
      </c>
      <c r="AH13" s="16">
        <f t="shared" si="21"/>
        <v>0</v>
      </c>
    </row>
    <row r="14" spans="1:34">
      <c r="A14" s="1">
        <f t="shared" si="22"/>
        <v>11</v>
      </c>
      <c r="B14" s="1" t="s">
        <v>19</v>
      </c>
      <c r="C14" s="1">
        <v>0</v>
      </c>
      <c r="D14" s="2">
        <f t="shared" si="23"/>
        <v>1</v>
      </c>
      <c r="E14" s="15">
        <f t="shared" si="0"/>
        <v>7.8125E-3</v>
      </c>
      <c r="F14" s="15">
        <f t="shared" si="1"/>
        <v>0.9921875</v>
      </c>
      <c r="G14" s="15">
        <f t="shared" si="2"/>
        <v>0</v>
      </c>
      <c r="H14" s="15">
        <f t="shared" si="3"/>
        <v>0</v>
      </c>
      <c r="I14" s="5">
        <v>0</v>
      </c>
      <c r="J14" s="2">
        <f t="shared" si="24"/>
        <v>1</v>
      </c>
      <c r="K14" s="15">
        <f t="shared" si="4"/>
        <v>7.8125E-3</v>
      </c>
      <c r="L14" s="15">
        <f t="shared" si="5"/>
        <v>0.9921875</v>
      </c>
      <c r="M14" s="15">
        <f t="shared" si="6"/>
        <v>0</v>
      </c>
      <c r="N14" s="15">
        <f t="shared" si="7"/>
        <v>0</v>
      </c>
      <c r="O14" s="5">
        <v>0</v>
      </c>
      <c r="P14" s="2">
        <f t="shared" si="25"/>
        <v>1</v>
      </c>
      <c r="Q14" s="15">
        <f t="shared" si="8"/>
        <v>7.8125E-3</v>
      </c>
      <c r="R14" s="15">
        <f t="shared" si="9"/>
        <v>0.9921875</v>
      </c>
      <c r="S14" s="15">
        <f t="shared" si="10"/>
        <v>0</v>
      </c>
      <c r="T14" s="15">
        <f t="shared" si="11"/>
        <v>0</v>
      </c>
      <c r="U14" s="5">
        <v>0</v>
      </c>
      <c r="V14" s="2">
        <f t="shared" si="26"/>
        <v>1</v>
      </c>
      <c r="W14" s="15">
        <f t="shared" si="12"/>
        <v>7.8125E-3</v>
      </c>
      <c r="X14" s="15">
        <f t="shared" si="13"/>
        <v>0.9921875</v>
      </c>
      <c r="Y14" s="16">
        <f t="shared" si="14"/>
        <v>0</v>
      </c>
      <c r="Z14" s="16">
        <f t="shared" si="15"/>
        <v>0</v>
      </c>
      <c r="AA14" s="16"/>
      <c r="AB14" s="5">
        <f t="shared" si="27"/>
        <v>115</v>
      </c>
      <c r="AC14" s="16">
        <f t="shared" si="16"/>
        <v>7.8125E-3</v>
      </c>
      <c r="AD14" s="16">
        <f t="shared" si="17"/>
        <v>0</v>
      </c>
      <c r="AE14" s="16">
        <f t="shared" si="18"/>
        <v>0</v>
      </c>
      <c r="AF14" s="16">
        <f t="shared" si="19"/>
        <v>0.9921875</v>
      </c>
      <c r="AG14" s="16">
        <f t="shared" si="20"/>
        <v>0</v>
      </c>
      <c r="AH14" s="16">
        <f t="shared" si="21"/>
        <v>0</v>
      </c>
    </row>
    <row r="15" spans="1:34">
      <c r="A15" s="1">
        <f t="shared" si="22"/>
        <v>12</v>
      </c>
      <c r="B15" s="1" t="s">
        <v>20</v>
      </c>
      <c r="C15" s="1">
        <v>0</v>
      </c>
      <c r="D15" s="2">
        <f t="shared" si="23"/>
        <v>1</v>
      </c>
      <c r="E15" s="15">
        <f t="shared" si="0"/>
        <v>7.8125E-3</v>
      </c>
      <c r="F15" s="15">
        <f t="shared" si="1"/>
        <v>0.9921875</v>
      </c>
      <c r="G15" s="15">
        <f t="shared" si="2"/>
        <v>0</v>
      </c>
      <c r="H15" s="15">
        <f t="shared" si="3"/>
        <v>0</v>
      </c>
      <c r="I15" s="5">
        <v>0</v>
      </c>
      <c r="J15" s="2">
        <f t="shared" si="24"/>
        <v>1</v>
      </c>
      <c r="K15" s="15">
        <f t="shared" si="4"/>
        <v>7.8125E-3</v>
      </c>
      <c r="L15" s="15">
        <f t="shared" si="5"/>
        <v>0.9921875</v>
      </c>
      <c r="M15" s="15">
        <f t="shared" si="6"/>
        <v>0</v>
      </c>
      <c r="N15" s="15">
        <f t="shared" si="7"/>
        <v>0</v>
      </c>
      <c r="O15" s="5">
        <v>0</v>
      </c>
      <c r="P15" s="2">
        <f t="shared" si="25"/>
        <v>1</v>
      </c>
      <c r="Q15" s="15">
        <f t="shared" si="8"/>
        <v>7.8125E-3</v>
      </c>
      <c r="R15" s="15">
        <f t="shared" si="9"/>
        <v>0.9921875</v>
      </c>
      <c r="S15" s="15">
        <f t="shared" si="10"/>
        <v>0</v>
      </c>
      <c r="T15" s="15">
        <f t="shared" si="11"/>
        <v>0</v>
      </c>
      <c r="U15" s="5">
        <v>0</v>
      </c>
      <c r="V15" s="2">
        <f t="shared" si="26"/>
        <v>1</v>
      </c>
      <c r="W15" s="15">
        <f t="shared" si="12"/>
        <v>7.8125E-3</v>
      </c>
      <c r="X15" s="15">
        <f t="shared" si="13"/>
        <v>0.9921875</v>
      </c>
      <c r="Y15" s="16">
        <f t="shared" si="14"/>
        <v>0</v>
      </c>
      <c r="Z15" s="16">
        <f t="shared" si="15"/>
        <v>0</v>
      </c>
      <c r="AA15" s="16"/>
      <c r="AB15" s="5">
        <f t="shared" si="27"/>
        <v>120</v>
      </c>
      <c r="AC15" s="16">
        <f t="shared" si="16"/>
        <v>7.8125E-3</v>
      </c>
      <c r="AD15" s="16">
        <f t="shared" si="17"/>
        <v>0</v>
      </c>
      <c r="AE15" s="16">
        <f t="shared" si="18"/>
        <v>0</v>
      </c>
      <c r="AF15" s="16">
        <f t="shared" si="19"/>
        <v>0.9921875</v>
      </c>
      <c r="AG15" s="16">
        <f t="shared" si="20"/>
        <v>0</v>
      </c>
      <c r="AH15" s="16">
        <f t="shared" si="21"/>
        <v>0</v>
      </c>
    </row>
    <row r="16" spans="1:34">
      <c r="A16" s="1">
        <f t="shared" si="22"/>
        <v>13</v>
      </c>
      <c r="B16" s="1" t="s">
        <v>21</v>
      </c>
      <c r="C16" s="5">
        <v>1</v>
      </c>
      <c r="D16" s="2">
        <f t="shared" si="23"/>
        <v>2</v>
      </c>
      <c r="E16" s="15">
        <f t="shared" si="0"/>
        <v>1.5625E-2</v>
      </c>
      <c r="F16" s="15">
        <f t="shared" si="1"/>
        <v>0.984375</v>
      </c>
      <c r="G16" s="15">
        <f t="shared" si="2"/>
        <v>-5.859375E-3</v>
      </c>
      <c r="H16" s="15">
        <f t="shared" si="3"/>
        <v>5.859375E-3</v>
      </c>
      <c r="I16" s="5">
        <v>0</v>
      </c>
      <c r="J16" s="2">
        <f t="shared" si="24"/>
        <v>1</v>
      </c>
      <c r="K16" s="15">
        <f t="shared" si="4"/>
        <v>7.8125E-3</v>
      </c>
      <c r="L16" s="15">
        <f t="shared" si="5"/>
        <v>0.9921875</v>
      </c>
      <c r="M16" s="15">
        <f t="shared" si="6"/>
        <v>1.953125E-3</v>
      </c>
      <c r="N16" s="15">
        <f t="shared" si="7"/>
        <v>-1.953125E-3</v>
      </c>
      <c r="O16" s="5">
        <v>0</v>
      </c>
      <c r="P16" s="2">
        <f t="shared" si="25"/>
        <v>1</v>
      </c>
      <c r="Q16" s="15">
        <f t="shared" si="8"/>
        <v>7.8125E-3</v>
      </c>
      <c r="R16" s="15">
        <f t="shared" si="9"/>
        <v>0.9921875</v>
      </c>
      <c r="S16" s="15">
        <f t="shared" si="10"/>
        <v>1.953125E-3</v>
      </c>
      <c r="T16" s="15">
        <f t="shared" si="11"/>
        <v>-1.953125E-3</v>
      </c>
      <c r="U16" s="5">
        <v>0</v>
      </c>
      <c r="V16" s="2">
        <f t="shared" si="26"/>
        <v>1</v>
      </c>
      <c r="W16" s="15">
        <f t="shared" si="12"/>
        <v>7.8125E-3</v>
      </c>
      <c r="X16" s="15">
        <f t="shared" si="13"/>
        <v>0.9921875</v>
      </c>
      <c r="Y16" s="16">
        <f t="shared" si="14"/>
        <v>1.953125E-3</v>
      </c>
      <c r="Z16" s="16">
        <f t="shared" si="15"/>
        <v>-1.953125E-3</v>
      </c>
      <c r="AA16" s="16"/>
      <c r="AB16" s="5">
        <f t="shared" si="27"/>
        <v>125</v>
      </c>
      <c r="AC16" s="16">
        <f t="shared" si="16"/>
        <v>9.765625E-3</v>
      </c>
      <c r="AD16" s="16">
        <f t="shared" si="17"/>
        <v>1.953125E-3</v>
      </c>
      <c r="AE16" s="16">
        <f t="shared" si="18"/>
        <v>5.859375E-3</v>
      </c>
      <c r="AF16" s="16">
        <f t="shared" si="19"/>
        <v>0.990234375</v>
      </c>
      <c r="AG16" s="16">
        <f t="shared" si="20"/>
        <v>5.859375E-3</v>
      </c>
      <c r="AH16" s="16">
        <f t="shared" si="21"/>
        <v>1.953125E-3</v>
      </c>
    </row>
    <row r="17" spans="1:34">
      <c r="A17" s="1">
        <f t="shared" si="22"/>
        <v>14</v>
      </c>
      <c r="B17" s="1" t="s">
        <v>23</v>
      </c>
      <c r="C17" s="5">
        <v>0</v>
      </c>
      <c r="D17" s="2">
        <f t="shared" si="23"/>
        <v>2</v>
      </c>
      <c r="E17" s="15">
        <f t="shared" si="0"/>
        <v>1.5625E-2</v>
      </c>
      <c r="F17" s="15">
        <f t="shared" si="1"/>
        <v>0.984375</v>
      </c>
      <c r="G17" s="15">
        <f t="shared" si="2"/>
        <v>-3.90625E-3</v>
      </c>
      <c r="H17" s="15">
        <f t="shared" si="3"/>
        <v>3.90625E-3</v>
      </c>
      <c r="I17" s="5">
        <v>1</v>
      </c>
      <c r="J17" s="2">
        <f t="shared" si="24"/>
        <v>2</v>
      </c>
      <c r="K17" s="15">
        <f t="shared" si="4"/>
        <v>1.5625E-2</v>
      </c>
      <c r="L17" s="15">
        <f t="shared" si="5"/>
        <v>0.984375</v>
      </c>
      <c r="M17" s="15">
        <f t="shared" si="6"/>
        <v>-3.90625E-3</v>
      </c>
      <c r="N17" s="15">
        <f t="shared" si="7"/>
        <v>3.90625E-3</v>
      </c>
      <c r="O17" s="5">
        <v>0</v>
      </c>
      <c r="P17" s="2">
        <f t="shared" si="25"/>
        <v>1</v>
      </c>
      <c r="Q17" s="15">
        <f t="shared" si="8"/>
        <v>7.8125E-3</v>
      </c>
      <c r="R17" s="15">
        <f t="shared" si="9"/>
        <v>0.9921875</v>
      </c>
      <c r="S17" s="15">
        <f t="shared" si="10"/>
        <v>3.90625E-3</v>
      </c>
      <c r="T17" s="15">
        <f t="shared" si="11"/>
        <v>-3.90625E-3</v>
      </c>
      <c r="U17" s="5">
        <v>0</v>
      </c>
      <c r="V17" s="2">
        <f t="shared" si="26"/>
        <v>1</v>
      </c>
      <c r="W17" s="15">
        <f t="shared" si="12"/>
        <v>7.8125E-3</v>
      </c>
      <c r="X17" s="15">
        <f t="shared" si="13"/>
        <v>0.9921875</v>
      </c>
      <c r="Y17" s="16">
        <f t="shared" si="14"/>
        <v>3.90625E-3</v>
      </c>
      <c r="Z17" s="16">
        <f t="shared" si="15"/>
        <v>-3.90625E-3</v>
      </c>
      <c r="AA17" s="16"/>
      <c r="AB17" s="5">
        <f t="shared" si="27"/>
        <v>130</v>
      </c>
      <c r="AC17" s="16">
        <f t="shared" si="16"/>
        <v>1.171875E-2</v>
      </c>
      <c r="AD17" s="16">
        <f t="shared" si="17"/>
        <v>3.90625E-3</v>
      </c>
      <c r="AE17" s="16">
        <f t="shared" si="18"/>
        <v>3.90625E-3</v>
      </c>
      <c r="AF17" s="16">
        <f t="shared" si="19"/>
        <v>0.98828125</v>
      </c>
      <c r="AG17" s="16">
        <f t="shared" si="20"/>
        <v>3.90625E-3</v>
      </c>
      <c r="AH17" s="16">
        <f t="shared" si="21"/>
        <v>3.90625E-3</v>
      </c>
    </row>
    <row r="18" spans="1:34">
      <c r="A18" s="1">
        <f t="shared" si="22"/>
        <v>15</v>
      </c>
      <c r="B18" s="1" t="s">
        <v>24</v>
      </c>
      <c r="C18" s="5">
        <v>0</v>
      </c>
      <c r="D18" s="2">
        <f t="shared" si="23"/>
        <v>2</v>
      </c>
      <c r="E18" s="15">
        <f t="shared" si="0"/>
        <v>1.5625E-2</v>
      </c>
      <c r="F18" s="15">
        <f t="shared" si="1"/>
        <v>0.984375</v>
      </c>
      <c r="G18" s="15">
        <f t="shared" si="2"/>
        <v>-1.953125E-3</v>
      </c>
      <c r="H18" s="15">
        <f t="shared" si="3"/>
        <v>1.953125E-3</v>
      </c>
      <c r="I18" s="5">
        <v>0</v>
      </c>
      <c r="J18" s="2">
        <f t="shared" si="24"/>
        <v>2</v>
      </c>
      <c r="K18" s="15">
        <f t="shared" si="4"/>
        <v>1.5625E-2</v>
      </c>
      <c r="L18" s="15">
        <f t="shared" si="5"/>
        <v>0.984375</v>
      </c>
      <c r="M18" s="15">
        <f t="shared" si="6"/>
        <v>-1.953125E-3</v>
      </c>
      <c r="N18" s="15">
        <f t="shared" si="7"/>
        <v>1.953125E-3</v>
      </c>
      <c r="O18" s="5">
        <v>0</v>
      </c>
      <c r="P18" s="2">
        <f t="shared" si="25"/>
        <v>1</v>
      </c>
      <c r="Q18" s="15">
        <f t="shared" si="8"/>
        <v>7.8125E-3</v>
      </c>
      <c r="R18" s="15">
        <f t="shared" si="9"/>
        <v>0.9921875</v>
      </c>
      <c r="S18" s="15">
        <f t="shared" si="10"/>
        <v>5.859375E-3</v>
      </c>
      <c r="T18" s="15">
        <f t="shared" si="11"/>
        <v>-5.859375E-3</v>
      </c>
      <c r="U18" s="5">
        <v>1</v>
      </c>
      <c r="V18" s="2">
        <f t="shared" si="26"/>
        <v>2</v>
      </c>
      <c r="W18" s="15">
        <f t="shared" si="12"/>
        <v>1.5625E-2</v>
      </c>
      <c r="X18" s="15">
        <f t="shared" si="13"/>
        <v>0.984375</v>
      </c>
      <c r="Y18" s="16">
        <f t="shared" si="14"/>
        <v>-1.953125E-3</v>
      </c>
      <c r="Z18" s="16">
        <f t="shared" si="15"/>
        <v>1.953125E-3</v>
      </c>
      <c r="AA18" s="16"/>
      <c r="AB18" s="5">
        <f t="shared" si="27"/>
        <v>135</v>
      </c>
      <c r="AC18" s="16">
        <f t="shared" si="16"/>
        <v>1.3671875E-2</v>
      </c>
      <c r="AD18" s="16">
        <f t="shared" si="17"/>
        <v>5.859375E-3</v>
      </c>
      <c r="AE18" s="16">
        <f t="shared" si="18"/>
        <v>1.953125E-3</v>
      </c>
      <c r="AF18" s="16">
        <f t="shared" si="19"/>
        <v>0.986328125</v>
      </c>
      <c r="AG18" s="16">
        <f t="shared" si="20"/>
        <v>1.953125E-3</v>
      </c>
      <c r="AH18" s="16">
        <f t="shared" si="21"/>
        <v>5.859375E-3</v>
      </c>
    </row>
    <row r="19" spans="1:34">
      <c r="A19" s="1">
        <f t="shared" si="22"/>
        <v>16</v>
      </c>
      <c r="B19" s="1" t="s">
        <v>25</v>
      </c>
      <c r="C19" s="5">
        <v>0</v>
      </c>
      <c r="D19" s="2">
        <f t="shared" si="23"/>
        <v>2</v>
      </c>
      <c r="E19" s="15">
        <f t="shared" si="0"/>
        <v>1.5625E-2</v>
      </c>
      <c r="F19" s="15">
        <f t="shared" si="1"/>
        <v>0.984375</v>
      </c>
      <c r="G19" s="15">
        <f t="shared" si="2"/>
        <v>-1.953125E-3</v>
      </c>
      <c r="H19" s="15">
        <f t="shared" si="3"/>
        <v>1.953125E-3</v>
      </c>
      <c r="I19" s="5">
        <v>0</v>
      </c>
      <c r="J19" s="2">
        <f t="shared" si="24"/>
        <v>2</v>
      </c>
      <c r="K19" s="15">
        <f t="shared" si="4"/>
        <v>1.5625E-2</v>
      </c>
      <c r="L19" s="15">
        <f t="shared" si="5"/>
        <v>0.984375</v>
      </c>
      <c r="M19" s="15">
        <f t="shared" si="6"/>
        <v>-1.953125E-3</v>
      </c>
      <c r="N19" s="15">
        <f t="shared" si="7"/>
        <v>1.953125E-3</v>
      </c>
      <c r="O19" s="5">
        <v>0</v>
      </c>
      <c r="P19" s="2">
        <f t="shared" si="25"/>
        <v>1</v>
      </c>
      <c r="Q19" s="15">
        <f t="shared" si="8"/>
        <v>7.8125E-3</v>
      </c>
      <c r="R19" s="15">
        <f t="shared" si="9"/>
        <v>0.9921875</v>
      </c>
      <c r="S19" s="15">
        <f t="shared" si="10"/>
        <v>5.859375E-3</v>
      </c>
      <c r="T19" s="15">
        <f t="shared" si="11"/>
        <v>-5.859375E-3</v>
      </c>
      <c r="U19" s="5">
        <v>0</v>
      </c>
      <c r="V19" s="2">
        <f t="shared" si="26"/>
        <v>2</v>
      </c>
      <c r="W19" s="15">
        <f t="shared" si="12"/>
        <v>1.5625E-2</v>
      </c>
      <c r="X19" s="15">
        <f t="shared" si="13"/>
        <v>0.984375</v>
      </c>
      <c r="Y19" s="16">
        <f t="shared" si="14"/>
        <v>-1.953125E-3</v>
      </c>
      <c r="Z19" s="16">
        <f t="shared" si="15"/>
        <v>1.953125E-3</v>
      </c>
      <c r="AA19" s="16"/>
      <c r="AB19" s="5">
        <f t="shared" si="27"/>
        <v>140</v>
      </c>
      <c r="AC19" s="16">
        <f t="shared" si="16"/>
        <v>1.3671875E-2</v>
      </c>
      <c r="AD19" s="16">
        <f t="shared" si="17"/>
        <v>5.859375E-3</v>
      </c>
      <c r="AE19" s="16">
        <f t="shared" si="18"/>
        <v>1.953125E-3</v>
      </c>
      <c r="AF19" s="16">
        <f t="shared" si="19"/>
        <v>0.986328125</v>
      </c>
      <c r="AG19" s="16">
        <f t="shared" si="20"/>
        <v>1.953125E-3</v>
      </c>
      <c r="AH19" s="16">
        <f t="shared" si="21"/>
        <v>5.859375E-3</v>
      </c>
    </row>
    <row r="20" spans="1:34">
      <c r="A20" s="1">
        <f t="shared" si="22"/>
        <v>17</v>
      </c>
      <c r="B20" s="1" t="s">
        <v>26</v>
      </c>
      <c r="C20" s="5">
        <v>0</v>
      </c>
      <c r="D20" s="2">
        <f t="shared" si="23"/>
        <v>2</v>
      </c>
      <c r="E20" s="15">
        <f t="shared" si="0"/>
        <v>1.5625E-2</v>
      </c>
      <c r="F20" s="15">
        <f t="shared" si="1"/>
        <v>0.984375</v>
      </c>
      <c r="G20" s="15">
        <f t="shared" si="2"/>
        <v>-1.953125E-3</v>
      </c>
      <c r="H20" s="15">
        <f t="shared" si="3"/>
        <v>1.953125E-3</v>
      </c>
      <c r="I20" s="5">
        <v>0</v>
      </c>
      <c r="J20" s="2">
        <f t="shared" si="24"/>
        <v>2</v>
      </c>
      <c r="K20" s="15">
        <f t="shared" si="4"/>
        <v>1.5625E-2</v>
      </c>
      <c r="L20" s="15">
        <f t="shared" si="5"/>
        <v>0.984375</v>
      </c>
      <c r="M20" s="15">
        <f t="shared" si="6"/>
        <v>-1.953125E-3</v>
      </c>
      <c r="N20" s="15">
        <f t="shared" si="7"/>
        <v>1.953125E-3</v>
      </c>
      <c r="O20" s="5">
        <v>0</v>
      </c>
      <c r="P20" s="2">
        <f t="shared" si="25"/>
        <v>1</v>
      </c>
      <c r="Q20" s="15">
        <f t="shared" si="8"/>
        <v>7.8125E-3</v>
      </c>
      <c r="R20" s="15">
        <f t="shared" si="9"/>
        <v>0.9921875</v>
      </c>
      <c r="S20" s="15">
        <f t="shared" si="10"/>
        <v>5.859375E-3</v>
      </c>
      <c r="T20" s="15">
        <f t="shared" si="11"/>
        <v>-5.859375E-3</v>
      </c>
      <c r="U20" s="5">
        <v>0</v>
      </c>
      <c r="V20" s="2">
        <f t="shared" si="26"/>
        <v>2</v>
      </c>
      <c r="W20" s="15">
        <f t="shared" si="12"/>
        <v>1.5625E-2</v>
      </c>
      <c r="X20" s="15">
        <f t="shared" si="13"/>
        <v>0.984375</v>
      </c>
      <c r="Y20" s="16">
        <f t="shared" si="14"/>
        <v>-1.953125E-3</v>
      </c>
      <c r="Z20" s="16">
        <f t="shared" si="15"/>
        <v>1.953125E-3</v>
      </c>
      <c r="AA20" s="16"/>
      <c r="AB20" s="5">
        <f t="shared" si="27"/>
        <v>145</v>
      </c>
      <c r="AC20" s="16">
        <f t="shared" si="16"/>
        <v>1.3671875E-2</v>
      </c>
      <c r="AD20" s="16">
        <f t="shared" si="17"/>
        <v>5.859375E-3</v>
      </c>
      <c r="AE20" s="16">
        <f t="shared" si="18"/>
        <v>1.953125E-3</v>
      </c>
      <c r="AF20" s="16">
        <f t="shared" si="19"/>
        <v>0.986328125</v>
      </c>
      <c r="AG20" s="16">
        <f t="shared" si="20"/>
        <v>1.953125E-3</v>
      </c>
      <c r="AH20" s="16">
        <f t="shared" si="21"/>
        <v>5.859375E-3</v>
      </c>
    </row>
    <row r="21" spans="1:34">
      <c r="A21" s="1">
        <f t="shared" si="22"/>
        <v>18</v>
      </c>
      <c r="B21" s="1" t="s">
        <v>27</v>
      </c>
      <c r="C21" s="5">
        <v>0</v>
      </c>
      <c r="D21" s="2">
        <f t="shared" si="23"/>
        <v>2</v>
      </c>
      <c r="E21" s="15">
        <f t="shared" si="0"/>
        <v>1.5625E-2</v>
      </c>
      <c r="F21" s="15">
        <f t="shared" si="1"/>
        <v>0.984375</v>
      </c>
      <c r="G21" s="15">
        <f t="shared" si="2"/>
        <v>-1.953125E-3</v>
      </c>
      <c r="H21" s="15">
        <f t="shared" si="3"/>
        <v>1.953125E-3</v>
      </c>
      <c r="I21" s="5">
        <v>0</v>
      </c>
      <c r="J21" s="2">
        <f t="shared" si="24"/>
        <v>2</v>
      </c>
      <c r="K21" s="15">
        <f t="shared" si="4"/>
        <v>1.5625E-2</v>
      </c>
      <c r="L21" s="15">
        <f t="shared" si="5"/>
        <v>0.984375</v>
      </c>
      <c r="M21" s="15">
        <f t="shared" si="6"/>
        <v>-1.953125E-3</v>
      </c>
      <c r="N21" s="15">
        <f t="shared" si="7"/>
        <v>1.953125E-3</v>
      </c>
      <c r="O21" s="5">
        <v>0</v>
      </c>
      <c r="P21" s="2">
        <f t="shared" si="25"/>
        <v>1</v>
      </c>
      <c r="Q21" s="15">
        <f t="shared" si="8"/>
        <v>7.8125E-3</v>
      </c>
      <c r="R21" s="15">
        <f t="shared" si="9"/>
        <v>0.9921875</v>
      </c>
      <c r="S21" s="15">
        <f t="shared" si="10"/>
        <v>5.859375E-3</v>
      </c>
      <c r="T21" s="15">
        <f t="shared" si="11"/>
        <v>-5.859375E-3</v>
      </c>
      <c r="U21" s="5">
        <v>0</v>
      </c>
      <c r="V21" s="2">
        <f t="shared" si="26"/>
        <v>2</v>
      </c>
      <c r="W21" s="15">
        <f t="shared" si="12"/>
        <v>1.5625E-2</v>
      </c>
      <c r="X21" s="15">
        <f t="shared" si="13"/>
        <v>0.984375</v>
      </c>
      <c r="Y21" s="16">
        <f t="shared" si="14"/>
        <v>-1.953125E-3</v>
      </c>
      <c r="Z21" s="16">
        <f t="shared" si="15"/>
        <v>1.953125E-3</v>
      </c>
      <c r="AA21" s="16"/>
      <c r="AB21" s="5">
        <f t="shared" si="27"/>
        <v>150</v>
      </c>
      <c r="AC21" s="16">
        <f t="shared" si="16"/>
        <v>1.3671875E-2</v>
      </c>
      <c r="AD21" s="16">
        <f t="shared" si="17"/>
        <v>5.859375E-3</v>
      </c>
      <c r="AE21" s="16">
        <f t="shared" si="18"/>
        <v>1.953125E-3</v>
      </c>
      <c r="AF21" s="16">
        <f t="shared" si="19"/>
        <v>0.986328125</v>
      </c>
      <c r="AG21" s="16">
        <f t="shared" si="20"/>
        <v>1.953125E-3</v>
      </c>
      <c r="AH21" s="16">
        <f t="shared" si="21"/>
        <v>5.859375E-3</v>
      </c>
    </row>
    <row r="22" spans="1:34">
      <c r="A22" s="1">
        <f t="shared" si="22"/>
        <v>19</v>
      </c>
      <c r="B22" s="1" t="s">
        <v>28</v>
      </c>
      <c r="C22" s="5">
        <v>0</v>
      </c>
      <c r="D22" s="2">
        <f t="shared" si="23"/>
        <v>2</v>
      </c>
      <c r="E22" s="15">
        <f t="shared" si="0"/>
        <v>1.5625E-2</v>
      </c>
      <c r="F22" s="15">
        <f t="shared" si="1"/>
        <v>0.984375</v>
      </c>
      <c r="G22" s="15">
        <f t="shared" si="2"/>
        <v>0</v>
      </c>
      <c r="H22" s="15">
        <f t="shared" si="3"/>
        <v>0</v>
      </c>
      <c r="I22" s="5">
        <v>0</v>
      </c>
      <c r="J22" s="2">
        <f t="shared" si="24"/>
        <v>2</v>
      </c>
      <c r="K22" s="15">
        <f t="shared" si="4"/>
        <v>1.5625E-2</v>
      </c>
      <c r="L22" s="15">
        <f t="shared" si="5"/>
        <v>0.984375</v>
      </c>
      <c r="M22" s="15">
        <f t="shared" si="6"/>
        <v>0</v>
      </c>
      <c r="N22" s="15">
        <f t="shared" si="7"/>
        <v>0</v>
      </c>
      <c r="O22" s="5">
        <v>1</v>
      </c>
      <c r="P22" s="2">
        <f t="shared" si="25"/>
        <v>2</v>
      </c>
      <c r="Q22" s="15">
        <f t="shared" si="8"/>
        <v>1.5625E-2</v>
      </c>
      <c r="R22" s="15">
        <f t="shared" si="9"/>
        <v>0.984375</v>
      </c>
      <c r="S22" s="15">
        <f t="shared" si="10"/>
        <v>0</v>
      </c>
      <c r="T22" s="15">
        <f t="shared" si="11"/>
        <v>0</v>
      </c>
      <c r="U22" s="5">
        <v>0</v>
      </c>
      <c r="V22" s="2">
        <f t="shared" si="26"/>
        <v>2</v>
      </c>
      <c r="W22" s="15">
        <f t="shared" si="12"/>
        <v>1.5625E-2</v>
      </c>
      <c r="X22" s="15">
        <f t="shared" si="13"/>
        <v>0.984375</v>
      </c>
      <c r="Y22" s="16">
        <f t="shared" si="14"/>
        <v>0</v>
      </c>
      <c r="Z22" s="16">
        <f t="shared" si="15"/>
        <v>0</v>
      </c>
      <c r="AA22" s="16"/>
      <c r="AB22" s="5">
        <f t="shared" si="27"/>
        <v>155</v>
      </c>
      <c r="AC22" s="16">
        <f t="shared" si="16"/>
        <v>1.5625E-2</v>
      </c>
      <c r="AD22" s="16">
        <f t="shared" si="17"/>
        <v>0</v>
      </c>
      <c r="AE22" s="16">
        <f t="shared" si="18"/>
        <v>0</v>
      </c>
      <c r="AF22" s="16">
        <f t="shared" si="19"/>
        <v>0.984375</v>
      </c>
      <c r="AG22" s="16">
        <f t="shared" si="20"/>
        <v>0</v>
      </c>
      <c r="AH22" s="16">
        <f t="shared" si="21"/>
        <v>0</v>
      </c>
    </row>
    <row r="23" spans="1:34">
      <c r="A23" s="1">
        <f t="shared" si="22"/>
        <v>20</v>
      </c>
      <c r="B23" s="1" t="s">
        <v>29</v>
      </c>
      <c r="C23" s="5">
        <v>0</v>
      </c>
      <c r="D23" s="2">
        <f t="shared" si="23"/>
        <v>2</v>
      </c>
      <c r="E23" s="15">
        <f t="shared" si="0"/>
        <v>1.5625E-2</v>
      </c>
      <c r="F23" s="15">
        <f t="shared" si="1"/>
        <v>0.984375</v>
      </c>
      <c r="G23" s="15">
        <f t="shared" si="2"/>
        <v>0</v>
      </c>
      <c r="H23" s="15">
        <f t="shared" si="3"/>
        <v>0</v>
      </c>
      <c r="I23" s="5">
        <v>0</v>
      </c>
      <c r="J23" s="2">
        <f t="shared" si="24"/>
        <v>2</v>
      </c>
      <c r="K23" s="15">
        <f t="shared" si="4"/>
        <v>1.5625E-2</v>
      </c>
      <c r="L23" s="15">
        <f t="shared" si="5"/>
        <v>0.984375</v>
      </c>
      <c r="M23" s="15">
        <f t="shared" si="6"/>
        <v>0</v>
      </c>
      <c r="N23" s="15">
        <f t="shared" si="7"/>
        <v>0</v>
      </c>
      <c r="O23" s="5">
        <v>0</v>
      </c>
      <c r="P23" s="2">
        <f t="shared" si="25"/>
        <v>2</v>
      </c>
      <c r="Q23" s="15">
        <f t="shared" si="8"/>
        <v>1.5625E-2</v>
      </c>
      <c r="R23" s="15">
        <f t="shared" si="9"/>
        <v>0.984375</v>
      </c>
      <c r="S23" s="15">
        <f t="shared" si="10"/>
        <v>0</v>
      </c>
      <c r="T23" s="15">
        <f t="shared" si="11"/>
        <v>0</v>
      </c>
      <c r="U23" s="5">
        <v>0</v>
      </c>
      <c r="V23" s="2">
        <f t="shared" si="26"/>
        <v>2</v>
      </c>
      <c r="W23" s="15">
        <f t="shared" si="12"/>
        <v>1.5625E-2</v>
      </c>
      <c r="X23" s="15">
        <f t="shared" si="13"/>
        <v>0.984375</v>
      </c>
      <c r="Y23" s="16">
        <f t="shared" si="14"/>
        <v>0</v>
      </c>
      <c r="Z23" s="16">
        <f t="shared" si="15"/>
        <v>0</v>
      </c>
      <c r="AA23" s="16"/>
      <c r="AB23" s="5">
        <f t="shared" si="27"/>
        <v>160</v>
      </c>
      <c r="AC23" s="16">
        <f t="shared" si="16"/>
        <v>1.5625E-2</v>
      </c>
      <c r="AD23" s="16">
        <f t="shared" si="17"/>
        <v>0</v>
      </c>
      <c r="AE23" s="16">
        <f t="shared" si="18"/>
        <v>0</v>
      </c>
      <c r="AF23" s="16">
        <f t="shared" si="19"/>
        <v>0.984375</v>
      </c>
      <c r="AG23" s="16">
        <f t="shared" si="20"/>
        <v>0</v>
      </c>
      <c r="AH23" s="16">
        <f t="shared" si="21"/>
        <v>0</v>
      </c>
    </row>
    <row r="24" spans="1:34">
      <c r="A24" s="1">
        <f t="shared" si="22"/>
        <v>21</v>
      </c>
      <c r="B24" s="1" t="s">
        <v>30</v>
      </c>
      <c r="C24" s="5">
        <v>0</v>
      </c>
      <c r="D24" s="2">
        <f t="shared" si="23"/>
        <v>2</v>
      </c>
      <c r="E24" s="15">
        <f t="shared" si="0"/>
        <v>1.5625E-2</v>
      </c>
      <c r="F24" s="15">
        <f t="shared" si="1"/>
        <v>0.984375</v>
      </c>
      <c r="G24" s="15">
        <f t="shared" si="2"/>
        <v>1.953125E-3</v>
      </c>
      <c r="H24" s="15">
        <f t="shared" si="3"/>
        <v>-1.953125E-3</v>
      </c>
      <c r="I24" s="5">
        <v>1</v>
      </c>
      <c r="J24" s="2">
        <f t="shared" si="24"/>
        <v>3</v>
      </c>
      <c r="K24" s="15">
        <f t="shared" si="4"/>
        <v>2.34375E-2</v>
      </c>
      <c r="L24" s="15">
        <f t="shared" si="5"/>
        <v>0.9765625</v>
      </c>
      <c r="M24" s="15">
        <f t="shared" si="6"/>
        <v>-5.859375E-3</v>
      </c>
      <c r="N24" s="15">
        <f t="shared" si="7"/>
        <v>5.859375E-3</v>
      </c>
      <c r="O24" s="5">
        <v>0</v>
      </c>
      <c r="P24" s="2">
        <f t="shared" si="25"/>
        <v>2</v>
      </c>
      <c r="Q24" s="15">
        <f t="shared" si="8"/>
        <v>1.5625E-2</v>
      </c>
      <c r="R24" s="15">
        <f t="shared" si="9"/>
        <v>0.984375</v>
      </c>
      <c r="S24" s="15">
        <f t="shared" si="10"/>
        <v>1.953125E-3</v>
      </c>
      <c r="T24" s="15">
        <f t="shared" si="11"/>
        <v>-1.953125E-3</v>
      </c>
      <c r="U24" s="5">
        <v>0</v>
      </c>
      <c r="V24" s="2">
        <f t="shared" si="26"/>
        <v>2</v>
      </c>
      <c r="W24" s="15">
        <f t="shared" si="12"/>
        <v>1.5625E-2</v>
      </c>
      <c r="X24" s="15">
        <f t="shared" si="13"/>
        <v>0.984375</v>
      </c>
      <c r="Y24" s="16">
        <f t="shared" si="14"/>
        <v>1.953125E-3</v>
      </c>
      <c r="Z24" s="16">
        <f t="shared" si="15"/>
        <v>-1.953125E-3</v>
      </c>
      <c r="AA24" s="16"/>
      <c r="AB24" s="5">
        <f t="shared" si="27"/>
        <v>165</v>
      </c>
      <c r="AC24" s="16">
        <f t="shared" si="16"/>
        <v>1.7578125E-2</v>
      </c>
      <c r="AD24" s="16">
        <f t="shared" si="17"/>
        <v>1.953125E-3</v>
      </c>
      <c r="AE24" s="16">
        <f t="shared" si="18"/>
        <v>5.859375E-3</v>
      </c>
      <c r="AF24" s="16">
        <f t="shared" si="19"/>
        <v>0.982421875</v>
      </c>
      <c r="AG24" s="16">
        <f t="shared" si="20"/>
        <v>5.859375E-3</v>
      </c>
      <c r="AH24" s="16">
        <f t="shared" si="21"/>
        <v>1.953125E-3</v>
      </c>
    </row>
    <row r="25" spans="1:34">
      <c r="A25" s="1">
        <f t="shared" si="22"/>
        <v>22</v>
      </c>
      <c r="B25" s="1" t="s">
        <v>31</v>
      </c>
      <c r="C25" s="5">
        <v>0</v>
      </c>
      <c r="D25" s="2">
        <f t="shared" si="23"/>
        <v>2</v>
      </c>
      <c r="E25" s="15">
        <f t="shared" si="0"/>
        <v>1.5625E-2</v>
      </c>
      <c r="F25" s="15">
        <f t="shared" si="1"/>
        <v>0.984375</v>
      </c>
      <c r="G25" s="15">
        <f t="shared" si="2"/>
        <v>1.953125E-3</v>
      </c>
      <c r="H25" s="15">
        <f t="shared" si="3"/>
        <v>-1.953125E-3</v>
      </c>
      <c r="I25" s="5">
        <v>0</v>
      </c>
      <c r="J25" s="2">
        <f t="shared" si="24"/>
        <v>3</v>
      </c>
      <c r="K25" s="15">
        <f t="shared" si="4"/>
        <v>2.34375E-2</v>
      </c>
      <c r="L25" s="15">
        <f t="shared" si="5"/>
        <v>0.9765625</v>
      </c>
      <c r="M25" s="15">
        <f t="shared" si="6"/>
        <v>-5.859375E-3</v>
      </c>
      <c r="N25" s="15">
        <f t="shared" si="7"/>
        <v>5.859375E-3</v>
      </c>
      <c r="O25" s="5">
        <v>0</v>
      </c>
      <c r="P25" s="2">
        <f t="shared" si="25"/>
        <v>2</v>
      </c>
      <c r="Q25" s="15">
        <f t="shared" si="8"/>
        <v>1.5625E-2</v>
      </c>
      <c r="R25" s="15">
        <f t="shared" si="9"/>
        <v>0.984375</v>
      </c>
      <c r="S25" s="15">
        <f t="shared" si="10"/>
        <v>1.953125E-3</v>
      </c>
      <c r="T25" s="15">
        <f t="shared" si="11"/>
        <v>-1.953125E-3</v>
      </c>
      <c r="U25" s="5">
        <v>0</v>
      </c>
      <c r="V25" s="2">
        <f t="shared" si="26"/>
        <v>2</v>
      </c>
      <c r="W25" s="15">
        <f t="shared" si="12"/>
        <v>1.5625E-2</v>
      </c>
      <c r="X25" s="15">
        <f t="shared" si="13"/>
        <v>0.984375</v>
      </c>
      <c r="Y25" s="16">
        <f t="shared" si="14"/>
        <v>1.953125E-3</v>
      </c>
      <c r="Z25" s="16">
        <f t="shared" si="15"/>
        <v>-1.953125E-3</v>
      </c>
      <c r="AA25" s="16"/>
      <c r="AB25" s="5">
        <f t="shared" si="27"/>
        <v>170</v>
      </c>
      <c r="AC25" s="16">
        <f t="shared" si="16"/>
        <v>1.7578125E-2</v>
      </c>
      <c r="AD25" s="16">
        <f t="shared" si="17"/>
        <v>1.953125E-3</v>
      </c>
      <c r="AE25" s="16">
        <f t="shared" si="18"/>
        <v>5.859375E-3</v>
      </c>
      <c r="AF25" s="16">
        <f t="shared" si="19"/>
        <v>0.982421875</v>
      </c>
      <c r="AG25" s="16">
        <f t="shared" si="20"/>
        <v>5.859375E-3</v>
      </c>
      <c r="AH25" s="16">
        <f t="shared" si="21"/>
        <v>1.953125E-3</v>
      </c>
    </row>
    <row r="26" spans="1:34">
      <c r="A26" s="1">
        <f t="shared" si="22"/>
        <v>23</v>
      </c>
      <c r="B26" s="1" t="s">
        <v>32</v>
      </c>
      <c r="C26" s="5">
        <v>0</v>
      </c>
      <c r="D26" s="2">
        <f t="shared" si="23"/>
        <v>2</v>
      </c>
      <c r="E26" s="15">
        <f t="shared" si="0"/>
        <v>1.5625E-2</v>
      </c>
      <c r="F26" s="15">
        <f t="shared" si="1"/>
        <v>0.984375</v>
      </c>
      <c r="G26" s="15">
        <f t="shared" si="2"/>
        <v>3.90625E-3</v>
      </c>
      <c r="H26" s="15">
        <f t="shared" si="3"/>
        <v>-3.90625E-3</v>
      </c>
      <c r="I26" s="5">
        <v>0</v>
      </c>
      <c r="J26" s="2">
        <f t="shared" si="24"/>
        <v>3</v>
      </c>
      <c r="K26" s="15">
        <f t="shared" si="4"/>
        <v>2.34375E-2</v>
      </c>
      <c r="L26" s="15">
        <f t="shared" si="5"/>
        <v>0.9765625</v>
      </c>
      <c r="M26" s="15">
        <f t="shared" si="6"/>
        <v>-3.90625E-3</v>
      </c>
      <c r="N26" s="15">
        <f t="shared" si="7"/>
        <v>3.90625E-3</v>
      </c>
      <c r="O26" s="5">
        <v>0</v>
      </c>
      <c r="P26" s="2">
        <f t="shared" si="25"/>
        <v>2</v>
      </c>
      <c r="Q26" s="15">
        <f t="shared" si="8"/>
        <v>1.5625E-2</v>
      </c>
      <c r="R26" s="15">
        <f t="shared" si="9"/>
        <v>0.984375</v>
      </c>
      <c r="S26" s="15">
        <f t="shared" si="10"/>
        <v>3.90625E-3</v>
      </c>
      <c r="T26" s="15">
        <f t="shared" si="11"/>
        <v>-3.90625E-3</v>
      </c>
      <c r="U26" s="5">
        <v>1</v>
      </c>
      <c r="V26" s="2">
        <f t="shared" si="26"/>
        <v>3</v>
      </c>
      <c r="W26" s="15">
        <f t="shared" si="12"/>
        <v>2.34375E-2</v>
      </c>
      <c r="X26" s="15">
        <f t="shared" si="13"/>
        <v>0.9765625</v>
      </c>
      <c r="Y26" s="16">
        <f t="shared" si="14"/>
        <v>-3.90625E-3</v>
      </c>
      <c r="Z26" s="16">
        <f t="shared" si="15"/>
        <v>3.90625E-3</v>
      </c>
      <c r="AA26" s="16"/>
      <c r="AB26" s="5">
        <f t="shared" si="27"/>
        <v>175</v>
      </c>
      <c r="AC26" s="16">
        <f t="shared" si="16"/>
        <v>1.953125E-2</v>
      </c>
      <c r="AD26" s="16">
        <f t="shared" si="17"/>
        <v>3.90625E-3</v>
      </c>
      <c r="AE26" s="16">
        <f t="shared" si="18"/>
        <v>3.90625E-3</v>
      </c>
      <c r="AF26" s="16">
        <f t="shared" si="19"/>
        <v>0.98046875</v>
      </c>
      <c r="AG26" s="16">
        <f t="shared" si="20"/>
        <v>3.90625E-3</v>
      </c>
      <c r="AH26" s="16">
        <f t="shared" si="21"/>
        <v>3.90625E-3</v>
      </c>
    </row>
    <row r="27" spans="1:34">
      <c r="A27" s="1">
        <f t="shared" si="22"/>
        <v>24</v>
      </c>
      <c r="B27" s="1" t="s">
        <v>33</v>
      </c>
      <c r="C27" s="5">
        <v>0</v>
      </c>
      <c r="D27" s="2">
        <f t="shared" si="23"/>
        <v>2</v>
      </c>
      <c r="E27" s="15">
        <f t="shared" si="0"/>
        <v>1.5625E-2</v>
      </c>
      <c r="F27" s="15">
        <f t="shared" si="1"/>
        <v>0.984375</v>
      </c>
      <c r="G27" s="15">
        <f t="shared" si="2"/>
        <v>3.90625E-3</v>
      </c>
      <c r="H27" s="15">
        <f t="shared" si="3"/>
        <v>-3.90625E-3</v>
      </c>
      <c r="I27" s="5">
        <v>0</v>
      </c>
      <c r="J27" s="2">
        <f t="shared" si="24"/>
        <v>3</v>
      </c>
      <c r="K27" s="15">
        <f t="shared" si="4"/>
        <v>2.34375E-2</v>
      </c>
      <c r="L27" s="15">
        <f t="shared" si="5"/>
        <v>0.9765625</v>
      </c>
      <c r="M27" s="15">
        <f t="shared" si="6"/>
        <v>-3.90625E-3</v>
      </c>
      <c r="N27" s="15">
        <f t="shared" si="7"/>
        <v>3.90625E-3</v>
      </c>
      <c r="O27" s="5">
        <v>0</v>
      </c>
      <c r="P27" s="2">
        <f t="shared" si="25"/>
        <v>2</v>
      </c>
      <c r="Q27" s="15">
        <f t="shared" si="8"/>
        <v>1.5625E-2</v>
      </c>
      <c r="R27" s="15">
        <f t="shared" si="9"/>
        <v>0.984375</v>
      </c>
      <c r="S27" s="15">
        <f t="shared" si="10"/>
        <v>3.90625E-3</v>
      </c>
      <c r="T27" s="15">
        <f t="shared" si="11"/>
        <v>-3.90625E-3</v>
      </c>
      <c r="U27" s="5">
        <v>0</v>
      </c>
      <c r="V27" s="2">
        <f t="shared" si="26"/>
        <v>3</v>
      </c>
      <c r="W27" s="15">
        <f t="shared" si="12"/>
        <v>2.34375E-2</v>
      </c>
      <c r="X27" s="15">
        <f t="shared" si="13"/>
        <v>0.9765625</v>
      </c>
      <c r="Y27" s="16">
        <f t="shared" si="14"/>
        <v>-3.90625E-3</v>
      </c>
      <c r="Z27" s="16">
        <f t="shared" si="15"/>
        <v>3.90625E-3</v>
      </c>
      <c r="AA27" s="16"/>
      <c r="AB27" s="5">
        <f t="shared" si="27"/>
        <v>180</v>
      </c>
      <c r="AC27" s="16">
        <f t="shared" si="16"/>
        <v>1.953125E-2</v>
      </c>
      <c r="AD27" s="16">
        <f t="shared" si="17"/>
        <v>3.90625E-3</v>
      </c>
      <c r="AE27" s="16">
        <f t="shared" si="18"/>
        <v>3.90625E-3</v>
      </c>
      <c r="AF27" s="16">
        <f t="shared" si="19"/>
        <v>0.98046875</v>
      </c>
      <c r="AG27" s="16">
        <f t="shared" si="20"/>
        <v>3.90625E-3</v>
      </c>
      <c r="AH27" s="16">
        <f t="shared" si="21"/>
        <v>3.90625E-3</v>
      </c>
    </row>
    <row r="28" spans="1:34">
      <c r="A28" s="1">
        <f t="shared" si="22"/>
        <v>25</v>
      </c>
      <c r="B28" s="1" t="s">
        <v>34</v>
      </c>
      <c r="C28" s="5">
        <v>2</v>
      </c>
      <c r="D28" s="2">
        <f t="shared" si="23"/>
        <v>4</v>
      </c>
      <c r="E28" s="15">
        <f t="shared" si="0"/>
        <v>3.125E-2</v>
      </c>
      <c r="F28" s="15">
        <f t="shared" si="1"/>
        <v>0.96875</v>
      </c>
      <c r="G28" s="15">
        <f t="shared" si="2"/>
        <v>-5.859375E-3</v>
      </c>
      <c r="H28" s="15">
        <f t="shared" si="3"/>
        <v>5.859375E-3</v>
      </c>
      <c r="I28" s="5">
        <v>1</v>
      </c>
      <c r="J28" s="2">
        <f t="shared" si="24"/>
        <v>4</v>
      </c>
      <c r="K28" s="15">
        <f t="shared" si="4"/>
        <v>3.125E-2</v>
      </c>
      <c r="L28" s="15">
        <f t="shared" si="5"/>
        <v>0.96875</v>
      </c>
      <c r="M28" s="15">
        <f t="shared" si="6"/>
        <v>-5.859375E-3</v>
      </c>
      <c r="N28" s="15">
        <f t="shared" si="7"/>
        <v>5.859375E-3</v>
      </c>
      <c r="O28" s="5">
        <v>0</v>
      </c>
      <c r="P28" s="2">
        <f t="shared" si="25"/>
        <v>2</v>
      </c>
      <c r="Q28" s="15">
        <f t="shared" si="8"/>
        <v>1.5625E-2</v>
      </c>
      <c r="R28" s="15">
        <f t="shared" si="9"/>
        <v>0.984375</v>
      </c>
      <c r="S28" s="15">
        <f t="shared" si="10"/>
        <v>9.765625E-3</v>
      </c>
      <c r="T28" s="15">
        <f t="shared" si="11"/>
        <v>-9.765625E-3</v>
      </c>
      <c r="U28" s="5">
        <v>0</v>
      </c>
      <c r="V28" s="2">
        <f t="shared" si="26"/>
        <v>3</v>
      </c>
      <c r="W28" s="15">
        <f t="shared" si="12"/>
        <v>2.34375E-2</v>
      </c>
      <c r="X28" s="15">
        <f t="shared" si="13"/>
        <v>0.9765625</v>
      </c>
      <c r="Y28" s="16">
        <f t="shared" si="14"/>
        <v>1.953125E-3</v>
      </c>
      <c r="Z28" s="16">
        <f t="shared" si="15"/>
        <v>-1.953125E-3</v>
      </c>
      <c r="AA28" s="16"/>
      <c r="AB28" s="5">
        <f t="shared" si="27"/>
        <v>185</v>
      </c>
      <c r="AC28" s="16">
        <f t="shared" si="16"/>
        <v>2.5390625E-2</v>
      </c>
      <c r="AD28" s="16">
        <f t="shared" si="17"/>
        <v>9.765625E-3</v>
      </c>
      <c r="AE28" s="16">
        <f t="shared" si="18"/>
        <v>5.859375E-3</v>
      </c>
      <c r="AF28" s="16">
        <f t="shared" si="19"/>
        <v>0.974609375</v>
      </c>
      <c r="AG28" s="16">
        <f t="shared" si="20"/>
        <v>5.859375E-3</v>
      </c>
      <c r="AH28" s="16">
        <f t="shared" si="21"/>
        <v>9.765625E-3</v>
      </c>
    </row>
    <row r="29" spans="1:34">
      <c r="A29" s="1">
        <f t="shared" si="22"/>
        <v>26</v>
      </c>
      <c r="B29" s="1" t="s">
        <v>35</v>
      </c>
      <c r="C29" s="5">
        <v>0</v>
      </c>
      <c r="D29" s="2">
        <f t="shared" si="23"/>
        <v>4</v>
      </c>
      <c r="E29" s="15">
        <f t="shared" si="0"/>
        <v>3.125E-2</v>
      </c>
      <c r="F29" s="15">
        <f t="shared" si="1"/>
        <v>0.96875</v>
      </c>
      <c r="G29" s="15">
        <f t="shared" si="2"/>
        <v>-3.90625E-3</v>
      </c>
      <c r="H29" s="15">
        <f t="shared" si="3"/>
        <v>3.90625E-3</v>
      </c>
      <c r="I29" s="5">
        <v>0</v>
      </c>
      <c r="J29" s="2">
        <f t="shared" si="24"/>
        <v>4</v>
      </c>
      <c r="K29" s="15">
        <f t="shared" si="4"/>
        <v>3.125E-2</v>
      </c>
      <c r="L29" s="15">
        <f t="shared" si="5"/>
        <v>0.96875</v>
      </c>
      <c r="M29" s="15">
        <f t="shared" si="6"/>
        <v>-3.90625E-3</v>
      </c>
      <c r="N29" s="15">
        <f t="shared" si="7"/>
        <v>3.90625E-3</v>
      </c>
      <c r="O29" s="5">
        <v>1</v>
      </c>
      <c r="P29" s="2">
        <f t="shared" si="25"/>
        <v>3</v>
      </c>
      <c r="Q29" s="15">
        <f t="shared" si="8"/>
        <v>2.34375E-2</v>
      </c>
      <c r="R29" s="15">
        <f t="shared" si="9"/>
        <v>0.9765625</v>
      </c>
      <c r="S29" s="15">
        <f t="shared" si="10"/>
        <v>3.90625E-3</v>
      </c>
      <c r="T29" s="15">
        <f t="shared" si="11"/>
        <v>-3.90625E-3</v>
      </c>
      <c r="U29" s="5">
        <v>0</v>
      </c>
      <c r="V29" s="2">
        <f t="shared" si="26"/>
        <v>3</v>
      </c>
      <c r="W29" s="15">
        <f t="shared" si="12"/>
        <v>2.34375E-2</v>
      </c>
      <c r="X29" s="15">
        <f t="shared" si="13"/>
        <v>0.9765625</v>
      </c>
      <c r="Y29" s="16">
        <f t="shared" si="14"/>
        <v>3.90625E-3</v>
      </c>
      <c r="Z29" s="16">
        <f t="shared" si="15"/>
        <v>-3.90625E-3</v>
      </c>
      <c r="AA29" s="16"/>
      <c r="AB29" s="5">
        <f t="shared" si="27"/>
        <v>190</v>
      </c>
      <c r="AC29" s="16">
        <f t="shared" si="16"/>
        <v>2.734375E-2</v>
      </c>
      <c r="AD29" s="16">
        <f t="shared" si="17"/>
        <v>3.90625E-3</v>
      </c>
      <c r="AE29" s="16">
        <f t="shared" si="18"/>
        <v>3.90625E-3</v>
      </c>
      <c r="AF29" s="16">
        <f t="shared" si="19"/>
        <v>0.97265625</v>
      </c>
      <c r="AG29" s="16">
        <f t="shared" si="20"/>
        <v>3.90625E-3</v>
      </c>
      <c r="AH29" s="16">
        <f t="shared" si="21"/>
        <v>3.90625E-3</v>
      </c>
    </row>
    <row r="30" spans="1:34">
      <c r="A30" s="1">
        <f t="shared" si="22"/>
        <v>27</v>
      </c>
      <c r="B30" s="1" t="s">
        <v>36</v>
      </c>
      <c r="C30" s="5">
        <v>0</v>
      </c>
      <c r="D30" s="2">
        <f t="shared" si="23"/>
        <v>4</v>
      </c>
      <c r="E30" s="15">
        <f t="shared" si="0"/>
        <v>3.125E-2</v>
      </c>
      <c r="F30" s="15">
        <f t="shared" si="1"/>
        <v>0.96875</v>
      </c>
      <c r="G30" s="15">
        <f t="shared" si="2"/>
        <v>-1.953125E-3</v>
      </c>
      <c r="H30" s="15">
        <f t="shared" si="3"/>
        <v>1.953125E-3</v>
      </c>
      <c r="I30" s="5">
        <v>0</v>
      </c>
      <c r="J30" s="2">
        <f t="shared" si="24"/>
        <v>4</v>
      </c>
      <c r="K30" s="15">
        <f t="shared" si="4"/>
        <v>3.125E-2</v>
      </c>
      <c r="L30" s="15">
        <f t="shared" si="5"/>
        <v>0.96875</v>
      </c>
      <c r="M30" s="15">
        <f t="shared" si="6"/>
        <v>-1.953125E-3</v>
      </c>
      <c r="N30" s="15">
        <f t="shared" si="7"/>
        <v>1.953125E-3</v>
      </c>
      <c r="O30" s="5">
        <v>0</v>
      </c>
      <c r="P30" s="2">
        <f t="shared" si="25"/>
        <v>3</v>
      </c>
      <c r="Q30" s="15">
        <f t="shared" si="8"/>
        <v>2.34375E-2</v>
      </c>
      <c r="R30" s="15">
        <f t="shared" si="9"/>
        <v>0.9765625</v>
      </c>
      <c r="S30" s="15">
        <f t="shared" si="10"/>
        <v>5.859375E-3</v>
      </c>
      <c r="T30" s="15">
        <f t="shared" si="11"/>
        <v>-5.859375E-3</v>
      </c>
      <c r="U30" s="5">
        <v>1</v>
      </c>
      <c r="V30" s="2">
        <f t="shared" si="26"/>
        <v>4</v>
      </c>
      <c r="W30" s="15">
        <f t="shared" si="12"/>
        <v>3.125E-2</v>
      </c>
      <c r="X30" s="15">
        <f t="shared" si="13"/>
        <v>0.96875</v>
      </c>
      <c r="Y30" s="16">
        <f t="shared" si="14"/>
        <v>-1.953125E-3</v>
      </c>
      <c r="Z30" s="16">
        <f t="shared" si="15"/>
        <v>1.953125E-3</v>
      </c>
      <c r="AA30" s="16"/>
      <c r="AB30" s="5">
        <f t="shared" si="27"/>
        <v>195</v>
      </c>
      <c r="AC30" s="16">
        <f t="shared" si="16"/>
        <v>2.9296875E-2</v>
      </c>
      <c r="AD30" s="16">
        <f t="shared" si="17"/>
        <v>5.859375E-3</v>
      </c>
      <c r="AE30" s="16">
        <f t="shared" si="18"/>
        <v>1.953125E-3</v>
      </c>
      <c r="AF30" s="16">
        <f t="shared" si="19"/>
        <v>0.970703125</v>
      </c>
      <c r="AG30" s="16">
        <f t="shared" si="20"/>
        <v>1.953125E-3</v>
      </c>
      <c r="AH30" s="16">
        <f t="shared" si="21"/>
        <v>5.859375E-3</v>
      </c>
    </row>
    <row r="31" spans="1:34">
      <c r="A31" s="1">
        <f t="shared" si="22"/>
        <v>28</v>
      </c>
      <c r="B31" s="1" t="s">
        <v>37</v>
      </c>
      <c r="C31" s="5">
        <v>0</v>
      </c>
      <c r="D31" s="2">
        <f t="shared" si="23"/>
        <v>4</v>
      </c>
      <c r="E31" s="15">
        <f t="shared" si="0"/>
        <v>3.125E-2</v>
      </c>
      <c r="F31" s="15">
        <f t="shared" si="1"/>
        <v>0.96875</v>
      </c>
      <c r="G31" s="15">
        <f t="shared" si="2"/>
        <v>1.953125E-3</v>
      </c>
      <c r="H31" s="15">
        <f t="shared" si="3"/>
        <v>-1.953125E-3</v>
      </c>
      <c r="I31" s="5">
        <v>2</v>
      </c>
      <c r="J31" s="2">
        <f t="shared" si="24"/>
        <v>6</v>
      </c>
      <c r="K31" s="15">
        <f t="shared" si="4"/>
        <v>4.6875E-2</v>
      </c>
      <c r="L31" s="15">
        <f t="shared" si="5"/>
        <v>0.953125</v>
      </c>
      <c r="M31" s="15">
        <f t="shared" si="6"/>
        <v>-1.3671875E-2</v>
      </c>
      <c r="N31" s="15">
        <f t="shared" si="7"/>
        <v>1.3671875E-2</v>
      </c>
      <c r="O31" s="5">
        <v>0</v>
      </c>
      <c r="P31" s="2">
        <f t="shared" si="25"/>
        <v>3</v>
      </c>
      <c r="Q31" s="15">
        <f t="shared" si="8"/>
        <v>2.34375E-2</v>
      </c>
      <c r="R31" s="15">
        <f t="shared" si="9"/>
        <v>0.9765625</v>
      </c>
      <c r="S31" s="15">
        <f t="shared" si="10"/>
        <v>9.765625E-3</v>
      </c>
      <c r="T31" s="15">
        <f t="shared" si="11"/>
        <v>-9.765625E-3</v>
      </c>
      <c r="U31" s="5">
        <v>0</v>
      </c>
      <c r="V31" s="2">
        <f t="shared" si="26"/>
        <v>4</v>
      </c>
      <c r="W31" s="15">
        <f t="shared" si="12"/>
        <v>3.125E-2</v>
      </c>
      <c r="X31" s="15">
        <f t="shared" si="13"/>
        <v>0.96875</v>
      </c>
      <c r="Y31" s="16">
        <f t="shared" si="14"/>
        <v>1.953125E-3</v>
      </c>
      <c r="Z31" s="16">
        <f t="shared" si="15"/>
        <v>-1.953125E-3</v>
      </c>
      <c r="AA31" s="16"/>
      <c r="AB31" s="5">
        <f t="shared" si="27"/>
        <v>200</v>
      </c>
      <c r="AC31" s="16">
        <f t="shared" si="16"/>
        <v>3.3203125E-2</v>
      </c>
      <c r="AD31" s="16">
        <f t="shared" si="17"/>
        <v>9.765625E-3</v>
      </c>
      <c r="AE31" s="16">
        <f t="shared" si="18"/>
        <v>1.3671875E-2</v>
      </c>
      <c r="AF31" s="16">
        <f t="shared" si="19"/>
        <v>0.966796875</v>
      </c>
      <c r="AG31" s="16">
        <f t="shared" si="20"/>
        <v>1.3671875E-2</v>
      </c>
      <c r="AH31" s="16">
        <f t="shared" si="21"/>
        <v>9.765625E-3</v>
      </c>
    </row>
    <row r="32" spans="1:34">
      <c r="A32" s="1">
        <f t="shared" si="22"/>
        <v>29</v>
      </c>
      <c r="B32" s="1" t="s">
        <v>38</v>
      </c>
      <c r="C32" s="5">
        <v>2</v>
      </c>
      <c r="D32" s="2">
        <f t="shared" si="23"/>
        <v>6</v>
      </c>
      <c r="E32" s="15">
        <f t="shared" si="0"/>
        <v>4.6875E-2</v>
      </c>
      <c r="F32" s="15">
        <f t="shared" si="1"/>
        <v>0.953125</v>
      </c>
      <c r="G32" s="15">
        <f t="shared" si="2"/>
        <v>-7.8125E-3</v>
      </c>
      <c r="H32" s="15">
        <f t="shared" si="3"/>
        <v>7.8125E-3</v>
      </c>
      <c r="I32" s="5">
        <v>0</v>
      </c>
      <c r="J32" s="2">
        <f t="shared" si="24"/>
        <v>6</v>
      </c>
      <c r="K32" s="15">
        <f t="shared" si="4"/>
        <v>4.6875E-2</v>
      </c>
      <c r="L32" s="15">
        <f t="shared" si="5"/>
        <v>0.953125</v>
      </c>
      <c r="M32" s="15">
        <f t="shared" si="6"/>
        <v>-7.8125E-3</v>
      </c>
      <c r="N32" s="15">
        <f t="shared" si="7"/>
        <v>7.8125E-3</v>
      </c>
      <c r="O32" s="5">
        <v>0</v>
      </c>
      <c r="P32" s="2">
        <f t="shared" si="25"/>
        <v>3</v>
      </c>
      <c r="Q32" s="15">
        <f t="shared" si="8"/>
        <v>2.34375E-2</v>
      </c>
      <c r="R32" s="15">
        <f t="shared" si="9"/>
        <v>0.9765625</v>
      </c>
      <c r="S32" s="15">
        <f t="shared" si="10"/>
        <v>1.5625E-2</v>
      </c>
      <c r="T32" s="15">
        <f t="shared" si="11"/>
        <v>-1.5625E-2</v>
      </c>
      <c r="U32" s="5">
        <v>1</v>
      </c>
      <c r="V32" s="2">
        <f t="shared" si="26"/>
        <v>5</v>
      </c>
      <c r="W32" s="15">
        <f t="shared" si="12"/>
        <v>3.90625E-2</v>
      </c>
      <c r="X32" s="15">
        <f t="shared" si="13"/>
        <v>0.9609375</v>
      </c>
      <c r="Y32" s="16">
        <f t="shared" si="14"/>
        <v>0</v>
      </c>
      <c r="Z32" s="16">
        <f t="shared" si="15"/>
        <v>0</v>
      </c>
      <c r="AA32" s="16"/>
      <c r="AB32" s="5">
        <f t="shared" si="27"/>
        <v>205</v>
      </c>
      <c r="AC32" s="16">
        <f t="shared" si="16"/>
        <v>3.90625E-2</v>
      </c>
      <c r="AD32" s="16">
        <f t="shared" si="17"/>
        <v>1.5625E-2</v>
      </c>
      <c r="AE32" s="16">
        <f t="shared" si="18"/>
        <v>7.8125E-3</v>
      </c>
      <c r="AF32" s="16">
        <f t="shared" si="19"/>
        <v>0.9609375</v>
      </c>
      <c r="AG32" s="16">
        <f t="shared" si="20"/>
        <v>7.8125E-3</v>
      </c>
      <c r="AH32" s="16">
        <f t="shared" si="21"/>
        <v>1.5625E-2</v>
      </c>
    </row>
    <row r="33" spans="1:34">
      <c r="A33" s="1">
        <f t="shared" si="22"/>
        <v>30</v>
      </c>
      <c r="B33" s="1" t="s">
        <v>40</v>
      </c>
      <c r="C33" s="5">
        <v>0</v>
      </c>
      <c r="D33" s="2">
        <f t="shared" si="23"/>
        <v>6</v>
      </c>
      <c r="E33" s="15">
        <f t="shared" si="0"/>
        <v>4.6875E-2</v>
      </c>
      <c r="F33" s="15">
        <f t="shared" si="1"/>
        <v>0.953125</v>
      </c>
      <c r="G33" s="15">
        <f t="shared" si="2"/>
        <v>-5.859375E-3</v>
      </c>
      <c r="H33" s="15">
        <f t="shared" si="3"/>
        <v>5.859375E-3</v>
      </c>
      <c r="I33" s="5">
        <v>0</v>
      </c>
      <c r="J33" s="2">
        <f t="shared" si="24"/>
        <v>6</v>
      </c>
      <c r="K33" s="15">
        <f t="shared" si="4"/>
        <v>4.6875E-2</v>
      </c>
      <c r="L33" s="15">
        <f t="shared" si="5"/>
        <v>0.953125</v>
      </c>
      <c r="M33" s="15">
        <f t="shared" si="6"/>
        <v>-5.859375E-3</v>
      </c>
      <c r="N33" s="15">
        <f t="shared" si="7"/>
        <v>5.859375E-3</v>
      </c>
      <c r="O33" s="5">
        <v>0</v>
      </c>
      <c r="P33" s="2">
        <f t="shared" si="25"/>
        <v>3</v>
      </c>
      <c r="Q33" s="15">
        <f t="shared" si="8"/>
        <v>2.34375E-2</v>
      </c>
      <c r="R33" s="15">
        <f t="shared" si="9"/>
        <v>0.9765625</v>
      </c>
      <c r="S33" s="15">
        <f t="shared" si="10"/>
        <v>1.7578125E-2</v>
      </c>
      <c r="T33" s="15">
        <f t="shared" si="11"/>
        <v>-1.7578125E-2</v>
      </c>
      <c r="U33" s="5">
        <v>1</v>
      </c>
      <c r="V33" s="2">
        <f t="shared" si="26"/>
        <v>6</v>
      </c>
      <c r="W33" s="15">
        <f t="shared" si="12"/>
        <v>4.6875E-2</v>
      </c>
      <c r="X33" s="15">
        <f t="shared" si="13"/>
        <v>0.953125</v>
      </c>
      <c r="Y33" s="16">
        <f t="shared" si="14"/>
        <v>-5.859375E-3</v>
      </c>
      <c r="Z33" s="16">
        <f t="shared" si="15"/>
        <v>5.859375E-3</v>
      </c>
      <c r="AA33" s="16"/>
      <c r="AB33" s="5">
        <f t="shared" si="27"/>
        <v>210</v>
      </c>
      <c r="AC33" s="16">
        <f t="shared" si="16"/>
        <v>4.1015625E-2</v>
      </c>
      <c r="AD33" s="16">
        <f t="shared" si="17"/>
        <v>1.7578125E-2</v>
      </c>
      <c r="AE33" s="16">
        <f t="shared" si="18"/>
        <v>5.859375E-3</v>
      </c>
      <c r="AF33" s="16">
        <f t="shared" si="19"/>
        <v>0.958984375</v>
      </c>
      <c r="AG33" s="16">
        <f t="shared" si="20"/>
        <v>5.859375E-3</v>
      </c>
      <c r="AH33" s="16">
        <f t="shared" si="21"/>
        <v>1.7578125E-2</v>
      </c>
    </row>
    <row r="34" spans="1:34">
      <c r="A34" s="1">
        <f t="shared" si="22"/>
        <v>31</v>
      </c>
      <c r="B34" s="1" t="s">
        <v>41</v>
      </c>
      <c r="C34" s="5">
        <v>1</v>
      </c>
      <c r="D34" s="2">
        <f t="shared" si="23"/>
        <v>7</v>
      </c>
      <c r="E34" s="15">
        <f t="shared" si="0"/>
        <v>5.46875E-2</v>
      </c>
      <c r="F34" s="15">
        <f t="shared" si="1"/>
        <v>0.9453125</v>
      </c>
      <c r="G34" s="15">
        <f t="shared" si="2"/>
        <v>-9.765625E-3</v>
      </c>
      <c r="H34" s="15">
        <f t="shared" si="3"/>
        <v>9.765625E-3</v>
      </c>
      <c r="I34" s="5">
        <v>1</v>
      </c>
      <c r="J34" s="2">
        <f t="shared" si="24"/>
        <v>7</v>
      </c>
      <c r="K34" s="15">
        <f t="shared" si="4"/>
        <v>5.46875E-2</v>
      </c>
      <c r="L34" s="15">
        <f t="shared" si="5"/>
        <v>0.9453125</v>
      </c>
      <c r="M34" s="15">
        <f t="shared" si="6"/>
        <v>-9.765625E-3</v>
      </c>
      <c r="N34" s="15">
        <f t="shared" si="7"/>
        <v>9.765625E-3</v>
      </c>
      <c r="O34" s="5">
        <v>0</v>
      </c>
      <c r="P34" s="2">
        <f t="shared" si="25"/>
        <v>3</v>
      </c>
      <c r="Q34" s="15">
        <f t="shared" si="8"/>
        <v>2.34375E-2</v>
      </c>
      <c r="R34" s="15">
        <f t="shared" si="9"/>
        <v>0.9765625</v>
      </c>
      <c r="S34" s="15">
        <f t="shared" si="10"/>
        <v>2.1484375E-2</v>
      </c>
      <c r="T34" s="15">
        <f t="shared" si="11"/>
        <v>-2.1484375E-2</v>
      </c>
      <c r="U34" s="5">
        <v>0</v>
      </c>
      <c r="V34" s="2">
        <f t="shared" si="26"/>
        <v>6</v>
      </c>
      <c r="W34" s="15">
        <f t="shared" si="12"/>
        <v>4.6875E-2</v>
      </c>
      <c r="X34" s="15">
        <f t="shared" si="13"/>
        <v>0.953125</v>
      </c>
      <c r="Y34" s="16">
        <f t="shared" si="14"/>
        <v>-1.953125E-3</v>
      </c>
      <c r="Z34" s="16">
        <f t="shared" si="15"/>
        <v>1.953125E-3</v>
      </c>
      <c r="AA34" s="16"/>
      <c r="AB34" s="5">
        <f t="shared" si="27"/>
        <v>215</v>
      </c>
      <c r="AC34" s="16">
        <f t="shared" si="16"/>
        <v>4.4921875E-2</v>
      </c>
      <c r="AD34" s="16">
        <f t="shared" si="17"/>
        <v>2.1484375E-2</v>
      </c>
      <c r="AE34" s="16">
        <f t="shared" si="18"/>
        <v>9.765625E-3</v>
      </c>
      <c r="AF34" s="16">
        <f t="shared" si="19"/>
        <v>0.955078125</v>
      </c>
      <c r="AG34" s="16">
        <f t="shared" si="20"/>
        <v>9.765625E-3</v>
      </c>
      <c r="AH34" s="16">
        <f t="shared" si="21"/>
        <v>2.1484375E-2</v>
      </c>
    </row>
    <row r="35" spans="1:34">
      <c r="A35" s="1">
        <f t="shared" si="22"/>
        <v>32</v>
      </c>
      <c r="B35" s="1" t="s">
        <v>42</v>
      </c>
      <c r="C35" s="7">
        <v>0</v>
      </c>
      <c r="D35" s="2">
        <f t="shared" si="23"/>
        <v>7</v>
      </c>
      <c r="E35" s="15">
        <f t="shared" si="0"/>
        <v>5.46875E-2</v>
      </c>
      <c r="F35" s="15">
        <f t="shared" si="1"/>
        <v>0.9453125</v>
      </c>
      <c r="G35" s="15">
        <f t="shared" si="2"/>
        <v>-7.8125E-3</v>
      </c>
      <c r="H35" s="15">
        <f t="shared" si="3"/>
        <v>7.8125E-3</v>
      </c>
      <c r="I35" s="7">
        <v>0</v>
      </c>
      <c r="J35" s="2">
        <f t="shared" si="24"/>
        <v>7</v>
      </c>
      <c r="K35" s="15">
        <f t="shared" si="4"/>
        <v>5.46875E-2</v>
      </c>
      <c r="L35" s="15">
        <f t="shared" si="5"/>
        <v>0.9453125</v>
      </c>
      <c r="M35" s="15">
        <f t="shared" si="6"/>
        <v>-7.8125E-3</v>
      </c>
      <c r="N35" s="15">
        <f t="shared" si="7"/>
        <v>7.8125E-3</v>
      </c>
      <c r="O35" s="5">
        <v>0</v>
      </c>
      <c r="P35" s="2">
        <f t="shared" si="25"/>
        <v>3</v>
      </c>
      <c r="Q35" s="15">
        <f t="shared" si="8"/>
        <v>2.34375E-2</v>
      </c>
      <c r="R35" s="15">
        <f t="shared" si="9"/>
        <v>0.9765625</v>
      </c>
      <c r="S35" s="15">
        <f t="shared" si="10"/>
        <v>2.34375E-2</v>
      </c>
      <c r="T35" s="15">
        <f t="shared" si="11"/>
        <v>-2.34375E-2</v>
      </c>
      <c r="U35" s="7">
        <v>1</v>
      </c>
      <c r="V35" s="2">
        <f t="shared" si="26"/>
        <v>7</v>
      </c>
      <c r="W35" s="15">
        <f t="shared" si="12"/>
        <v>5.46875E-2</v>
      </c>
      <c r="X35" s="15">
        <f t="shared" si="13"/>
        <v>0.9453125</v>
      </c>
      <c r="Y35" s="16">
        <f t="shared" si="14"/>
        <v>-7.8125E-3</v>
      </c>
      <c r="Z35" s="16">
        <f t="shared" si="15"/>
        <v>7.8125E-3</v>
      </c>
      <c r="AA35" s="16"/>
      <c r="AB35" s="7">
        <f t="shared" si="27"/>
        <v>220</v>
      </c>
      <c r="AC35" s="16">
        <f t="shared" si="16"/>
        <v>4.6875E-2</v>
      </c>
      <c r="AD35" s="16">
        <f t="shared" si="17"/>
        <v>2.34375E-2</v>
      </c>
      <c r="AE35" s="16">
        <f t="shared" si="18"/>
        <v>7.8125E-3</v>
      </c>
      <c r="AF35" s="16">
        <f t="shared" si="19"/>
        <v>0.953125</v>
      </c>
      <c r="AG35" s="16">
        <f t="shared" si="20"/>
        <v>7.8125E-3</v>
      </c>
      <c r="AH35" s="16">
        <f t="shared" si="21"/>
        <v>2.34375E-2</v>
      </c>
    </row>
    <row r="36" spans="1:34">
      <c r="A36" s="1">
        <f t="shared" si="22"/>
        <v>33</v>
      </c>
      <c r="B36" s="1" t="s">
        <v>43</v>
      </c>
      <c r="C36" s="5">
        <v>0</v>
      </c>
      <c r="D36" s="2">
        <f t="shared" si="23"/>
        <v>7</v>
      </c>
      <c r="E36" s="15">
        <f t="shared" si="0"/>
        <v>5.46875E-2</v>
      </c>
      <c r="F36" s="15">
        <f t="shared" si="1"/>
        <v>0.9453125</v>
      </c>
      <c r="G36" s="15">
        <f t="shared" si="2"/>
        <v>-7.8125E-3</v>
      </c>
      <c r="H36" s="15">
        <f t="shared" si="3"/>
        <v>7.8125E-3</v>
      </c>
      <c r="I36" s="7">
        <v>0</v>
      </c>
      <c r="J36" s="2">
        <f t="shared" si="24"/>
        <v>7</v>
      </c>
      <c r="K36" s="15">
        <f t="shared" si="4"/>
        <v>5.46875E-2</v>
      </c>
      <c r="L36" s="15">
        <f t="shared" si="5"/>
        <v>0.9453125</v>
      </c>
      <c r="M36" s="15">
        <f t="shared" si="6"/>
        <v>-7.8125E-3</v>
      </c>
      <c r="N36" s="15">
        <f t="shared" si="7"/>
        <v>7.8125E-3</v>
      </c>
      <c r="O36" s="5">
        <v>0</v>
      </c>
      <c r="P36" s="2">
        <f t="shared" si="25"/>
        <v>3</v>
      </c>
      <c r="Q36" s="15">
        <f t="shared" si="8"/>
        <v>2.34375E-2</v>
      </c>
      <c r="R36" s="15">
        <f t="shared" si="9"/>
        <v>0.9765625</v>
      </c>
      <c r="S36" s="15">
        <f t="shared" si="10"/>
        <v>2.34375E-2</v>
      </c>
      <c r="T36" s="15">
        <f t="shared" si="11"/>
        <v>-2.34375E-2</v>
      </c>
      <c r="U36" s="5">
        <v>0</v>
      </c>
      <c r="V36" s="2">
        <f t="shared" si="26"/>
        <v>7</v>
      </c>
      <c r="W36" s="15">
        <f t="shared" si="12"/>
        <v>5.46875E-2</v>
      </c>
      <c r="X36" s="15">
        <f t="shared" si="13"/>
        <v>0.9453125</v>
      </c>
      <c r="Y36" s="16">
        <f t="shared" si="14"/>
        <v>-7.8125E-3</v>
      </c>
      <c r="Z36" s="16">
        <f t="shared" si="15"/>
        <v>7.8125E-3</v>
      </c>
      <c r="AA36" s="16"/>
      <c r="AB36" s="5">
        <f t="shared" si="27"/>
        <v>225</v>
      </c>
      <c r="AC36" s="16">
        <f t="shared" si="16"/>
        <v>4.6875E-2</v>
      </c>
      <c r="AD36" s="16">
        <f t="shared" si="17"/>
        <v>2.34375E-2</v>
      </c>
      <c r="AE36" s="16">
        <f t="shared" si="18"/>
        <v>7.8125E-3</v>
      </c>
      <c r="AF36" s="16">
        <f t="shared" si="19"/>
        <v>0.953125</v>
      </c>
      <c r="AG36" s="16">
        <f t="shared" si="20"/>
        <v>7.8125E-3</v>
      </c>
      <c r="AH36" s="16">
        <f t="shared" si="21"/>
        <v>2.34375E-2</v>
      </c>
    </row>
    <row r="37" spans="1:34">
      <c r="A37" s="1">
        <f t="shared" si="22"/>
        <v>34</v>
      </c>
      <c r="B37" s="1" t="s">
        <v>44</v>
      </c>
      <c r="C37" s="5">
        <v>1</v>
      </c>
      <c r="D37" s="2">
        <f t="shared" si="23"/>
        <v>8</v>
      </c>
      <c r="E37" s="15">
        <f t="shared" si="0"/>
        <v>6.25E-2</v>
      </c>
      <c r="F37" s="15">
        <f t="shared" si="1"/>
        <v>0.9375</v>
      </c>
      <c r="G37" s="15">
        <f t="shared" si="2"/>
        <v>-9.765625E-3</v>
      </c>
      <c r="H37" s="15">
        <f t="shared" si="3"/>
        <v>9.765625E-3</v>
      </c>
      <c r="I37" s="5">
        <v>2</v>
      </c>
      <c r="J37" s="2">
        <f t="shared" si="24"/>
        <v>9</v>
      </c>
      <c r="K37" s="15">
        <f t="shared" si="4"/>
        <v>7.03125E-2</v>
      </c>
      <c r="L37" s="15">
        <f t="shared" si="5"/>
        <v>0.9296875</v>
      </c>
      <c r="M37" s="15">
        <f t="shared" si="6"/>
        <v>-1.7578125E-2</v>
      </c>
      <c r="N37" s="15">
        <f t="shared" si="7"/>
        <v>1.7578125E-2</v>
      </c>
      <c r="O37" s="5">
        <v>0</v>
      </c>
      <c r="P37" s="2">
        <f t="shared" si="25"/>
        <v>3</v>
      </c>
      <c r="Q37" s="15">
        <f t="shared" si="8"/>
        <v>2.34375E-2</v>
      </c>
      <c r="R37" s="15">
        <f t="shared" si="9"/>
        <v>0.9765625</v>
      </c>
      <c r="S37" s="15">
        <f t="shared" si="10"/>
        <v>2.9296875E-2</v>
      </c>
      <c r="T37" s="15">
        <f t="shared" si="11"/>
        <v>-2.9296875E-2</v>
      </c>
      <c r="U37" s="5">
        <v>0</v>
      </c>
      <c r="V37" s="2">
        <f t="shared" si="26"/>
        <v>7</v>
      </c>
      <c r="W37" s="15">
        <f t="shared" si="12"/>
        <v>5.46875E-2</v>
      </c>
      <c r="X37" s="15">
        <f t="shared" si="13"/>
        <v>0.9453125</v>
      </c>
      <c r="Y37" s="16">
        <f t="shared" si="14"/>
        <v>-1.953125E-3</v>
      </c>
      <c r="Z37" s="16">
        <f t="shared" si="15"/>
        <v>1.953125E-3</v>
      </c>
      <c r="AA37" s="16"/>
      <c r="AB37" s="5">
        <f t="shared" si="27"/>
        <v>230</v>
      </c>
      <c r="AC37" s="16">
        <f t="shared" si="16"/>
        <v>5.2734375E-2</v>
      </c>
      <c r="AD37" s="16">
        <f t="shared" si="17"/>
        <v>2.9296875E-2</v>
      </c>
      <c r="AE37" s="16">
        <f t="shared" si="18"/>
        <v>1.7578125E-2</v>
      </c>
      <c r="AF37" s="16">
        <f t="shared" si="19"/>
        <v>0.947265625</v>
      </c>
      <c r="AG37" s="16">
        <f t="shared" si="20"/>
        <v>1.7578125E-2</v>
      </c>
      <c r="AH37" s="16">
        <f t="shared" si="21"/>
        <v>2.9296875E-2</v>
      </c>
    </row>
    <row r="38" spans="1:34">
      <c r="A38" s="1">
        <f t="shared" si="22"/>
        <v>35</v>
      </c>
      <c r="B38" s="1" t="s">
        <v>46</v>
      </c>
      <c r="C38" s="5">
        <v>1</v>
      </c>
      <c r="D38" s="2">
        <f t="shared" si="23"/>
        <v>9</v>
      </c>
      <c r="E38" s="15">
        <f t="shared" si="0"/>
        <v>7.03125E-2</v>
      </c>
      <c r="F38" s="15">
        <f t="shared" si="1"/>
        <v>0.9296875</v>
      </c>
      <c r="G38" s="15">
        <f t="shared" si="2"/>
        <v>-1.3671875E-2</v>
      </c>
      <c r="H38" s="15">
        <f t="shared" si="3"/>
        <v>1.3671875E-2</v>
      </c>
      <c r="I38" s="5">
        <v>1</v>
      </c>
      <c r="J38" s="2">
        <f t="shared" si="24"/>
        <v>10</v>
      </c>
      <c r="K38" s="15">
        <f t="shared" si="4"/>
        <v>7.8125E-2</v>
      </c>
      <c r="L38" s="15">
        <f t="shared" si="5"/>
        <v>0.921875</v>
      </c>
      <c r="M38" s="15">
        <f t="shared" si="6"/>
        <v>-2.1484375E-2</v>
      </c>
      <c r="N38" s="15">
        <f t="shared" si="7"/>
        <v>2.1484375E-2</v>
      </c>
      <c r="O38" s="5">
        <v>0</v>
      </c>
      <c r="P38" s="2">
        <f t="shared" si="25"/>
        <v>3</v>
      </c>
      <c r="Q38" s="15">
        <f t="shared" si="8"/>
        <v>2.34375E-2</v>
      </c>
      <c r="R38" s="15">
        <f t="shared" si="9"/>
        <v>0.9765625</v>
      </c>
      <c r="S38" s="15">
        <f t="shared" si="10"/>
        <v>3.3203125E-2</v>
      </c>
      <c r="T38" s="15">
        <f t="shared" si="11"/>
        <v>-3.3203125E-2</v>
      </c>
      <c r="U38" s="5">
        <v>0</v>
      </c>
      <c r="V38" s="2">
        <f t="shared" si="26"/>
        <v>7</v>
      </c>
      <c r="W38" s="15">
        <f t="shared" si="12"/>
        <v>5.46875E-2</v>
      </c>
      <c r="X38" s="15">
        <f t="shared" si="13"/>
        <v>0.9453125</v>
      </c>
      <c r="Y38" s="16">
        <f t="shared" si="14"/>
        <v>1.953125E-3</v>
      </c>
      <c r="Z38" s="16">
        <f t="shared" si="15"/>
        <v>-1.953125E-3</v>
      </c>
      <c r="AA38" s="16"/>
      <c r="AB38" s="5">
        <f t="shared" si="27"/>
        <v>235</v>
      </c>
      <c r="AC38" s="16">
        <f t="shared" si="16"/>
        <v>5.6640625E-2</v>
      </c>
      <c r="AD38" s="16">
        <f t="shared" si="17"/>
        <v>3.3203125E-2</v>
      </c>
      <c r="AE38" s="16">
        <f t="shared" si="18"/>
        <v>2.1484375E-2</v>
      </c>
      <c r="AF38" s="16">
        <f t="shared" si="19"/>
        <v>0.943359375</v>
      </c>
      <c r="AG38" s="16">
        <f t="shared" si="20"/>
        <v>2.1484375E-2</v>
      </c>
      <c r="AH38" s="16">
        <f t="shared" si="21"/>
        <v>3.3203125E-2</v>
      </c>
    </row>
    <row r="39" spans="1:34">
      <c r="A39" s="1">
        <f t="shared" si="22"/>
        <v>36</v>
      </c>
      <c r="B39" s="1" t="s">
        <v>47</v>
      </c>
      <c r="C39" s="5">
        <v>0</v>
      </c>
      <c r="D39" s="2">
        <f t="shared" si="23"/>
        <v>9</v>
      </c>
      <c r="E39" s="15">
        <f t="shared" si="0"/>
        <v>7.03125E-2</v>
      </c>
      <c r="F39" s="15">
        <f t="shared" si="1"/>
        <v>0.9296875</v>
      </c>
      <c r="G39" s="15">
        <f t="shared" si="2"/>
        <v>-1.171875E-2</v>
      </c>
      <c r="H39" s="15">
        <f t="shared" si="3"/>
        <v>1.171875E-2</v>
      </c>
      <c r="I39" s="5">
        <v>0</v>
      </c>
      <c r="J39" s="2">
        <f t="shared" si="24"/>
        <v>10</v>
      </c>
      <c r="K39" s="15">
        <f t="shared" si="4"/>
        <v>7.8125E-2</v>
      </c>
      <c r="L39" s="15">
        <f t="shared" si="5"/>
        <v>0.921875</v>
      </c>
      <c r="M39" s="15">
        <f t="shared" si="6"/>
        <v>-1.953125E-2</v>
      </c>
      <c r="N39" s="15">
        <f t="shared" si="7"/>
        <v>1.953125E-2</v>
      </c>
      <c r="O39" s="5">
        <v>0</v>
      </c>
      <c r="P39" s="2">
        <f t="shared" si="25"/>
        <v>3</v>
      </c>
      <c r="Q39" s="15">
        <f t="shared" si="8"/>
        <v>2.34375E-2</v>
      </c>
      <c r="R39" s="15">
        <f t="shared" si="9"/>
        <v>0.9765625</v>
      </c>
      <c r="S39" s="15">
        <f t="shared" si="10"/>
        <v>3.515625E-2</v>
      </c>
      <c r="T39" s="15">
        <f t="shared" si="11"/>
        <v>-3.515625E-2</v>
      </c>
      <c r="U39" s="5">
        <v>1</v>
      </c>
      <c r="V39" s="2">
        <f t="shared" si="26"/>
        <v>8</v>
      </c>
      <c r="W39" s="15">
        <f t="shared" si="12"/>
        <v>6.25E-2</v>
      </c>
      <c r="X39" s="15">
        <f t="shared" si="13"/>
        <v>0.9375</v>
      </c>
      <c r="Y39" s="16">
        <f t="shared" si="14"/>
        <v>-3.90625E-3</v>
      </c>
      <c r="Z39" s="16">
        <f t="shared" si="15"/>
        <v>3.90625E-3</v>
      </c>
      <c r="AA39" s="16"/>
      <c r="AB39" s="5">
        <f t="shared" si="27"/>
        <v>240</v>
      </c>
      <c r="AC39" s="16">
        <f t="shared" si="16"/>
        <v>5.859375E-2</v>
      </c>
      <c r="AD39" s="16">
        <f t="shared" si="17"/>
        <v>3.515625E-2</v>
      </c>
      <c r="AE39" s="16">
        <f t="shared" si="18"/>
        <v>1.953125E-2</v>
      </c>
      <c r="AF39" s="16">
        <f t="shared" si="19"/>
        <v>0.94140625</v>
      </c>
      <c r="AG39" s="16">
        <f t="shared" si="20"/>
        <v>1.953125E-2</v>
      </c>
      <c r="AH39" s="16">
        <f t="shared" si="21"/>
        <v>3.515625E-2</v>
      </c>
    </row>
    <row r="40" spans="1:34">
      <c r="A40" s="1">
        <f t="shared" si="22"/>
        <v>37</v>
      </c>
      <c r="B40" s="1" t="s">
        <v>48</v>
      </c>
      <c r="C40" s="5">
        <v>3</v>
      </c>
      <c r="D40" s="2">
        <f t="shared" si="23"/>
        <v>12</v>
      </c>
      <c r="E40" s="15">
        <f t="shared" si="0"/>
        <v>9.375E-2</v>
      </c>
      <c r="F40" s="15">
        <f t="shared" si="1"/>
        <v>0.90625</v>
      </c>
      <c r="G40" s="15">
        <f t="shared" si="2"/>
        <v>-2.1484375E-2</v>
      </c>
      <c r="H40" s="15">
        <f t="shared" si="3"/>
        <v>2.1484375E-2</v>
      </c>
      <c r="I40" s="5">
        <v>2</v>
      </c>
      <c r="J40" s="2">
        <f t="shared" si="24"/>
        <v>12</v>
      </c>
      <c r="K40" s="15">
        <f t="shared" si="4"/>
        <v>9.375E-2</v>
      </c>
      <c r="L40" s="15">
        <f t="shared" si="5"/>
        <v>0.90625</v>
      </c>
      <c r="M40" s="15">
        <f t="shared" si="6"/>
        <v>-2.1484375E-2</v>
      </c>
      <c r="N40" s="15">
        <f t="shared" si="7"/>
        <v>2.1484375E-2</v>
      </c>
      <c r="O40" s="5">
        <v>2</v>
      </c>
      <c r="P40" s="2">
        <f t="shared" si="25"/>
        <v>5</v>
      </c>
      <c r="Q40" s="15">
        <f t="shared" si="8"/>
        <v>3.90625E-2</v>
      </c>
      <c r="R40" s="15">
        <f t="shared" si="9"/>
        <v>0.9609375</v>
      </c>
      <c r="S40" s="15">
        <f t="shared" si="10"/>
        <v>3.3203125E-2</v>
      </c>
      <c r="T40" s="15">
        <f t="shared" si="11"/>
        <v>-3.3203125E-2</v>
      </c>
      <c r="U40" s="5">
        <v>0</v>
      </c>
      <c r="V40" s="2">
        <f t="shared" si="26"/>
        <v>8</v>
      </c>
      <c r="W40" s="15">
        <f t="shared" si="12"/>
        <v>6.25E-2</v>
      </c>
      <c r="X40" s="15">
        <f t="shared" si="13"/>
        <v>0.9375</v>
      </c>
      <c r="Y40" s="16">
        <f t="shared" si="14"/>
        <v>9.765625E-3</v>
      </c>
      <c r="Z40" s="16">
        <f t="shared" si="15"/>
        <v>-9.765625E-3</v>
      </c>
      <c r="AA40" s="16"/>
      <c r="AB40" s="5">
        <f t="shared" si="27"/>
        <v>245</v>
      </c>
      <c r="AC40" s="16">
        <f t="shared" si="16"/>
        <v>7.2265625E-2</v>
      </c>
      <c r="AD40" s="16">
        <f t="shared" si="17"/>
        <v>3.3203125E-2</v>
      </c>
      <c r="AE40" s="16">
        <f t="shared" si="18"/>
        <v>2.1484375E-2</v>
      </c>
      <c r="AF40" s="16">
        <f t="shared" si="19"/>
        <v>0.927734375</v>
      </c>
      <c r="AG40" s="16">
        <f t="shared" si="20"/>
        <v>2.1484375E-2</v>
      </c>
      <c r="AH40" s="16">
        <f t="shared" si="21"/>
        <v>3.3203125E-2</v>
      </c>
    </row>
    <row r="41" spans="1:34">
      <c r="A41" s="1">
        <f t="shared" si="22"/>
        <v>38</v>
      </c>
      <c r="B41" s="1" t="s">
        <v>50</v>
      </c>
      <c r="C41" s="5">
        <v>1</v>
      </c>
      <c r="D41" s="2">
        <f t="shared" si="23"/>
        <v>13</v>
      </c>
      <c r="E41" s="15">
        <f t="shared" si="0"/>
        <v>0.1015625</v>
      </c>
      <c r="F41" s="15">
        <f t="shared" si="1"/>
        <v>0.8984375</v>
      </c>
      <c r="G41" s="15">
        <f t="shared" si="2"/>
        <v>-1.5625E-2</v>
      </c>
      <c r="H41" s="15">
        <f t="shared" si="3"/>
        <v>1.5625E-2</v>
      </c>
      <c r="I41" s="5">
        <v>1</v>
      </c>
      <c r="J41" s="2">
        <f t="shared" si="24"/>
        <v>13</v>
      </c>
      <c r="K41" s="15">
        <f t="shared" si="4"/>
        <v>0.1015625</v>
      </c>
      <c r="L41" s="15">
        <f t="shared" si="5"/>
        <v>0.8984375</v>
      </c>
      <c r="M41" s="15">
        <f t="shared" si="6"/>
        <v>-1.5625E-2</v>
      </c>
      <c r="N41" s="15">
        <f t="shared" si="7"/>
        <v>1.5625E-2</v>
      </c>
      <c r="O41" s="5">
        <v>1</v>
      </c>
      <c r="P41" s="2">
        <f t="shared" si="25"/>
        <v>6</v>
      </c>
      <c r="Q41" s="15">
        <f t="shared" si="8"/>
        <v>4.6875E-2</v>
      </c>
      <c r="R41" s="15">
        <f t="shared" si="9"/>
        <v>0.953125</v>
      </c>
      <c r="S41" s="15">
        <f t="shared" si="10"/>
        <v>3.90625E-2</v>
      </c>
      <c r="T41" s="15">
        <f t="shared" si="11"/>
        <v>-3.90625E-2</v>
      </c>
      <c r="U41" s="5">
        <v>4</v>
      </c>
      <c r="V41" s="2">
        <f t="shared" si="26"/>
        <v>12</v>
      </c>
      <c r="W41" s="15">
        <f t="shared" si="12"/>
        <v>9.375E-2</v>
      </c>
      <c r="X41" s="15">
        <f t="shared" si="13"/>
        <v>0.90625</v>
      </c>
      <c r="Y41" s="16">
        <f t="shared" si="14"/>
        <v>-7.8125E-3</v>
      </c>
      <c r="Z41" s="16">
        <f t="shared" si="15"/>
        <v>7.8125E-3</v>
      </c>
      <c r="AA41" s="16"/>
      <c r="AB41" s="5">
        <f t="shared" si="27"/>
        <v>250</v>
      </c>
      <c r="AC41" s="16">
        <f t="shared" si="16"/>
        <v>8.59375E-2</v>
      </c>
      <c r="AD41" s="16">
        <f t="shared" si="17"/>
        <v>3.90625E-2</v>
      </c>
      <c r="AE41" s="16">
        <f t="shared" si="18"/>
        <v>1.5625E-2</v>
      </c>
      <c r="AF41" s="16">
        <f t="shared" si="19"/>
        <v>0.9140625</v>
      </c>
      <c r="AG41" s="16">
        <f t="shared" si="20"/>
        <v>1.5625E-2</v>
      </c>
      <c r="AH41" s="16">
        <f t="shared" si="21"/>
        <v>3.90625E-2</v>
      </c>
    </row>
    <row r="42" spans="1:34">
      <c r="A42" s="1">
        <f t="shared" si="22"/>
        <v>39</v>
      </c>
      <c r="B42" s="1" t="s">
        <v>51</v>
      </c>
      <c r="C42" s="5">
        <v>0</v>
      </c>
      <c r="D42" s="2">
        <f t="shared" si="23"/>
        <v>13</v>
      </c>
      <c r="E42" s="15">
        <f t="shared" si="0"/>
        <v>0.1015625</v>
      </c>
      <c r="F42" s="15">
        <f t="shared" si="1"/>
        <v>0.8984375</v>
      </c>
      <c r="G42" s="15">
        <f t="shared" si="2"/>
        <v>-1.5625E-2</v>
      </c>
      <c r="H42" s="15">
        <f t="shared" si="3"/>
        <v>1.5625E-2</v>
      </c>
      <c r="I42" s="5">
        <v>0</v>
      </c>
      <c r="J42" s="2">
        <f t="shared" si="24"/>
        <v>13</v>
      </c>
      <c r="K42" s="15">
        <f t="shared" si="4"/>
        <v>0.1015625</v>
      </c>
      <c r="L42" s="15">
        <f t="shared" si="5"/>
        <v>0.8984375</v>
      </c>
      <c r="M42" s="15">
        <f t="shared" si="6"/>
        <v>-1.5625E-2</v>
      </c>
      <c r="N42" s="15">
        <f t="shared" si="7"/>
        <v>1.5625E-2</v>
      </c>
      <c r="O42" s="5">
        <v>0</v>
      </c>
      <c r="P42" s="2">
        <f t="shared" si="25"/>
        <v>6</v>
      </c>
      <c r="Q42" s="15">
        <f t="shared" si="8"/>
        <v>4.6875E-2</v>
      </c>
      <c r="R42" s="15">
        <f t="shared" si="9"/>
        <v>0.953125</v>
      </c>
      <c r="S42" s="15">
        <f t="shared" si="10"/>
        <v>3.90625E-2</v>
      </c>
      <c r="T42" s="15">
        <f t="shared" si="11"/>
        <v>-3.90625E-2</v>
      </c>
      <c r="U42" s="5">
        <v>0</v>
      </c>
      <c r="V42" s="2">
        <f t="shared" si="26"/>
        <v>12</v>
      </c>
      <c r="W42" s="15">
        <f t="shared" si="12"/>
        <v>9.375E-2</v>
      </c>
      <c r="X42" s="15">
        <f t="shared" si="13"/>
        <v>0.90625</v>
      </c>
      <c r="Y42" s="16">
        <f t="shared" si="14"/>
        <v>-7.8125E-3</v>
      </c>
      <c r="Z42" s="16">
        <f t="shared" si="15"/>
        <v>7.8125E-3</v>
      </c>
      <c r="AA42" s="16"/>
      <c r="AB42" s="5">
        <f t="shared" si="27"/>
        <v>255</v>
      </c>
      <c r="AC42" s="16">
        <f t="shared" si="16"/>
        <v>8.59375E-2</v>
      </c>
      <c r="AD42" s="16">
        <f t="shared" si="17"/>
        <v>3.90625E-2</v>
      </c>
      <c r="AE42" s="16">
        <f t="shared" si="18"/>
        <v>1.5625E-2</v>
      </c>
      <c r="AF42" s="16">
        <f t="shared" si="19"/>
        <v>0.9140625</v>
      </c>
      <c r="AG42" s="16">
        <f t="shared" si="20"/>
        <v>1.5625E-2</v>
      </c>
      <c r="AH42" s="16">
        <f t="shared" si="21"/>
        <v>3.90625E-2</v>
      </c>
    </row>
    <row r="43" spans="1:34">
      <c r="A43" s="1">
        <f t="shared" si="22"/>
        <v>40</v>
      </c>
      <c r="B43" s="1" t="s">
        <v>52</v>
      </c>
      <c r="C43" s="5">
        <v>0</v>
      </c>
      <c r="D43" s="2">
        <f t="shared" si="23"/>
        <v>13</v>
      </c>
      <c r="E43" s="15">
        <f t="shared" si="0"/>
        <v>0.1015625</v>
      </c>
      <c r="F43" s="15">
        <f t="shared" si="1"/>
        <v>0.8984375</v>
      </c>
      <c r="G43" s="15">
        <f t="shared" si="2"/>
        <v>-7.8125E-3</v>
      </c>
      <c r="H43" s="15">
        <f t="shared" si="3"/>
        <v>7.8125E-3</v>
      </c>
      <c r="I43" s="5">
        <v>2</v>
      </c>
      <c r="J43" s="2">
        <f t="shared" si="24"/>
        <v>15</v>
      </c>
      <c r="K43" s="15">
        <f t="shared" si="4"/>
        <v>0.1171875</v>
      </c>
      <c r="L43" s="15">
        <f t="shared" si="5"/>
        <v>0.8828125</v>
      </c>
      <c r="M43" s="15">
        <f t="shared" si="6"/>
        <v>-2.34375E-2</v>
      </c>
      <c r="N43" s="15">
        <f t="shared" si="7"/>
        <v>2.34375E-2</v>
      </c>
      <c r="O43" s="5">
        <v>1</v>
      </c>
      <c r="P43" s="2">
        <f t="shared" si="25"/>
        <v>7</v>
      </c>
      <c r="Q43" s="15">
        <f t="shared" si="8"/>
        <v>5.46875E-2</v>
      </c>
      <c r="R43" s="15">
        <f t="shared" si="9"/>
        <v>0.9453125</v>
      </c>
      <c r="S43" s="15">
        <f t="shared" si="10"/>
        <v>3.90625E-2</v>
      </c>
      <c r="T43" s="15">
        <f t="shared" si="11"/>
        <v>-3.90625E-2</v>
      </c>
      <c r="U43" s="5">
        <v>1</v>
      </c>
      <c r="V43" s="2">
        <f t="shared" si="26"/>
        <v>13</v>
      </c>
      <c r="W43" s="15">
        <f t="shared" si="12"/>
        <v>0.1015625</v>
      </c>
      <c r="X43" s="15">
        <f t="shared" si="13"/>
        <v>0.8984375</v>
      </c>
      <c r="Y43" s="16">
        <f t="shared" si="14"/>
        <v>-7.8125E-3</v>
      </c>
      <c r="Z43" s="16">
        <f t="shared" si="15"/>
        <v>7.8125E-3</v>
      </c>
      <c r="AA43" s="16"/>
      <c r="AB43" s="5">
        <f t="shared" si="27"/>
        <v>260</v>
      </c>
      <c r="AC43" s="16">
        <f t="shared" si="16"/>
        <v>9.375E-2</v>
      </c>
      <c r="AD43" s="16">
        <f t="shared" si="17"/>
        <v>3.90625E-2</v>
      </c>
      <c r="AE43" s="16">
        <f t="shared" si="18"/>
        <v>2.34375E-2</v>
      </c>
      <c r="AF43" s="16">
        <f t="shared" si="19"/>
        <v>0.90625</v>
      </c>
      <c r="AG43" s="16">
        <f t="shared" si="20"/>
        <v>2.34375E-2</v>
      </c>
      <c r="AH43" s="16">
        <f t="shared" si="21"/>
        <v>3.90625E-2</v>
      </c>
    </row>
    <row r="44" spans="1:34">
      <c r="A44" s="1">
        <f t="shared" si="22"/>
        <v>41</v>
      </c>
      <c r="B44" s="1" t="s">
        <v>53</v>
      </c>
      <c r="C44" s="5">
        <v>0</v>
      </c>
      <c r="D44" s="2">
        <f t="shared" si="23"/>
        <v>13</v>
      </c>
      <c r="E44" s="15">
        <f t="shared" si="0"/>
        <v>0.1015625</v>
      </c>
      <c r="F44" s="15">
        <f t="shared" si="1"/>
        <v>0.8984375</v>
      </c>
      <c r="G44" s="15">
        <f t="shared" si="2"/>
        <v>1.953125E-3</v>
      </c>
      <c r="H44" s="15">
        <f t="shared" si="3"/>
        <v>-1.953125E-3</v>
      </c>
      <c r="I44" s="5">
        <v>2</v>
      </c>
      <c r="J44" s="2">
        <f t="shared" si="24"/>
        <v>17</v>
      </c>
      <c r="K44" s="15">
        <f t="shared" si="4"/>
        <v>0.1328125</v>
      </c>
      <c r="L44" s="15">
        <f t="shared" si="5"/>
        <v>0.8671875</v>
      </c>
      <c r="M44" s="15">
        <f t="shared" si="6"/>
        <v>-2.9296875E-2</v>
      </c>
      <c r="N44" s="15">
        <f t="shared" si="7"/>
        <v>2.9296875E-2</v>
      </c>
      <c r="O44" s="5">
        <v>3</v>
      </c>
      <c r="P44" s="2">
        <f t="shared" si="25"/>
        <v>10</v>
      </c>
      <c r="Q44" s="15">
        <f t="shared" si="8"/>
        <v>7.8125E-2</v>
      </c>
      <c r="R44" s="15">
        <f t="shared" si="9"/>
        <v>0.921875</v>
      </c>
      <c r="S44" s="15">
        <f t="shared" si="10"/>
        <v>2.5390625E-2</v>
      </c>
      <c r="T44" s="15">
        <f t="shared" si="11"/>
        <v>-2.5390625E-2</v>
      </c>
      <c r="U44" s="5">
        <v>0</v>
      </c>
      <c r="V44" s="2">
        <f t="shared" si="26"/>
        <v>13</v>
      </c>
      <c r="W44" s="15">
        <f t="shared" si="12"/>
        <v>0.1015625</v>
      </c>
      <c r="X44" s="15">
        <f t="shared" si="13"/>
        <v>0.8984375</v>
      </c>
      <c r="Y44" s="16">
        <f t="shared" si="14"/>
        <v>1.953125E-3</v>
      </c>
      <c r="Z44" s="16">
        <f t="shared" si="15"/>
        <v>-1.953125E-3</v>
      </c>
      <c r="AA44" s="16"/>
      <c r="AB44" s="5">
        <f t="shared" si="27"/>
        <v>265</v>
      </c>
      <c r="AC44" s="16">
        <f t="shared" si="16"/>
        <v>0.103515625</v>
      </c>
      <c r="AD44" s="16">
        <f t="shared" si="17"/>
        <v>2.5390625E-2</v>
      </c>
      <c r="AE44" s="16">
        <f t="shared" si="18"/>
        <v>2.9296875E-2</v>
      </c>
      <c r="AF44" s="16">
        <f t="shared" si="19"/>
        <v>0.896484375</v>
      </c>
      <c r="AG44" s="16">
        <f t="shared" si="20"/>
        <v>2.9296875E-2</v>
      </c>
      <c r="AH44" s="16">
        <f t="shared" si="21"/>
        <v>2.5390625E-2</v>
      </c>
    </row>
    <row r="45" spans="1:34">
      <c r="A45" s="1">
        <f t="shared" si="22"/>
        <v>42</v>
      </c>
      <c r="B45" s="1" t="s">
        <v>54</v>
      </c>
      <c r="C45" s="5">
        <v>3</v>
      </c>
      <c r="D45" s="2">
        <f t="shared" si="23"/>
        <v>16</v>
      </c>
      <c r="E45" s="15">
        <f t="shared" si="0"/>
        <v>0.125</v>
      </c>
      <c r="F45" s="15">
        <f t="shared" si="1"/>
        <v>0.875</v>
      </c>
      <c r="G45" s="15">
        <f t="shared" si="2"/>
        <v>-1.3671875E-2</v>
      </c>
      <c r="H45" s="15">
        <f t="shared" si="3"/>
        <v>1.3671875E-2</v>
      </c>
      <c r="I45" s="5">
        <v>1</v>
      </c>
      <c r="J45" s="2">
        <f t="shared" si="24"/>
        <v>18</v>
      </c>
      <c r="K45" s="15">
        <f t="shared" si="4"/>
        <v>0.140625</v>
      </c>
      <c r="L45" s="15">
        <f t="shared" si="5"/>
        <v>0.859375</v>
      </c>
      <c r="M45" s="15">
        <f t="shared" si="6"/>
        <v>-2.9296875E-2</v>
      </c>
      <c r="N45" s="15">
        <f t="shared" si="7"/>
        <v>2.9296875E-2</v>
      </c>
      <c r="O45" s="5">
        <v>0</v>
      </c>
      <c r="P45" s="2">
        <f t="shared" si="25"/>
        <v>10</v>
      </c>
      <c r="Q45" s="15">
        <f t="shared" si="8"/>
        <v>7.8125E-2</v>
      </c>
      <c r="R45" s="15">
        <f t="shared" si="9"/>
        <v>0.921875</v>
      </c>
      <c r="S45" s="15">
        <f t="shared" si="10"/>
        <v>3.3203125E-2</v>
      </c>
      <c r="T45" s="15">
        <f t="shared" si="11"/>
        <v>-3.3203125E-2</v>
      </c>
      <c r="U45" s="5">
        <v>0</v>
      </c>
      <c r="V45" s="2">
        <f t="shared" si="26"/>
        <v>13</v>
      </c>
      <c r="W45" s="15">
        <f t="shared" si="12"/>
        <v>0.1015625</v>
      </c>
      <c r="X45" s="15">
        <f t="shared" si="13"/>
        <v>0.8984375</v>
      </c>
      <c r="Y45" s="16">
        <f t="shared" si="14"/>
        <v>9.765625E-3</v>
      </c>
      <c r="Z45" s="16">
        <f t="shared" si="15"/>
        <v>-9.765625E-3</v>
      </c>
      <c r="AA45" s="16"/>
      <c r="AB45" s="5">
        <f t="shared" si="27"/>
        <v>270</v>
      </c>
      <c r="AC45" s="16">
        <f t="shared" si="16"/>
        <v>0.111328125</v>
      </c>
      <c r="AD45" s="16">
        <f t="shared" si="17"/>
        <v>3.3203125E-2</v>
      </c>
      <c r="AE45" s="16">
        <f t="shared" si="18"/>
        <v>2.9296875E-2</v>
      </c>
      <c r="AF45" s="16">
        <f t="shared" si="19"/>
        <v>0.888671875</v>
      </c>
      <c r="AG45" s="16">
        <f t="shared" si="20"/>
        <v>2.9296875E-2</v>
      </c>
      <c r="AH45" s="16">
        <f t="shared" si="21"/>
        <v>3.3203125E-2</v>
      </c>
    </row>
    <row r="46" spans="1:34">
      <c r="A46" s="1">
        <f t="shared" si="22"/>
        <v>43</v>
      </c>
      <c r="B46" s="1" t="s">
        <v>57</v>
      </c>
      <c r="C46" s="5">
        <v>2</v>
      </c>
      <c r="D46" s="2">
        <f t="shared" si="23"/>
        <v>18</v>
      </c>
      <c r="E46" s="15">
        <f t="shared" si="0"/>
        <v>0.140625</v>
      </c>
      <c r="F46" s="15">
        <f t="shared" si="1"/>
        <v>0.859375</v>
      </c>
      <c r="G46" s="15">
        <f t="shared" si="2"/>
        <v>-2.1484375E-2</v>
      </c>
      <c r="H46" s="15">
        <f t="shared" si="3"/>
        <v>2.1484375E-2</v>
      </c>
      <c r="I46" s="5">
        <v>0</v>
      </c>
      <c r="J46" s="2">
        <f t="shared" si="24"/>
        <v>18</v>
      </c>
      <c r="K46" s="15">
        <f t="shared" si="4"/>
        <v>0.140625</v>
      </c>
      <c r="L46" s="15">
        <f t="shared" si="5"/>
        <v>0.859375</v>
      </c>
      <c r="M46" s="15">
        <f t="shared" si="6"/>
        <v>-2.1484375E-2</v>
      </c>
      <c r="N46" s="15">
        <f t="shared" si="7"/>
        <v>2.1484375E-2</v>
      </c>
      <c r="O46" s="5">
        <v>1</v>
      </c>
      <c r="P46" s="2">
        <f t="shared" si="25"/>
        <v>11</v>
      </c>
      <c r="Q46" s="15">
        <f t="shared" si="8"/>
        <v>8.59375E-2</v>
      </c>
      <c r="R46" s="15">
        <f t="shared" si="9"/>
        <v>0.9140625</v>
      </c>
      <c r="S46" s="15">
        <f t="shared" si="10"/>
        <v>3.3203125E-2</v>
      </c>
      <c r="T46" s="15">
        <f t="shared" si="11"/>
        <v>-3.3203125E-2</v>
      </c>
      <c r="U46" s="5">
        <v>1</v>
      </c>
      <c r="V46" s="2">
        <f t="shared" si="26"/>
        <v>14</v>
      </c>
      <c r="W46" s="15">
        <f t="shared" si="12"/>
        <v>0.109375</v>
      </c>
      <c r="X46" s="15">
        <f t="shared" si="13"/>
        <v>0.890625</v>
      </c>
      <c r="Y46" s="16">
        <f t="shared" si="14"/>
        <v>9.765625E-3</v>
      </c>
      <c r="Z46" s="16">
        <f t="shared" si="15"/>
        <v>-9.765625E-3</v>
      </c>
      <c r="AA46" s="16"/>
      <c r="AB46" s="5">
        <f t="shared" si="27"/>
        <v>275</v>
      </c>
      <c r="AC46" s="16">
        <f t="shared" si="16"/>
        <v>0.119140625</v>
      </c>
      <c r="AD46" s="16">
        <f t="shared" si="17"/>
        <v>3.3203125E-2</v>
      </c>
      <c r="AE46" s="16">
        <f t="shared" si="18"/>
        <v>2.1484375E-2</v>
      </c>
      <c r="AF46" s="16">
        <f t="shared" si="19"/>
        <v>0.880859375</v>
      </c>
      <c r="AG46" s="16">
        <f t="shared" si="20"/>
        <v>2.1484375E-2</v>
      </c>
      <c r="AH46" s="16">
        <f t="shared" si="21"/>
        <v>3.3203125E-2</v>
      </c>
    </row>
    <row r="47" spans="1:34">
      <c r="A47" s="1">
        <f t="shared" si="22"/>
        <v>44</v>
      </c>
      <c r="B47" s="1" t="s">
        <v>58</v>
      </c>
      <c r="C47" s="5">
        <v>1</v>
      </c>
      <c r="D47" s="2">
        <f t="shared" si="23"/>
        <v>19</v>
      </c>
      <c r="E47" s="15">
        <f t="shared" si="0"/>
        <v>0.1484375</v>
      </c>
      <c r="F47" s="15">
        <f t="shared" si="1"/>
        <v>0.8515625</v>
      </c>
      <c r="G47" s="15">
        <f t="shared" si="2"/>
        <v>-2.34375E-2</v>
      </c>
      <c r="H47" s="15">
        <f t="shared" si="3"/>
        <v>2.34375E-2</v>
      </c>
      <c r="I47" s="5">
        <v>1</v>
      </c>
      <c r="J47" s="2">
        <f t="shared" si="24"/>
        <v>19</v>
      </c>
      <c r="K47" s="15">
        <f t="shared" si="4"/>
        <v>0.1484375</v>
      </c>
      <c r="L47" s="15">
        <f t="shared" si="5"/>
        <v>0.8515625</v>
      </c>
      <c r="M47" s="15">
        <f t="shared" si="6"/>
        <v>-2.34375E-2</v>
      </c>
      <c r="N47" s="15">
        <f t="shared" si="7"/>
        <v>2.34375E-2</v>
      </c>
      <c r="O47" s="5">
        <v>1</v>
      </c>
      <c r="P47" s="2">
        <f t="shared" si="25"/>
        <v>12</v>
      </c>
      <c r="Q47" s="15">
        <f t="shared" si="8"/>
        <v>9.375E-2</v>
      </c>
      <c r="R47" s="15">
        <f t="shared" si="9"/>
        <v>0.90625</v>
      </c>
      <c r="S47" s="15">
        <f t="shared" si="10"/>
        <v>3.125E-2</v>
      </c>
      <c r="T47" s="15">
        <f t="shared" si="11"/>
        <v>-3.125E-2</v>
      </c>
      <c r="U47" s="5">
        <v>0</v>
      </c>
      <c r="V47" s="2">
        <f t="shared" si="26"/>
        <v>14</v>
      </c>
      <c r="W47" s="15">
        <f t="shared" si="12"/>
        <v>0.109375</v>
      </c>
      <c r="X47" s="15">
        <f t="shared" si="13"/>
        <v>0.890625</v>
      </c>
      <c r="Y47" s="16">
        <f t="shared" si="14"/>
        <v>1.5625E-2</v>
      </c>
      <c r="Z47" s="16">
        <f t="shared" si="15"/>
        <v>-1.5625E-2</v>
      </c>
      <c r="AA47" s="16"/>
      <c r="AB47" s="5">
        <f t="shared" si="27"/>
        <v>280</v>
      </c>
      <c r="AC47" s="16">
        <f t="shared" si="16"/>
        <v>0.125</v>
      </c>
      <c r="AD47" s="16">
        <f t="shared" si="17"/>
        <v>3.125E-2</v>
      </c>
      <c r="AE47" s="16">
        <f t="shared" si="18"/>
        <v>2.34375E-2</v>
      </c>
      <c r="AF47" s="16">
        <f t="shared" si="19"/>
        <v>0.875</v>
      </c>
      <c r="AG47" s="16">
        <f t="shared" si="20"/>
        <v>2.34375E-2</v>
      </c>
      <c r="AH47" s="16">
        <f t="shared" si="21"/>
        <v>3.125E-2</v>
      </c>
    </row>
    <row r="48" spans="1:34">
      <c r="A48" s="1">
        <f t="shared" si="22"/>
        <v>45</v>
      </c>
      <c r="B48" s="1" t="s">
        <v>59</v>
      </c>
      <c r="C48" s="5">
        <v>0</v>
      </c>
      <c r="D48" s="2">
        <f t="shared" si="23"/>
        <v>19</v>
      </c>
      <c r="E48" s="15">
        <f t="shared" si="0"/>
        <v>0.1484375</v>
      </c>
      <c r="F48" s="15">
        <f t="shared" si="1"/>
        <v>0.8515625</v>
      </c>
      <c r="G48" s="15">
        <f t="shared" si="2"/>
        <v>-2.1484375E-2</v>
      </c>
      <c r="H48" s="15">
        <f t="shared" si="3"/>
        <v>2.1484375E-2</v>
      </c>
      <c r="I48" s="5">
        <v>0</v>
      </c>
      <c r="J48" s="2">
        <f t="shared" si="24"/>
        <v>19</v>
      </c>
      <c r="K48" s="15">
        <f t="shared" si="4"/>
        <v>0.1484375</v>
      </c>
      <c r="L48" s="15">
        <f t="shared" si="5"/>
        <v>0.8515625</v>
      </c>
      <c r="M48" s="15">
        <f t="shared" si="6"/>
        <v>-2.1484375E-2</v>
      </c>
      <c r="N48" s="15">
        <f t="shared" si="7"/>
        <v>2.1484375E-2</v>
      </c>
      <c r="O48" s="5">
        <v>0</v>
      </c>
      <c r="P48" s="2">
        <f t="shared" si="25"/>
        <v>12</v>
      </c>
      <c r="Q48" s="15">
        <f t="shared" si="8"/>
        <v>9.375E-2</v>
      </c>
      <c r="R48" s="15">
        <f t="shared" si="9"/>
        <v>0.90625</v>
      </c>
      <c r="S48" s="15">
        <f t="shared" si="10"/>
        <v>3.3203125E-2</v>
      </c>
      <c r="T48" s="15">
        <f t="shared" si="11"/>
        <v>-3.3203125E-2</v>
      </c>
      <c r="U48" s="5">
        <v>1</v>
      </c>
      <c r="V48" s="2">
        <f t="shared" si="26"/>
        <v>15</v>
      </c>
      <c r="W48" s="15">
        <f t="shared" si="12"/>
        <v>0.1171875</v>
      </c>
      <c r="X48" s="15">
        <f t="shared" si="13"/>
        <v>0.8828125</v>
      </c>
      <c r="Y48" s="16">
        <f t="shared" si="14"/>
        <v>9.765625E-3</v>
      </c>
      <c r="Z48" s="16">
        <f t="shared" si="15"/>
        <v>-9.765625E-3</v>
      </c>
      <c r="AA48" s="16"/>
      <c r="AB48" s="5">
        <f t="shared" si="27"/>
        <v>285</v>
      </c>
      <c r="AC48" s="16">
        <f t="shared" si="16"/>
        <v>0.126953125</v>
      </c>
      <c r="AD48" s="16">
        <f t="shared" si="17"/>
        <v>3.3203125E-2</v>
      </c>
      <c r="AE48" s="16">
        <f t="shared" si="18"/>
        <v>2.1484375E-2</v>
      </c>
      <c r="AF48" s="16">
        <f t="shared" si="19"/>
        <v>0.873046875</v>
      </c>
      <c r="AG48" s="16">
        <f t="shared" si="20"/>
        <v>2.1484375E-2</v>
      </c>
      <c r="AH48" s="16">
        <f t="shared" si="21"/>
        <v>3.3203125E-2</v>
      </c>
    </row>
    <row r="49" spans="1:34">
      <c r="A49" s="1">
        <f t="shared" si="22"/>
        <v>46</v>
      </c>
      <c r="B49" s="1" t="s">
        <v>60</v>
      </c>
      <c r="C49" s="5">
        <v>0</v>
      </c>
      <c r="D49" s="2">
        <f t="shared" si="23"/>
        <v>19</v>
      </c>
      <c r="E49" s="15">
        <f t="shared" si="0"/>
        <v>0.1484375</v>
      </c>
      <c r="F49" s="15">
        <f t="shared" si="1"/>
        <v>0.8515625</v>
      </c>
      <c r="G49" s="15">
        <f t="shared" si="2"/>
        <v>-1.3671875E-2</v>
      </c>
      <c r="H49" s="15">
        <f t="shared" si="3"/>
        <v>1.3671875E-2</v>
      </c>
      <c r="I49" s="5">
        <v>1</v>
      </c>
      <c r="J49" s="2">
        <f t="shared" si="24"/>
        <v>20</v>
      </c>
      <c r="K49" s="15">
        <f t="shared" si="4"/>
        <v>0.15625</v>
      </c>
      <c r="L49" s="15">
        <f t="shared" si="5"/>
        <v>0.84375</v>
      </c>
      <c r="M49" s="15">
        <f t="shared" si="6"/>
        <v>-2.1484375E-2</v>
      </c>
      <c r="N49" s="15">
        <f t="shared" si="7"/>
        <v>2.1484375E-2</v>
      </c>
      <c r="O49" s="5">
        <v>0</v>
      </c>
      <c r="P49" s="2">
        <f t="shared" si="25"/>
        <v>12</v>
      </c>
      <c r="Q49" s="15">
        <f t="shared" si="8"/>
        <v>9.375E-2</v>
      </c>
      <c r="R49" s="15">
        <f t="shared" si="9"/>
        <v>0.90625</v>
      </c>
      <c r="S49" s="15">
        <f t="shared" si="10"/>
        <v>4.1015625E-2</v>
      </c>
      <c r="T49" s="15">
        <f t="shared" si="11"/>
        <v>-4.1015625E-2</v>
      </c>
      <c r="U49" s="5">
        <v>3</v>
      </c>
      <c r="V49" s="2">
        <f t="shared" si="26"/>
        <v>18</v>
      </c>
      <c r="W49" s="15">
        <f t="shared" si="12"/>
        <v>0.140625</v>
      </c>
      <c r="X49" s="15">
        <f t="shared" si="13"/>
        <v>0.859375</v>
      </c>
      <c r="Y49" s="16">
        <f t="shared" si="14"/>
        <v>-5.859375E-3</v>
      </c>
      <c r="Z49" s="16">
        <f t="shared" si="15"/>
        <v>5.859375E-3</v>
      </c>
      <c r="AA49" s="16"/>
      <c r="AB49" s="5">
        <f t="shared" si="27"/>
        <v>290</v>
      </c>
      <c r="AC49" s="16">
        <f t="shared" si="16"/>
        <v>0.134765625</v>
      </c>
      <c r="AD49" s="16">
        <f t="shared" si="17"/>
        <v>4.1015625E-2</v>
      </c>
      <c r="AE49" s="16">
        <f t="shared" si="18"/>
        <v>2.1484375E-2</v>
      </c>
      <c r="AF49" s="16">
        <f t="shared" si="19"/>
        <v>0.865234375</v>
      </c>
      <c r="AG49" s="16">
        <f t="shared" si="20"/>
        <v>2.1484375E-2</v>
      </c>
      <c r="AH49" s="16">
        <f t="shared" si="21"/>
        <v>4.1015625E-2</v>
      </c>
    </row>
    <row r="50" spans="1:34">
      <c r="A50" s="1">
        <f t="shared" si="22"/>
        <v>47</v>
      </c>
      <c r="B50" s="1" t="s">
        <v>61</v>
      </c>
      <c r="C50" s="5">
        <v>0</v>
      </c>
      <c r="D50" s="2">
        <f t="shared" si="23"/>
        <v>19</v>
      </c>
      <c r="E50" s="15">
        <f t="shared" si="0"/>
        <v>0.1484375</v>
      </c>
      <c r="F50" s="15">
        <f t="shared" si="1"/>
        <v>0.8515625</v>
      </c>
      <c r="G50" s="15">
        <f t="shared" si="2"/>
        <v>-1.171875E-2</v>
      </c>
      <c r="H50" s="15">
        <f t="shared" si="3"/>
        <v>1.171875E-2</v>
      </c>
      <c r="I50" s="5">
        <v>0</v>
      </c>
      <c r="J50" s="2">
        <f t="shared" si="24"/>
        <v>20</v>
      </c>
      <c r="K50" s="15">
        <f t="shared" si="4"/>
        <v>0.15625</v>
      </c>
      <c r="L50" s="15">
        <f t="shared" si="5"/>
        <v>0.84375</v>
      </c>
      <c r="M50" s="15">
        <f t="shared" si="6"/>
        <v>-1.953125E-2</v>
      </c>
      <c r="N50" s="15">
        <f t="shared" si="7"/>
        <v>1.953125E-2</v>
      </c>
      <c r="O50" s="5">
        <v>0</v>
      </c>
      <c r="P50" s="2">
        <f t="shared" si="25"/>
        <v>12</v>
      </c>
      <c r="Q50" s="15">
        <f t="shared" si="8"/>
        <v>9.375E-2</v>
      </c>
      <c r="R50" s="15">
        <f t="shared" si="9"/>
        <v>0.90625</v>
      </c>
      <c r="S50" s="15">
        <f t="shared" si="10"/>
        <v>4.296875E-2</v>
      </c>
      <c r="T50" s="15">
        <f t="shared" si="11"/>
        <v>-4.296875E-2</v>
      </c>
      <c r="U50" s="5">
        <v>1</v>
      </c>
      <c r="V50" s="2">
        <f t="shared" si="26"/>
        <v>19</v>
      </c>
      <c r="W50" s="15">
        <f t="shared" si="12"/>
        <v>0.1484375</v>
      </c>
      <c r="X50" s="15">
        <f t="shared" si="13"/>
        <v>0.8515625</v>
      </c>
      <c r="Y50" s="16">
        <f t="shared" si="14"/>
        <v>-1.171875E-2</v>
      </c>
      <c r="Z50" s="16">
        <f t="shared" si="15"/>
        <v>1.171875E-2</v>
      </c>
      <c r="AA50" s="16"/>
      <c r="AB50" s="5">
        <f t="shared" si="27"/>
        <v>295</v>
      </c>
      <c r="AC50" s="16">
        <f t="shared" si="16"/>
        <v>0.13671875</v>
      </c>
      <c r="AD50" s="16">
        <f t="shared" si="17"/>
        <v>4.296875E-2</v>
      </c>
      <c r="AE50" s="16">
        <f t="shared" si="18"/>
        <v>1.953125E-2</v>
      </c>
      <c r="AF50" s="16">
        <f t="shared" si="19"/>
        <v>0.86328125</v>
      </c>
      <c r="AG50" s="16">
        <f t="shared" si="20"/>
        <v>1.953125E-2</v>
      </c>
      <c r="AH50" s="16">
        <f t="shared" si="21"/>
        <v>4.296875E-2</v>
      </c>
    </row>
    <row r="51" spans="1:34">
      <c r="A51" s="1">
        <f t="shared" si="22"/>
        <v>48</v>
      </c>
      <c r="B51" s="1" t="s">
        <v>62</v>
      </c>
      <c r="C51" s="5">
        <v>27</v>
      </c>
      <c r="D51" s="2">
        <f t="shared" si="23"/>
        <v>46</v>
      </c>
      <c r="E51" s="15">
        <f t="shared" si="0"/>
        <v>0.359375</v>
      </c>
      <c r="F51" s="15">
        <f t="shared" si="1"/>
        <v>0.640625</v>
      </c>
      <c r="G51" s="15">
        <f t="shared" si="2"/>
        <v>-3.515625E-2</v>
      </c>
      <c r="H51" s="15">
        <f t="shared" si="3"/>
        <v>3.515625E-2</v>
      </c>
      <c r="I51" s="5">
        <v>26</v>
      </c>
      <c r="J51" s="2">
        <f t="shared" si="24"/>
        <v>46</v>
      </c>
      <c r="K51" s="15">
        <f t="shared" si="4"/>
        <v>0.359375</v>
      </c>
      <c r="L51" s="15">
        <f t="shared" si="5"/>
        <v>0.640625</v>
      </c>
      <c r="M51" s="15">
        <f t="shared" si="6"/>
        <v>-3.515625E-2</v>
      </c>
      <c r="N51" s="15">
        <f t="shared" si="7"/>
        <v>3.515625E-2</v>
      </c>
      <c r="O51" s="5">
        <v>23</v>
      </c>
      <c r="P51" s="2">
        <f t="shared" si="25"/>
        <v>35</v>
      </c>
      <c r="Q51" s="15">
        <f t="shared" si="8"/>
        <v>0.2734375</v>
      </c>
      <c r="R51" s="15">
        <f t="shared" si="9"/>
        <v>0.7265625</v>
      </c>
      <c r="S51" s="15">
        <f t="shared" si="10"/>
        <v>5.078125E-2</v>
      </c>
      <c r="T51" s="15">
        <f t="shared" si="11"/>
        <v>-5.078125E-2</v>
      </c>
      <c r="U51" s="5">
        <v>20</v>
      </c>
      <c r="V51" s="2">
        <f t="shared" si="26"/>
        <v>39</v>
      </c>
      <c r="W51" s="15">
        <f t="shared" si="12"/>
        <v>0.3046875</v>
      </c>
      <c r="X51" s="15">
        <f t="shared" si="13"/>
        <v>0.6953125</v>
      </c>
      <c r="Y51" s="16">
        <f t="shared" si="14"/>
        <v>1.953125E-2</v>
      </c>
      <c r="Z51" s="16">
        <f t="shared" si="15"/>
        <v>-1.953125E-2</v>
      </c>
      <c r="AA51" s="16"/>
      <c r="AB51" s="5">
        <f>AB50+5</f>
        <v>300</v>
      </c>
      <c r="AC51" s="16">
        <f t="shared" si="16"/>
        <v>0.32421875</v>
      </c>
      <c r="AD51" s="16">
        <f t="shared" si="17"/>
        <v>5.078125E-2</v>
      </c>
      <c r="AE51" s="16">
        <f t="shared" si="18"/>
        <v>3.515625E-2</v>
      </c>
      <c r="AF51" s="16">
        <f t="shared" si="19"/>
        <v>0.67578125</v>
      </c>
      <c r="AG51" s="16">
        <f t="shared" si="20"/>
        <v>3.515625E-2</v>
      </c>
      <c r="AH51" s="16">
        <f t="shared" si="21"/>
        <v>5.078125E-2</v>
      </c>
    </row>
    <row r="52" spans="1:34">
      <c r="A52" s="1">
        <f>A51+1</f>
        <v>49</v>
      </c>
      <c r="B52" s="1" t="s">
        <v>74</v>
      </c>
      <c r="C52" s="5">
        <v>31</v>
      </c>
      <c r="D52" s="2">
        <f t="shared" si="23"/>
        <v>77</v>
      </c>
      <c r="E52" s="15">
        <f t="shared" si="0"/>
        <v>0.6015625</v>
      </c>
      <c r="F52" s="15">
        <f t="shared" si="1"/>
        <v>0.3984375</v>
      </c>
      <c r="G52" s="15">
        <f t="shared" si="2"/>
        <v>-3.515625E-2</v>
      </c>
      <c r="H52" s="15">
        <f t="shared" si="3"/>
        <v>3.515625E-2</v>
      </c>
      <c r="I52" s="5">
        <v>31</v>
      </c>
      <c r="J52" s="2">
        <f t="shared" si="24"/>
        <v>77</v>
      </c>
      <c r="K52" s="15">
        <f t="shared" si="4"/>
        <v>0.6015625</v>
      </c>
      <c r="L52" s="15">
        <f t="shared" si="5"/>
        <v>0.3984375</v>
      </c>
      <c r="M52" s="15">
        <f t="shared" si="6"/>
        <v>-3.515625E-2</v>
      </c>
      <c r="N52" s="15">
        <f t="shared" si="7"/>
        <v>3.515625E-2</v>
      </c>
      <c r="O52" s="5">
        <v>30</v>
      </c>
      <c r="P52" s="2">
        <f t="shared" si="25"/>
        <v>65</v>
      </c>
      <c r="Q52" s="15">
        <f t="shared" si="8"/>
        <v>0.5078125</v>
      </c>
      <c r="R52" s="15">
        <f t="shared" si="9"/>
        <v>0.4921875</v>
      </c>
      <c r="S52" s="15">
        <f t="shared" si="10"/>
        <v>5.859375E-2</v>
      </c>
      <c r="T52" s="15">
        <f t="shared" si="11"/>
        <v>-5.859375E-2</v>
      </c>
      <c r="U52" s="5">
        <v>32</v>
      </c>
      <c r="V52" s="2">
        <f t="shared" si="26"/>
        <v>71</v>
      </c>
      <c r="W52" s="15">
        <f t="shared" si="12"/>
        <v>0.5546875</v>
      </c>
      <c r="X52" s="15">
        <f t="shared" si="13"/>
        <v>0.4453125</v>
      </c>
      <c r="Y52" s="16">
        <f t="shared" si="14"/>
        <v>1.171875E-2</v>
      </c>
      <c r="Z52" s="16">
        <f t="shared" si="15"/>
        <v>-1.171875E-2</v>
      </c>
      <c r="AA52" s="16"/>
      <c r="AB52" s="5">
        <f>300+180</f>
        <v>480</v>
      </c>
      <c r="AC52" s="16">
        <f t="shared" si="16"/>
        <v>0.56640625</v>
      </c>
      <c r="AD52" s="16">
        <f t="shared" si="17"/>
        <v>5.859375E-2</v>
      </c>
      <c r="AE52" s="16">
        <f t="shared" si="18"/>
        <v>3.515625E-2</v>
      </c>
      <c r="AF52" s="16">
        <f t="shared" si="19"/>
        <v>0.43359375</v>
      </c>
      <c r="AG52" s="16">
        <f t="shared" si="20"/>
        <v>3.515625E-2</v>
      </c>
      <c r="AH52" s="16">
        <f t="shared" si="21"/>
        <v>5.859375E-2</v>
      </c>
    </row>
    <row r="53" spans="1:34">
      <c r="A53" s="1">
        <f>A52+1</f>
        <v>50</v>
      </c>
      <c r="B53" s="1" t="s">
        <v>83</v>
      </c>
      <c r="C53" s="5">
        <v>15</v>
      </c>
      <c r="D53" s="2">
        <f t="shared" si="23"/>
        <v>92</v>
      </c>
      <c r="E53" s="15">
        <f t="shared" si="0"/>
        <v>0.71875</v>
      </c>
      <c r="F53" s="15">
        <f t="shared" si="1"/>
        <v>0.28125</v>
      </c>
      <c r="G53" s="15">
        <f t="shared" si="2"/>
        <v>-3.3203125E-2</v>
      </c>
      <c r="H53" s="15">
        <f t="shared" si="3"/>
        <v>3.3203125E-2</v>
      </c>
      <c r="I53" s="5">
        <v>12</v>
      </c>
      <c r="J53" s="2">
        <f t="shared" si="24"/>
        <v>89</v>
      </c>
      <c r="K53" s="15">
        <f t="shared" si="4"/>
        <v>0.6953125</v>
      </c>
      <c r="L53" s="15">
        <f t="shared" si="5"/>
        <v>0.3046875</v>
      </c>
      <c r="M53" s="15">
        <f t="shared" si="6"/>
        <v>-9.765625E-3</v>
      </c>
      <c r="N53" s="15">
        <f t="shared" si="7"/>
        <v>9.765625E-3</v>
      </c>
      <c r="O53" s="5">
        <v>19</v>
      </c>
      <c r="P53" s="2">
        <f t="shared" si="25"/>
        <v>84</v>
      </c>
      <c r="Q53" s="15">
        <f t="shared" si="8"/>
        <v>0.65625</v>
      </c>
      <c r="R53" s="15">
        <f t="shared" si="9"/>
        <v>0.34375</v>
      </c>
      <c r="S53" s="15">
        <f t="shared" si="10"/>
        <v>2.9296875E-2</v>
      </c>
      <c r="T53" s="15">
        <f t="shared" si="11"/>
        <v>-2.9296875E-2</v>
      </c>
      <c r="U53" s="5">
        <v>15</v>
      </c>
      <c r="V53" s="2">
        <f t="shared" si="26"/>
        <v>86</v>
      </c>
      <c r="W53" s="15">
        <f t="shared" si="12"/>
        <v>0.671875</v>
      </c>
      <c r="X53" s="15">
        <f t="shared" si="13"/>
        <v>0.328125</v>
      </c>
      <c r="Y53" s="16">
        <f t="shared" si="14"/>
        <v>1.3671875E-2</v>
      </c>
      <c r="Z53" s="16">
        <f t="shared" si="15"/>
        <v>-1.3671875E-2</v>
      </c>
      <c r="AA53" s="16"/>
      <c r="AB53" s="5">
        <f>AB52+180</f>
        <v>660</v>
      </c>
      <c r="AC53" s="16">
        <f t="shared" si="16"/>
        <v>0.685546875</v>
      </c>
      <c r="AD53" s="16">
        <f t="shared" si="17"/>
        <v>2.9296875E-2</v>
      </c>
      <c r="AE53" s="16">
        <f t="shared" si="18"/>
        <v>3.3203125E-2</v>
      </c>
      <c r="AF53" s="16">
        <f t="shared" si="19"/>
        <v>0.314453125</v>
      </c>
      <c r="AG53" s="16">
        <f t="shared" si="20"/>
        <v>3.3203125E-2</v>
      </c>
      <c r="AH53" s="16">
        <f t="shared" si="21"/>
        <v>2.9296875E-2</v>
      </c>
    </row>
    <row r="54" spans="1:34">
      <c r="A54" s="1">
        <f t="shared" si="22"/>
        <v>51</v>
      </c>
      <c r="B54" s="1" t="s">
        <v>87</v>
      </c>
      <c r="C54" s="5">
        <v>17</v>
      </c>
      <c r="D54" s="2">
        <f t="shared" si="23"/>
        <v>109</v>
      </c>
      <c r="E54" s="15">
        <f t="shared" si="0"/>
        <v>0.8515625</v>
      </c>
      <c r="F54" s="15">
        <f t="shared" si="1"/>
        <v>0.1484375</v>
      </c>
      <c r="G54" s="15">
        <f t="shared" si="2"/>
        <v>-6.4453125E-2</v>
      </c>
      <c r="H54" s="15">
        <f t="shared" si="3"/>
        <v>6.4453125E-2</v>
      </c>
      <c r="I54" s="5">
        <v>13</v>
      </c>
      <c r="J54" s="2">
        <f t="shared" si="24"/>
        <v>102</v>
      </c>
      <c r="K54" s="15">
        <f t="shared" si="4"/>
        <v>0.796875</v>
      </c>
      <c r="L54" s="15">
        <f t="shared" si="5"/>
        <v>0.203125</v>
      </c>
      <c r="M54" s="15">
        <f t="shared" si="6"/>
        <v>-9.765625E-3</v>
      </c>
      <c r="N54" s="15">
        <f t="shared" si="7"/>
        <v>9.765625E-3</v>
      </c>
      <c r="O54" s="5">
        <v>10</v>
      </c>
      <c r="P54" s="2">
        <f t="shared" si="25"/>
        <v>94</v>
      </c>
      <c r="Q54" s="15">
        <f t="shared" si="8"/>
        <v>0.734375</v>
      </c>
      <c r="R54" s="15">
        <f t="shared" si="9"/>
        <v>0.265625</v>
      </c>
      <c r="S54" s="15">
        <f t="shared" si="10"/>
        <v>5.2734375E-2</v>
      </c>
      <c r="T54" s="15">
        <f t="shared" si="11"/>
        <v>-5.2734375E-2</v>
      </c>
      <c r="U54" s="5">
        <v>12</v>
      </c>
      <c r="V54" s="2">
        <f t="shared" si="26"/>
        <v>98</v>
      </c>
      <c r="W54" s="15">
        <f t="shared" si="12"/>
        <v>0.765625</v>
      </c>
      <c r="X54" s="15">
        <f t="shared" si="13"/>
        <v>0.234375</v>
      </c>
      <c r="Y54" s="16">
        <f t="shared" si="14"/>
        <v>2.1484375E-2</v>
      </c>
      <c r="Z54" s="16">
        <f t="shared" si="15"/>
        <v>-2.1484375E-2</v>
      </c>
      <c r="AA54" s="16"/>
      <c r="AB54" s="5">
        <f>AB53+180</f>
        <v>840</v>
      </c>
      <c r="AC54" s="16">
        <f t="shared" si="16"/>
        <v>0.787109375</v>
      </c>
      <c r="AD54" s="16">
        <f t="shared" si="17"/>
        <v>5.2734375E-2</v>
      </c>
      <c r="AE54" s="16">
        <f t="shared" si="18"/>
        <v>6.4453125E-2</v>
      </c>
      <c r="AF54" s="16">
        <f t="shared" si="19"/>
        <v>0.212890625</v>
      </c>
      <c r="AG54" s="16">
        <f t="shared" si="20"/>
        <v>6.4453125E-2</v>
      </c>
      <c r="AH54" s="16">
        <f t="shared" si="21"/>
        <v>5.2734375E-2</v>
      </c>
    </row>
    <row r="55" spans="1:34">
      <c r="A55" s="1">
        <f t="shared" si="22"/>
        <v>52</v>
      </c>
      <c r="B55" s="1" t="s">
        <v>94</v>
      </c>
      <c r="C55" s="5">
        <v>10</v>
      </c>
      <c r="D55" s="2">
        <f t="shared" si="23"/>
        <v>119</v>
      </c>
      <c r="E55" s="15">
        <f t="shared" si="0"/>
        <v>0.9296875</v>
      </c>
      <c r="F55" s="15">
        <f t="shared" si="1"/>
        <v>7.03125E-2</v>
      </c>
      <c r="G55" s="15">
        <f t="shared" si="2"/>
        <v>-7.03125E-2</v>
      </c>
      <c r="H55" s="15">
        <f t="shared" si="3"/>
        <v>7.03125E-2</v>
      </c>
      <c r="I55" s="5">
        <v>9</v>
      </c>
      <c r="J55" s="2">
        <f t="shared" si="24"/>
        <v>111</v>
      </c>
      <c r="K55" s="15">
        <f t="shared" si="4"/>
        <v>0.8671875</v>
      </c>
      <c r="L55" s="15">
        <f t="shared" si="5"/>
        <v>0.1328125</v>
      </c>
      <c r="M55" s="15">
        <f t="shared" si="6"/>
        <v>-7.8125E-3</v>
      </c>
      <c r="N55" s="15">
        <f t="shared" si="7"/>
        <v>7.8125E-3</v>
      </c>
      <c r="O55" s="5">
        <v>9</v>
      </c>
      <c r="P55" s="2">
        <f t="shared" si="25"/>
        <v>103</v>
      </c>
      <c r="Q55" s="15">
        <f t="shared" si="8"/>
        <v>0.8046875</v>
      </c>
      <c r="R55" s="15">
        <f t="shared" si="9"/>
        <v>0.1953125</v>
      </c>
      <c r="S55" s="15">
        <f t="shared" si="10"/>
        <v>5.46875E-2</v>
      </c>
      <c r="T55" s="15">
        <f t="shared" si="11"/>
        <v>-5.46875E-2</v>
      </c>
      <c r="U55" s="5">
        <v>9</v>
      </c>
      <c r="V55" s="2">
        <f t="shared" si="26"/>
        <v>107</v>
      </c>
      <c r="W55" s="15">
        <f t="shared" si="12"/>
        <v>0.8359375</v>
      </c>
      <c r="X55" s="15">
        <f t="shared" si="13"/>
        <v>0.1640625</v>
      </c>
      <c r="Y55" s="16">
        <f t="shared" si="14"/>
        <v>2.34375E-2</v>
      </c>
      <c r="Z55" s="16">
        <f t="shared" si="15"/>
        <v>-2.34375E-2</v>
      </c>
      <c r="AA55" s="16"/>
      <c r="AB55" s="5">
        <f t="shared" ref="AB55:AB56" si="28">AB54+180</f>
        <v>1020</v>
      </c>
      <c r="AC55" s="16">
        <f t="shared" si="16"/>
        <v>0.859375</v>
      </c>
      <c r="AD55" s="16">
        <f t="shared" si="17"/>
        <v>5.46875E-2</v>
      </c>
      <c r="AE55" s="16">
        <f t="shared" si="18"/>
        <v>7.03125E-2</v>
      </c>
      <c r="AF55" s="16">
        <f t="shared" si="19"/>
        <v>0.140625</v>
      </c>
      <c r="AG55" s="16">
        <f t="shared" si="20"/>
        <v>7.03125E-2</v>
      </c>
      <c r="AH55" s="16">
        <f t="shared" si="21"/>
        <v>5.46875E-2</v>
      </c>
    </row>
    <row r="56" spans="1:34">
      <c r="A56" s="1">
        <f t="shared" si="22"/>
        <v>53</v>
      </c>
      <c r="B56" s="1" t="s">
        <v>99</v>
      </c>
      <c r="C56" s="5">
        <v>6</v>
      </c>
      <c r="D56" s="2">
        <f t="shared" si="23"/>
        <v>125</v>
      </c>
      <c r="E56" s="15">
        <f t="shared" si="0"/>
        <v>0.9765625</v>
      </c>
      <c r="F56" s="15">
        <f t="shared" si="1"/>
        <v>2.34375E-2</v>
      </c>
      <c r="G56" s="15">
        <f t="shared" si="2"/>
        <v>-5.46875E-2</v>
      </c>
      <c r="H56" s="15">
        <f t="shared" si="3"/>
        <v>5.46875E-2</v>
      </c>
      <c r="I56" s="5">
        <v>8</v>
      </c>
      <c r="J56" s="2">
        <f t="shared" si="24"/>
        <v>119</v>
      </c>
      <c r="K56" s="15">
        <f t="shared" si="4"/>
        <v>0.9296875</v>
      </c>
      <c r="L56" s="15">
        <f t="shared" si="5"/>
        <v>7.03125E-2</v>
      </c>
      <c r="M56" s="15">
        <f t="shared" si="6"/>
        <v>-7.8125E-3</v>
      </c>
      <c r="N56" s="15">
        <f t="shared" si="7"/>
        <v>7.8125E-3</v>
      </c>
      <c r="O56" s="5">
        <v>10</v>
      </c>
      <c r="P56" s="2">
        <f t="shared" si="25"/>
        <v>113</v>
      </c>
      <c r="Q56" s="15">
        <f t="shared" si="8"/>
        <v>0.8828125</v>
      </c>
      <c r="R56" s="15">
        <f t="shared" si="9"/>
        <v>0.1171875</v>
      </c>
      <c r="S56" s="15">
        <f t="shared" si="10"/>
        <v>3.90625E-2</v>
      </c>
      <c r="T56" s="15">
        <f t="shared" si="11"/>
        <v>-3.90625E-2</v>
      </c>
      <c r="U56" s="5">
        <v>8</v>
      </c>
      <c r="V56" s="2">
        <f t="shared" si="26"/>
        <v>115</v>
      </c>
      <c r="W56" s="15">
        <f t="shared" si="12"/>
        <v>0.8984375</v>
      </c>
      <c r="X56" s="15">
        <f t="shared" si="13"/>
        <v>0.1015625</v>
      </c>
      <c r="Y56" s="16">
        <f t="shared" si="14"/>
        <v>2.34375E-2</v>
      </c>
      <c r="Z56" s="16">
        <f t="shared" si="15"/>
        <v>-2.34375E-2</v>
      </c>
      <c r="AA56" s="16"/>
      <c r="AB56" s="5">
        <f t="shared" si="28"/>
        <v>1200</v>
      </c>
      <c r="AC56" s="16">
        <f t="shared" si="16"/>
        <v>0.921875</v>
      </c>
      <c r="AD56" s="16">
        <f t="shared" si="17"/>
        <v>3.90625E-2</v>
      </c>
      <c r="AE56" s="16">
        <f t="shared" si="18"/>
        <v>5.46875E-2</v>
      </c>
      <c r="AF56" s="16">
        <f t="shared" si="19"/>
        <v>7.8125E-2</v>
      </c>
      <c r="AG56" s="16">
        <f t="shared" si="20"/>
        <v>5.46875E-2</v>
      </c>
      <c r="AH56" s="16">
        <f t="shared" si="21"/>
        <v>3.90625E-2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47"/>
  <sheetViews>
    <sheetView topLeftCell="A221" workbookViewId="0">
      <selection activeCell="D189" sqref="D189:D246"/>
    </sheetView>
  </sheetViews>
  <sheetFormatPr defaultRowHeight="16.2"/>
  <cols>
    <col min="22" max="22" width="9.5546875" bestFit="1" customWidth="1"/>
  </cols>
  <sheetData>
    <row r="1" spans="1:23">
      <c r="A1" s="11" t="s">
        <v>459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6.8" thickBo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415</v>
      </c>
      <c r="G2" s="3" t="s">
        <v>5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6.8" thickTop="1">
      <c r="A3" s="1">
        <v>0</v>
      </c>
      <c r="B3" s="1" t="s">
        <v>6</v>
      </c>
      <c r="C3" s="1">
        <v>60</v>
      </c>
      <c r="D3" s="1">
        <v>0</v>
      </c>
      <c r="E3" s="1">
        <v>0</v>
      </c>
      <c r="F3" s="12">
        <f>E3/128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>
        <f>A3+1</f>
        <v>1</v>
      </c>
      <c r="B4" s="1" t="s">
        <v>8</v>
      </c>
      <c r="C4" s="5">
        <f>60+5</f>
        <v>65</v>
      </c>
      <c r="D4" s="1">
        <v>0</v>
      </c>
      <c r="E4" s="1">
        <v>0</v>
      </c>
      <c r="F4" s="12">
        <f t="shared" ref="F4:F59" si="0">E4/128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>
        <f t="shared" ref="A5:A59" si="1">A4+1</f>
        <v>2</v>
      </c>
      <c r="B5" s="1" t="s">
        <v>9</v>
      </c>
      <c r="C5" s="5">
        <f>C4+5</f>
        <v>70</v>
      </c>
      <c r="D5" s="1">
        <v>0</v>
      </c>
      <c r="E5" s="1">
        <v>0</v>
      </c>
      <c r="F5" s="12">
        <f t="shared" si="0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>
        <f t="shared" si="1"/>
        <v>3</v>
      </c>
      <c r="B6" s="1" t="s">
        <v>10</v>
      </c>
      <c r="C6" s="5">
        <f t="shared" ref="C6:C51" si="2">C5+5</f>
        <v>75</v>
      </c>
      <c r="D6" s="1">
        <v>0</v>
      </c>
      <c r="E6" s="1">
        <v>0</v>
      </c>
      <c r="F6" s="12">
        <f t="shared" si="0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>
        <f t="shared" si="1"/>
        <v>4</v>
      </c>
      <c r="B7" s="1" t="s">
        <v>11</v>
      </c>
      <c r="C7" s="5">
        <f t="shared" si="2"/>
        <v>80</v>
      </c>
      <c r="D7" s="1">
        <v>0</v>
      </c>
      <c r="E7" s="1">
        <v>0</v>
      </c>
      <c r="F7" s="12">
        <f t="shared" si="0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>
        <f t="shared" si="1"/>
        <v>5</v>
      </c>
      <c r="B8" s="1" t="s">
        <v>12</v>
      </c>
      <c r="C8" s="5">
        <f t="shared" si="2"/>
        <v>85</v>
      </c>
      <c r="D8" s="1">
        <v>0</v>
      </c>
      <c r="E8" s="1">
        <v>0</v>
      </c>
      <c r="F8" s="12">
        <f t="shared" si="0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>
        <f t="shared" si="1"/>
        <v>6</v>
      </c>
      <c r="B9" s="1" t="s">
        <v>14</v>
      </c>
      <c r="C9" s="5">
        <f t="shared" si="2"/>
        <v>90</v>
      </c>
      <c r="D9" s="1">
        <v>0</v>
      </c>
      <c r="E9" s="1">
        <v>0</v>
      </c>
      <c r="F9" s="12">
        <f t="shared" si="0"/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>
        <f t="shared" si="1"/>
        <v>7</v>
      </c>
      <c r="B10" s="1" t="s">
        <v>15</v>
      </c>
      <c r="C10" s="5">
        <f t="shared" si="2"/>
        <v>95</v>
      </c>
      <c r="D10" s="1">
        <v>1</v>
      </c>
      <c r="E10" s="1">
        <v>1</v>
      </c>
      <c r="F10" s="12">
        <f t="shared" si="0"/>
        <v>7.8125E-3</v>
      </c>
      <c r="G10" s="1">
        <v>620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>
        <f t="shared" si="1"/>
        <v>8</v>
      </c>
      <c r="B11" s="1" t="s">
        <v>16</v>
      </c>
      <c r="C11" s="5">
        <f t="shared" si="2"/>
        <v>100</v>
      </c>
      <c r="D11" s="1">
        <v>2</v>
      </c>
      <c r="E11" s="1">
        <v>3</v>
      </c>
      <c r="F11" s="12">
        <f t="shared" si="0"/>
        <v>2.34375E-2</v>
      </c>
      <c r="G11" s="1" t="s">
        <v>416</v>
      </c>
      <c r="H11" s="1">
        <v>1720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>
        <f t="shared" si="1"/>
        <v>9</v>
      </c>
      <c r="B12" s="1" t="s">
        <v>17</v>
      </c>
      <c r="C12" s="5">
        <f t="shared" si="2"/>
        <v>105</v>
      </c>
      <c r="D12" s="1">
        <v>0</v>
      </c>
      <c r="E12" s="1">
        <v>3</v>
      </c>
      <c r="F12" s="12">
        <f t="shared" si="0"/>
        <v>2.34375E-2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>
        <f t="shared" si="1"/>
        <v>10</v>
      </c>
      <c r="B13" s="1" t="s">
        <v>18</v>
      </c>
      <c r="C13" s="5">
        <f t="shared" si="2"/>
        <v>110</v>
      </c>
      <c r="D13" s="1">
        <v>0</v>
      </c>
      <c r="E13" s="1">
        <v>3</v>
      </c>
      <c r="F13" s="12">
        <f t="shared" si="0"/>
        <v>2.34375E-2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>
        <f t="shared" si="1"/>
        <v>11</v>
      </c>
      <c r="B14" s="1" t="s">
        <v>19</v>
      </c>
      <c r="C14" s="5">
        <f t="shared" si="2"/>
        <v>115</v>
      </c>
      <c r="D14" s="1">
        <v>0</v>
      </c>
      <c r="E14" s="1">
        <v>3</v>
      </c>
      <c r="F14" s="12">
        <f t="shared" si="0"/>
        <v>2.34375E-2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>
        <f t="shared" si="1"/>
        <v>12</v>
      </c>
      <c r="B15" s="1" t="s">
        <v>20</v>
      </c>
      <c r="C15" s="5">
        <f t="shared" si="2"/>
        <v>120</v>
      </c>
      <c r="D15" s="1">
        <v>0</v>
      </c>
      <c r="E15" s="1">
        <v>3</v>
      </c>
      <c r="F15" s="12">
        <f t="shared" si="0"/>
        <v>2.34375E-2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>
        <f t="shared" si="1"/>
        <v>13</v>
      </c>
      <c r="B16" s="1" t="s">
        <v>21</v>
      </c>
      <c r="C16" s="5">
        <f t="shared" si="2"/>
        <v>125</v>
      </c>
      <c r="D16" s="1">
        <v>0</v>
      </c>
      <c r="E16" s="1">
        <v>3</v>
      </c>
      <c r="F16" s="12">
        <f t="shared" si="0"/>
        <v>2.34375E-2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>
        <f t="shared" si="1"/>
        <v>14</v>
      </c>
      <c r="B17" s="1" t="s">
        <v>23</v>
      </c>
      <c r="C17" s="5">
        <f t="shared" si="2"/>
        <v>130</v>
      </c>
      <c r="D17" s="1">
        <v>0</v>
      </c>
      <c r="E17" s="1">
        <v>3</v>
      </c>
      <c r="F17" s="12">
        <f t="shared" si="0"/>
        <v>2.34375E-2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>
        <f t="shared" si="1"/>
        <v>15</v>
      </c>
      <c r="B18" s="1" t="s">
        <v>24</v>
      </c>
      <c r="C18" s="5">
        <f t="shared" si="2"/>
        <v>135</v>
      </c>
      <c r="D18" s="1">
        <v>1</v>
      </c>
      <c r="E18" s="1">
        <v>4</v>
      </c>
      <c r="F18" s="12">
        <f t="shared" si="0"/>
        <v>3.125E-2</v>
      </c>
      <c r="G18" s="1">
        <v>3020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>
        <f t="shared" si="1"/>
        <v>16</v>
      </c>
      <c r="B19" s="1" t="s">
        <v>25</v>
      </c>
      <c r="C19" s="5">
        <f t="shared" si="2"/>
        <v>140</v>
      </c>
      <c r="D19" s="1">
        <v>0</v>
      </c>
      <c r="E19" s="1">
        <v>4</v>
      </c>
      <c r="F19" s="12">
        <f t="shared" si="0"/>
        <v>3.125E-2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>
        <f t="shared" si="1"/>
        <v>17</v>
      </c>
      <c r="B20" s="1" t="s">
        <v>26</v>
      </c>
      <c r="C20" s="5">
        <f t="shared" si="2"/>
        <v>145</v>
      </c>
      <c r="D20" s="1">
        <v>0</v>
      </c>
      <c r="E20" s="1">
        <v>4</v>
      </c>
      <c r="F20" s="12">
        <f t="shared" si="0"/>
        <v>3.125E-2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>
        <f t="shared" si="1"/>
        <v>18</v>
      </c>
      <c r="B21" s="1" t="s">
        <v>27</v>
      </c>
      <c r="C21" s="5">
        <f t="shared" si="2"/>
        <v>150</v>
      </c>
      <c r="D21" s="1">
        <v>0</v>
      </c>
      <c r="E21" s="1">
        <v>4</v>
      </c>
      <c r="F21" s="12">
        <f t="shared" si="0"/>
        <v>3.125E-2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>
        <f t="shared" si="1"/>
        <v>19</v>
      </c>
      <c r="B22" s="1" t="s">
        <v>28</v>
      </c>
      <c r="C22" s="5">
        <f t="shared" si="2"/>
        <v>155</v>
      </c>
      <c r="D22" s="1">
        <v>0</v>
      </c>
      <c r="E22" s="1">
        <v>4</v>
      </c>
      <c r="F22" s="12">
        <f t="shared" si="0"/>
        <v>3.125E-2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>
        <f t="shared" si="1"/>
        <v>20</v>
      </c>
      <c r="B23" s="1" t="s">
        <v>29</v>
      </c>
      <c r="C23" s="5">
        <f t="shared" si="2"/>
        <v>160</v>
      </c>
      <c r="D23" s="1">
        <v>0</v>
      </c>
      <c r="E23" s="1">
        <v>4</v>
      </c>
      <c r="F23" s="12">
        <f t="shared" si="0"/>
        <v>3.125E-2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>
        <f t="shared" si="1"/>
        <v>21</v>
      </c>
      <c r="B24" s="1" t="s">
        <v>30</v>
      </c>
      <c r="C24" s="5">
        <f t="shared" si="2"/>
        <v>165</v>
      </c>
      <c r="D24" s="1">
        <v>0</v>
      </c>
      <c r="E24" s="1">
        <v>4</v>
      </c>
      <c r="F24" s="12">
        <f t="shared" si="0"/>
        <v>3.125E-2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>
        <f t="shared" si="1"/>
        <v>22</v>
      </c>
      <c r="B25" s="1" t="s">
        <v>31</v>
      </c>
      <c r="C25" s="5">
        <f t="shared" si="2"/>
        <v>170</v>
      </c>
      <c r="D25" s="1">
        <v>0</v>
      </c>
      <c r="E25" s="1">
        <v>4</v>
      </c>
      <c r="F25" s="12">
        <f t="shared" si="0"/>
        <v>3.125E-2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>
        <f t="shared" si="1"/>
        <v>23</v>
      </c>
      <c r="B26" s="1" t="s">
        <v>32</v>
      </c>
      <c r="C26" s="5">
        <f t="shared" si="2"/>
        <v>175</v>
      </c>
      <c r="D26" s="1">
        <v>0</v>
      </c>
      <c r="E26" s="1">
        <v>4</v>
      </c>
      <c r="F26" s="12">
        <f t="shared" si="0"/>
        <v>3.125E-2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>
        <f t="shared" si="1"/>
        <v>24</v>
      </c>
      <c r="B27" s="1" t="s">
        <v>33</v>
      </c>
      <c r="C27" s="5">
        <f t="shared" si="2"/>
        <v>180</v>
      </c>
      <c r="D27" s="1">
        <v>0</v>
      </c>
      <c r="E27" s="1">
        <v>4</v>
      </c>
      <c r="F27" s="12">
        <f t="shared" si="0"/>
        <v>3.125E-2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>
        <f t="shared" si="1"/>
        <v>25</v>
      </c>
      <c r="B28" s="1" t="s">
        <v>34</v>
      </c>
      <c r="C28" s="5">
        <f t="shared" si="2"/>
        <v>185</v>
      </c>
      <c r="D28" s="1">
        <v>0</v>
      </c>
      <c r="E28" s="1">
        <v>4</v>
      </c>
      <c r="F28" s="12">
        <f t="shared" si="0"/>
        <v>3.125E-2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>
        <f t="shared" si="1"/>
        <v>26</v>
      </c>
      <c r="B29" s="1" t="s">
        <v>35</v>
      </c>
      <c r="C29" s="5">
        <f t="shared" si="2"/>
        <v>190</v>
      </c>
      <c r="D29" s="1">
        <v>1</v>
      </c>
      <c r="E29" s="1">
        <v>5</v>
      </c>
      <c r="F29" s="12">
        <f t="shared" si="0"/>
        <v>3.90625E-2</v>
      </c>
      <c r="G29" s="1">
        <v>430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>
        <f t="shared" si="1"/>
        <v>27</v>
      </c>
      <c r="B30" s="1" t="s">
        <v>36</v>
      </c>
      <c r="C30" s="5">
        <f t="shared" si="2"/>
        <v>195</v>
      </c>
      <c r="D30" s="1">
        <v>0</v>
      </c>
      <c r="E30" s="1">
        <v>5</v>
      </c>
      <c r="F30" s="12">
        <f t="shared" si="0"/>
        <v>3.90625E-2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>
        <f t="shared" si="1"/>
        <v>28</v>
      </c>
      <c r="B31" s="1" t="s">
        <v>37</v>
      </c>
      <c r="C31" s="5">
        <f t="shared" si="2"/>
        <v>200</v>
      </c>
      <c r="D31" s="1">
        <v>0</v>
      </c>
      <c r="E31" s="1">
        <v>5</v>
      </c>
      <c r="F31" s="12">
        <f t="shared" si="0"/>
        <v>3.90625E-2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>
        <f t="shared" si="1"/>
        <v>29</v>
      </c>
      <c r="B32" s="1" t="s">
        <v>38</v>
      </c>
      <c r="C32" s="5">
        <f t="shared" si="2"/>
        <v>205</v>
      </c>
      <c r="D32" s="1">
        <v>0</v>
      </c>
      <c r="E32" s="1">
        <v>5</v>
      </c>
      <c r="F32" s="12">
        <f t="shared" si="0"/>
        <v>3.90625E-2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>
        <f t="shared" si="1"/>
        <v>30</v>
      </c>
      <c r="B33" s="1" t="s">
        <v>40</v>
      </c>
      <c r="C33" s="5">
        <f t="shared" si="2"/>
        <v>210</v>
      </c>
      <c r="D33" s="1">
        <v>0</v>
      </c>
      <c r="E33" s="1">
        <v>5</v>
      </c>
      <c r="F33" s="12">
        <f t="shared" si="0"/>
        <v>3.90625E-2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>
        <f t="shared" si="1"/>
        <v>31</v>
      </c>
      <c r="B34" s="1" t="s">
        <v>41</v>
      </c>
      <c r="C34" s="5">
        <f t="shared" si="2"/>
        <v>215</v>
      </c>
      <c r="D34" s="1">
        <v>2</v>
      </c>
      <c r="E34" s="1">
        <v>7</v>
      </c>
      <c r="F34" s="12">
        <f t="shared" si="0"/>
        <v>5.46875E-2</v>
      </c>
      <c r="G34" s="1">
        <v>2730</v>
      </c>
      <c r="H34" s="1">
        <v>2030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>
        <f t="shared" si="1"/>
        <v>32</v>
      </c>
      <c r="B35" s="1" t="s">
        <v>42</v>
      </c>
      <c r="C35" s="7">
        <f t="shared" si="2"/>
        <v>220</v>
      </c>
      <c r="D35" s="1">
        <v>0</v>
      </c>
      <c r="E35" s="1">
        <v>7</v>
      </c>
      <c r="F35" s="12">
        <f t="shared" si="0"/>
        <v>5.46875E-2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>
        <f t="shared" si="1"/>
        <v>33</v>
      </c>
      <c r="B36" s="1" t="s">
        <v>43</v>
      </c>
      <c r="C36" s="5">
        <f t="shared" si="2"/>
        <v>225</v>
      </c>
      <c r="D36" s="1">
        <v>0</v>
      </c>
      <c r="E36" s="1">
        <v>7</v>
      </c>
      <c r="F36" s="12">
        <f t="shared" si="0"/>
        <v>5.46875E-2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>
        <f t="shared" si="1"/>
        <v>34</v>
      </c>
      <c r="B37" s="1" t="s">
        <v>44</v>
      </c>
      <c r="C37" s="5">
        <f t="shared" si="2"/>
        <v>230</v>
      </c>
      <c r="D37" s="1">
        <v>3</v>
      </c>
      <c r="E37" s="1">
        <v>10</v>
      </c>
      <c r="F37" s="12">
        <f t="shared" si="0"/>
        <v>7.8125E-2</v>
      </c>
      <c r="G37" s="1">
        <v>2520</v>
      </c>
      <c r="H37" s="1">
        <v>720</v>
      </c>
      <c r="I37" s="1" t="s">
        <v>417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">
        <f t="shared" si="1"/>
        <v>35</v>
      </c>
      <c r="B38" s="1" t="s">
        <v>46</v>
      </c>
      <c r="C38" s="5">
        <f t="shared" si="2"/>
        <v>235</v>
      </c>
      <c r="D38" s="1">
        <v>0</v>
      </c>
      <c r="E38" s="1">
        <v>10</v>
      </c>
      <c r="F38" s="12">
        <f t="shared" si="0"/>
        <v>7.8125E-2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>
        <f t="shared" si="1"/>
        <v>36</v>
      </c>
      <c r="B39" s="1" t="s">
        <v>47</v>
      </c>
      <c r="C39" s="5">
        <f t="shared" si="2"/>
        <v>240</v>
      </c>
      <c r="D39" s="1">
        <v>0</v>
      </c>
      <c r="E39" s="1">
        <v>10</v>
      </c>
      <c r="F39" s="12">
        <f t="shared" si="0"/>
        <v>7.8125E-2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>
        <f t="shared" si="1"/>
        <v>37</v>
      </c>
      <c r="B40" s="1" t="s">
        <v>48</v>
      </c>
      <c r="C40" s="5">
        <f t="shared" si="2"/>
        <v>245</v>
      </c>
      <c r="D40" s="1">
        <v>0</v>
      </c>
      <c r="E40" s="1">
        <v>10</v>
      </c>
      <c r="F40" s="12">
        <f t="shared" si="0"/>
        <v>7.8125E-2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>
        <f t="shared" si="1"/>
        <v>38</v>
      </c>
      <c r="B41" s="1" t="s">
        <v>50</v>
      </c>
      <c r="C41" s="5">
        <f t="shared" si="2"/>
        <v>250</v>
      </c>
      <c r="D41" s="1">
        <v>0</v>
      </c>
      <c r="E41" s="1">
        <v>10</v>
      </c>
      <c r="F41" s="12">
        <f t="shared" si="0"/>
        <v>7.8125E-2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>
        <f t="shared" si="1"/>
        <v>39</v>
      </c>
      <c r="B42" s="1" t="s">
        <v>51</v>
      </c>
      <c r="C42" s="5">
        <f t="shared" si="2"/>
        <v>255</v>
      </c>
      <c r="D42" s="1">
        <v>1</v>
      </c>
      <c r="E42" s="1">
        <v>11</v>
      </c>
      <c r="F42" s="12">
        <f t="shared" si="0"/>
        <v>8.59375E-2</v>
      </c>
      <c r="G42" s="1" t="s">
        <v>418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>
        <f t="shared" si="1"/>
        <v>40</v>
      </c>
      <c r="B43" s="1" t="s">
        <v>52</v>
      </c>
      <c r="C43" s="5">
        <f t="shared" si="2"/>
        <v>260</v>
      </c>
      <c r="D43" s="1">
        <v>1</v>
      </c>
      <c r="E43" s="1">
        <v>12</v>
      </c>
      <c r="F43" s="12">
        <f t="shared" si="0"/>
        <v>9.375E-2</v>
      </c>
      <c r="G43" s="1" t="s">
        <v>419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>
        <f t="shared" si="1"/>
        <v>41</v>
      </c>
      <c r="B44" s="1" t="s">
        <v>53</v>
      </c>
      <c r="C44" s="5">
        <f t="shared" si="2"/>
        <v>265</v>
      </c>
      <c r="D44" s="1">
        <v>0</v>
      </c>
      <c r="E44" s="1">
        <v>12</v>
      </c>
      <c r="F44" s="12">
        <f t="shared" si="0"/>
        <v>9.375E-2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>
        <f t="shared" si="1"/>
        <v>42</v>
      </c>
      <c r="B45" s="1" t="s">
        <v>54</v>
      </c>
      <c r="C45" s="5">
        <f t="shared" si="2"/>
        <v>270</v>
      </c>
      <c r="D45" s="1">
        <v>0</v>
      </c>
      <c r="E45" s="1">
        <v>12</v>
      </c>
      <c r="F45" s="12">
        <f t="shared" si="0"/>
        <v>9.375E-2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>
        <f t="shared" si="1"/>
        <v>43</v>
      </c>
      <c r="B46" s="1" t="s">
        <v>57</v>
      </c>
      <c r="C46" s="5">
        <f t="shared" si="2"/>
        <v>275</v>
      </c>
      <c r="D46" s="1">
        <v>0</v>
      </c>
      <c r="E46" s="1">
        <v>12</v>
      </c>
      <c r="F46" s="12">
        <f t="shared" si="0"/>
        <v>9.375E-2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>
        <f t="shared" si="1"/>
        <v>44</v>
      </c>
      <c r="B47" s="1" t="s">
        <v>58</v>
      </c>
      <c r="C47" s="5">
        <f t="shared" si="2"/>
        <v>280</v>
      </c>
      <c r="D47" s="1">
        <v>0</v>
      </c>
      <c r="E47" s="1">
        <v>12</v>
      </c>
      <c r="F47" s="12">
        <f t="shared" si="0"/>
        <v>9.375E-2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>
        <f t="shared" si="1"/>
        <v>45</v>
      </c>
      <c r="B48" s="1" t="s">
        <v>59</v>
      </c>
      <c r="C48" s="5">
        <f t="shared" si="2"/>
        <v>285</v>
      </c>
      <c r="D48" s="1">
        <v>0</v>
      </c>
      <c r="E48" s="1">
        <v>12</v>
      </c>
      <c r="F48" s="12">
        <f t="shared" si="0"/>
        <v>9.375E-2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">
        <f t="shared" si="1"/>
        <v>46</v>
      </c>
      <c r="B49" s="1" t="s">
        <v>60</v>
      </c>
      <c r="C49" s="5">
        <f t="shared" si="2"/>
        <v>290</v>
      </c>
      <c r="D49" s="1">
        <v>1</v>
      </c>
      <c r="E49" s="1">
        <v>13</v>
      </c>
      <c r="F49" s="12">
        <f t="shared" si="0"/>
        <v>0.1015625</v>
      </c>
      <c r="G49" s="1" t="s">
        <v>420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>
        <f t="shared" si="1"/>
        <v>47</v>
      </c>
      <c r="B50" s="1" t="s">
        <v>61</v>
      </c>
      <c r="C50" s="5">
        <f t="shared" si="2"/>
        <v>295</v>
      </c>
      <c r="D50" s="1">
        <v>0</v>
      </c>
      <c r="E50" s="1">
        <v>13</v>
      </c>
      <c r="F50" s="12">
        <f t="shared" si="0"/>
        <v>0.1015625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>
        <f t="shared" si="1"/>
        <v>48</v>
      </c>
      <c r="B51" s="1" t="s">
        <v>62</v>
      </c>
      <c r="C51" s="5">
        <f t="shared" si="2"/>
        <v>300</v>
      </c>
      <c r="D51" s="1">
        <v>25</v>
      </c>
      <c r="E51" s="1">
        <v>38</v>
      </c>
      <c r="F51" s="12">
        <f t="shared" si="0"/>
        <v>0.296875</v>
      </c>
      <c r="G51" s="1">
        <v>220</v>
      </c>
      <c r="H51" s="1" t="s">
        <v>421</v>
      </c>
      <c r="I51" s="1">
        <v>1020</v>
      </c>
      <c r="J51" s="1">
        <v>1420</v>
      </c>
      <c r="K51" s="1" t="s">
        <v>422</v>
      </c>
      <c r="L51" s="1">
        <v>3930</v>
      </c>
      <c r="M51" s="1">
        <v>2920</v>
      </c>
      <c r="N51" s="1" t="s">
        <v>423</v>
      </c>
      <c r="O51" s="1" t="s">
        <v>424</v>
      </c>
      <c r="P51" s="1">
        <v>3520</v>
      </c>
      <c r="Q51" s="1" t="s">
        <v>425</v>
      </c>
      <c r="R51" s="1" t="s">
        <v>426</v>
      </c>
      <c r="S51" s="6" t="s">
        <v>427</v>
      </c>
      <c r="T51" s="1">
        <v>3230</v>
      </c>
      <c r="U51" s="1">
        <v>3730</v>
      </c>
      <c r="V51" s="1">
        <v>230</v>
      </c>
      <c r="W51" s="1"/>
    </row>
    <row r="52" spans="1:23">
      <c r="A52" s="1"/>
      <c r="B52" s="1"/>
      <c r="C52" s="5"/>
      <c r="D52" s="1"/>
      <c r="E52" s="1"/>
      <c r="F52" s="12"/>
      <c r="G52" s="1">
        <v>1530</v>
      </c>
      <c r="H52" s="1">
        <v>2830</v>
      </c>
      <c r="I52" s="1">
        <v>2930</v>
      </c>
      <c r="J52" s="6" t="s">
        <v>428</v>
      </c>
      <c r="K52" s="1">
        <v>2230</v>
      </c>
      <c r="L52" s="1">
        <v>2430</v>
      </c>
      <c r="M52" s="1" t="s">
        <v>429</v>
      </c>
      <c r="N52" s="1" t="s">
        <v>430</v>
      </c>
      <c r="O52" s="1">
        <v>520</v>
      </c>
      <c r="P52" s="1"/>
      <c r="Q52" s="1"/>
      <c r="R52" s="1"/>
      <c r="S52" s="1"/>
      <c r="T52" s="1"/>
      <c r="U52" s="1"/>
      <c r="V52" s="1"/>
      <c r="W52" s="1"/>
    </row>
    <row r="53" spans="1:23">
      <c r="A53" s="1">
        <f>A51+1</f>
        <v>49</v>
      </c>
      <c r="B53" s="1" t="s">
        <v>74</v>
      </c>
      <c r="C53" s="5">
        <f>300+180</f>
        <v>480</v>
      </c>
      <c r="D53" s="1">
        <v>32</v>
      </c>
      <c r="E53" s="1">
        <v>70</v>
      </c>
      <c r="F53" s="12">
        <f t="shared" si="0"/>
        <v>0.546875</v>
      </c>
      <c r="G53" s="1">
        <v>20</v>
      </c>
      <c r="H53" s="1">
        <v>320</v>
      </c>
      <c r="I53" s="1">
        <v>3820</v>
      </c>
      <c r="J53" s="1" t="s">
        <v>431</v>
      </c>
      <c r="K53" s="1" t="s">
        <v>432</v>
      </c>
      <c r="L53" s="1">
        <v>1220</v>
      </c>
      <c r="M53" s="1">
        <v>1520</v>
      </c>
      <c r="N53" s="1">
        <v>2220</v>
      </c>
      <c r="O53" s="1">
        <v>2420</v>
      </c>
      <c r="P53" s="1">
        <v>2720</v>
      </c>
      <c r="Q53" s="1">
        <v>920</v>
      </c>
      <c r="R53" s="1" t="s">
        <v>433</v>
      </c>
      <c r="S53" s="1">
        <v>3830</v>
      </c>
      <c r="T53" s="6" t="s">
        <v>434</v>
      </c>
      <c r="U53" s="1">
        <v>3120</v>
      </c>
      <c r="V53" s="1">
        <v>3720</v>
      </c>
      <c r="W53" s="1"/>
    </row>
    <row r="54" spans="1:23">
      <c r="A54" s="1"/>
      <c r="B54" s="1"/>
      <c r="C54" s="5"/>
      <c r="D54" s="1"/>
      <c r="E54" s="1"/>
      <c r="F54" s="12"/>
      <c r="G54" s="1">
        <v>830</v>
      </c>
      <c r="H54" s="1">
        <v>930</v>
      </c>
      <c r="I54" s="1" t="s">
        <v>435</v>
      </c>
      <c r="J54" s="1">
        <v>3430</v>
      </c>
      <c r="K54" s="1">
        <v>3530</v>
      </c>
      <c r="L54" s="1">
        <v>30</v>
      </c>
      <c r="M54" s="1">
        <v>130</v>
      </c>
      <c r="N54" s="1">
        <v>330</v>
      </c>
      <c r="O54" s="1">
        <v>1030</v>
      </c>
      <c r="P54" s="1">
        <v>1330</v>
      </c>
      <c r="Q54" s="1">
        <v>1730</v>
      </c>
      <c r="R54" s="1" t="s">
        <v>436</v>
      </c>
      <c r="S54" s="1">
        <v>1030</v>
      </c>
      <c r="T54" s="1">
        <v>2330</v>
      </c>
      <c r="U54" s="1">
        <v>2530</v>
      </c>
      <c r="V54" s="1">
        <v>2630</v>
      </c>
      <c r="W54" s="1"/>
    </row>
    <row r="55" spans="1:23">
      <c r="A55" s="1">
        <f>A53+1</f>
        <v>50</v>
      </c>
      <c r="B55" s="1" t="s">
        <v>83</v>
      </c>
      <c r="C55" s="5">
        <f>C53+180</f>
        <v>660</v>
      </c>
      <c r="D55" s="1">
        <v>32</v>
      </c>
      <c r="E55" s="1">
        <v>102</v>
      </c>
      <c r="F55" s="12">
        <f t="shared" si="0"/>
        <v>0.796875</v>
      </c>
      <c r="G55" s="1">
        <v>120</v>
      </c>
      <c r="H55" s="1">
        <v>3820</v>
      </c>
      <c r="I55" s="1">
        <v>3920</v>
      </c>
      <c r="J55" s="1" t="s">
        <v>437</v>
      </c>
      <c r="K55" s="1">
        <v>1120</v>
      </c>
      <c r="L55" s="1">
        <v>2020</v>
      </c>
      <c r="M55" s="1">
        <v>2120</v>
      </c>
      <c r="N55" s="1">
        <v>2320</v>
      </c>
      <c r="O55" s="1">
        <v>2620</v>
      </c>
      <c r="P55" s="1" t="s">
        <v>438</v>
      </c>
      <c r="Q55" s="1" t="s">
        <v>439</v>
      </c>
      <c r="R55" s="1" t="s">
        <v>440</v>
      </c>
      <c r="S55" s="1">
        <v>3220</v>
      </c>
      <c r="T55" s="1">
        <v>3420</v>
      </c>
      <c r="U55" s="1">
        <v>1820</v>
      </c>
      <c r="V55" s="1">
        <v>1920</v>
      </c>
      <c r="W55" s="1"/>
    </row>
    <row r="56" spans="1:23">
      <c r="A56" s="1"/>
      <c r="B56" s="1"/>
      <c r="C56" s="5"/>
      <c r="D56" s="1"/>
      <c r="E56" s="1"/>
      <c r="F56" s="12"/>
      <c r="G56" s="6" t="s">
        <v>441</v>
      </c>
      <c r="H56" s="1" t="s">
        <v>442</v>
      </c>
      <c r="I56" s="1">
        <v>3130</v>
      </c>
      <c r="J56" s="1">
        <v>3330</v>
      </c>
      <c r="K56" s="1">
        <v>3630</v>
      </c>
      <c r="L56" s="1">
        <v>530</v>
      </c>
      <c r="M56" s="1">
        <v>730</v>
      </c>
      <c r="N56" s="1">
        <v>1230</v>
      </c>
      <c r="O56" s="1">
        <v>1430</v>
      </c>
      <c r="P56" s="1">
        <v>1630</v>
      </c>
      <c r="Q56" s="1">
        <v>1830</v>
      </c>
      <c r="R56" s="1" t="s">
        <v>443</v>
      </c>
      <c r="S56" s="1">
        <v>2030</v>
      </c>
      <c r="T56" s="1">
        <v>2130</v>
      </c>
      <c r="U56" s="1" t="s">
        <v>444</v>
      </c>
      <c r="V56" s="1">
        <v>2820</v>
      </c>
      <c r="W56" s="1"/>
    </row>
    <row r="57" spans="1:23">
      <c r="A57" s="1">
        <f>A55+1</f>
        <v>51</v>
      </c>
      <c r="B57" s="1" t="s">
        <v>87</v>
      </c>
      <c r="C57" s="5">
        <f>C55+180</f>
        <v>840</v>
      </c>
      <c r="D57" s="1">
        <v>9</v>
      </c>
      <c r="E57" s="1">
        <v>111</v>
      </c>
      <c r="F57" s="12">
        <f t="shared" si="0"/>
        <v>0.8671875</v>
      </c>
      <c r="G57" s="1">
        <v>1620</v>
      </c>
      <c r="H57" s="1">
        <v>820</v>
      </c>
      <c r="I57" s="1" t="s">
        <v>445</v>
      </c>
      <c r="J57" s="1" t="s">
        <v>446</v>
      </c>
      <c r="K57" s="1" t="s">
        <v>447</v>
      </c>
      <c r="L57" s="1" t="s">
        <v>448</v>
      </c>
      <c r="M57" s="1" t="s">
        <v>449</v>
      </c>
      <c r="N57" s="1" t="s">
        <v>450</v>
      </c>
      <c r="O57" s="1" t="s">
        <v>451</v>
      </c>
      <c r="P57" s="1"/>
      <c r="Q57" s="1"/>
      <c r="R57" s="1"/>
      <c r="S57" s="1"/>
      <c r="T57" s="1"/>
      <c r="U57" s="1"/>
      <c r="V57" s="1"/>
      <c r="W57" s="1"/>
    </row>
    <row r="58" spans="1:23">
      <c r="A58" s="1">
        <f t="shared" si="1"/>
        <v>52</v>
      </c>
      <c r="B58" s="1" t="s">
        <v>94</v>
      </c>
      <c r="C58" s="5">
        <f t="shared" ref="C58:C59" si="3">C57+180</f>
        <v>1020</v>
      </c>
      <c r="D58" s="1">
        <v>9</v>
      </c>
      <c r="E58" s="1">
        <v>120</v>
      </c>
      <c r="F58" s="12">
        <f t="shared" si="0"/>
        <v>0.9375</v>
      </c>
      <c r="G58" s="1">
        <v>1320</v>
      </c>
      <c r="H58" s="1">
        <v>3320</v>
      </c>
      <c r="I58" s="1" t="s">
        <v>452</v>
      </c>
      <c r="J58" s="1" t="s">
        <v>453</v>
      </c>
      <c r="K58" s="1" t="s">
        <v>454</v>
      </c>
      <c r="L58" s="1">
        <v>630</v>
      </c>
      <c r="M58" s="1">
        <v>3030</v>
      </c>
      <c r="N58" s="1">
        <v>1130</v>
      </c>
      <c r="O58" s="1" t="s">
        <v>455</v>
      </c>
      <c r="P58" s="1"/>
      <c r="Q58" s="1"/>
      <c r="R58" s="1"/>
      <c r="S58" s="1"/>
      <c r="T58" s="1"/>
      <c r="U58" s="1"/>
      <c r="V58" s="1"/>
      <c r="W58" s="1"/>
    </row>
    <row r="59" spans="1:23">
      <c r="A59" s="1">
        <f t="shared" si="1"/>
        <v>53</v>
      </c>
      <c r="B59" s="1" t="s">
        <v>99</v>
      </c>
      <c r="C59" s="5">
        <f t="shared" si="3"/>
        <v>1200</v>
      </c>
      <c r="D59" s="1">
        <v>3</v>
      </c>
      <c r="E59" s="1">
        <v>123</v>
      </c>
      <c r="F59" s="12">
        <f t="shared" si="0"/>
        <v>0.9609375</v>
      </c>
      <c r="G59" s="8" t="s">
        <v>456</v>
      </c>
      <c r="H59" s="8" t="s">
        <v>457</v>
      </c>
      <c r="I59" s="8" t="s">
        <v>458</v>
      </c>
      <c r="J59" s="8"/>
      <c r="K59" s="8"/>
      <c r="L59" s="8"/>
      <c r="M59" s="8"/>
      <c r="N59" s="8"/>
      <c r="O59" s="8"/>
      <c r="P59" s="8"/>
      <c r="Q59" s="1"/>
      <c r="R59" s="1"/>
      <c r="S59" s="1"/>
      <c r="T59" s="1"/>
      <c r="U59" s="1"/>
      <c r="V59" s="1"/>
      <c r="W59" s="1"/>
    </row>
    <row r="63" spans="1:23">
      <c r="A63" s="11" t="s">
        <v>460</v>
      </c>
      <c r="B63" s="1"/>
      <c r="C63" s="1"/>
    </row>
    <row r="64" spans="1:23" ht="16.8" thickBot="1">
      <c r="A64" s="3" t="s">
        <v>0</v>
      </c>
      <c r="B64" s="3" t="s">
        <v>1</v>
      </c>
      <c r="C64" s="3" t="s">
        <v>2</v>
      </c>
    </row>
    <row r="65" spans="1:22" ht="16.8" thickTop="1">
      <c r="A65" s="1">
        <v>0</v>
      </c>
      <c r="B65" s="1" t="s">
        <v>6</v>
      </c>
      <c r="C65" s="1">
        <v>60</v>
      </c>
      <c r="D65" s="1">
        <v>0</v>
      </c>
      <c r="E65" s="1">
        <f>D65</f>
        <v>0</v>
      </c>
      <c r="F65" s="4">
        <f>E65/128</f>
        <v>0</v>
      </c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>
      <c r="A66" s="1">
        <f>A65+1</f>
        <v>1</v>
      </c>
      <c r="B66" s="1" t="s">
        <v>8</v>
      </c>
      <c r="C66" s="5">
        <f>60+5</f>
        <v>65</v>
      </c>
      <c r="D66" s="1">
        <v>0</v>
      </c>
      <c r="E66" s="5">
        <f>D66+E65</f>
        <v>0</v>
      </c>
      <c r="F66" s="4">
        <f>E66/128</f>
        <v>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>
      <c r="A67" s="1">
        <f t="shared" ref="A67:A122" si="4">A66+1</f>
        <v>2</v>
      </c>
      <c r="B67" s="1" t="s">
        <v>9</v>
      </c>
      <c r="C67" s="5">
        <f>C66+5</f>
        <v>70</v>
      </c>
      <c r="D67" s="1">
        <v>0</v>
      </c>
      <c r="E67" s="5">
        <f t="shared" ref="E67:E113" si="5">D67+E66</f>
        <v>0</v>
      </c>
      <c r="F67" s="4">
        <f t="shared" ref="F67:F122" si="6">E67/128</f>
        <v>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>
      <c r="A68" s="1">
        <f t="shared" si="4"/>
        <v>3</v>
      </c>
      <c r="B68" s="1" t="s">
        <v>10</v>
      </c>
      <c r="C68" s="5">
        <f t="shared" ref="C68:C113" si="7">C67+5</f>
        <v>75</v>
      </c>
      <c r="D68" s="1">
        <v>0</v>
      </c>
      <c r="E68" s="5">
        <f t="shared" si="5"/>
        <v>0</v>
      </c>
      <c r="F68" s="4">
        <f t="shared" si="6"/>
        <v>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>
      <c r="A69" s="1">
        <f t="shared" si="4"/>
        <v>4</v>
      </c>
      <c r="B69" s="1" t="s">
        <v>11</v>
      </c>
      <c r="C69" s="5">
        <f t="shared" si="7"/>
        <v>80</v>
      </c>
      <c r="D69" s="1">
        <v>0</v>
      </c>
      <c r="E69" s="5">
        <f t="shared" si="5"/>
        <v>0</v>
      </c>
      <c r="F69" s="4">
        <f t="shared" si="6"/>
        <v>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>
      <c r="A70" s="1">
        <f t="shared" si="4"/>
        <v>5</v>
      </c>
      <c r="B70" s="1" t="s">
        <v>12</v>
      </c>
      <c r="C70" s="5">
        <f t="shared" si="7"/>
        <v>85</v>
      </c>
      <c r="D70" s="1">
        <v>0</v>
      </c>
      <c r="E70" s="5">
        <f t="shared" si="5"/>
        <v>0</v>
      </c>
      <c r="F70" s="4">
        <f t="shared" si="6"/>
        <v>0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>
      <c r="A71" s="1">
        <f t="shared" si="4"/>
        <v>6</v>
      </c>
      <c r="B71" s="1" t="s">
        <v>14</v>
      </c>
      <c r="C71" s="5">
        <f t="shared" si="7"/>
        <v>90</v>
      </c>
      <c r="D71" s="1">
        <v>0</v>
      </c>
      <c r="E71" s="5">
        <f t="shared" si="5"/>
        <v>0</v>
      </c>
      <c r="F71" s="4">
        <f t="shared" si="6"/>
        <v>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>
      <c r="A72" s="1">
        <f t="shared" si="4"/>
        <v>7</v>
      </c>
      <c r="B72" s="1" t="s">
        <v>15</v>
      </c>
      <c r="C72" s="5">
        <f t="shared" si="7"/>
        <v>95</v>
      </c>
      <c r="D72" s="1">
        <v>0</v>
      </c>
      <c r="E72" s="5">
        <f t="shared" si="5"/>
        <v>0</v>
      </c>
      <c r="F72" s="4">
        <f t="shared" si="6"/>
        <v>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>
      <c r="A73" s="1">
        <f t="shared" si="4"/>
        <v>8</v>
      </c>
      <c r="B73" s="1" t="s">
        <v>16</v>
      </c>
      <c r="C73" s="5">
        <f t="shared" si="7"/>
        <v>100</v>
      </c>
      <c r="D73" s="1">
        <v>0</v>
      </c>
      <c r="E73" s="5">
        <f t="shared" si="5"/>
        <v>0</v>
      </c>
      <c r="F73" s="4">
        <f t="shared" si="6"/>
        <v>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>
      <c r="A74" s="1">
        <f t="shared" si="4"/>
        <v>9</v>
      </c>
      <c r="B74" s="1" t="s">
        <v>17</v>
      </c>
      <c r="C74" s="5">
        <f t="shared" si="7"/>
        <v>105</v>
      </c>
      <c r="D74" s="5">
        <v>2</v>
      </c>
      <c r="E74" s="5">
        <f t="shared" si="5"/>
        <v>2</v>
      </c>
      <c r="F74" s="4">
        <f t="shared" si="6"/>
        <v>1.5625E-2</v>
      </c>
      <c r="G74" s="9" t="s">
        <v>461</v>
      </c>
      <c r="H74" s="9" t="s">
        <v>462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>
      <c r="A75" s="1">
        <f t="shared" si="4"/>
        <v>10</v>
      </c>
      <c r="B75" s="1" t="s">
        <v>18</v>
      </c>
      <c r="C75" s="5">
        <f t="shared" si="7"/>
        <v>110</v>
      </c>
      <c r="D75" s="5">
        <v>1</v>
      </c>
      <c r="E75" s="5">
        <f t="shared" si="5"/>
        <v>3</v>
      </c>
      <c r="F75" s="4">
        <f t="shared" si="6"/>
        <v>2.34375E-2</v>
      </c>
      <c r="G75" s="9" t="s">
        <v>463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>
      <c r="A76" s="1">
        <f t="shared" si="4"/>
        <v>11</v>
      </c>
      <c r="B76" s="1" t="s">
        <v>19</v>
      </c>
      <c r="C76" s="5">
        <f t="shared" si="7"/>
        <v>115</v>
      </c>
      <c r="D76" s="5">
        <v>0</v>
      </c>
      <c r="E76" s="5">
        <f t="shared" si="5"/>
        <v>3</v>
      </c>
      <c r="F76" s="4">
        <f t="shared" si="6"/>
        <v>2.34375E-2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>
      <c r="A77" s="1">
        <f t="shared" si="4"/>
        <v>12</v>
      </c>
      <c r="B77" s="1" t="s">
        <v>20</v>
      </c>
      <c r="C77" s="5">
        <f t="shared" si="7"/>
        <v>120</v>
      </c>
      <c r="D77" s="5">
        <v>0</v>
      </c>
      <c r="E77" s="5">
        <f t="shared" si="5"/>
        <v>3</v>
      </c>
      <c r="F77" s="4">
        <f t="shared" si="6"/>
        <v>2.34375E-2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>
      <c r="A78" s="1">
        <f t="shared" si="4"/>
        <v>13</v>
      </c>
      <c r="B78" s="1" t="s">
        <v>21</v>
      </c>
      <c r="C78" s="5">
        <f t="shared" si="7"/>
        <v>125</v>
      </c>
      <c r="D78" s="5">
        <v>0</v>
      </c>
      <c r="E78" s="5">
        <f t="shared" si="5"/>
        <v>3</v>
      </c>
      <c r="F78" s="4">
        <f t="shared" si="6"/>
        <v>2.34375E-2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>
      <c r="A79" s="1">
        <f t="shared" si="4"/>
        <v>14</v>
      </c>
      <c r="B79" s="1" t="s">
        <v>23</v>
      </c>
      <c r="C79" s="5">
        <f t="shared" si="7"/>
        <v>130</v>
      </c>
      <c r="D79" s="5">
        <v>0</v>
      </c>
      <c r="E79" s="5">
        <f t="shared" si="5"/>
        <v>3</v>
      </c>
      <c r="F79" s="4">
        <f t="shared" si="6"/>
        <v>2.34375E-2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>
      <c r="A80" s="1">
        <f t="shared" si="4"/>
        <v>15</v>
      </c>
      <c r="B80" s="1" t="s">
        <v>24</v>
      </c>
      <c r="C80" s="5">
        <f t="shared" si="7"/>
        <v>135</v>
      </c>
      <c r="D80" s="5">
        <v>0</v>
      </c>
      <c r="E80" s="5">
        <f t="shared" si="5"/>
        <v>3</v>
      </c>
      <c r="F80" s="4">
        <f t="shared" si="6"/>
        <v>2.34375E-2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>
      <c r="A81" s="1">
        <f t="shared" si="4"/>
        <v>16</v>
      </c>
      <c r="B81" s="1" t="s">
        <v>25</v>
      </c>
      <c r="C81" s="5">
        <f t="shared" si="7"/>
        <v>140</v>
      </c>
      <c r="D81" s="5">
        <v>0</v>
      </c>
      <c r="E81" s="5">
        <f t="shared" si="5"/>
        <v>3</v>
      </c>
      <c r="F81" s="4">
        <f t="shared" si="6"/>
        <v>2.34375E-2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>
      <c r="A82" s="1">
        <f t="shared" si="4"/>
        <v>17</v>
      </c>
      <c r="B82" s="1" t="s">
        <v>26</v>
      </c>
      <c r="C82" s="5">
        <f t="shared" si="7"/>
        <v>145</v>
      </c>
      <c r="D82" s="5">
        <v>0</v>
      </c>
      <c r="E82" s="5">
        <f t="shared" si="5"/>
        <v>3</v>
      </c>
      <c r="F82" s="4">
        <f t="shared" si="6"/>
        <v>2.34375E-2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>
      <c r="A83" s="1">
        <f t="shared" si="4"/>
        <v>18</v>
      </c>
      <c r="B83" s="1" t="s">
        <v>27</v>
      </c>
      <c r="C83" s="5">
        <f t="shared" si="7"/>
        <v>150</v>
      </c>
      <c r="D83" s="5">
        <v>1</v>
      </c>
      <c r="E83" s="5">
        <f t="shared" si="5"/>
        <v>4</v>
      </c>
      <c r="F83" s="4">
        <f t="shared" si="6"/>
        <v>3.125E-2</v>
      </c>
      <c r="G83" s="9" t="s">
        <v>464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>
      <c r="A84" s="1">
        <f t="shared" si="4"/>
        <v>19</v>
      </c>
      <c r="B84" s="1" t="s">
        <v>28</v>
      </c>
      <c r="C84" s="5">
        <f t="shared" si="7"/>
        <v>155</v>
      </c>
      <c r="D84" s="5">
        <v>0</v>
      </c>
      <c r="E84" s="5">
        <f t="shared" si="5"/>
        <v>4</v>
      </c>
      <c r="F84" s="4">
        <f t="shared" si="6"/>
        <v>3.125E-2</v>
      </c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>
      <c r="A85" s="1">
        <f t="shared" si="4"/>
        <v>20</v>
      </c>
      <c r="B85" s="1" t="s">
        <v>29</v>
      </c>
      <c r="C85" s="5">
        <f t="shared" si="7"/>
        <v>160</v>
      </c>
      <c r="D85" s="5">
        <v>0</v>
      </c>
      <c r="E85" s="5">
        <f t="shared" si="5"/>
        <v>4</v>
      </c>
      <c r="F85" s="4">
        <f t="shared" si="6"/>
        <v>3.125E-2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>
      <c r="A86" s="1">
        <f t="shared" si="4"/>
        <v>21</v>
      </c>
      <c r="B86" s="1" t="s">
        <v>30</v>
      </c>
      <c r="C86" s="5">
        <f t="shared" si="7"/>
        <v>165</v>
      </c>
      <c r="D86" s="5">
        <v>0</v>
      </c>
      <c r="E86" s="5">
        <f t="shared" si="5"/>
        <v>4</v>
      </c>
      <c r="F86" s="4">
        <f t="shared" si="6"/>
        <v>3.125E-2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>
      <c r="A87" s="1">
        <f t="shared" si="4"/>
        <v>22</v>
      </c>
      <c r="B87" s="1" t="s">
        <v>31</v>
      </c>
      <c r="C87" s="5">
        <f t="shared" si="7"/>
        <v>170</v>
      </c>
      <c r="D87" s="5">
        <v>0</v>
      </c>
      <c r="E87" s="5">
        <f t="shared" si="5"/>
        <v>4</v>
      </c>
      <c r="F87" s="4">
        <f t="shared" si="6"/>
        <v>3.125E-2</v>
      </c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>
      <c r="A88" s="1">
        <f t="shared" si="4"/>
        <v>23</v>
      </c>
      <c r="B88" s="1" t="s">
        <v>32</v>
      </c>
      <c r="C88" s="5">
        <f t="shared" si="7"/>
        <v>175</v>
      </c>
      <c r="D88" s="5">
        <v>0</v>
      </c>
      <c r="E88" s="5">
        <f t="shared" si="5"/>
        <v>4</v>
      </c>
      <c r="F88" s="4">
        <f t="shared" si="6"/>
        <v>3.125E-2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>
      <c r="A89" s="1">
        <f t="shared" si="4"/>
        <v>24</v>
      </c>
      <c r="B89" s="1" t="s">
        <v>33</v>
      </c>
      <c r="C89" s="5">
        <f t="shared" si="7"/>
        <v>180</v>
      </c>
      <c r="D89" s="5">
        <v>0</v>
      </c>
      <c r="E89" s="5">
        <f t="shared" si="5"/>
        <v>4</v>
      </c>
      <c r="F89" s="4">
        <f t="shared" si="6"/>
        <v>3.125E-2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>
      <c r="A90" s="1">
        <f t="shared" si="4"/>
        <v>25</v>
      </c>
      <c r="B90" s="1" t="s">
        <v>34</v>
      </c>
      <c r="C90" s="5">
        <f t="shared" si="7"/>
        <v>185</v>
      </c>
      <c r="D90" s="5">
        <v>0</v>
      </c>
      <c r="E90" s="5">
        <f t="shared" si="5"/>
        <v>4</v>
      </c>
      <c r="F90" s="4">
        <f t="shared" si="6"/>
        <v>3.125E-2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>
      <c r="A91" s="1">
        <f t="shared" si="4"/>
        <v>26</v>
      </c>
      <c r="B91" s="1" t="s">
        <v>35</v>
      </c>
      <c r="C91" s="5">
        <f t="shared" si="7"/>
        <v>190</v>
      </c>
      <c r="D91" s="5">
        <v>0</v>
      </c>
      <c r="E91" s="5">
        <f t="shared" si="5"/>
        <v>4</v>
      </c>
      <c r="F91" s="4">
        <f t="shared" si="6"/>
        <v>3.125E-2</v>
      </c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>
      <c r="A92" s="1">
        <f t="shared" si="4"/>
        <v>27</v>
      </c>
      <c r="B92" s="1" t="s">
        <v>36</v>
      </c>
      <c r="C92" s="5">
        <f t="shared" si="7"/>
        <v>195</v>
      </c>
      <c r="D92" s="5">
        <v>0</v>
      </c>
      <c r="E92" s="5">
        <f t="shared" si="5"/>
        <v>4</v>
      </c>
      <c r="F92" s="4">
        <f t="shared" si="6"/>
        <v>3.125E-2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>
      <c r="A93" s="1">
        <f t="shared" si="4"/>
        <v>28</v>
      </c>
      <c r="B93" s="1" t="s">
        <v>37</v>
      </c>
      <c r="C93" s="5">
        <f t="shared" si="7"/>
        <v>200</v>
      </c>
      <c r="D93" s="5">
        <v>1</v>
      </c>
      <c r="E93" s="5">
        <f t="shared" si="5"/>
        <v>5</v>
      </c>
      <c r="F93" s="4">
        <f t="shared" si="6"/>
        <v>3.90625E-2</v>
      </c>
      <c r="G93" s="9" t="s">
        <v>465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>
      <c r="A94" s="1">
        <f t="shared" si="4"/>
        <v>29</v>
      </c>
      <c r="B94" s="1" t="s">
        <v>38</v>
      </c>
      <c r="C94" s="5">
        <f t="shared" si="7"/>
        <v>205</v>
      </c>
      <c r="D94" s="5">
        <v>0</v>
      </c>
      <c r="E94" s="5">
        <f t="shared" si="5"/>
        <v>5</v>
      </c>
      <c r="F94" s="4">
        <f t="shared" si="6"/>
        <v>3.90625E-2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>
      <c r="A95" s="1">
        <f t="shared" si="4"/>
        <v>30</v>
      </c>
      <c r="B95" s="1" t="s">
        <v>40</v>
      </c>
      <c r="C95" s="5">
        <f t="shared" si="7"/>
        <v>210</v>
      </c>
      <c r="D95" s="5">
        <v>0</v>
      </c>
      <c r="E95" s="5">
        <f t="shared" si="5"/>
        <v>5</v>
      </c>
      <c r="F95" s="4">
        <f t="shared" si="6"/>
        <v>3.90625E-2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>
      <c r="A96" s="1">
        <f t="shared" si="4"/>
        <v>31</v>
      </c>
      <c r="B96" s="1" t="s">
        <v>41</v>
      </c>
      <c r="C96" s="5">
        <f t="shared" si="7"/>
        <v>215</v>
      </c>
      <c r="D96" s="5">
        <v>0</v>
      </c>
      <c r="E96" s="5">
        <f t="shared" si="5"/>
        <v>5</v>
      </c>
      <c r="F96" s="4">
        <f t="shared" si="6"/>
        <v>3.90625E-2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>
      <c r="A97" s="1">
        <f t="shared" si="4"/>
        <v>32</v>
      </c>
      <c r="B97" s="1" t="s">
        <v>42</v>
      </c>
      <c r="C97" s="7">
        <f t="shared" si="7"/>
        <v>220</v>
      </c>
      <c r="D97" s="5">
        <v>0</v>
      </c>
      <c r="E97" s="5">
        <f t="shared" si="5"/>
        <v>5</v>
      </c>
      <c r="F97" s="4">
        <f t="shared" si="6"/>
        <v>3.90625E-2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>
      <c r="A98" s="1">
        <f t="shared" si="4"/>
        <v>33</v>
      </c>
      <c r="B98" s="1" t="s">
        <v>43</v>
      </c>
      <c r="C98" s="5">
        <f t="shared" si="7"/>
        <v>225</v>
      </c>
      <c r="D98" s="5">
        <v>0</v>
      </c>
      <c r="E98" s="5">
        <f t="shared" si="5"/>
        <v>5</v>
      </c>
      <c r="F98" s="4">
        <f t="shared" si="6"/>
        <v>3.90625E-2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>
      <c r="A99" s="1">
        <f t="shared" si="4"/>
        <v>34</v>
      </c>
      <c r="B99" s="1" t="s">
        <v>44</v>
      </c>
      <c r="C99" s="5">
        <f t="shared" si="7"/>
        <v>230</v>
      </c>
      <c r="D99" s="5">
        <v>2</v>
      </c>
      <c r="E99" s="5">
        <f t="shared" si="5"/>
        <v>7</v>
      </c>
      <c r="F99" s="4">
        <f t="shared" si="6"/>
        <v>5.46875E-2</v>
      </c>
      <c r="G99" s="9" t="s">
        <v>466</v>
      </c>
      <c r="H99" s="9" t="s">
        <v>467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>
      <c r="A100" s="1">
        <f t="shared" si="4"/>
        <v>35</v>
      </c>
      <c r="B100" s="1" t="s">
        <v>46</v>
      </c>
      <c r="C100" s="5">
        <f t="shared" si="7"/>
        <v>235</v>
      </c>
      <c r="D100" s="5">
        <v>0</v>
      </c>
      <c r="E100" s="5">
        <f t="shared" si="5"/>
        <v>7</v>
      </c>
      <c r="F100" s="4">
        <f t="shared" si="6"/>
        <v>5.46875E-2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>
      <c r="A101" s="1">
        <f t="shared" si="4"/>
        <v>36</v>
      </c>
      <c r="B101" s="1" t="s">
        <v>47</v>
      </c>
      <c r="C101" s="5">
        <f t="shared" si="7"/>
        <v>240</v>
      </c>
      <c r="D101" s="5">
        <v>0</v>
      </c>
      <c r="E101" s="5">
        <f t="shared" si="5"/>
        <v>7</v>
      </c>
      <c r="F101" s="4">
        <f t="shared" si="6"/>
        <v>5.46875E-2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>
      <c r="A102" s="1">
        <f t="shared" si="4"/>
        <v>37</v>
      </c>
      <c r="B102" s="1" t="s">
        <v>48</v>
      </c>
      <c r="C102" s="5">
        <f t="shared" si="7"/>
        <v>245</v>
      </c>
      <c r="D102" s="5">
        <v>1</v>
      </c>
      <c r="E102" s="5">
        <f t="shared" si="5"/>
        <v>8</v>
      </c>
      <c r="F102" s="4">
        <f t="shared" si="6"/>
        <v>6.25E-2</v>
      </c>
      <c r="G102" s="9" t="s">
        <v>468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>
      <c r="A103" s="1">
        <f t="shared" si="4"/>
        <v>38</v>
      </c>
      <c r="B103" s="1" t="s">
        <v>50</v>
      </c>
      <c r="C103" s="5">
        <f t="shared" si="7"/>
        <v>250</v>
      </c>
      <c r="D103" s="5">
        <v>1</v>
      </c>
      <c r="E103" s="5">
        <f t="shared" si="5"/>
        <v>9</v>
      </c>
      <c r="F103" s="4">
        <f t="shared" si="6"/>
        <v>7.03125E-2</v>
      </c>
      <c r="G103" s="9" t="s">
        <v>469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>
      <c r="A104" s="1">
        <f t="shared" si="4"/>
        <v>39</v>
      </c>
      <c r="B104" s="1" t="s">
        <v>51</v>
      </c>
      <c r="C104" s="5">
        <f t="shared" si="7"/>
        <v>255</v>
      </c>
      <c r="D104" s="5">
        <v>1</v>
      </c>
      <c r="E104" s="5">
        <f t="shared" si="5"/>
        <v>10</v>
      </c>
      <c r="F104" s="4">
        <f t="shared" si="6"/>
        <v>7.8125E-2</v>
      </c>
      <c r="G104" s="9" t="s">
        <v>470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>
      <c r="A105" s="1">
        <f t="shared" si="4"/>
        <v>40</v>
      </c>
      <c r="B105" s="1" t="s">
        <v>52</v>
      </c>
      <c r="C105" s="5">
        <f t="shared" si="7"/>
        <v>260</v>
      </c>
      <c r="D105" s="5">
        <v>0</v>
      </c>
      <c r="E105" s="5">
        <f t="shared" si="5"/>
        <v>10</v>
      </c>
      <c r="F105" s="4">
        <f t="shared" si="6"/>
        <v>7.8125E-2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>
      <c r="A106" s="1">
        <f t="shared" si="4"/>
        <v>41</v>
      </c>
      <c r="B106" s="1" t="s">
        <v>53</v>
      </c>
      <c r="C106" s="5">
        <f t="shared" si="7"/>
        <v>265</v>
      </c>
      <c r="D106" s="5">
        <v>0</v>
      </c>
      <c r="E106" s="5">
        <f t="shared" si="5"/>
        <v>10</v>
      </c>
      <c r="F106" s="4">
        <f t="shared" si="6"/>
        <v>7.8125E-2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>
      <c r="A107" s="1">
        <f t="shared" si="4"/>
        <v>42</v>
      </c>
      <c r="B107" s="1" t="s">
        <v>54</v>
      </c>
      <c r="C107" s="5">
        <f t="shared" si="7"/>
        <v>270</v>
      </c>
      <c r="D107" s="5">
        <v>0</v>
      </c>
      <c r="E107" s="5">
        <f t="shared" si="5"/>
        <v>10</v>
      </c>
      <c r="F107" s="4">
        <f t="shared" si="6"/>
        <v>7.8125E-2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>
      <c r="A108" s="1">
        <f t="shared" si="4"/>
        <v>43</v>
      </c>
      <c r="B108" s="1" t="s">
        <v>57</v>
      </c>
      <c r="C108" s="5">
        <f t="shared" si="7"/>
        <v>275</v>
      </c>
      <c r="D108" s="5">
        <v>1</v>
      </c>
      <c r="E108" s="5">
        <f t="shared" si="5"/>
        <v>11</v>
      </c>
      <c r="F108" s="4">
        <f t="shared" si="6"/>
        <v>8.59375E-2</v>
      </c>
      <c r="G108" s="9" t="s">
        <v>471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>
      <c r="A109" s="1">
        <f t="shared" si="4"/>
        <v>44</v>
      </c>
      <c r="B109" s="1" t="s">
        <v>58</v>
      </c>
      <c r="C109" s="5">
        <f t="shared" si="7"/>
        <v>280</v>
      </c>
      <c r="D109" s="5">
        <v>1</v>
      </c>
      <c r="E109" s="5">
        <f t="shared" si="5"/>
        <v>12</v>
      </c>
      <c r="F109" s="4">
        <f t="shared" si="6"/>
        <v>9.375E-2</v>
      </c>
      <c r="G109" s="9" t="s">
        <v>472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>
      <c r="A110" s="1">
        <f t="shared" si="4"/>
        <v>45</v>
      </c>
      <c r="B110" s="1" t="s">
        <v>59</v>
      </c>
      <c r="C110" s="5">
        <f t="shared" si="7"/>
        <v>285</v>
      </c>
      <c r="D110" s="5">
        <v>0</v>
      </c>
      <c r="E110" s="5">
        <f t="shared" si="5"/>
        <v>12</v>
      </c>
      <c r="F110" s="4">
        <f t="shared" si="6"/>
        <v>9.375E-2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>
      <c r="A111" s="1">
        <f t="shared" si="4"/>
        <v>46</v>
      </c>
      <c r="B111" s="1" t="s">
        <v>60</v>
      </c>
      <c r="C111" s="5">
        <f t="shared" si="7"/>
        <v>290</v>
      </c>
      <c r="D111" s="5">
        <v>0</v>
      </c>
      <c r="E111" s="5">
        <f t="shared" si="5"/>
        <v>12</v>
      </c>
      <c r="F111" s="4">
        <f t="shared" si="6"/>
        <v>9.375E-2</v>
      </c>
    </row>
    <row r="112" spans="1:22">
      <c r="A112" s="1">
        <f>A111+1</f>
        <v>47</v>
      </c>
      <c r="B112" s="1" t="s">
        <v>61</v>
      </c>
      <c r="C112" s="5">
        <f>C111+5</f>
        <v>295</v>
      </c>
      <c r="D112" s="5">
        <v>0</v>
      </c>
      <c r="E112" s="5">
        <f t="shared" si="5"/>
        <v>12</v>
      </c>
      <c r="F112" s="4">
        <f t="shared" si="6"/>
        <v>9.375E-2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>
      <c r="A113" s="1">
        <f t="shared" si="4"/>
        <v>48</v>
      </c>
      <c r="B113" s="1" t="s">
        <v>62</v>
      </c>
      <c r="C113" s="5">
        <f t="shared" si="7"/>
        <v>300</v>
      </c>
      <c r="D113" s="5">
        <v>20</v>
      </c>
      <c r="E113" s="5">
        <f t="shared" si="5"/>
        <v>32</v>
      </c>
      <c r="F113" s="4">
        <f t="shared" si="6"/>
        <v>0.25</v>
      </c>
      <c r="G113" s="9" t="s">
        <v>473</v>
      </c>
      <c r="H113" s="9" t="s">
        <v>474</v>
      </c>
      <c r="I113" s="9" t="s">
        <v>475</v>
      </c>
      <c r="J113" s="9" t="s">
        <v>476</v>
      </c>
      <c r="K113" s="9" t="s">
        <v>477</v>
      </c>
      <c r="L113" s="9" t="s">
        <v>478</v>
      </c>
      <c r="M113" s="9" t="s">
        <v>479</v>
      </c>
      <c r="N113" s="9" t="s">
        <v>480</v>
      </c>
      <c r="O113" s="9" t="s">
        <v>481</v>
      </c>
      <c r="P113" s="9" t="s">
        <v>482</v>
      </c>
      <c r="Q113" s="9" t="s">
        <v>483</v>
      </c>
      <c r="R113" s="9" t="s">
        <v>484</v>
      </c>
      <c r="S113" s="9" t="s">
        <v>485</v>
      </c>
      <c r="T113" s="9" t="s">
        <v>486</v>
      </c>
      <c r="U113" s="9" t="s">
        <v>487</v>
      </c>
      <c r="V113" s="9" t="s">
        <v>488</v>
      </c>
    </row>
    <row r="114" spans="1:22">
      <c r="A114" s="1"/>
      <c r="B114" s="1"/>
      <c r="C114" s="5"/>
      <c r="D114" s="5"/>
      <c r="E114" s="5"/>
      <c r="F114" s="4"/>
      <c r="G114" s="9" t="s">
        <v>489</v>
      </c>
      <c r="H114" s="9" t="s">
        <v>490</v>
      </c>
      <c r="I114" s="9" t="s">
        <v>491</v>
      </c>
      <c r="J114" s="9" t="s">
        <v>492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>
      <c r="A115" s="1">
        <f>A113+1</f>
        <v>49</v>
      </c>
      <c r="B115" s="1" t="s">
        <v>74</v>
      </c>
      <c r="C115" s="5">
        <f>300+180</f>
        <v>480</v>
      </c>
      <c r="D115" s="5">
        <v>29</v>
      </c>
      <c r="E115" s="5">
        <f>D115+E113</f>
        <v>61</v>
      </c>
      <c r="F115" s="4">
        <f t="shared" si="6"/>
        <v>0.4765625</v>
      </c>
      <c r="G115" s="9" t="s">
        <v>493</v>
      </c>
      <c r="H115" s="9" t="s">
        <v>494</v>
      </c>
      <c r="I115" s="9" t="s">
        <v>495</v>
      </c>
      <c r="J115" s="9" t="s">
        <v>496</v>
      </c>
      <c r="K115" s="9" t="s">
        <v>497</v>
      </c>
      <c r="L115" s="9" t="s">
        <v>498</v>
      </c>
      <c r="M115" s="9" t="s">
        <v>499</v>
      </c>
      <c r="N115" s="9" t="s">
        <v>500</v>
      </c>
      <c r="O115" s="9" t="s">
        <v>501</v>
      </c>
      <c r="P115" s="9" t="s">
        <v>502</v>
      </c>
      <c r="Q115" s="9" t="s">
        <v>503</v>
      </c>
      <c r="R115" s="9" t="s">
        <v>504</v>
      </c>
      <c r="S115" s="9" t="s">
        <v>471</v>
      </c>
      <c r="T115" s="9" t="s">
        <v>505</v>
      </c>
      <c r="U115" s="9" t="s">
        <v>506</v>
      </c>
      <c r="V115" s="9" t="s">
        <v>507</v>
      </c>
    </row>
    <row r="116" spans="1:22">
      <c r="A116" s="1"/>
      <c r="B116" s="1"/>
      <c r="C116" s="5"/>
      <c r="D116" s="5"/>
      <c r="E116" s="5"/>
      <c r="F116" s="4"/>
      <c r="G116" s="9" t="s">
        <v>508</v>
      </c>
      <c r="H116" s="9" t="s">
        <v>509</v>
      </c>
      <c r="I116" s="9" t="s">
        <v>510</v>
      </c>
      <c r="J116" s="9" t="s">
        <v>511</v>
      </c>
      <c r="K116" s="9" t="s">
        <v>512</v>
      </c>
      <c r="L116" s="9" t="s">
        <v>513</v>
      </c>
      <c r="M116" s="9" t="s">
        <v>514</v>
      </c>
      <c r="N116" s="9" t="s">
        <v>515</v>
      </c>
      <c r="O116" s="9" t="s">
        <v>516</v>
      </c>
      <c r="P116" s="9" t="s">
        <v>517</v>
      </c>
      <c r="Q116" s="9" t="s">
        <v>518</v>
      </c>
      <c r="R116" s="9" t="s">
        <v>519</v>
      </c>
      <c r="S116" s="9" t="s">
        <v>520</v>
      </c>
      <c r="T116" s="9"/>
      <c r="U116" s="9"/>
      <c r="V116" s="9"/>
    </row>
    <row r="117" spans="1:22">
      <c r="A117" s="1">
        <f>A115+1</f>
        <v>50</v>
      </c>
      <c r="B117" s="1" t="s">
        <v>83</v>
      </c>
      <c r="C117" s="5">
        <f>C115+180</f>
        <v>660</v>
      </c>
      <c r="D117" s="5">
        <v>26</v>
      </c>
      <c r="E117" s="5">
        <f>D117+E115</f>
        <v>87</v>
      </c>
      <c r="F117" s="4">
        <f t="shared" si="6"/>
        <v>0.6796875</v>
      </c>
      <c r="G117" s="9" t="s">
        <v>521</v>
      </c>
      <c r="H117" s="9" t="s">
        <v>522</v>
      </c>
      <c r="I117" s="9" t="s">
        <v>523</v>
      </c>
      <c r="J117" s="9" t="s">
        <v>524</v>
      </c>
      <c r="K117" s="9" t="s">
        <v>525</v>
      </c>
      <c r="L117" s="9" t="s">
        <v>526</v>
      </c>
      <c r="M117" s="9" t="s">
        <v>527</v>
      </c>
      <c r="N117" s="9" t="s">
        <v>528</v>
      </c>
      <c r="O117" s="9" t="s">
        <v>529</v>
      </c>
      <c r="P117" s="9" t="s">
        <v>530</v>
      </c>
      <c r="Q117" s="9" t="s">
        <v>531</v>
      </c>
      <c r="R117" s="9" t="s">
        <v>532</v>
      </c>
      <c r="S117" s="9" t="s">
        <v>533</v>
      </c>
      <c r="T117" s="9" t="s">
        <v>534</v>
      </c>
      <c r="U117" s="9" t="s">
        <v>535</v>
      </c>
      <c r="V117" s="9" t="s">
        <v>536</v>
      </c>
    </row>
    <row r="118" spans="1:22">
      <c r="A118" s="1"/>
      <c r="B118" s="1"/>
      <c r="C118" s="5"/>
      <c r="D118" s="5"/>
      <c r="E118" s="5"/>
      <c r="F118" s="4"/>
      <c r="G118" s="9" t="s">
        <v>537</v>
      </c>
      <c r="H118" s="9" t="s">
        <v>538</v>
      </c>
      <c r="I118" s="9" t="s">
        <v>539</v>
      </c>
      <c r="J118" s="9" t="s">
        <v>540</v>
      </c>
      <c r="K118" s="9" t="s">
        <v>541</v>
      </c>
      <c r="L118" s="9" t="s">
        <v>542</v>
      </c>
      <c r="M118" s="9" t="s">
        <v>543</v>
      </c>
      <c r="N118" s="9" t="s">
        <v>544</v>
      </c>
      <c r="O118" s="9" t="s">
        <v>545</v>
      </c>
      <c r="P118" s="9" t="s">
        <v>546</v>
      </c>
      <c r="Q118" s="9"/>
      <c r="R118" s="9"/>
      <c r="S118" s="9"/>
      <c r="T118" s="9"/>
      <c r="U118" s="9"/>
      <c r="V118" s="9"/>
    </row>
    <row r="119" spans="1:22">
      <c r="A119" s="1">
        <f>A117+1</f>
        <v>51</v>
      </c>
      <c r="B119" s="1" t="s">
        <v>87</v>
      </c>
      <c r="C119" s="5">
        <f>C117+180</f>
        <v>840</v>
      </c>
      <c r="D119" s="5">
        <v>18</v>
      </c>
      <c r="E119" s="5">
        <f>D119+E117</f>
        <v>105</v>
      </c>
      <c r="F119" s="4">
        <f t="shared" si="6"/>
        <v>0.8203125</v>
      </c>
      <c r="G119" s="9" t="s">
        <v>547</v>
      </c>
      <c r="H119" s="9" t="s">
        <v>548</v>
      </c>
      <c r="I119" s="9" t="s">
        <v>549</v>
      </c>
      <c r="J119" s="9" t="s">
        <v>550</v>
      </c>
      <c r="K119" s="9" t="s">
        <v>551</v>
      </c>
      <c r="L119" s="9" t="s">
        <v>552</v>
      </c>
      <c r="M119" s="9" t="s">
        <v>553</v>
      </c>
      <c r="N119" s="9" t="s">
        <v>554</v>
      </c>
      <c r="O119" s="9" t="s">
        <v>555</v>
      </c>
      <c r="P119" s="9" t="s">
        <v>556</v>
      </c>
      <c r="Q119" s="9" t="s">
        <v>557</v>
      </c>
      <c r="R119" s="9" t="s">
        <v>558</v>
      </c>
      <c r="S119" s="9" t="s">
        <v>559</v>
      </c>
      <c r="T119" s="9" t="s">
        <v>560</v>
      </c>
      <c r="U119" s="9" t="s">
        <v>561</v>
      </c>
      <c r="V119" s="9" t="s">
        <v>562</v>
      </c>
    </row>
    <row r="120" spans="1:22">
      <c r="A120" s="1"/>
      <c r="B120" s="1"/>
      <c r="C120" s="5"/>
      <c r="D120" s="5"/>
      <c r="E120" s="5"/>
      <c r="F120" s="4"/>
      <c r="G120" s="9" t="s">
        <v>563</v>
      </c>
      <c r="H120" s="9" t="s">
        <v>564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>
      <c r="A121" s="1">
        <f>A119+1</f>
        <v>52</v>
      </c>
      <c r="B121" s="1" t="s">
        <v>94</v>
      </c>
      <c r="C121" s="5">
        <f>C119+180</f>
        <v>1020</v>
      </c>
      <c r="D121" s="5">
        <v>10</v>
      </c>
      <c r="E121" s="5">
        <f>D121+E119</f>
        <v>115</v>
      </c>
      <c r="F121" s="4">
        <f t="shared" si="6"/>
        <v>0.8984375</v>
      </c>
      <c r="G121" s="9" t="s">
        <v>565</v>
      </c>
      <c r="H121" s="9" t="s">
        <v>566</v>
      </c>
      <c r="I121" s="9" t="s">
        <v>567</v>
      </c>
      <c r="J121" s="9" t="s">
        <v>568</v>
      </c>
      <c r="K121" s="9" t="s">
        <v>569</v>
      </c>
      <c r="L121" s="9" t="s">
        <v>570</v>
      </c>
      <c r="M121" s="9" t="s">
        <v>571</v>
      </c>
      <c r="N121" s="9" t="s">
        <v>572</v>
      </c>
      <c r="O121" s="9" t="s">
        <v>573</v>
      </c>
      <c r="P121" s="9" t="s">
        <v>574</v>
      </c>
      <c r="Q121" s="9"/>
      <c r="R121" s="9"/>
      <c r="S121" s="9"/>
      <c r="T121" s="9"/>
      <c r="U121" s="9"/>
      <c r="V121" s="9"/>
    </row>
    <row r="122" spans="1:22">
      <c r="A122" s="1">
        <f t="shared" si="4"/>
        <v>53</v>
      </c>
      <c r="B122" s="1" t="s">
        <v>99</v>
      </c>
      <c r="C122" s="5">
        <f t="shared" ref="C122" si="8">C121+180</f>
        <v>1200</v>
      </c>
      <c r="D122" s="5">
        <v>4</v>
      </c>
      <c r="E122" s="5">
        <f t="shared" ref="E122" si="9">D122+E121</f>
        <v>119</v>
      </c>
      <c r="F122" s="4">
        <f t="shared" si="6"/>
        <v>0.9296875</v>
      </c>
      <c r="G122" s="9" t="s">
        <v>575</v>
      </c>
      <c r="H122" s="9" t="s">
        <v>576</v>
      </c>
      <c r="I122" s="9" t="s">
        <v>577</v>
      </c>
      <c r="J122" s="9" t="s">
        <v>578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5" spans="1:22">
      <c r="A125" s="11" t="s">
        <v>204</v>
      </c>
      <c r="B125" s="1"/>
      <c r="C125" s="1"/>
    </row>
    <row r="126" spans="1:22" ht="16.8" thickBot="1">
      <c r="A126" s="3" t="s">
        <v>0</v>
      </c>
      <c r="B126" s="3" t="s">
        <v>1</v>
      </c>
      <c r="C126" s="3" t="s">
        <v>2</v>
      </c>
    </row>
    <row r="127" spans="1:22" ht="16.8" thickTop="1">
      <c r="A127" s="1">
        <v>0</v>
      </c>
      <c r="B127" s="1" t="s">
        <v>6</v>
      </c>
      <c r="C127" s="1">
        <v>60</v>
      </c>
      <c r="D127" s="1">
        <v>0</v>
      </c>
      <c r="E127" s="1">
        <f>D127</f>
        <v>0</v>
      </c>
      <c r="F127" s="4">
        <f>E127/128</f>
        <v>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>
      <c r="A128" s="1">
        <f>A127+1</f>
        <v>1</v>
      </c>
      <c r="B128" s="1" t="s">
        <v>8</v>
      </c>
      <c r="C128" s="5">
        <f>60+5</f>
        <v>65</v>
      </c>
      <c r="D128" s="1">
        <v>0</v>
      </c>
      <c r="E128" s="5">
        <f>D128+E127</f>
        <v>0</v>
      </c>
      <c r="F128" s="4">
        <f>E128/128</f>
        <v>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>
      <c r="A129" s="1">
        <f t="shared" ref="A129:A184" si="10">A128+1</f>
        <v>2</v>
      </c>
      <c r="B129" s="1" t="s">
        <v>9</v>
      </c>
      <c r="C129" s="5">
        <f>C128+5</f>
        <v>70</v>
      </c>
      <c r="D129" s="1">
        <v>0</v>
      </c>
      <c r="E129" s="5">
        <f t="shared" ref="E129:E175" si="11">D129+E128</f>
        <v>0</v>
      </c>
      <c r="F129" s="4">
        <f t="shared" ref="F129:F184" si="12">E129/128</f>
        <v>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>
      <c r="A130" s="1">
        <f t="shared" si="10"/>
        <v>3</v>
      </c>
      <c r="B130" s="1" t="s">
        <v>10</v>
      </c>
      <c r="C130" s="5">
        <f t="shared" ref="C130:C175" si="13">C129+5</f>
        <v>75</v>
      </c>
      <c r="D130" s="1">
        <v>0</v>
      </c>
      <c r="E130" s="5">
        <f t="shared" si="11"/>
        <v>0</v>
      </c>
      <c r="F130" s="4">
        <f t="shared" si="12"/>
        <v>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>
      <c r="A131" s="1">
        <f t="shared" si="10"/>
        <v>4</v>
      </c>
      <c r="B131" s="1" t="s">
        <v>11</v>
      </c>
      <c r="C131" s="5">
        <f t="shared" si="13"/>
        <v>80</v>
      </c>
      <c r="D131" s="1">
        <v>0</v>
      </c>
      <c r="E131" s="5">
        <f t="shared" si="11"/>
        <v>0</v>
      </c>
      <c r="F131" s="4">
        <f t="shared" si="12"/>
        <v>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>
      <c r="A132" s="1">
        <f t="shared" si="10"/>
        <v>5</v>
      </c>
      <c r="B132" s="1" t="s">
        <v>12</v>
      </c>
      <c r="C132" s="5">
        <f t="shared" si="13"/>
        <v>85</v>
      </c>
      <c r="D132" s="1">
        <v>0</v>
      </c>
      <c r="E132" s="5">
        <f t="shared" si="11"/>
        <v>0</v>
      </c>
      <c r="F132" s="4">
        <f t="shared" si="12"/>
        <v>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>
      <c r="A133" s="1">
        <f t="shared" si="10"/>
        <v>6</v>
      </c>
      <c r="B133" s="1" t="s">
        <v>14</v>
      </c>
      <c r="C133" s="5">
        <f t="shared" si="13"/>
        <v>90</v>
      </c>
      <c r="D133" s="1">
        <v>0</v>
      </c>
      <c r="E133" s="5">
        <f t="shared" si="11"/>
        <v>0</v>
      </c>
      <c r="F133" s="4">
        <f t="shared" si="12"/>
        <v>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>
      <c r="A134" s="1">
        <f t="shared" si="10"/>
        <v>7</v>
      </c>
      <c r="B134" s="1" t="s">
        <v>15</v>
      </c>
      <c r="C134" s="5">
        <f t="shared" si="13"/>
        <v>95</v>
      </c>
      <c r="D134" s="1">
        <v>0</v>
      </c>
      <c r="E134" s="5">
        <f t="shared" si="11"/>
        <v>0</v>
      </c>
      <c r="F134" s="4">
        <f t="shared" si="12"/>
        <v>0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>
      <c r="A135" s="1">
        <f t="shared" si="10"/>
        <v>8</v>
      </c>
      <c r="B135" s="1" t="s">
        <v>16</v>
      </c>
      <c r="C135" s="5">
        <f t="shared" si="13"/>
        <v>100</v>
      </c>
      <c r="D135" s="1">
        <v>0</v>
      </c>
      <c r="E135" s="5">
        <f t="shared" si="11"/>
        <v>0</v>
      </c>
      <c r="F135" s="4">
        <f t="shared" si="12"/>
        <v>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>
      <c r="A136" s="1">
        <f t="shared" si="10"/>
        <v>9</v>
      </c>
      <c r="B136" s="1" t="s">
        <v>17</v>
      </c>
      <c r="C136" s="5">
        <f t="shared" si="13"/>
        <v>105</v>
      </c>
      <c r="D136" s="1">
        <v>0</v>
      </c>
      <c r="E136" s="5">
        <f t="shared" si="11"/>
        <v>0</v>
      </c>
      <c r="F136" s="4">
        <f t="shared" si="12"/>
        <v>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>
      <c r="A137" s="1">
        <f t="shared" si="10"/>
        <v>10</v>
      </c>
      <c r="B137" s="1" t="s">
        <v>18</v>
      </c>
      <c r="C137" s="5">
        <f t="shared" si="13"/>
        <v>110</v>
      </c>
      <c r="D137" s="1">
        <v>0</v>
      </c>
      <c r="E137" s="5">
        <f t="shared" si="11"/>
        <v>0</v>
      </c>
      <c r="F137" s="4">
        <f t="shared" si="12"/>
        <v>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>
      <c r="A138" s="1">
        <f t="shared" si="10"/>
        <v>11</v>
      </c>
      <c r="B138" s="1" t="s">
        <v>19</v>
      </c>
      <c r="C138" s="5">
        <f t="shared" si="13"/>
        <v>115</v>
      </c>
      <c r="D138" s="1">
        <v>0</v>
      </c>
      <c r="E138" s="5">
        <f t="shared" si="11"/>
        <v>0</v>
      </c>
      <c r="F138" s="4">
        <f t="shared" si="12"/>
        <v>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>
      <c r="A139" s="1">
        <f t="shared" si="10"/>
        <v>12</v>
      </c>
      <c r="B139" s="1" t="s">
        <v>20</v>
      </c>
      <c r="C139" s="5">
        <f t="shared" si="13"/>
        <v>120</v>
      </c>
      <c r="D139" s="5">
        <v>3</v>
      </c>
      <c r="E139" s="5">
        <f t="shared" si="11"/>
        <v>3</v>
      </c>
      <c r="F139" s="4">
        <f t="shared" si="12"/>
        <v>2.34375E-2</v>
      </c>
      <c r="G139" s="9" t="s">
        <v>579</v>
      </c>
      <c r="H139" s="9" t="s">
        <v>580</v>
      </c>
      <c r="I139" s="9" t="s">
        <v>581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>
      <c r="A140" s="1">
        <f t="shared" si="10"/>
        <v>13</v>
      </c>
      <c r="B140" s="1" t="s">
        <v>21</v>
      </c>
      <c r="C140" s="5">
        <f t="shared" si="13"/>
        <v>125</v>
      </c>
      <c r="D140" s="5">
        <v>0</v>
      </c>
      <c r="E140" s="5">
        <f t="shared" si="11"/>
        <v>3</v>
      </c>
      <c r="F140" s="4">
        <f t="shared" si="12"/>
        <v>2.34375E-2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>
      <c r="A141" s="1">
        <f t="shared" si="10"/>
        <v>14</v>
      </c>
      <c r="B141" s="1" t="s">
        <v>23</v>
      </c>
      <c r="C141" s="5">
        <f t="shared" si="13"/>
        <v>130</v>
      </c>
      <c r="D141" s="5">
        <v>0</v>
      </c>
      <c r="E141" s="5">
        <f t="shared" si="11"/>
        <v>3</v>
      </c>
      <c r="F141" s="4">
        <f t="shared" si="12"/>
        <v>2.34375E-2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>
      <c r="A142" s="1">
        <f t="shared" si="10"/>
        <v>15</v>
      </c>
      <c r="B142" s="1" t="s">
        <v>24</v>
      </c>
      <c r="C142" s="5">
        <f t="shared" si="13"/>
        <v>135</v>
      </c>
      <c r="D142" s="5">
        <v>0</v>
      </c>
      <c r="E142" s="5">
        <f t="shared" si="11"/>
        <v>3</v>
      </c>
      <c r="F142" s="4">
        <f t="shared" si="12"/>
        <v>2.34375E-2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>
      <c r="A143" s="1">
        <f t="shared" si="10"/>
        <v>16</v>
      </c>
      <c r="B143" s="1" t="s">
        <v>25</v>
      </c>
      <c r="C143" s="5">
        <f t="shared" si="13"/>
        <v>140</v>
      </c>
      <c r="D143" s="5">
        <v>0</v>
      </c>
      <c r="E143" s="5">
        <f t="shared" si="11"/>
        <v>3</v>
      </c>
      <c r="F143" s="4">
        <f t="shared" si="12"/>
        <v>2.34375E-2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>
      <c r="A144" s="1">
        <f t="shared" si="10"/>
        <v>17</v>
      </c>
      <c r="B144" s="1" t="s">
        <v>26</v>
      </c>
      <c r="C144" s="5">
        <f t="shared" si="13"/>
        <v>145</v>
      </c>
      <c r="D144" s="5">
        <v>0</v>
      </c>
      <c r="E144" s="5">
        <f t="shared" si="11"/>
        <v>3</v>
      </c>
      <c r="F144" s="4">
        <f t="shared" si="12"/>
        <v>2.34375E-2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>
      <c r="A145" s="1">
        <f t="shared" si="10"/>
        <v>18</v>
      </c>
      <c r="B145" s="1" t="s">
        <v>27</v>
      </c>
      <c r="C145" s="5">
        <f t="shared" si="13"/>
        <v>150</v>
      </c>
      <c r="D145" s="5">
        <v>0</v>
      </c>
      <c r="E145" s="5">
        <f t="shared" si="11"/>
        <v>3</v>
      </c>
      <c r="F145" s="4">
        <f t="shared" si="12"/>
        <v>2.34375E-2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>
      <c r="A146" s="1">
        <f t="shared" si="10"/>
        <v>19</v>
      </c>
      <c r="B146" s="1" t="s">
        <v>28</v>
      </c>
      <c r="C146" s="5">
        <f t="shared" si="13"/>
        <v>155</v>
      </c>
      <c r="D146" s="5">
        <v>0</v>
      </c>
      <c r="E146" s="5">
        <f t="shared" si="11"/>
        <v>3</v>
      </c>
      <c r="F146" s="4">
        <f t="shared" si="12"/>
        <v>2.34375E-2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>
      <c r="A147" s="1">
        <f t="shared" si="10"/>
        <v>20</v>
      </c>
      <c r="B147" s="1" t="s">
        <v>29</v>
      </c>
      <c r="C147" s="5">
        <f t="shared" si="13"/>
        <v>160</v>
      </c>
      <c r="D147" s="5">
        <v>1</v>
      </c>
      <c r="E147" s="5">
        <f t="shared" si="11"/>
        <v>4</v>
      </c>
      <c r="F147" s="4">
        <f t="shared" si="12"/>
        <v>3.125E-2</v>
      </c>
      <c r="G147" s="9" t="s">
        <v>582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>
      <c r="A148" s="1">
        <f t="shared" si="10"/>
        <v>21</v>
      </c>
      <c r="B148" s="1" t="s">
        <v>30</v>
      </c>
      <c r="C148" s="5">
        <f t="shared" si="13"/>
        <v>165</v>
      </c>
      <c r="D148" s="5">
        <v>0</v>
      </c>
      <c r="E148" s="5">
        <f t="shared" si="11"/>
        <v>4</v>
      </c>
      <c r="F148" s="4">
        <f t="shared" si="12"/>
        <v>3.125E-2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>
      <c r="A149" s="1">
        <f t="shared" si="10"/>
        <v>22</v>
      </c>
      <c r="B149" s="1" t="s">
        <v>31</v>
      </c>
      <c r="C149" s="5">
        <f t="shared" si="13"/>
        <v>170</v>
      </c>
      <c r="D149" s="5">
        <v>0</v>
      </c>
      <c r="E149" s="5">
        <f t="shared" si="11"/>
        <v>4</v>
      </c>
      <c r="F149" s="4">
        <f t="shared" si="12"/>
        <v>3.125E-2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>
      <c r="A150" s="1">
        <f t="shared" si="10"/>
        <v>23</v>
      </c>
      <c r="B150" s="1" t="s">
        <v>32</v>
      </c>
      <c r="C150" s="5">
        <f t="shared" si="13"/>
        <v>175</v>
      </c>
      <c r="D150" s="5">
        <v>0</v>
      </c>
      <c r="E150" s="5">
        <f t="shared" si="11"/>
        <v>4</v>
      </c>
      <c r="F150" s="4">
        <f t="shared" si="12"/>
        <v>3.125E-2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>
      <c r="A151" s="1">
        <f t="shared" si="10"/>
        <v>24</v>
      </c>
      <c r="B151" s="1" t="s">
        <v>33</v>
      </c>
      <c r="C151" s="5">
        <f t="shared" si="13"/>
        <v>180</v>
      </c>
      <c r="D151" s="5">
        <v>0</v>
      </c>
      <c r="E151" s="5">
        <f t="shared" si="11"/>
        <v>4</v>
      </c>
      <c r="F151" s="4">
        <f t="shared" si="12"/>
        <v>3.125E-2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>
      <c r="A152" s="1">
        <f t="shared" si="10"/>
        <v>25</v>
      </c>
      <c r="B152" s="1" t="s">
        <v>34</v>
      </c>
      <c r="C152" s="5">
        <f t="shared" si="13"/>
        <v>185</v>
      </c>
      <c r="D152" s="5">
        <v>0</v>
      </c>
      <c r="E152" s="5">
        <f t="shared" si="11"/>
        <v>4</v>
      </c>
      <c r="F152" s="4">
        <f t="shared" si="12"/>
        <v>3.125E-2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>
      <c r="A153" s="1">
        <f t="shared" si="10"/>
        <v>26</v>
      </c>
      <c r="B153" s="1" t="s">
        <v>35</v>
      </c>
      <c r="C153" s="5">
        <f t="shared" si="13"/>
        <v>190</v>
      </c>
      <c r="D153" s="5">
        <v>0</v>
      </c>
      <c r="E153" s="5">
        <f t="shared" si="11"/>
        <v>4</v>
      </c>
      <c r="F153" s="4">
        <f t="shared" si="12"/>
        <v>3.125E-2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>
      <c r="A154" s="1">
        <f t="shared" si="10"/>
        <v>27</v>
      </c>
      <c r="B154" s="1" t="s">
        <v>36</v>
      </c>
      <c r="C154" s="5">
        <f t="shared" si="13"/>
        <v>195</v>
      </c>
      <c r="D154" s="5">
        <v>0</v>
      </c>
      <c r="E154" s="5">
        <f t="shared" si="11"/>
        <v>4</v>
      </c>
      <c r="F154" s="4">
        <f t="shared" si="12"/>
        <v>3.125E-2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>
      <c r="A155" s="1">
        <f t="shared" si="10"/>
        <v>28</v>
      </c>
      <c r="B155" s="1" t="s">
        <v>37</v>
      </c>
      <c r="C155" s="5">
        <f t="shared" si="13"/>
        <v>200</v>
      </c>
      <c r="D155" s="5">
        <v>0</v>
      </c>
      <c r="E155" s="5">
        <f t="shared" si="11"/>
        <v>4</v>
      </c>
      <c r="F155" s="4">
        <f t="shared" si="12"/>
        <v>3.125E-2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>
      <c r="A156" s="1">
        <f t="shared" si="10"/>
        <v>29</v>
      </c>
      <c r="B156" s="1" t="s">
        <v>38</v>
      </c>
      <c r="C156" s="5">
        <f t="shared" si="13"/>
        <v>205</v>
      </c>
      <c r="D156" s="5">
        <v>0</v>
      </c>
      <c r="E156" s="5">
        <f t="shared" si="11"/>
        <v>4</v>
      </c>
      <c r="F156" s="4">
        <f t="shared" si="12"/>
        <v>3.125E-2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>
      <c r="A157" s="1">
        <f t="shared" si="10"/>
        <v>30</v>
      </c>
      <c r="B157" s="1" t="s">
        <v>40</v>
      </c>
      <c r="C157" s="5">
        <f t="shared" si="13"/>
        <v>210</v>
      </c>
      <c r="D157" s="5">
        <v>0</v>
      </c>
      <c r="E157" s="5">
        <f t="shared" si="11"/>
        <v>4</v>
      </c>
      <c r="F157" s="4">
        <f t="shared" si="12"/>
        <v>3.125E-2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>
      <c r="A158" s="1">
        <f t="shared" si="10"/>
        <v>31</v>
      </c>
      <c r="B158" s="1" t="s">
        <v>41</v>
      </c>
      <c r="C158" s="5">
        <f t="shared" si="13"/>
        <v>215</v>
      </c>
      <c r="D158" s="5">
        <v>0</v>
      </c>
      <c r="E158" s="5">
        <f t="shared" si="11"/>
        <v>4</v>
      </c>
      <c r="F158" s="4">
        <f t="shared" si="12"/>
        <v>3.125E-2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>
      <c r="A159" s="1">
        <f t="shared" si="10"/>
        <v>32</v>
      </c>
      <c r="B159" s="1" t="s">
        <v>42</v>
      </c>
      <c r="C159" s="7">
        <f t="shared" si="13"/>
        <v>220</v>
      </c>
      <c r="D159" s="5">
        <v>0</v>
      </c>
      <c r="E159" s="5">
        <f t="shared" si="11"/>
        <v>4</v>
      </c>
      <c r="F159" s="4">
        <f t="shared" si="12"/>
        <v>3.125E-2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>
      <c r="A160" s="1">
        <f t="shared" si="10"/>
        <v>33</v>
      </c>
      <c r="B160" s="1" t="s">
        <v>43</v>
      </c>
      <c r="C160" s="5">
        <f t="shared" si="13"/>
        <v>225</v>
      </c>
      <c r="D160" s="5">
        <v>0</v>
      </c>
      <c r="E160" s="5">
        <f t="shared" si="11"/>
        <v>4</v>
      </c>
      <c r="F160" s="4">
        <f t="shared" si="12"/>
        <v>3.125E-2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>
      <c r="A161" s="1">
        <f t="shared" si="10"/>
        <v>34</v>
      </c>
      <c r="B161" s="1" t="s">
        <v>44</v>
      </c>
      <c r="C161" s="5">
        <f t="shared" si="13"/>
        <v>230</v>
      </c>
      <c r="D161" s="5">
        <v>0</v>
      </c>
      <c r="E161" s="5">
        <f t="shared" si="11"/>
        <v>4</v>
      </c>
      <c r="F161" s="4">
        <f t="shared" si="12"/>
        <v>3.125E-2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>
      <c r="A162" s="1">
        <f t="shared" si="10"/>
        <v>35</v>
      </c>
      <c r="B162" s="1" t="s">
        <v>46</v>
      </c>
      <c r="C162" s="5">
        <f t="shared" si="13"/>
        <v>235</v>
      </c>
      <c r="D162" s="5">
        <v>0</v>
      </c>
      <c r="E162" s="5">
        <f t="shared" si="11"/>
        <v>4</v>
      </c>
      <c r="F162" s="4">
        <f t="shared" si="12"/>
        <v>3.125E-2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>
      <c r="A163" s="1">
        <f t="shared" si="10"/>
        <v>36</v>
      </c>
      <c r="B163" s="1" t="s">
        <v>47</v>
      </c>
      <c r="C163" s="5">
        <f t="shared" si="13"/>
        <v>240</v>
      </c>
      <c r="D163" s="5">
        <v>1</v>
      </c>
      <c r="E163" s="5">
        <f t="shared" si="11"/>
        <v>5</v>
      </c>
      <c r="F163" s="4">
        <f t="shared" si="12"/>
        <v>3.90625E-2</v>
      </c>
      <c r="G163" s="9" t="s">
        <v>583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>
      <c r="A164" s="1">
        <f t="shared" si="10"/>
        <v>37</v>
      </c>
      <c r="B164" s="1" t="s">
        <v>48</v>
      </c>
      <c r="C164" s="5">
        <f t="shared" si="13"/>
        <v>245</v>
      </c>
      <c r="D164" s="5">
        <v>0</v>
      </c>
      <c r="E164" s="5">
        <f t="shared" si="11"/>
        <v>5</v>
      </c>
      <c r="F164" s="4">
        <f t="shared" si="12"/>
        <v>3.90625E-2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>
      <c r="A165" s="1">
        <f t="shared" si="10"/>
        <v>38</v>
      </c>
      <c r="B165" s="1" t="s">
        <v>50</v>
      </c>
      <c r="C165" s="5">
        <f t="shared" si="13"/>
        <v>250</v>
      </c>
      <c r="D165" s="5">
        <v>0</v>
      </c>
      <c r="E165" s="5">
        <f t="shared" si="11"/>
        <v>5</v>
      </c>
      <c r="F165" s="4">
        <f t="shared" si="12"/>
        <v>3.90625E-2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>
      <c r="A166" s="1">
        <f t="shared" si="10"/>
        <v>39</v>
      </c>
      <c r="B166" s="1" t="s">
        <v>51</v>
      </c>
      <c r="C166" s="5">
        <f t="shared" si="13"/>
        <v>255</v>
      </c>
      <c r="D166" s="5">
        <v>0</v>
      </c>
      <c r="E166" s="5">
        <f t="shared" si="11"/>
        <v>5</v>
      </c>
      <c r="F166" s="4">
        <f t="shared" si="12"/>
        <v>3.90625E-2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>
      <c r="A167" s="1">
        <f t="shared" si="10"/>
        <v>40</v>
      </c>
      <c r="B167" s="1" t="s">
        <v>52</v>
      </c>
      <c r="C167" s="5">
        <f t="shared" si="13"/>
        <v>260</v>
      </c>
      <c r="D167" s="5">
        <v>1</v>
      </c>
      <c r="E167" s="5">
        <f t="shared" si="11"/>
        <v>6</v>
      </c>
      <c r="F167" s="4">
        <f t="shared" si="12"/>
        <v>4.6875E-2</v>
      </c>
      <c r="G167" s="9" t="s">
        <v>584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>
      <c r="A168" s="1">
        <f t="shared" si="10"/>
        <v>41</v>
      </c>
      <c r="B168" s="1" t="s">
        <v>53</v>
      </c>
      <c r="C168" s="5">
        <f t="shared" si="13"/>
        <v>265</v>
      </c>
      <c r="D168" s="5">
        <v>2</v>
      </c>
      <c r="E168" s="5">
        <f t="shared" si="11"/>
        <v>8</v>
      </c>
      <c r="F168" s="4">
        <f t="shared" si="12"/>
        <v>6.25E-2</v>
      </c>
      <c r="G168" s="9" t="s">
        <v>585</v>
      </c>
      <c r="H168" s="9" t="s">
        <v>586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>
      <c r="A169" s="1">
        <f t="shared" si="10"/>
        <v>42</v>
      </c>
      <c r="B169" s="1" t="s">
        <v>54</v>
      </c>
      <c r="C169" s="5">
        <f t="shared" si="13"/>
        <v>270</v>
      </c>
      <c r="D169" s="5">
        <v>1</v>
      </c>
      <c r="E169" s="5">
        <f t="shared" si="11"/>
        <v>9</v>
      </c>
      <c r="F169" s="4">
        <f t="shared" si="12"/>
        <v>7.03125E-2</v>
      </c>
      <c r="G169" s="9" t="s">
        <v>587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>
      <c r="A170" s="1">
        <f t="shared" si="10"/>
        <v>43</v>
      </c>
      <c r="B170" s="1" t="s">
        <v>57</v>
      </c>
      <c r="C170" s="5">
        <f t="shared" si="13"/>
        <v>275</v>
      </c>
      <c r="D170" s="5">
        <v>1</v>
      </c>
      <c r="E170" s="5">
        <f t="shared" si="11"/>
        <v>10</v>
      </c>
      <c r="F170" s="4">
        <f t="shared" si="12"/>
        <v>7.8125E-2</v>
      </c>
      <c r="G170" s="9" t="s">
        <v>588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>
      <c r="A171" s="1">
        <f t="shared" si="10"/>
        <v>44</v>
      </c>
      <c r="B171" s="1" t="s">
        <v>58</v>
      </c>
      <c r="C171" s="5">
        <f t="shared" si="13"/>
        <v>280</v>
      </c>
      <c r="D171" s="5">
        <v>0</v>
      </c>
      <c r="E171" s="5">
        <f t="shared" si="11"/>
        <v>10</v>
      </c>
      <c r="F171" s="4">
        <f t="shared" si="12"/>
        <v>7.8125E-2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>
      <c r="A172" s="1">
        <f t="shared" si="10"/>
        <v>45</v>
      </c>
      <c r="B172" s="1" t="s">
        <v>59</v>
      </c>
      <c r="C172" s="5">
        <f t="shared" si="13"/>
        <v>285</v>
      </c>
      <c r="D172" s="5">
        <v>0</v>
      </c>
      <c r="E172" s="5">
        <f t="shared" si="11"/>
        <v>10</v>
      </c>
      <c r="F172" s="4">
        <f t="shared" si="12"/>
        <v>7.8125E-2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>
      <c r="A173" s="1">
        <f t="shared" si="10"/>
        <v>46</v>
      </c>
      <c r="B173" s="1" t="s">
        <v>60</v>
      </c>
      <c r="C173" s="5">
        <f t="shared" si="13"/>
        <v>290</v>
      </c>
      <c r="D173" s="5">
        <v>2</v>
      </c>
      <c r="E173" s="5">
        <f t="shared" si="11"/>
        <v>12</v>
      </c>
      <c r="F173" s="4">
        <f t="shared" si="12"/>
        <v>9.375E-2</v>
      </c>
      <c r="G173" s="9" t="s">
        <v>589</v>
      </c>
      <c r="H173" s="9" t="s">
        <v>590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>
      <c r="A174" s="1">
        <f>A173+1</f>
        <v>47</v>
      </c>
      <c r="B174" s="1" t="s">
        <v>61</v>
      </c>
      <c r="C174" s="5">
        <f>C173+5</f>
        <v>295</v>
      </c>
      <c r="D174" s="5">
        <v>0</v>
      </c>
      <c r="E174" s="5">
        <f t="shared" si="11"/>
        <v>12</v>
      </c>
      <c r="F174" s="4">
        <f t="shared" si="12"/>
        <v>9.375E-2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>
      <c r="A175" s="1">
        <f t="shared" si="10"/>
        <v>48</v>
      </c>
      <c r="B175" s="1" t="s">
        <v>62</v>
      </c>
      <c r="C175" s="5">
        <f t="shared" si="13"/>
        <v>300</v>
      </c>
      <c r="D175" s="5">
        <v>19</v>
      </c>
      <c r="E175" s="5">
        <f t="shared" si="11"/>
        <v>31</v>
      </c>
      <c r="F175" s="4">
        <f t="shared" si="12"/>
        <v>0.2421875</v>
      </c>
      <c r="G175" s="9" t="s">
        <v>591</v>
      </c>
      <c r="H175" s="9" t="s">
        <v>592</v>
      </c>
      <c r="I175" s="9" t="s">
        <v>593</v>
      </c>
      <c r="J175" s="9" t="s">
        <v>594</v>
      </c>
      <c r="K175" s="9" t="s">
        <v>595</v>
      </c>
      <c r="L175" s="9" t="s">
        <v>596</v>
      </c>
      <c r="M175" s="9" t="s">
        <v>597</v>
      </c>
      <c r="N175" s="9" t="s">
        <v>598</v>
      </c>
      <c r="O175" s="9" t="s">
        <v>599</v>
      </c>
      <c r="P175" s="9" t="s">
        <v>600</v>
      </c>
      <c r="Q175" s="9" t="s">
        <v>601</v>
      </c>
      <c r="R175" s="9" t="s">
        <v>602</v>
      </c>
      <c r="S175" s="9" t="s">
        <v>603</v>
      </c>
      <c r="T175" s="9" t="s">
        <v>604</v>
      </c>
      <c r="U175" s="9" t="s">
        <v>605</v>
      </c>
      <c r="V175" s="9" t="s">
        <v>606</v>
      </c>
    </row>
    <row r="176" spans="1:22">
      <c r="A176" s="1"/>
      <c r="B176" s="1"/>
      <c r="C176" s="5"/>
      <c r="D176" s="5"/>
      <c r="E176" s="5"/>
      <c r="F176" s="4"/>
      <c r="G176" s="9" t="s">
        <v>607</v>
      </c>
      <c r="H176" s="9" t="s">
        <v>608</v>
      </c>
      <c r="I176" s="9" t="s">
        <v>609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6">
      <c r="A177" s="1">
        <f>A175+1</f>
        <v>49</v>
      </c>
      <c r="B177" s="1" t="s">
        <v>74</v>
      </c>
      <c r="C177" s="5">
        <f>300+180</f>
        <v>480</v>
      </c>
      <c r="D177" s="5">
        <v>29</v>
      </c>
      <c r="E177" s="5">
        <f>D177+E175</f>
        <v>60</v>
      </c>
      <c r="F177" s="4">
        <f t="shared" si="12"/>
        <v>0.46875</v>
      </c>
      <c r="G177" s="9" t="s">
        <v>610</v>
      </c>
      <c r="H177" s="9" t="s">
        <v>611</v>
      </c>
      <c r="I177" s="9" t="s">
        <v>612</v>
      </c>
      <c r="J177" s="9" t="s">
        <v>613</v>
      </c>
      <c r="K177" s="9" t="s">
        <v>614</v>
      </c>
      <c r="L177" s="9" t="s">
        <v>615</v>
      </c>
      <c r="M177" s="9" t="s">
        <v>616</v>
      </c>
      <c r="N177" s="9" t="s">
        <v>617</v>
      </c>
      <c r="O177" s="9" t="s">
        <v>618</v>
      </c>
      <c r="P177" s="9" t="s">
        <v>619</v>
      </c>
      <c r="Q177" s="9" t="s">
        <v>620</v>
      </c>
      <c r="R177" s="9" t="s">
        <v>621</v>
      </c>
      <c r="S177" s="9" t="s">
        <v>622</v>
      </c>
      <c r="T177" s="9" t="s">
        <v>623</v>
      </c>
      <c r="U177" s="9" t="s">
        <v>624</v>
      </c>
      <c r="V177" s="9" t="s">
        <v>625</v>
      </c>
      <c r="Y177" s="13"/>
    </row>
    <row r="178" spans="1:26">
      <c r="A178" s="1"/>
      <c r="B178" s="1"/>
      <c r="C178" s="5"/>
      <c r="D178" s="5"/>
      <c r="E178" s="5"/>
      <c r="F178" s="4"/>
      <c r="G178" s="9" t="s">
        <v>626</v>
      </c>
      <c r="H178" s="9" t="s">
        <v>627</v>
      </c>
      <c r="I178" s="9" t="s">
        <v>628</v>
      </c>
      <c r="J178" s="9" t="s">
        <v>629</v>
      </c>
      <c r="K178" s="9" t="s">
        <v>630</v>
      </c>
      <c r="L178" s="9" t="s">
        <v>631</v>
      </c>
      <c r="M178" s="9" t="s">
        <v>632</v>
      </c>
      <c r="N178" s="9" t="s">
        <v>633</v>
      </c>
      <c r="O178" s="9" t="s">
        <v>634</v>
      </c>
      <c r="P178" s="9" t="s">
        <v>635</v>
      </c>
      <c r="Q178" s="9" t="s">
        <v>636</v>
      </c>
      <c r="R178" s="9" t="s">
        <v>637</v>
      </c>
      <c r="S178" s="9" t="s">
        <v>638</v>
      </c>
      <c r="T178" s="9"/>
      <c r="U178" s="9"/>
      <c r="V178" s="9"/>
    </row>
    <row r="179" spans="1:26">
      <c r="A179" s="1">
        <f>A177+1</f>
        <v>50</v>
      </c>
      <c r="B179" s="1" t="s">
        <v>83</v>
      </c>
      <c r="C179" s="5">
        <f>C177+180</f>
        <v>660</v>
      </c>
      <c r="D179" s="5">
        <v>24</v>
      </c>
      <c r="E179" s="5">
        <f>D179+E177</f>
        <v>84</v>
      </c>
      <c r="F179" s="4">
        <f t="shared" si="12"/>
        <v>0.65625</v>
      </c>
      <c r="G179" s="9" t="s">
        <v>639</v>
      </c>
      <c r="H179" s="9" t="s">
        <v>640</v>
      </c>
      <c r="I179" s="9" t="s">
        <v>641</v>
      </c>
      <c r="J179" s="9" t="s">
        <v>642</v>
      </c>
      <c r="K179" s="9" t="s">
        <v>643</v>
      </c>
      <c r="L179" s="9" t="s">
        <v>644</v>
      </c>
      <c r="M179" s="9" t="s">
        <v>645</v>
      </c>
      <c r="N179" s="9" t="s">
        <v>646</v>
      </c>
      <c r="O179" s="9" t="s">
        <v>647</v>
      </c>
      <c r="P179" s="9" t="s">
        <v>648</v>
      </c>
      <c r="Q179" s="9" t="s">
        <v>649</v>
      </c>
      <c r="R179" s="9" t="s">
        <v>650</v>
      </c>
      <c r="S179" s="9" t="s">
        <v>651</v>
      </c>
      <c r="T179" s="9" t="s">
        <v>652</v>
      </c>
      <c r="U179" s="9" t="s">
        <v>653</v>
      </c>
      <c r="V179" s="9" t="s">
        <v>654</v>
      </c>
    </row>
    <row r="180" spans="1:26">
      <c r="A180" s="1"/>
      <c r="B180" s="1"/>
      <c r="C180" s="5"/>
      <c r="D180" s="5"/>
      <c r="E180" s="5"/>
      <c r="F180" s="4"/>
      <c r="G180" s="9" t="s">
        <v>655</v>
      </c>
      <c r="H180" s="9" t="s">
        <v>656</v>
      </c>
      <c r="I180" s="9" t="s">
        <v>657</v>
      </c>
      <c r="J180" s="9" t="s">
        <v>658</v>
      </c>
      <c r="K180" s="9" t="s">
        <v>659</v>
      </c>
      <c r="L180" s="9" t="s">
        <v>660</v>
      </c>
      <c r="M180" s="9" t="s">
        <v>661</v>
      </c>
      <c r="N180" s="9" t="s">
        <v>662</v>
      </c>
      <c r="O180" s="9"/>
      <c r="P180" s="9"/>
      <c r="Q180" s="9"/>
      <c r="R180" s="9"/>
      <c r="S180" s="9"/>
      <c r="T180" s="9"/>
      <c r="U180" s="9"/>
      <c r="V180" s="9"/>
    </row>
    <row r="181" spans="1:26">
      <c r="A181" s="1">
        <f>A179+1</f>
        <v>51</v>
      </c>
      <c r="B181" s="1" t="s">
        <v>87</v>
      </c>
      <c r="C181" s="5">
        <f>C179+180</f>
        <v>840</v>
      </c>
      <c r="D181" s="5">
        <v>21</v>
      </c>
      <c r="E181" s="5">
        <f>D181+E179</f>
        <v>105</v>
      </c>
      <c r="F181" s="4">
        <f t="shared" si="12"/>
        <v>0.8203125</v>
      </c>
      <c r="G181" s="9" t="s">
        <v>663</v>
      </c>
      <c r="H181" s="9" t="s">
        <v>664</v>
      </c>
      <c r="I181" s="9" t="s">
        <v>665</v>
      </c>
      <c r="J181" s="9" t="s">
        <v>666</v>
      </c>
      <c r="K181" s="9" t="s">
        <v>667</v>
      </c>
      <c r="L181" s="9" t="s">
        <v>668</v>
      </c>
      <c r="M181" s="9" t="s">
        <v>669</v>
      </c>
      <c r="N181" s="9" t="s">
        <v>670</v>
      </c>
      <c r="O181" s="9" t="s">
        <v>671</v>
      </c>
      <c r="P181" s="9" t="s">
        <v>672</v>
      </c>
      <c r="Q181" s="9" t="s">
        <v>673</v>
      </c>
      <c r="R181" s="9" t="s">
        <v>674</v>
      </c>
      <c r="S181" s="9" t="s">
        <v>675</v>
      </c>
      <c r="T181" s="9" t="s">
        <v>676</v>
      </c>
      <c r="U181" s="9" t="s">
        <v>677</v>
      </c>
      <c r="V181" s="9" t="s">
        <v>678</v>
      </c>
      <c r="X181" s="9"/>
      <c r="Y181" s="13"/>
      <c r="Z181" s="9"/>
    </row>
    <row r="182" spans="1:26">
      <c r="A182" s="1"/>
      <c r="B182" s="1"/>
      <c r="C182" s="5"/>
      <c r="D182" s="5"/>
      <c r="E182" s="5"/>
      <c r="F182" s="4"/>
      <c r="G182" s="9" t="s">
        <v>681</v>
      </c>
      <c r="H182" s="9" t="s">
        <v>679</v>
      </c>
      <c r="I182" s="9" t="s">
        <v>682</v>
      </c>
      <c r="J182" s="9" t="s">
        <v>680</v>
      </c>
      <c r="K182" s="9" t="s">
        <v>683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6">
      <c r="A183" s="1">
        <f>A181+1</f>
        <v>52</v>
      </c>
      <c r="B183" s="1" t="s">
        <v>94</v>
      </c>
      <c r="C183" s="5">
        <f>C181+180</f>
        <v>1020</v>
      </c>
      <c r="D183" s="5">
        <v>9</v>
      </c>
      <c r="E183" s="5">
        <f>D183+E181</f>
        <v>114</v>
      </c>
      <c r="F183" s="4">
        <f t="shared" si="12"/>
        <v>0.890625</v>
      </c>
      <c r="G183" s="9" t="s">
        <v>684</v>
      </c>
      <c r="H183" s="9" t="s">
        <v>685</v>
      </c>
      <c r="I183" s="9" t="s">
        <v>686</v>
      </c>
      <c r="J183" s="9" t="s">
        <v>687</v>
      </c>
      <c r="K183" s="9" t="s">
        <v>688</v>
      </c>
      <c r="L183" s="9" t="s">
        <v>689</v>
      </c>
      <c r="M183" s="9" t="s">
        <v>690</v>
      </c>
      <c r="N183" s="9" t="s">
        <v>691</v>
      </c>
      <c r="O183" s="9" t="s">
        <v>692</v>
      </c>
      <c r="P183" s="9"/>
      <c r="Q183" s="9"/>
      <c r="R183" s="9"/>
      <c r="S183" s="9"/>
      <c r="T183" s="9"/>
      <c r="U183" s="9"/>
      <c r="V183" s="9"/>
    </row>
    <row r="184" spans="1:26">
      <c r="A184" s="1">
        <f t="shared" si="10"/>
        <v>53</v>
      </c>
      <c r="B184" s="1" t="s">
        <v>99</v>
      </c>
      <c r="C184" s="5">
        <f t="shared" ref="C184" si="14">C183+180</f>
        <v>1200</v>
      </c>
      <c r="D184" s="5">
        <v>5</v>
      </c>
      <c r="E184" s="5">
        <f t="shared" ref="E184" si="15">D184+E183</f>
        <v>119</v>
      </c>
      <c r="F184" s="4">
        <f t="shared" si="12"/>
        <v>0.9296875</v>
      </c>
      <c r="G184" s="9" t="s">
        <v>693</v>
      </c>
      <c r="H184" s="9" t="s">
        <v>694</v>
      </c>
      <c r="I184" s="9" t="s">
        <v>695</v>
      </c>
      <c r="J184" s="9" t="s">
        <v>696</v>
      </c>
      <c r="K184" s="9" t="s">
        <v>697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6"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7" spans="1:26">
      <c r="A187" s="11" t="s">
        <v>300</v>
      </c>
      <c r="B187" s="1"/>
      <c r="C187" s="1"/>
    </row>
    <row r="188" spans="1:26" ht="16.8" thickBot="1">
      <c r="A188" s="3" t="s">
        <v>0</v>
      </c>
      <c r="B188" s="3" t="s">
        <v>1</v>
      </c>
      <c r="C188" s="3" t="s">
        <v>2</v>
      </c>
    </row>
    <row r="189" spans="1:26" ht="16.8" thickTop="1">
      <c r="A189" s="1">
        <v>0</v>
      </c>
      <c r="B189" s="1" t="s">
        <v>6</v>
      </c>
      <c r="C189" s="1">
        <v>60</v>
      </c>
      <c r="D189" s="1">
        <v>0</v>
      </c>
      <c r="E189" s="1">
        <f>D189</f>
        <v>0</v>
      </c>
      <c r="F189" s="4">
        <f>E189/128</f>
        <v>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6">
      <c r="A190" s="1">
        <f>A189+1</f>
        <v>1</v>
      </c>
      <c r="B190" s="1" t="s">
        <v>8</v>
      </c>
      <c r="C190" s="5">
        <f>60+5</f>
        <v>65</v>
      </c>
      <c r="D190" s="1">
        <v>0</v>
      </c>
      <c r="E190" s="5">
        <f>D190+E189</f>
        <v>0</v>
      </c>
      <c r="F190" s="4">
        <f>E190/128</f>
        <v>0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6">
      <c r="A191" s="1">
        <f t="shared" ref="A191:A246" si="16">A190+1</f>
        <v>2</v>
      </c>
      <c r="B191" s="1" t="s">
        <v>9</v>
      </c>
      <c r="C191" s="5">
        <f>C190+5</f>
        <v>70</v>
      </c>
      <c r="D191" s="1">
        <v>0</v>
      </c>
      <c r="E191" s="5">
        <f t="shared" ref="E191:E237" si="17">D191+E190</f>
        <v>0</v>
      </c>
      <c r="F191" s="4">
        <f t="shared" ref="F191:F246" si="18">E191/128</f>
        <v>0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6">
      <c r="A192" s="1">
        <f t="shared" si="16"/>
        <v>3</v>
      </c>
      <c r="B192" s="1" t="s">
        <v>10</v>
      </c>
      <c r="C192" s="5">
        <f t="shared" ref="C192:C237" si="19">C191+5</f>
        <v>75</v>
      </c>
      <c r="D192" s="1">
        <v>0</v>
      </c>
      <c r="E192" s="5">
        <f t="shared" si="17"/>
        <v>0</v>
      </c>
      <c r="F192" s="4">
        <f t="shared" si="18"/>
        <v>0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>
      <c r="A193" s="1">
        <f t="shared" si="16"/>
        <v>4</v>
      </c>
      <c r="B193" s="1" t="s">
        <v>11</v>
      </c>
      <c r="C193" s="5">
        <f t="shared" si="19"/>
        <v>80</v>
      </c>
      <c r="D193" s="1">
        <v>0</v>
      </c>
      <c r="E193" s="5">
        <f t="shared" si="17"/>
        <v>0</v>
      </c>
      <c r="F193" s="4">
        <f t="shared" si="18"/>
        <v>0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>
      <c r="A194" s="1">
        <f t="shared" si="16"/>
        <v>5</v>
      </c>
      <c r="B194" s="1" t="s">
        <v>12</v>
      </c>
      <c r="C194" s="5">
        <f t="shared" si="19"/>
        <v>85</v>
      </c>
      <c r="D194" s="1">
        <v>0</v>
      </c>
      <c r="E194" s="5">
        <f t="shared" si="17"/>
        <v>0</v>
      </c>
      <c r="F194" s="4">
        <f t="shared" si="18"/>
        <v>0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>
      <c r="A195" s="1">
        <f t="shared" si="16"/>
        <v>6</v>
      </c>
      <c r="B195" s="1" t="s">
        <v>14</v>
      </c>
      <c r="C195" s="5">
        <f t="shared" si="19"/>
        <v>90</v>
      </c>
      <c r="D195" s="1">
        <v>0</v>
      </c>
      <c r="E195" s="5">
        <f t="shared" si="17"/>
        <v>0</v>
      </c>
      <c r="F195" s="4">
        <f t="shared" si="18"/>
        <v>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>
      <c r="A196" s="1">
        <f t="shared" si="16"/>
        <v>7</v>
      </c>
      <c r="B196" s="1" t="s">
        <v>15</v>
      </c>
      <c r="C196" s="5">
        <f t="shared" si="19"/>
        <v>95</v>
      </c>
      <c r="D196" s="1">
        <v>0</v>
      </c>
      <c r="E196" s="5">
        <f t="shared" si="17"/>
        <v>0</v>
      </c>
      <c r="F196" s="4">
        <f t="shared" si="18"/>
        <v>0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>
      <c r="A197" s="1">
        <f t="shared" si="16"/>
        <v>8</v>
      </c>
      <c r="B197" s="1" t="s">
        <v>16</v>
      </c>
      <c r="C197" s="5">
        <f t="shared" si="19"/>
        <v>100</v>
      </c>
      <c r="D197" s="1">
        <v>0</v>
      </c>
      <c r="E197" s="5">
        <f t="shared" si="17"/>
        <v>0</v>
      </c>
      <c r="F197" s="4">
        <f t="shared" si="18"/>
        <v>0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>
      <c r="A198" s="1">
        <f t="shared" si="16"/>
        <v>9</v>
      </c>
      <c r="B198" s="1" t="s">
        <v>17</v>
      </c>
      <c r="C198" s="5">
        <f t="shared" si="19"/>
        <v>105</v>
      </c>
      <c r="D198" s="5">
        <v>2</v>
      </c>
      <c r="E198" s="5">
        <f t="shared" si="17"/>
        <v>2</v>
      </c>
      <c r="F198" s="4">
        <f t="shared" si="18"/>
        <v>1.5625E-2</v>
      </c>
      <c r="G198" s="9" t="s">
        <v>698</v>
      </c>
      <c r="H198" s="9" t="s">
        <v>699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>
      <c r="A199" s="1">
        <f t="shared" si="16"/>
        <v>10</v>
      </c>
      <c r="B199" s="1" t="s">
        <v>18</v>
      </c>
      <c r="C199" s="5">
        <f t="shared" si="19"/>
        <v>110</v>
      </c>
      <c r="D199" s="5">
        <v>1</v>
      </c>
      <c r="E199" s="5">
        <f t="shared" si="17"/>
        <v>3</v>
      </c>
      <c r="F199" s="4">
        <f t="shared" si="18"/>
        <v>2.34375E-2</v>
      </c>
      <c r="G199" s="9" t="s">
        <v>700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>
      <c r="A200" s="1">
        <f t="shared" si="16"/>
        <v>11</v>
      </c>
      <c r="B200" s="1" t="s">
        <v>19</v>
      </c>
      <c r="C200" s="5">
        <f t="shared" si="19"/>
        <v>115</v>
      </c>
      <c r="D200" s="5">
        <v>0</v>
      </c>
      <c r="E200" s="5">
        <f t="shared" si="17"/>
        <v>3</v>
      </c>
      <c r="F200" s="4">
        <f t="shared" si="18"/>
        <v>2.34375E-2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>
      <c r="A201" s="1">
        <f t="shared" si="16"/>
        <v>12</v>
      </c>
      <c r="B201" s="1" t="s">
        <v>20</v>
      </c>
      <c r="C201" s="5">
        <f t="shared" si="19"/>
        <v>120</v>
      </c>
      <c r="D201" s="5">
        <v>0</v>
      </c>
      <c r="E201" s="5">
        <f t="shared" si="17"/>
        <v>3</v>
      </c>
      <c r="F201" s="4">
        <f t="shared" si="18"/>
        <v>2.34375E-2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>
      <c r="A202" s="1">
        <f t="shared" si="16"/>
        <v>13</v>
      </c>
      <c r="B202" s="1" t="s">
        <v>21</v>
      </c>
      <c r="C202" s="5">
        <f t="shared" si="19"/>
        <v>125</v>
      </c>
      <c r="D202" s="5">
        <v>0</v>
      </c>
      <c r="E202" s="5">
        <f t="shared" si="17"/>
        <v>3</v>
      </c>
      <c r="F202" s="4">
        <f t="shared" si="18"/>
        <v>2.34375E-2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>
      <c r="A203" s="1">
        <f t="shared" si="16"/>
        <v>14</v>
      </c>
      <c r="B203" s="1" t="s">
        <v>23</v>
      </c>
      <c r="C203" s="5">
        <f t="shared" si="19"/>
        <v>130</v>
      </c>
      <c r="D203" s="5">
        <v>0</v>
      </c>
      <c r="E203" s="5">
        <f t="shared" si="17"/>
        <v>3</v>
      </c>
      <c r="F203" s="4">
        <f t="shared" si="18"/>
        <v>2.34375E-2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>
      <c r="A204" s="1">
        <f t="shared" si="16"/>
        <v>15</v>
      </c>
      <c r="B204" s="1" t="s">
        <v>24</v>
      </c>
      <c r="C204" s="5">
        <f t="shared" si="19"/>
        <v>135</v>
      </c>
      <c r="D204" s="5">
        <v>0</v>
      </c>
      <c r="E204" s="5">
        <f t="shared" si="17"/>
        <v>3</v>
      </c>
      <c r="F204" s="4">
        <f t="shared" si="18"/>
        <v>2.34375E-2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>
      <c r="A205" s="1">
        <f t="shared" si="16"/>
        <v>16</v>
      </c>
      <c r="B205" s="1" t="s">
        <v>25</v>
      </c>
      <c r="C205" s="5">
        <f t="shared" si="19"/>
        <v>140</v>
      </c>
      <c r="D205" s="5">
        <v>0</v>
      </c>
      <c r="E205" s="5">
        <f t="shared" si="17"/>
        <v>3</v>
      </c>
      <c r="F205" s="4">
        <f t="shared" si="18"/>
        <v>2.34375E-2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>
      <c r="A206" s="1">
        <f t="shared" si="16"/>
        <v>17</v>
      </c>
      <c r="B206" s="1" t="s">
        <v>26</v>
      </c>
      <c r="C206" s="5">
        <f t="shared" si="19"/>
        <v>145</v>
      </c>
      <c r="D206" s="5">
        <v>1</v>
      </c>
      <c r="E206" s="5">
        <f t="shared" si="17"/>
        <v>4</v>
      </c>
      <c r="F206" s="4">
        <f t="shared" si="18"/>
        <v>3.125E-2</v>
      </c>
      <c r="G206" s="9" t="s">
        <v>701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>
      <c r="A207" s="1">
        <f t="shared" si="16"/>
        <v>18</v>
      </c>
      <c r="B207" s="1" t="s">
        <v>27</v>
      </c>
      <c r="C207" s="5">
        <f t="shared" si="19"/>
        <v>150</v>
      </c>
      <c r="D207" s="5">
        <v>0</v>
      </c>
      <c r="E207" s="5">
        <f t="shared" si="17"/>
        <v>4</v>
      </c>
      <c r="F207" s="4">
        <f t="shared" si="18"/>
        <v>3.125E-2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>
      <c r="A208" s="1">
        <f t="shared" si="16"/>
        <v>19</v>
      </c>
      <c r="B208" s="1" t="s">
        <v>28</v>
      </c>
      <c r="C208" s="5">
        <f t="shared" si="19"/>
        <v>155</v>
      </c>
      <c r="D208" s="5">
        <v>0</v>
      </c>
      <c r="E208" s="5">
        <f t="shared" si="17"/>
        <v>4</v>
      </c>
      <c r="F208" s="4">
        <f t="shared" si="18"/>
        <v>3.125E-2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>
      <c r="A209" s="1">
        <f t="shared" si="16"/>
        <v>20</v>
      </c>
      <c r="B209" s="1" t="s">
        <v>29</v>
      </c>
      <c r="C209" s="5">
        <f t="shared" si="19"/>
        <v>160</v>
      </c>
      <c r="D209" s="5">
        <v>0</v>
      </c>
      <c r="E209" s="5">
        <f t="shared" si="17"/>
        <v>4</v>
      </c>
      <c r="F209" s="4">
        <f t="shared" si="18"/>
        <v>3.125E-2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>
      <c r="A210" s="1">
        <f t="shared" si="16"/>
        <v>21</v>
      </c>
      <c r="B210" s="1" t="s">
        <v>30</v>
      </c>
      <c r="C210" s="5">
        <f t="shared" si="19"/>
        <v>165</v>
      </c>
      <c r="D210" s="5">
        <v>0</v>
      </c>
      <c r="E210" s="5">
        <f t="shared" si="17"/>
        <v>4</v>
      </c>
      <c r="F210" s="4">
        <f t="shared" si="18"/>
        <v>3.125E-2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>
      <c r="A211" s="1">
        <f t="shared" si="16"/>
        <v>22</v>
      </c>
      <c r="B211" s="1" t="s">
        <v>31</v>
      </c>
      <c r="C211" s="5">
        <f t="shared" si="19"/>
        <v>170</v>
      </c>
      <c r="D211" s="5">
        <v>0</v>
      </c>
      <c r="E211" s="5">
        <f t="shared" si="17"/>
        <v>4</v>
      </c>
      <c r="F211" s="4">
        <f t="shared" si="18"/>
        <v>3.125E-2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>
      <c r="A212" s="1">
        <f t="shared" si="16"/>
        <v>23</v>
      </c>
      <c r="B212" s="1" t="s">
        <v>32</v>
      </c>
      <c r="C212" s="5">
        <f t="shared" si="19"/>
        <v>175</v>
      </c>
      <c r="D212" s="5">
        <v>0</v>
      </c>
      <c r="E212" s="5">
        <f t="shared" si="17"/>
        <v>4</v>
      </c>
      <c r="F212" s="4">
        <f t="shared" si="18"/>
        <v>3.125E-2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>
      <c r="A213" s="1">
        <f t="shared" si="16"/>
        <v>24</v>
      </c>
      <c r="B213" s="1" t="s">
        <v>33</v>
      </c>
      <c r="C213" s="5">
        <f t="shared" si="19"/>
        <v>180</v>
      </c>
      <c r="D213" s="5">
        <v>0</v>
      </c>
      <c r="E213" s="5">
        <f t="shared" si="17"/>
        <v>4</v>
      </c>
      <c r="F213" s="4">
        <f t="shared" si="18"/>
        <v>3.125E-2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>
      <c r="A214" s="1">
        <f t="shared" si="16"/>
        <v>25</v>
      </c>
      <c r="B214" s="1" t="s">
        <v>34</v>
      </c>
      <c r="C214" s="5">
        <f t="shared" si="19"/>
        <v>185</v>
      </c>
      <c r="D214" s="5">
        <v>0</v>
      </c>
      <c r="E214" s="5">
        <f t="shared" si="17"/>
        <v>4</v>
      </c>
      <c r="F214" s="4">
        <f t="shared" si="18"/>
        <v>3.125E-2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>
      <c r="A215" s="1">
        <f t="shared" si="16"/>
        <v>26</v>
      </c>
      <c r="B215" s="1" t="s">
        <v>35</v>
      </c>
      <c r="C215" s="5">
        <f t="shared" si="19"/>
        <v>190</v>
      </c>
      <c r="D215" s="5">
        <v>0</v>
      </c>
      <c r="E215" s="5">
        <f t="shared" si="17"/>
        <v>4</v>
      </c>
      <c r="F215" s="4">
        <f t="shared" si="18"/>
        <v>3.125E-2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>
      <c r="A216" s="1">
        <f t="shared" si="16"/>
        <v>27</v>
      </c>
      <c r="B216" s="1" t="s">
        <v>36</v>
      </c>
      <c r="C216" s="5">
        <f t="shared" si="19"/>
        <v>195</v>
      </c>
      <c r="D216" s="5">
        <v>0</v>
      </c>
      <c r="E216" s="5">
        <f t="shared" si="17"/>
        <v>4</v>
      </c>
      <c r="F216" s="4">
        <f t="shared" si="18"/>
        <v>3.125E-2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>
      <c r="A217" s="1">
        <f t="shared" si="16"/>
        <v>28</v>
      </c>
      <c r="B217" s="1" t="s">
        <v>37</v>
      </c>
      <c r="C217" s="5">
        <f t="shared" si="19"/>
        <v>200</v>
      </c>
      <c r="D217" s="5">
        <v>1</v>
      </c>
      <c r="E217" s="5">
        <f t="shared" si="17"/>
        <v>5</v>
      </c>
      <c r="F217" s="4">
        <f t="shared" si="18"/>
        <v>3.90625E-2</v>
      </c>
      <c r="G217" s="9" t="s">
        <v>702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>
      <c r="A218" s="1">
        <f t="shared" si="16"/>
        <v>29</v>
      </c>
      <c r="B218" s="1" t="s">
        <v>38</v>
      </c>
      <c r="C218" s="5">
        <f t="shared" si="19"/>
        <v>205</v>
      </c>
      <c r="D218" s="5">
        <v>0</v>
      </c>
      <c r="E218" s="5">
        <f t="shared" si="17"/>
        <v>5</v>
      </c>
      <c r="F218" s="4">
        <f t="shared" si="18"/>
        <v>3.90625E-2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>
      <c r="A219" s="1">
        <f t="shared" si="16"/>
        <v>30</v>
      </c>
      <c r="B219" s="1" t="s">
        <v>40</v>
      </c>
      <c r="C219" s="5">
        <f t="shared" si="19"/>
        <v>210</v>
      </c>
      <c r="D219" s="5">
        <v>0</v>
      </c>
      <c r="E219" s="5">
        <f t="shared" si="17"/>
        <v>5</v>
      </c>
      <c r="F219" s="4">
        <f t="shared" si="18"/>
        <v>3.90625E-2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>
      <c r="A220" s="1">
        <f t="shared" si="16"/>
        <v>31</v>
      </c>
      <c r="B220" s="1" t="s">
        <v>41</v>
      </c>
      <c r="C220" s="5">
        <f t="shared" si="19"/>
        <v>215</v>
      </c>
      <c r="D220" s="5">
        <v>1</v>
      </c>
      <c r="E220" s="5">
        <f t="shared" si="17"/>
        <v>6</v>
      </c>
      <c r="F220" s="4">
        <f t="shared" si="18"/>
        <v>4.6875E-2</v>
      </c>
      <c r="G220" s="9" t="s">
        <v>703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>
      <c r="A221" s="1">
        <f t="shared" si="16"/>
        <v>32</v>
      </c>
      <c r="B221" s="1" t="s">
        <v>42</v>
      </c>
      <c r="C221" s="7">
        <f t="shared" si="19"/>
        <v>220</v>
      </c>
      <c r="D221" s="7">
        <v>0</v>
      </c>
      <c r="E221" s="5">
        <f t="shared" si="17"/>
        <v>6</v>
      </c>
      <c r="F221" s="4">
        <f t="shared" si="18"/>
        <v>4.6875E-2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>
      <c r="A222" s="1">
        <f t="shared" si="16"/>
        <v>33</v>
      </c>
      <c r="B222" s="1" t="s">
        <v>43</v>
      </c>
      <c r="C222" s="5">
        <f t="shared" si="19"/>
        <v>225</v>
      </c>
      <c r="D222" s="5">
        <v>1</v>
      </c>
      <c r="E222" s="5">
        <f t="shared" si="17"/>
        <v>7</v>
      </c>
      <c r="F222" s="4">
        <f t="shared" si="18"/>
        <v>5.46875E-2</v>
      </c>
      <c r="G222" s="9" t="s">
        <v>704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>
      <c r="A223" s="1">
        <f t="shared" si="16"/>
        <v>34</v>
      </c>
      <c r="B223" s="1" t="s">
        <v>44</v>
      </c>
      <c r="C223" s="5">
        <f t="shared" si="19"/>
        <v>230</v>
      </c>
      <c r="D223" s="5">
        <v>2</v>
      </c>
      <c r="E223" s="5">
        <f t="shared" si="17"/>
        <v>9</v>
      </c>
      <c r="F223" s="4">
        <f t="shared" si="18"/>
        <v>7.03125E-2</v>
      </c>
      <c r="G223" s="9" t="s">
        <v>705</v>
      </c>
      <c r="H223" s="9" t="s">
        <v>706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>
      <c r="A224" s="1">
        <f t="shared" si="16"/>
        <v>35</v>
      </c>
      <c r="B224" s="1" t="s">
        <v>46</v>
      </c>
      <c r="C224" s="5">
        <f t="shared" si="19"/>
        <v>235</v>
      </c>
      <c r="D224" s="5">
        <v>1</v>
      </c>
      <c r="E224" s="5">
        <f t="shared" si="17"/>
        <v>10</v>
      </c>
      <c r="F224" s="4">
        <f t="shared" si="18"/>
        <v>7.8125E-2</v>
      </c>
      <c r="G224" s="9" t="s">
        <v>707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>
      <c r="A225" s="1">
        <f t="shared" si="16"/>
        <v>36</v>
      </c>
      <c r="B225" s="1" t="s">
        <v>47</v>
      </c>
      <c r="C225" s="5">
        <f t="shared" si="19"/>
        <v>240</v>
      </c>
      <c r="D225" s="5">
        <v>0</v>
      </c>
      <c r="E225" s="5">
        <f t="shared" si="17"/>
        <v>10</v>
      </c>
      <c r="F225" s="4">
        <f t="shared" si="18"/>
        <v>7.8125E-2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>
      <c r="A226" s="1">
        <f t="shared" si="16"/>
        <v>37</v>
      </c>
      <c r="B226" s="1" t="s">
        <v>48</v>
      </c>
      <c r="C226" s="5">
        <f t="shared" si="19"/>
        <v>245</v>
      </c>
      <c r="D226" s="5">
        <v>0</v>
      </c>
      <c r="E226" s="5">
        <f t="shared" si="17"/>
        <v>10</v>
      </c>
      <c r="F226" s="4">
        <f t="shared" si="18"/>
        <v>7.8125E-2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>
      <c r="A227" s="1">
        <f t="shared" si="16"/>
        <v>38</v>
      </c>
      <c r="B227" s="1" t="s">
        <v>50</v>
      </c>
      <c r="C227" s="5">
        <f t="shared" si="19"/>
        <v>250</v>
      </c>
      <c r="D227" s="5">
        <v>0</v>
      </c>
      <c r="E227" s="5">
        <f t="shared" si="17"/>
        <v>10</v>
      </c>
      <c r="F227" s="4">
        <f t="shared" si="18"/>
        <v>7.8125E-2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>
      <c r="A228" s="1">
        <f t="shared" si="16"/>
        <v>39</v>
      </c>
      <c r="B228" s="1" t="s">
        <v>51</v>
      </c>
      <c r="C228" s="5">
        <f t="shared" si="19"/>
        <v>255</v>
      </c>
      <c r="D228" s="5">
        <v>0</v>
      </c>
      <c r="E228" s="5">
        <f t="shared" si="17"/>
        <v>10</v>
      </c>
      <c r="F228" s="4">
        <f t="shared" si="18"/>
        <v>7.8125E-2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>
      <c r="A229" s="1">
        <f t="shared" si="16"/>
        <v>40</v>
      </c>
      <c r="B229" s="1" t="s">
        <v>52</v>
      </c>
      <c r="C229" s="5">
        <f t="shared" si="19"/>
        <v>260</v>
      </c>
      <c r="D229" s="5">
        <v>0</v>
      </c>
      <c r="E229" s="5">
        <f t="shared" si="17"/>
        <v>10</v>
      </c>
      <c r="F229" s="4">
        <f t="shared" si="18"/>
        <v>7.8125E-2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>
      <c r="A230" s="1">
        <f t="shared" si="16"/>
        <v>41</v>
      </c>
      <c r="B230" s="1" t="s">
        <v>53</v>
      </c>
      <c r="C230" s="5">
        <f t="shared" si="19"/>
        <v>265</v>
      </c>
      <c r="D230" s="5">
        <v>0</v>
      </c>
      <c r="E230" s="5">
        <f t="shared" si="17"/>
        <v>10</v>
      </c>
      <c r="F230" s="4">
        <f t="shared" si="18"/>
        <v>7.8125E-2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>
      <c r="A231" s="1">
        <f t="shared" si="16"/>
        <v>42</v>
      </c>
      <c r="B231" s="1" t="s">
        <v>54</v>
      </c>
      <c r="C231" s="5">
        <f t="shared" si="19"/>
        <v>270</v>
      </c>
      <c r="D231" s="5">
        <v>0</v>
      </c>
      <c r="E231" s="5">
        <f t="shared" si="17"/>
        <v>10</v>
      </c>
      <c r="F231" s="4">
        <f t="shared" si="18"/>
        <v>7.8125E-2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>
      <c r="A232" s="1">
        <f t="shared" si="16"/>
        <v>43</v>
      </c>
      <c r="B232" s="1" t="s">
        <v>57</v>
      </c>
      <c r="C232" s="5">
        <f t="shared" si="19"/>
        <v>275</v>
      </c>
      <c r="D232" s="5">
        <v>0</v>
      </c>
      <c r="E232" s="5">
        <f t="shared" si="17"/>
        <v>10</v>
      </c>
      <c r="F232" s="4">
        <f t="shared" si="18"/>
        <v>7.8125E-2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>
      <c r="A233" s="1">
        <f t="shared" si="16"/>
        <v>44</v>
      </c>
      <c r="B233" s="1" t="s">
        <v>58</v>
      </c>
      <c r="C233" s="5">
        <f t="shared" si="19"/>
        <v>280</v>
      </c>
      <c r="D233" s="5">
        <v>1</v>
      </c>
      <c r="E233" s="5">
        <f t="shared" si="17"/>
        <v>11</v>
      </c>
      <c r="F233" s="4">
        <f t="shared" si="18"/>
        <v>8.59375E-2</v>
      </c>
      <c r="G233" s="9" t="s">
        <v>708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>
      <c r="A234" s="1">
        <f t="shared" si="16"/>
        <v>45</v>
      </c>
      <c r="B234" s="1" t="s">
        <v>59</v>
      </c>
      <c r="C234" s="5">
        <f t="shared" si="19"/>
        <v>285</v>
      </c>
      <c r="D234" s="5">
        <v>1</v>
      </c>
      <c r="E234" s="5">
        <f t="shared" si="17"/>
        <v>12</v>
      </c>
      <c r="F234" s="4">
        <f t="shared" si="18"/>
        <v>9.375E-2</v>
      </c>
      <c r="G234" s="9" t="s">
        <v>709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>
      <c r="A235" s="1">
        <f t="shared" si="16"/>
        <v>46</v>
      </c>
      <c r="B235" s="1" t="s">
        <v>60</v>
      </c>
      <c r="C235" s="5">
        <f t="shared" si="19"/>
        <v>290</v>
      </c>
      <c r="D235" s="5">
        <v>0</v>
      </c>
      <c r="E235" s="5">
        <f t="shared" si="17"/>
        <v>12</v>
      </c>
      <c r="F235" s="4">
        <f t="shared" si="18"/>
        <v>9.375E-2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>
      <c r="A236" s="1">
        <f>A235+1</f>
        <v>47</v>
      </c>
      <c r="B236" s="1" t="s">
        <v>61</v>
      </c>
      <c r="C236" s="5">
        <f>C235+5</f>
        <v>295</v>
      </c>
      <c r="D236" s="5">
        <v>0</v>
      </c>
      <c r="E236" s="5">
        <f t="shared" si="17"/>
        <v>12</v>
      </c>
      <c r="F236" s="4">
        <f t="shared" si="18"/>
        <v>9.375E-2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>
      <c r="A237" s="1">
        <f t="shared" si="16"/>
        <v>48</v>
      </c>
      <c r="B237" s="1" t="s">
        <v>62</v>
      </c>
      <c r="C237" s="5">
        <f t="shared" si="19"/>
        <v>300</v>
      </c>
      <c r="D237" s="5">
        <v>19</v>
      </c>
      <c r="E237" s="5">
        <f t="shared" si="17"/>
        <v>31</v>
      </c>
      <c r="F237" s="4">
        <f t="shared" si="18"/>
        <v>0.2421875</v>
      </c>
      <c r="G237" s="9" t="s">
        <v>710</v>
      </c>
      <c r="H237" s="9" t="s">
        <v>711</v>
      </c>
      <c r="I237" s="9" t="s">
        <v>712</v>
      </c>
      <c r="J237" s="9" t="s">
        <v>713</v>
      </c>
      <c r="K237" s="9" t="s">
        <v>714</v>
      </c>
      <c r="L237" s="9" t="s">
        <v>715</v>
      </c>
      <c r="M237" s="9" t="s">
        <v>716</v>
      </c>
      <c r="N237" s="9" t="s">
        <v>717</v>
      </c>
      <c r="O237" s="9" t="s">
        <v>718</v>
      </c>
      <c r="P237" s="9" t="s">
        <v>719</v>
      </c>
      <c r="Q237" s="9" t="s">
        <v>720</v>
      </c>
      <c r="R237" s="9" t="s">
        <v>721</v>
      </c>
      <c r="S237" s="9" t="s">
        <v>722</v>
      </c>
      <c r="T237" s="9" t="s">
        <v>723</v>
      </c>
      <c r="U237" s="9" t="s">
        <v>724</v>
      </c>
      <c r="V237" s="9" t="s">
        <v>725</v>
      </c>
    </row>
    <row r="238" spans="1:22">
      <c r="A238" s="1"/>
      <c r="B238" s="1"/>
      <c r="C238" s="5"/>
      <c r="D238" s="5"/>
      <c r="E238" s="5"/>
      <c r="F238" s="4"/>
      <c r="G238" s="9" t="s">
        <v>726</v>
      </c>
      <c r="H238" s="9" t="s">
        <v>727</v>
      </c>
      <c r="I238" s="9" t="s">
        <v>728</v>
      </c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>
      <c r="A239" s="1">
        <f>A237+1</f>
        <v>49</v>
      </c>
      <c r="B239" s="1" t="s">
        <v>74</v>
      </c>
      <c r="C239" s="5">
        <f>300+180</f>
        <v>480</v>
      </c>
      <c r="D239" s="5">
        <v>28</v>
      </c>
      <c r="E239" s="5">
        <f>D239+E237</f>
        <v>59</v>
      </c>
      <c r="F239" s="4">
        <f t="shared" si="18"/>
        <v>0.4609375</v>
      </c>
      <c r="G239" s="9" t="s">
        <v>729</v>
      </c>
      <c r="H239" s="9" t="s">
        <v>730</v>
      </c>
      <c r="I239" s="9" t="s">
        <v>731</v>
      </c>
      <c r="J239" s="9" t="s">
        <v>732</v>
      </c>
      <c r="K239" s="9" t="s">
        <v>733</v>
      </c>
      <c r="L239" s="9" t="s">
        <v>734</v>
      </c>
      <c r="M239" s="9" t="s">
        <v>735</v>
      </c>
      <c r="N239" s="9" t="s">
        <v>736</v>
      </c>
      <c r="O239" s="9" t="s">
        <v>737</v>
      </c>
      <c r="P239" s="9" t="s">
        <v>738</v>
      </c>
      <c r="Q239" s="9" t="s">
        <v>739</v>
      </c>
      <c r="R239" s="9" t="s">
        <v>740</v>
      </c>
      <c r="S239" s="9" t="s">
        <v>741</v>
      </c>
      <c r="T239" s="9" t="s">
        <v>742</v>
      </c>
      <c r="U239" s="9" t="s">
        <v>743</v>
      </c>
      <c r="V239" s="9" t="s">
        <v>744</v>
      </c>
    </row>
    <row r="240" spans="1:22">
      <c r="A240" s="1"/>
      <c r="B240" s="1"/>
      <c r="C240" s="5"/>
      <c r="D240" s="5"/>
      <c r="E240" s="5"/>
      <c r="F240" s="4"/>
      <c r="G240" s="9" t="s">
        <v>745</v>
      </c>
      <c r="H240" s="9" t="s">
        <v>746</v>
      </c>
      <c r="I240" s="9" t="s">
        <v>747</v>
      </c>
      <c r="J240" s="9" t="s">
        <v>748</v>
      </c>
      <c r="K240" s="9" t="s">
        <v>749</v>
      </c>
      <c r="L240" s="9" t="s">
        <v>750</v>
      </c>
      <c r="M240" s="9" t="s">
        <v>751</v>
      </c>
      <c r="N240" s="9" t="s">
        <v>752</v>
      </c>
      <c r="O240" s="9" t="s">
        <v>753</v>
      </c>
      <c r="P240" s="9" t="s">
        <v>754</v>
      </c>
      <c r="Q240" s="9" t="s">
        <v>755</v>
      </c>
      <c r="R240" s="9" t="s">
        <v>756</v>
      </c>
      <c r="S240" s="9"/>
      <c r="T240" s="9"/>
      <c r="U240" s="9"/>
      <c r="V240" s="9"/>
    </row>
    <row r="241" spans="1:22">
      <c r="A241" s="1">
        <f>A239+1</f>
        <v>50</v>
      </c>
      <c r="B241" s="1" t="s">
        <v>83</v>
      </c>
      <c r="C241" s="5">
        <f>C239+180</f>
        <v>660</v>
      </c>
      <c r="D241" s="5">
        <v>24</v>
      </c>
      <c r="E241" s="5">
        <f>D241+E239</f>
        <v>83</v>
      </c>
      <c r="F241" s="4">
        <f t="shared" si="18"/>
        <v>0.6484375</v>
      </c>
      <c r="G241" s="9" t="s">
        <v>757</v>
      </c>
      <c r="H241" s="9" t="s">
        <v>758</v>
      </c>
      <c r="I241" s="9" t="s">
        <v>759</v>
      </c>
      <c r="J241" s="9" t="s">
        <v>760</v>
      </c>
      <c r="K241" s="9" t="s">
        <v>761</v>
      </c>
      <c r="L241" s="9" t="s">
        <v>762</v>
      </c>
      <c r="M241" s="9" t="s">
        <v>763</v>
      </c>
      <c r="N241" s="9" t="s">
        <v>764</v>
      </c>
      <c r="O241" s="9" t="s">
        <v>765</v>
      </c>
      <c r="P241" s="9" t="s">
        <v>766</v>
      </c>
      <c r="Q241" s="9" t="s">
        <v>767</v>
      </c>
      <c r="R241" s="9" t="s">
        <v>768</v>
      </c>
      <c r="S241" s="9" t="s">
        <v>769</v>
      </c>
      <c r="T241" s="9" t="s">
        <v>770</v>
      </c>
      <c r="U241" s="9" t="s">
        <v>771</v>
      </c>
      <c r="V241" s="9" t="s">
        <v>772</v>
      </c>
    </row>
    <row r="242" spans="1:22">
      <c r="A242" s="1"/>
      <c r="B242" s="1"/>
      <c r="C242" s="5"/>
      <c r="D242" s="5"/>
      <c r="E242" s="5"/>
      <c r="F242" s="4"/>
      <c r="G242" s="9" t="s">
        <v>773</v>
      </c>
      <c r="H242" s="9" t="s">
        <v>774</v>
      </c>
      <c r="I242" s="9" t="s">
        <v>775</v>
      </c>
      <c r="J242" s="9" t="s">
        <v>776</v>
      </c>
      <c r="K242" s="9" t="s">
        <v>777</v>
      </c>
      <c r="L242" s="9" t="s">
        <v>778</v>
      </c>
      <c r="M242" s="9" t="s">
        <v>779</v>
      </c>
      <c r="N242" s="9" t="s">
        <v>780</v>
      </c>
      <c r="O242" s="9"/>
      <c r="P242" s="9"/>
      <c r="Q242" s="9"/>
      <c r="R242" s="9"/>
      <c r="S242" s="9"/>
      <c r="T242" s="9"/>
      <c r="U242" s="9"/>
      <c r="V242" s="9"/>
    </row>
    <row r="243" spans="1:22">
      <c r="A243" s="1">
        <f>A241+1</f>
        <v>51</v>
      </c>
      <c r="B243" s="1" t="s">
        <v>87</v>
      </c>
      <c r="C243" s="5">
        <f>C241+180</f>
        <v>840</v>
      </c>
      <c r="D243" s="5">
        <v>20</v>
      </c>
      <c r="E243" s="5">
        <f>D243+E241</f>
        <v>103</v>
      </c>
      <c r="F243" s="4">
        <f t="shared" si="18"/>
        <v>0.8046875</v>
      </c>
      <c r="G243" s="9" t="s">
        <v>781</v>
      </c>
      <c r="H243" s="9" t="s">
        <v>782</v>
      </c>
      <c r="I243" s="9" t="s">
        <v>783</v>
      </c>
      <c r="J243" s="9" t="s">
        <v>784</v>
      </c>
      <c r="K243" s="9" t="s">
        <v>785</v>
      </c>
      <c r="L243" s="9" t="s">
        <v>786</v>
      </c>
      <c r="M243" s="9" t="s">
        <v>787</v>
      </c>
      <c r="N243" s="9" t="s">
        <v>788</v>
      </c>
      <c r="O243" s="9" t="s">
        <v>789</v>
      </c>
      <c r="P243" s="9" t="s">
        <v>772</v>
      </c>
      <c r="Q243" s="9" t="s">
        <v>790</v>
      </c>
      <c r="R243" s="9" t="s">
        <v>791</v>
      </c>
      <c r="S243" s="9" t="s">
        <v>792</v>
      </c>
      <c r="T243" s="9" t="s">
        <v>793</v>
      </c>
      <c r="U243" s="9" t="s">
        <v>794</v>
      </c>
      <c r="V243" s="9" t="s">
        <v>795</v>
      </c>
    </row>
    <row r="244" spans="1:22">
      <c r="A244" s="1"/>
      <c r="B244" s="1"/>
      <c r="C244" s="5"/>
      <c r="D244" s="5"/>
      <c r="E244" s="5"/>
      <c r="F244" s="4"/>
      <c r="G244" s="9" t="s">
        <v>796</v>
      </c>
      <c r="H244" s="9" t="s">
        <v>797</v>
      </c>
      <c r="I244" s="9" t="s">
        <v>798</v>
      </c>
      <c r="J244" s="9" t="s">
        <v>799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>
      <c r="A245" s="1">
        <f>A243+1</f>
        <v>52</v>
      </c>
      <c r="B245" s="1" t="s">
        <v>94</v>
      </c>
      <c r="C245" s="5">
        <f>C243+180</f>
        <v>1020</v>
      </c>
      <c r="D245" s="5">
        <v>12</v>
      </c>
      <c r="E245" s="5">
        <f>D245+E243</f>
        <v>115</v>
      </c>
      <c r="F245" s="4">
        <f t="shared" si="18"/>
        <v>0.8984375</v>
      </c>
      <c r="G245" s="9" t="s">
        <v>800</v>
      </c>
      <c r="H245" s="9" t="s">
        <v>801</v>
      </c>
      <c r="I245" s="9" t="s">
        <v>802</v>
      </c>
      <c r="J245" s="9" t="s">
        <v>803</v>
      </c>
      <c r="K245" s="9" t="s">
        <v>804</v>
      </c>
      <c r="L245" s="9" t="s">
        <v>805</v>
      </c>
      <c r="M245" s="9" t="s">
        <v>806</v>
      </c>
      <c r="N245" s="9" t="s">
        <v>807</v>
      </c>
      <c r="O245" s="9" t="s">
        <v>808</v>
      </c>
      <c r="P245" s="9" t="s">
        <v>809</v>
      </c>
      <c r="Q245" s="9" t="s">
        <v>810</v>
      </c>
      <c r="R245" s="9" t="s">
        <v>811</v>
      </c>
      <c r="S245" s="9"/>
      <c r="T245" s="9"/>
      <c r="U245" s="9"/>
      <c r="V245" s="9"/>
    </row>
    <row r="246" spans="1:22">
      <c r="A246" s="1">
        <f t="shared" si="16"/>
        <v>53</v>
      </c>
      <c r="B246" s="1" t="s">
        <v>99</v>
      </c>
      <c r="C246" s="5">
        <f t="shared" ref="C246" si="20">C245+180</f>
        <v>1200</v>
      </c>
      <c r="D246" s="5">
        <v>4</v>
      </c>
      <c r="E246" s="5">
        <f t="shared" ref="E246" si="21">D246+E245</f>
        <v>119</v>
      </c>
      <c r="F246" s="4">
        <f t="shared" si="18"/>
        <v>0.9296875</v>
      </c>
      <c r="G246" s="9" t="s">
        <v>812</v>
      </c>
      <c r="H246" s="9" t="s">
        <v>813</v>
      </c>
      <c r="I246" s="9" t="s">
        <v>814</v>
      </c>
      <c r="J246" s="9" t="s">
        <v>815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AP60"/>
  <sheetViews>
    <sheetView tabSelected="1" topLeftCell="Q48" workbookViewId="0">
      <selection activeCell="AK72" sqref="AK72"/>
    </sheetView>
  </sheetViews>
  <sheetFormatPr defaultRowHeight="16.2"/>
  <cols>
    <col min="3" max="5" width="3.5546875" bestFit="1" customWidth="1"/>
    <col min="6" max="6" width="4.5546875" bestFit="1" customWidth="1"/>
    <col min="11" max="13" width="3.5546875" bestFit="1" customWidth="1"/>
    <col min="14" max="14" width="4.5546875" bestFit="1" customWidth="1"/>
    <col min="19" max="21" width="3.5546875" bestFit="1" customWidth="1"/>
    <col min="22" max="22" width="4.5546875" bestFit="1" customWidth="1"/>
    <col min="27" max="29" width="3.5546875" bestFit="1" customWidth="1"/>
    <col min="30" max="30" width="4.5546875" bestFit="1" customWidth="1"/>
  </cols>
  <sheetData>
    <row r="2" spans="1:42" ht="16.8" thickBot="1">
      <c r="A2" s="3" t="s">
        <v>0</v>
      </c>
      <c r="B2" s="3" t="s">
        <v>1</v>
      </c>
      <c r="C2" s="14">
        <v>0</v>
      </c>
      <c r="D2" s="14"/>
      <c r="E2" s="14"/>
      <c r="F2" s="14"/>
      <c r="G2" s="14" t="s">
        <v>816</v>
      </c>
      <c r="H2" s="14" t="s">
        <v>817</v>
      </c>
      <c r="I2" s="14"/>
      <c r="J2" s="14"/>
      <c r="K2" s="14">
        <v>1</v>
      </c>
      <c r="L2" s="14"/>
      <c r="M2" s="14"/>
      <c r="N2" s="14"/>
      <c r="O2" s="14" t="s">
        <v>816</v>
      </c>
      <c r="P2" s="14" t="s">
        <v>817</v>
      </c>
      <c r="Q2" s="14"/>
      <c r="R2" s="14"/>
      <c r="S2" s="14">
        <v>2</v>
      </c>
      <c r="T2" s="14"/>
      <c r="U2" s="14"/>
      <c r="V2" s="14"/>
      <c r="W2" s="14" t="s">
        <v>816</v>
      </c>
      <c r="X2" s="14" t="s">
        <v>817</v>
      </c>
      <c r="Y2" s="14"/>
      <c r="Z2" s="14"/>
      <c r="AA2" s="14">
        <v>3</v>
      </c>
      <c r="AB2" s="14"/>
      <c r="AC2" s="14"/>
      <c r="AE2" s="14" t="s">
        <v>816</v>
      </c>
      <c r="AF2" s="14" t="s">
        <v>817</v>
      </c>
      <c r="AK2" t="s">
        <v>818</v>
      </c>
      <c r="AL2" t="s">
        <v>820</v>
      </c>
      <c r="AM2" t="s">
        <v>821</v>
      </c>
      <c r="AN2" t="s">
        <v>819</v>
      </c>
      <c r="AO2" t="s">
        <v>820</v>
      </c>
      <c r="AP2" t="s">
        <v>821</v>
      </c>
    </row>
    <row r="3" spans="1:42" ht="16.8" thickTop="1">
      <c r="A3" s="1">
        <v>0</v>
      </c>
      <c r="B3" s="1" t="s">
        <v>6</v>
      </c>
      <c r="C3" s="1">
        <f>D3+E3</f>
        <v>0</v>
      </c>
      <c r="D3" s="1">
        <v>0</v>
      </c>
      <c r="E3" s="1">
        <v>0</v>
      </c>
      <c r="F3" s="2">
        <f>C3</f>
        <v>0</v>
      </c>
      <c r="G3" s="15">
        <f>F3/256</f>
        <v>0</v>
      </c>
      <c r="H3" s="15">
        <f>1-G3</f>
        <v>1</v>
      </c>
      <c r="I3" s="15">
        <f>AK3-G3</f>
        <v>0</v>
      </c>
      <c r="J3" s="15">
        <f>AN3-H3</f>
        <v>0</v>
      </c>
      <c r="K3" s="1">
        <f>L3+M3</f>
        <v>0</v>
      </c>
      <c r="L3" s="1">
        <v>0</v>
      </c>
      <c r="M3" s="1">
        <v>0</v>
      </c>
      <c r="N3" s="2">
        <f>K3</f>
        <v>0</v>
      </c>
      <c r="O3" s="15">
        <f>N3/256</f>
        <v>0</v>
      </c>
      <c r="P3" s="15">
        <f>1-O3</f>
        <v>1</v>
      </c>
      <c r="Q3" s="15">
        <f>AK3-O3</f>
        <v>0</v>
      </c>
      <c r="R3" s="15">
        <f>AN3-P3</f>
        <v>0</v>
      </c>
      <c r="S3" s="1">
        <f>T3+U3</f>
        <v>0</v>
      </c>
      <c r="T3" s="1">
        <v>0</v>
      </c>
      <c r="U3" s="1">
        <v>0</v>
      </c>
      <c r="V3" s="2">
        <f>S3</f>
        <v>0</v>
      </c>
      <c r="W3" s="15">
        <f>V3/256</f>
        <v>0</v>
      </c>
      <c r="X3" s="15">
        <f>1-W3</f>
        <v>1</v>
      </c>
      <c r="Y3" s="15">
        <f>AK3-W3</f>
        <v>0</v>
      </c>
      <c r="Z3" s="15">
        <f>AN3-X3</f>
        <v>0</v>
      </c>
      <c r="AA3" s="1">
        <f>AB3+AC3</f>
        <v>0</v>
      </c>
      <c r="AB3" s="1">
        <v>0</v>
      </c>
      <c r="AC3" s="1">
        <v>0</v>
      </c>
      <c r="AD3" s="2">
        <f>AA3</f>
        <v>0</v>
      </c>
      <c r="AE3" s="15">
        <f>AD3/256</f>
        <v>0</v>
      </c>
      <c r="AF3" s="15">
        <f>1-AE3</f>
        <v>1</v>
      </c>
      <c r="AG3" s="16">
        <f>AK3-AE3</f>
        <v>0</v>
      </c>
      <c r="AH3" s="16">
        <f>AN3-AF3</f>
        <v>0</v>
      </c>
      <c r="AI3" s="16"/>
      <c r="AJ3" s="1">
        <v>60</v>
      </c>
      <c r="AK3" s="16">
        <f>AVERAGE(G3,O3,W3,AE3)</f>
        <v>0</v>
      </c>
      <c r="AL3" s="16">
        <f>MAX(I3,Q3,Y3,AG3)</f>
        <v>0</v>
      </c>
      <c r="AM3" s="16">
        <f>-MIN(I3,Q3,Y3,AG3)</f>
        <v>0</v>
      </c>
      <c r="AN3" s="16">
        <f>AVERAGE(H3,P3,X3,AF3)</f>
        <v>1</v>
      </c>
      <c r="AO3" s="16">
        <f>MAX(AH3,Z3,R3,J3)</f>
        <v>0</v>
      </c>
      <c r="AP3" s="16">
        <f>-MIN(AH3,Z3,R3,J3)</f>
        <v>0</v>
      </c>
    </row>
    <row r="4" spans="1:42">
      <c r="A4" s="1">
        <f>A3+1</f>
        <v>1</v>
      </c>
      <c r="B4" s="1" t="s">
        <v>8</v>
      </c>
      <c r="C4" s="1">
        <f t="shared" ref="C4:C56" si="0">D4+E4</f>
        <v>0</v>
      </c>
      <c r="D4" s="1">
        <v>0</v>
      </c>
      <c r="E4" s="1">
        <v>0</v>
      </c>
      <c r="F4" s="2">
        <f>C4+F3</f>
        <v>0</v>
      </c>
      <c r="G4" s="15">
        <f t="shared" ref="G4:G56" si="1">F4/256</f>
        <v>0</v>
      </c>
      <c r="H4" s="15">
        <f t="shared" ref="H4:H56" si="2">1-G4</f>
        <v>1</v>
      </c>
      <c r="I4" s="15">
        <f t="shared" ref="I4:I56" si="3">AK4-G4</f>
        <v>0</v>
      </c>
      <c r="J4" s="15">
        <f t="shared" ref="J4:J56" si="4">AN4-H4</f>
        <v>0</v>
      </c>
      <c r="K4" s="1">
        <f t="shared" ref="K4:K56" si="5">L4+M4</f>
        <v>0</v>
      </c>
      <c r="L4" s="1">
        <v>0</v>
      </c>
      <c r="M4" s="1">
        <v>0</v>
      </c>
      <c r="N4" s="2">
        <f>K4+N3</f>
        <v>0</v>
      </c>
      <c r="O4" s="15">
        <f t="shared" ref="O4:O56" si="6">N4/256</f>
        <v>0</v>
      </c>
      <c r="P4" s="15">
        <f t="shared" ref="P4:P56" si="7">1-O4</f>
        <v>1</v>
      </c>
      <c r="Q4" s="15">
        <f t="shared" ref="Q4:Q56" si="8">AK4-O4</f>
        <v>0</v>
      </c>
      <c r="R4" s="15">
        <f t="shared" ref="R4:R56" si="9">AN4-P4</f>
        <v>0</v>
      </c>
      <c r="S4" s="1">
        <f t="shared" ref="S4:S56" si="10">T4+U4</f>
        <v>0</v>
      </c>
      <c r="T4" s="1">
        <v>0</v>
      </c>
      <c r="U4" s="1">
        <v>0</v>
      </c>
      <c r="V4" s="2">
        <f>S4+V3</f>
        <v>0</v>
      </c>
      <c r="W4" s="15">
        <f t="shared" ref="W4:W56" si="11">V4/256</f>
        <v>0</v>
      </c>
      <c r="X4" s="15">
        <f t="shared" ref="X4:X56" si="12">1-W4</f>
        <v>1</v>
      </c>
      <c r="Y4" s="15">
        <f t="shared" ref="Y4:Y56" si="13">AK4-W4</f>
        <v>0</v>
      </c>
      <c r="Z4" s="15">
        <f t="shared" ref="Z4:Z56" si="14">AN4-X4</f>
        <v>0</v>
      </c>
      <c r="AA4" s="1">
        <f t="shared" ref="AA4:AA56" si="15">AB4+AC4</f>
        <v>0</v>
      </c>
      <c r="AB4" s="1">
        <v>0</v>
      </c>
      <c r="AC4" s="1">
        <v>0</v>
      </c>
      <c r="AD4" s="2">
        <f>AA4+AD3</f>
        <v>0</v>
      </c>
      <c r="AE4" s="15">
        <f t="shared" ref="AE4:AE56" si="16">AD4/256</f>
        <v>0</v>
      </c>
      <c r="AF4" s="15">
        <f t="shared" ref="AF4:AF56" si="17">1-AE4</f>
        <v>1</v>
      </c>
      <c r="AG4" s="16">
        <f t="shared" ref="AG4:AG56" si="18">AK4-AE4</f>
        <v>0</v>
      </c>
      <c r="AH4" s="16">
        <f t="shared" ref="AH4:AH56" si="19">AN4-AF4</f>
        <v>0</v>
      </c>
      <c r="AI4" s="16"/>
      <c r="AJ4" s="5">
        <f>60+5</f>
        <v>65</v>
      </c>
      <c r="AK4" s="16">
        <f t="shared" ref="AK4:AK56" si="20">AVERAGE(G4,O4,W4,AE4)</f>
        <v>0</v>
      </c>
      <c r="AL4" s="16">
        <f t="shared" ref="AL4:AL56" si="21">MAX(I4,Q4,Y4,AG4)</f>
        <v>0</v>
      </c>
      <c r="AM4" s="16">
        <f t="shared" ref="AM4:AM56" si="22">-MIN(I4,Q4,Y4,AG4)</f>
        <v>0</v>
      </c>
      <c r="AN4" s="16">
        <f t="shared" ref="AN4:AN56" si="23">AVERAGE(H4,P4,X4,AF4)</f>
        <v>1</v>
      </c>
      <c r="AO4" s="16">
        <f t="shared" ref="AO4:AO56" si="24">MAX(AH4,Z4,R4,J4)</f>
        <v>0</v>
      </c>
      <c r="AP4" s="16">
        <f t="shared" ref="AP4:AP56" si="25">-MIN(AH4,Z4,R4,J4)</f>
        <v>0</v>
      </c>
    </row>
    <row r="5" spans="1:42">
      <c r="A5" s="1">
        <f t="shared" ref="A5:A56" si="26">A4+1</f>
        <v>2</v>
      </c>
      <c r="B5" s="1" t="s">
        <v>9</v>
      </c>
      <c r="C5" s="1">
        <f t="shared" si="0"/>
        <v>0</v>
      </c>
      <c r="D5" s="1">
        <v>0</v>
      </c>
      <c r="E5" s="1">
        <v>0</v>
      </c>
      <c r="F5" s="2">
        <f t="shared" ref="F5:F51" si="27">C5+F4</f>
        <v>0</v>
      </c>
      <c r="G5" s="15">
        <f t="shared" si="1"/>
        <v>0</v>
      </c>
      <c r="H5" s="15">
        <f t="shared" si="2"/>
        <v>1</v>
      </c>
      <c r="I5" s="15">
        <f t="shared" si="3"/>
        <v>0</v>
      </c>
      <c r="J5" s="15">
        <f t="shared" si="4"/>
        <v>0</v>
      </c>
      <c r="K5" s="1">
        <f t="shared" si="5"/>
        <v>0</v>
      </c>
      <c r="L5" s="1">
        <v>0</v>
      </c>
      <c r="M5" s="1">
        <v>0</v>
      </c>
      <c r="N5" s="2">
        <f t="shared" ref="N5:N56" si="28">K5+N4</f>
        <v>0</v>
      </c>
      <c r="O5" s="15">
        <f t="shared" si="6"/>
        <v>0</v>
      </c>
      <c r="P5" s="15">
        <f t="shared" si="7"/>
        <v>1</v>
      </c>
      <c r="Q5" s="15">
        <f t="shared" si="8"/>
        <v>0</v>
      </c>
      <c r="R5" s="15">
        <f t="shared" si="9"/>
        <v>0</v>
      </c>
      <c r="S5" s="1">
        <f t="shared" si="10"/>
        <v>0</v>
      </c>
      <c r="T5" s="1">
        <v>0</v>
      </c>
      <c r="U5" s="1">
        <v>0</v>
      </c>
      <c r="V5" s="2">
        <f t="shared" ref="V5:V56" si="29">S5+V4</f>
        <v>0</v>
      </c>
      <c r="W5" s="15">
        <f t="shared" si="11"/>
        <v>0</v>
      </c>
      <c r="X5" s="15">
        <f t="shared" si="12"/>
        <v>1</v>
      </c>
      <c r="Y5" s="15">
        <f t="shared" si="13"/>
        <v>0</v>
      </c>
      <c r="Z5" s="15">
        <f t="shared" si="14"/>
        <v>0</v>
      </c>
      <c r="AA5" s="1">
        <f t="shared" si="15"/>
        <v>0</v>
      </c>
      <c r="AB5" s="1">
        <v>0</v>
      </c>
      <c r="AC5" s="1">
        <v>0</v>
      </c>
      <c r="AD5" s="2">
        <f t="shared" ref="AD5:AD56" si="30">AA5+AD4</f>
        <v>0</v>
      </c>
      <c r="AE5" s="15">
        <f t="shared" si="16"/>
        <v>0</v>
      </c>
      <c r="AF5" s="15">
        <f t="shared" si="17"/>
        <v>1</v>
      </c>
      <c r="AG5" s="16">
        <f t="shared" si="18"/>
        <v>0</v>
      </c>
      <c r="AH5" s="16">
        <f t="shared" si="19"/>
        <v>0</v>
      </c>
      <c r="AI5" s="16"/>
      <c r="AJ5" s="5">
        <f>AJ4+5</f>
        <v>70</v>
      </c>
      <c r="AK5" s="16">
        <f t="shared" si="20"/>
        <v>0</v>
      </c>
      <c r="AL5" s="16">
        <f t="shared" si="21"/>
        <v>0</v>
      </c>
      <c r="AM5" s="16">
        <f t="shared" si="22"/>
        <v>0</v>
      </c>
      <c r="AN5" s="16">
        <f t="shared" si="23"/>
        <v>1</v>
      </c>
      <c r="AO5" s="16">
        <f t="shared" si="24"/>
        <v>0</v>
      </c>
      <c r="AP5" s="16">
        <f t="shared" si="25"/>
        <v>0</v>
      </c>
    </row>
    <row r="6" spans="1:42">
      <c r="A6" s="1">
        <f t="shared" si="26"/>
        <v>3</v>
      </c>
      <c r="B6" s="1" t="s">
        <v>10</v>
      </c>
      <c r="C6" s="1">
        <f t="shared" si="0"/>
        <v>0</v>
      </c>
      <c r="D6" s="1">
        <v>0</v>
      </c>
      <c r="E6" s="1">
        <v>0</v>
      </c>
      <c r="F6" s="2">
        <f t="shared" si="27"/>
        <v>0</v>
      </c>
      <c r="G6" s="15">
        <f t="shared" si="1"/>
        <v>0</v>
      </c>
      <c r="H6" s="15">
        <f t="shared" si="2"/>
        <v>1</v>
      </c>
      <c r="I6" s="15">
        <f t="shared" si="3"/>
        <v>0</v>
      </c>
      <c r="J6" s="15">
        <f t="shared" si="4"/>
        <v>0</v>
      </c>
      <c r="K6" s="1">
        <f t="shared" si="5"/>
        <v>0</v>
      </c>
      <c r="L6" s="1">
        <v>0</v>
      </c>
      <c r="M6" s="1">
        <v>0</v>
      </c>
      <c r="N6" s="2">
        <f t="shared" si="28"/>
        <v>0</v>
      </c>
      <c r="O6" s="15">
        <f t="shared" si="6"/>
        <v>0</v>
      </c>
      <c r="P6" s="15">
        <f t="shared" si="7"/>
        <v>1</v>
      </c>
      <c r="Q6" s="15">
        <f t="shared" si="8"/>
        <v>0</v>
      </c>
      <c r="R6" s="15">
        <f t="shared" si="9"/>
        <v>0</v>
      </c>
      <c r="S6" s="1">
        <f t="shared" si="10"/>
        <v>0</v>
      </c>
      <c r="T6" s="1">
        <v>0</v>
      </c>
      <c r="U6" s="1">
        <v>0</v>
      </c>
      <c r="V6" s="2">
        <f t="shared" si="29"/>
        <v>0</v>
      </c>
      <c r="W6" s="15">
        <f t="shared" si="11"/>
        <v>0</v>
      </c>
      <c r="X6" s="15">
        <f t="shared" si="12"/>
        <v>1</v>
      </c>
      <c r="Y6" s="15">
        <f t="shared" si="13"/>
        <v>0</v>
      </c>
      <c r="Z6" s="15">
        <f t="shared" si="14"/>
        <v>0</v>
      </c>
      <c r="AA6" s="1">
        <f t="shared" si="15"/>
        <v>0</v>
      </c>
      <c r="AB6" s="1">
        <v>0</v>
      </c>
      <c r="AC6" s="1">
        <v>0</v>
      </c>
      <c r="AD6" s="2">
        <f t="shared" si="30"/>
        <v>0</v>
      </c>
      <c r="AE6" s="15">
        <f t="shared" si="16"/>
        <v>0</v>
      </c>
      <c r="AF6" s="15">
        <f t="shared" si="17"/>
        <v>1</v>
      </c>
      <c r="AG6" s="16">
        <f t="shared" si="18"/>
        <v>0</v>
      </c>
      <c r="AH6" s="16">
        <f t="shared" si="19"/>
        <v>0</v>
      </c>
      <c r="AI6" s="16"/>
      <c r="AJ6" s="5">
        <f t="shared" ref="AJ6:AJ50" si="31">AJ5+5</f>
        <v>75</v>
      </c>
      <c r="AK6" s="16">
        <f t="shared" si="20"/>
        <v>0</v>
      </c>
      <c r="AL6" s="16">
        <f t="shared" si="21"/>
        <v>0</v>
      </c>
      <c r="AM6" s="16">
        <f t="shared" si="22"/>
        <v>0</v>
      </c>
      <c r="AN6" s="16">
        <f t="shared" si="23"/>
        <v>1</v>
      </c>
      <c r="AO6" s="16">
        <f t="shared" si="24"/>
        <v>0</v>
      </c>
      <c r="AP6" s="16">
        <f t="shared" si="25"/>
        <v>0</v>
      </c>
    </row>
    <row r="7" spans="1:42">
      <c r="A7" s="1">
        <f t="shared" si="26"/>
        <v>4</v>
      </c>
      <c r="B7" s="1" t="s">
        <v>11</v>
      </c>
      <c r="C7" s="1">
        <f t="shared" si="0"/>
        <v>0</v>
      </c>
      <c r="D7" s="1">
        <v>0</v>
      </c>
      <c r="E7" s="1">
        <v>0</v>
      </c>
      <c r="F7" s="2">
        <f t="shared" si="27"/>
        <v>0</v>
      </c>
      <c r="G7" s="15">
        <f t="shared" si="1"/>
        <v>0</v>
      </c>
      <c r="H7" s="15">
        <f t="shared" si="2"/>
        <v>1</v>
      </c>
      <c r="I7" s="15">
        <f t="shared" si="3"/>
        <v>0</v>
      </c>
      <c r="J7" s="15">
        <f t="shared" si="4"/>
        <v>0</v>
      </c>
      <c r="K7" s="1">
        <f t="shared" si="5"/>
        <v>0</v>
      </c>
      <c r="L7" s="1">
        <v>0</v>
      </c>
      <c r="M7" s="1">
        <v>0</v>
      </c>
      <c r="N7" s="2">
        <f t="shared" si="28"/>
        <v>0</v>
      </c>
      <c r="O7" s="15">
        <f t="shared" si="6"/>
        <v>0</v>
      </c>
      <c r="P7" s="15">
        <f t="shared" si="7"/>
        <v>1</v>
      </c>
      <c r="Q7" s="15">
        <f t="shared" si="8"/>
        <v>0</v>
      </c>
      <c r="R7" s="15">
        <f t="shared" si="9"/>
        <v>0</v>
      </c>
      <c r="S7" s="1">
        <f t="shared" si="10"/>
        <v>0</v>
      </c>
      <c r="T7" s="1">
        <v>0</v>
      </c>
      <c r="U7" s="1">
        <v>0</v>
      </c>
      <c r="V7" s="2">
        <f t="shared" si="29"/>
        <v>0</v>
      </c>
      <c r="W7" s="15">
        <f t="shared" si="11"/>
        <v>0</v>
      </c>
      <c r="X7" s="15">
        <f t="shared" si="12"/>
        <v>1</v>
      </c>
      <c r="Y7" s="15">
        <f t="shared" si="13"/>
        <v>0</v>
      </c>
      <c r="Z7" s="15">
        <f t="shared" si="14"/>
        <v>0</v>
      </c>
      <c r="AA7" s="1">
        <f t="shared" si="15"/>
        <v>0</v>
      </c>
      <c r="AB7" s="1">
        <v>0</v>
      </c>
      <c r="AC7" s="1">
        <v>0</v>
      </c>
      <c r="AD7" s="2">
        <f t="shared" si="30"/>
        <v>0</v>
      </c>
      <c r="AE7" s="15">
        <f t="shared" si="16"/>
        <v>0</v>
      </c>
      <c r="AF7" s="15">
        <f t="shared" si="17"/>
        <v>1</v>
      </c>
      <c r="AG7" s="16">
        <f t="shared" si="18"/>
        <v>0</v>
      </c>
      <c r="AH7" s="16">
        <f t="shared" si="19"/>
        <v>0</v>
      </c>
      <c r="AI7" s="16"/>
      <c r="AJ7" s="5">
        <f t="shared" si="31"/>
        <v>80</v>
      </c>
      <c r="AK7" s="16">
        <f t="shared" si="20"/>
        <v>0</v>
      </c>
      <c r="AL7" s="16">
        <f t="shared" si="21"/>
        <v>0</v>
      </c>
      <c r="AM7" s="16">
        <f t="shared" si="22"/>
        <v>0</v>
      </c>
      <c r="AN7" s="16">
        <f t="shared" si="23"/>
        <v>1</v>
      </c>
      <c r="AO7" s="16">
        <f t="shared" si="24"/>
        <v>0</v>
      </c>
      <c r="AP7" s="16">
        <f t="shared" si="25"/>
        <v>0</v>
      </c>
    </row>
    <row r="8" spans="1:42">
      <c r="A8" s="1">
        <f t="shared" si="26"/>
        <v>5</v>
      </c>
      <c r="B8" s="1" t="s">
        <v>12</v>
      </c>
      <c r="C8" s="1">
        <f t="shared" si="0"/>
        <v>1</v>
      </c>
      <c r="D8" s="1">
        <v>1</v>
      </c>
      <c r="E8" s="1">
        <v>0</v>
      </c>
      <c r="F8" s="2">
        <f t="shared" si="27"/>
        <v>1</v>
      </c>
      <c r="G8" s="15">
        <f t="shared" si="1"/>
        <v>3.90625E-3</v>
      </c>
      <c r="H8" s="15">
        <f t="shared" si="2"/>
        <v>0.99609375</v>
      </c>
      <c r="I8" s="15">
        <f t="shared" si="3"/>
        <v>-1.953125E-3</v>
      </c>
      <c r="J8" s="15">
        <f t="shared" si="4"/>
        <v>1.953125E-3</v>
      </c>
      <c r="K8" s="1">
        <f t="shared" si="5"/>
        <v>1</v>
      </c>
      <c r="L8" s="5">
        <v>1</v>
      </c>
      <c r="M8" s="1">
        <v>0</v>
      </c>
      <c r="N8" s="2">
        <f t="shared" si="28"/>
        <v>1</v>
      </c>
      <c r="O8" s="15">
        <f t="shared" si="6"/>
        <v>3.90625E-3</v>
      </c>
      <c r="P8" s="15">
        <f t="shared" si="7"/>
        <v>0.99609375</v>
      </c>
      <c r="Q8" s="15">
        <f t="shared" si="8"/>
        <v>-1.953125E-3</v>
      </c>
      <c r="R8" s="15">
        <f t="shared" si="9"/>
        <v>1.953125E-3</v>
      </c>
      <c r="S8" s="1">
        <f t="shared" si="10"/>
        <v>0</v>
      </c>
      <c r="T8" s="1">
        <v>0</v>
      </c>
      <c r="U8" s="1">
        <v>0</v>
      </c>
      <c r="V8" s="2">
        <f t="shared" si="29"/>
        <v>0</v>
      </c>
      <c r="W8" s="15">
        <f t="shared" si="11"/>
        <v>0</v>
      </c>
      <c r="X8" s="15">
        <f t="shared" si="12"/>
        <v>1</v>
      </c>
      <c r="Y8" s="15">
        <f t="shared" si="13"/>
        <v>1.953125E-3</v>
      </c>
      <c r="Z8" s="15">
        <f t="shared" si="14"/>
        <v>-1.953125E-3</v>
      </c>
      <c r="AA8" s="1">
        <f t="shared" si="15"/>
        <v>0</v>
      </c>
      <c r="AB8" s="1">
        <v>0</v>
      </c>
      <c r="AC8" s="1">
        <v>0</v>
      </c>
      <c r="AD8" s="2">
        <f t="shared" si="30"/>
        <v>0</v>
      </c>
      <c r="AE8" s="15">
        <f t="shared" si="16"/>
        <v>0</v>
      </c>
      <c r="AF8" s="15">
        <f t="shared" si="17"/>
        <v>1</v>
      </c>
      <c r="AG8" s="16">
        <f t="shared" si="18"/>
        <v>1.953125E-3</v>
      </c>
      <c r="AH8" s="16">
        <f t="shared" si="19"/>
        <v>-1.953125E-3</v>
      </c>
      <c r="AI8" s="16"/>
      <c r="AJ8" s="5">
        <f t="shared" si="31"/>
        <v>85</v>
      </c>
      <c r="AK8" s="16">
        <f t="shared" si="20"/>
        <v>1.953125E-3</v>
      </c>
      <c r="AL8" s="16">
        <f t="shared" si="21"/>
        <v>1.953125E-3</v>
      </c>
      <c r="AM8" s="16">
        <f t="shared" si="22"/>
        <v>1.953125E-3</v>
      </c>
      <c r="AN8" s="16">
        <f t="shared" si="23"/>
        <v>0.998046875</v>
      </c>
      <c r="AO8" s="16">
        <f t="shared" si="24"/>
        <v>1.953125E-3</v>
      </c>
      <c r="AP8" s="16">
        <f t="shared" si="25"/>
        <v>1.953125E-3</v>
      </c>
    </row>
    <row r="9" spans="1:42">
      <c r="A9" s="1">
        <f t="shared" si="26"/>
        <v>6</v>
      </c>
      <c r="B9" s="1" t="s">
        <v>14</v>
      </c>
      <c r="C9" s="1">
        <f t="shared" si="0"/>
        <v>0</v>
      </c>
      <c r="D9" s="1">
        <v>0</v>
      </c>
      <c r="E9" s="1">
        <v>0</v>
      </c>
      <c r="F9" s="2">
        <f t="shared" si="27"/>
        <v>1</v>
      </c>
      <c r="G9" s="15">
        <f t="shared" si="1"/>
        <v>3.90625E-3</v>
      </c>
      <c r="H9" s="15">
        <f t="shared" si="2"/>
        <v>0.99609375</v>
      </c>
      <c r="I9" s="15">
        <f t="shared" si="3"/>
        <v>-9.765625E-4</v>
      </c>
      <c r="J9" s="15">
        <f t="shared" si="4"/>
        <v>9.765625E-4</v>
      </c>
      <c r="K9" s="1">
        <f t="shared" si="5"/>
        <v>0</v>
      </c>
      <c r="L9" s="5">
        <v>0</v>
      </c>
      <c r="M9" s="1">
        <v>0</v>
      </c>
      <c r="N9" s="2">
        <f t="shared" si="28"/>
        <v>1</v>
      </c>
      <c r="O9" s="15">
        <f t="shared" si="6"/>
        <v>3.90625E-3</v>
      </c>
      <c r="P9" s="15">
        <f t="shared" si="7"/>
        <v>0.99609375</v>
      </c>
      <c r="Q9" s="15">
        <f t="shared" si="8"/>
        <v>-9.765625E-4</v>
      </c>
      <c r="R9" s="15">
        <f t="shared" si="9"/>
        <v>9.765625E-4</v>
      </c>
      <c r="S9" s="1">
        <f t="shared" si="10"/>
        <v>0</v>
      </c>
      <c r="T9" s="1">
        <v>0</v>
      </c>
      <c r="U9" s="1">
        <v>0</v>
      </c>
      <c r="V9" s="2">
        <f t="shared" si="29"/>
        <v>0</v>
      </c>
      <c r="W9" s="15">
        <f t="shared" si="11"/>
        <v>0</v>
      </c>
      <c r="X9" s="15">
        <f t="shared" si="12"/>
        <v>1</v>
      </c>
      <c r="Y9" s="15">
        <f t="shared" si="13"/>
        <v>2.9296875E-3</v>
      </c>
      <c r="Z9" s="15">
        <f t="shared" si="14"/>
        <v>-2.9296875E-3</v>
      </c>
      <c r="AA9" s="1">
        <f t="shared" si="15"/>
        <v>1</v>
      </c>
      <c r="AB9" s="5">
        <v>1</v>
      </c>
      <c r="AC9" s="1">
        <v>0</v>
      </c>
      <c r="AD9" s="2">
        <f t="shared" si="30"/>
        <v>1</v>
      </c>
      <c r="AE9" s="15">
        <f t="shared" si="16"/>
        <v>3.90625E-3</v>
      </c>
      <c r="AF9" s="15">
        <f t="shared" si="17"/>
        <v>0.99609375</v>
      </c>
      <c r="AG9" s="16">
        <f t="shared" si="18"/>
        <v>-9.765625E-4</v>
      </c>
      <c r="AH9" s="16">
        <f t="shared" si="19"/>
        <v>9.765625E-4</v>
      </c>
      <c r="AI9" s="16"/>
      <c r="AJ9" s="5">
        <f t="shared" si="31"/>
        <v>90</v>
      </c>
      <c r="AK9" s="16">
        <f t="shared" si="20"/>
        <v>2.9296875E-3</v>
      </c>
      <c r="AL9" s="16">
        <f t="shared" si="21"/>
        <v>2.9296875E-3</v>
      </c>
      <c r="AM9" s="16">
        <f t="shared" si="22"/>
        <v>9.765625E-4</v>
      </c>
      <c r="AN9" s="16">
        <f t="shared" si="23"/>
        <v>0.9970703125</v>
      </c>
      <c r="AO9" s="16">
        <f t="shared" si="24"/>
        <v>9.765625E-4</v>
      </c>
      <c r="AP9" s="16">
        <f t="shared" si="25"/>
        <v>2.9296875E-3</v>
      </c>
    </row>
    <row r="10" spans="1:42">
      <c r="A10" s="1">
        <f t="shared" si="26"/>
        <v>7</v>
      </c>
      <c r="B10" s="1" t="s">
        <v>15</v>
      </c>
      <c r="C10" s="1">
        <f t="shared" si="0"/>
        <v>1</v>
      </c>
      <c r="D10" s="1">
        <v>0</v>
      </c>
      <c r="E10" s="1">
        <v>1</v>
      </c>
      <c r="F10" s="2">
        <f t="shared" si="27"/>
        <v>2</v>
      </c>
      <c r="G10" s="15">
        <f t="shared" si="1"/>
        <v>7.8125E-3</v>
      </c>
      <c r="H10" s="15">
        <f t="shared" si="2"/>
        <v>0.9921875</v>
      </c>
      <c r="I10" s="15">
        <f t="shared" si="3"/>
        <v>-3.90625E-3</v>
      </c>
      <c r="J10" s="15">
        <f t="shared" si="4"/>
        <v>3.90625E-3</v>
      </c>
      <c r="K10" s="1">
        <f t="shared" si="5"/>
        <v>0</v>
      </c>
      <c r="L10" s="5">
        <v>0</v>
      </c>
      <c r="M10" s="1">
        <v>0</v>
      </c>
      <c r="N10" s="2">
        <f t="shared" si="28"/>
        <v>1</v>
      </c>
      <c r="O10" s="15">
        <f t="shared" si="6"/>
        <v>3.90625E-3</v>
      </c>
      <c r="P10" s="15">
        <f t="shared" si="7"/>
        <v>0.99609375</v>
      </c>
      <c r="Q10" s="15">
        <f t="shared" si="8"/>
        <v>0</v>
      </c>
      <c r="R10" s="15">
        <f t="shared" si="9"/>
        <v>0</v>
      </c>
      <c r="S10" s="1">
        <f t="shared" si="10"/>
        <v>0</v>
      </c>
      <c r="T10" s="1">
        <v>0</v>
      </c>
      <c r="U10" s="1">
        <v>0</v>
      </c>
      <c r="V10" s="2">
        <f t="shared" si="29"/>
        <v>0</v>
      </c>
      <c r="W10" s="15">
        <f t="shared" si="11"/>
        <v>0</v>
      </c>
      <c r="X10" s="15">
        <f t="shared" si="12"/>
        <v>1</v>
      </c>
      <c r="Y10" s="15">
        <f t="shared" si="13"/>
        <v>3.90625E-3</v>
      </c>
      <c r="Z10" s="15">
        <f t="shared" si="14"/>
        <v>-3.90625E-3</v>
      </c>
      <c r="AA10" s="1">
        <f t="shared" si="15"/>
        <v>0</v>
      </c>
      <c r="AB10" s="5">
        <v>0</v>
      </c>
      <c r="AC10" s="1">
        <v>0</v>
      </c>
      <c r="AD10" s="2">
        <f t="shared" si="30"/>
        <v>1</v>
      </c>
      <c r="AE10" s="15">
        <f t="shared" si="16"/>
        <v>3.90625E-3</v>
      </c>
      <c r="AF10" s="15">
        <f t="shared" si="17"/>
        <v>0.99609375</v>
      </c>
      <c r="AG10" s="16">
        <f t="shared" si="18"/>
        <v>0</v>
      </c>
      <c r="AH10" s="16">
        <f t="shared" si="19"/>
        <v>0</v>
      </c>
      <c r="AI10" s="16"/>
      <c r="AJ10" s="5">
        <f t="shared" si="31"/>
        <v>95</v>
      </c>
      <c r="AK10" s="16">
        <f t="shared" si="20"/>
        <v>3.90625E-3</v>
      </c>
      <c r="AL10" s="16">
        <f t="shared" si="21"/>
        <v>3.90625E-3</v>
      </c>
      <c r="AM10" s="16">
        <f t="shared" si="22"/>
        <v>3.90625E-3</v>
      </c>
      <c r="AN10" s="16">
        <f t="shared" si="23"/>
        <v>0.99609375</v>
      </c>
      <c r="AO10" s="16">
        <f t="shared" si="24"/>
        <v>3.90625E-3</v>
      </c>
      <c r="AP10" s="16">
        <f t="shared" si="25"/>
        <v>3.90625E-3</v>
      </c>
    </row>
    <row r="11" spans="1:42">
      <c r="A11" s="1">
        <f t="shared" si="26"/>
        <v>8</v>
      </c>
      <c r="B11" s="1" t="s">
        <v>16</v>
      </c>
      <c r="C11" s="1">
        <f t="shared" si="0"/>
        <v>2</v>
      </c>
      <c r="D11" s="1">
        <v>0</v>
      </c>
      <c r="E11" s="1">
        <v>2</v>
      </c>
      <c r="F11" s="2">
        <f t="shared" si="27"/>
        <v>4</v>
      </c>
      <c r="G11" s="15">
        <f t="shared" si="1"/>
        <v>1.5625E-2</v>
      </c>
      <c r="H11" s="15">
        <f t="shared" si="2"/>
        <v>0.984375</v>
      </c>
      <c r="I11" s="15">
        <f t="shared" si="3"/>
        <v>-9.765625E-3</v>
      </c>
      <c r="J11" s="15">
        <f t="shared" si="4"/>
        <v>9.765625E-3</v>
      </c>
      <c r="K11" s="1">
        <f t="shared" si="5"/>
        <v>0</v>
      </c>
      <c r="L11" s="5">
        <v>0</v>
      </c>
      <c r="M11" s="1">
        <v>0</v>
      </c>
      <c r="N11" s="2">
        <f t="shared" si="28"/>
        <v>1</v>
      </c>
      <c r="O11" s="15">
        <f t="shared" si="6"/>
        <v>3.90625E-3</v>
      </c>
      <c r="P11" s="15">
        <f t="shared" si="7"/>
        <v>0.99609375</v>
      </c>
      <c r="Q11" s="15">
        <f t="shared" si="8"/>
        <v>1.953125E-3</v>
      </c>
      <c r="R11" s="15">
        <f t="shared" si="9"/>
        <v>-1.953125E-3</v>
      </c>
      <c r="S11" s="1">
        <f t="shared" si="10"/>
        <v>0</v>
      </c>
      <c r="T11" s="1">
        <v>0</v>
      </c>
      <c r="U11" s="1">
        <v>0</v>
      </c>
      <c r="V11" s="2">
        <f t="shared" si="29"/>
        <v>0</v>
      </c>
      <c r="W11" s="15">
        <f t="shared" si="11"/>
        <v>0</v>
      </c>
      <c r="X11" s="15">
        <f t="shared" si="12"/>
        <v>1</v>
      </c>
      <c r="Y11" s="15">
        <f t="shared" si="13"/>
        <v>5.859375E-3</v>
      </c>
      <c r="Z11" s="15">
        <f t="shared" si="14"/>
        <v>-5.859375E-3</v>
      </c>
      <c r="AA11" s="1">
        <f t="shared" si="15"/>
        <v>0</v>
      </c>
      <c r="AB11" s="5">
        <v>0</v>
      </c>
      <c r="AC11" s="1">
        <v>0</v>
      </c>
      <c r="AD11" s="2">
        <f t="shared" si="30"/>
        <v>1</v>
      </c>
      <c r="AE11" s="15">
        <f t="shared" si="16"/>
        <v>3.90625E-3</v>
      </c>
      <c r="AF11" s="15">
        <f t="shared" si="17"/>
        <v>0.99609375</v>
      </c>
      <c r="AG11" s="16">
        <f t="shared" si="18"/>
        <v>1.953125E-3</v>
      </c>
      <c r="AH11" s="16">
        <f t="shared" si="19"/>
        <v>-1.953125E-3</v>
      </c>
      <c r="AI11" s="16"/>
      <c r="AJ11" s="5">
        <f t="shared" si="31"/>
        <v>100</v>
      </c>
      <c r="AK11" s="16">
        <f t="shared" si="20"/>
        <v>5.859375E-3</v>
      </c>
      <c r="AL11" s="16">
        <f t="shared" si="21"/>
        <v>5.859375E-3</v>
      </c>
      <c r="AM11" s="16">
        <f t="shared" si="22"/>
        <v>9.765625E-3</v>
      </c>
      <c r="AN11" s="16">
        <f t="shared" si="23"/>
        <v>0.994140625</v>
      </c>
      <c r="AO11" s="16">
        <f t="shared" si="24"/>
        <v>9.765625E-3</v>
      </c>
      <c r="AP11" s="16">
        <f t="shared" si="25"/>
        <v>5.859375E-3</v>
      </c>
    </row>
    <row r="12" spans="1:42">
      <c r="A12" s="1">
        <f t="shared" si="26"/>
        <v>9</v>
      </c>
      <c r="B12" s="1" t="s">
        <v>17</v>
      </c>
      <c r="C12" s="1">
        <f t="shared" si="0"/>
        <v>0</v>
      </c>
      <c r="D12" s="1">
        <v>0</v>
      </c>
      <c r="E12" s="1">
        <v>0</v>
      </c>
      <c r="F12" s="2">
        <f t="shared" si="27"/>
        <v>4</v>
      </c>
      <c r="G12" s="15">
        <f t="shared" si="1"/>
        <v>1.5625E-2</v>
      </c>
      <c r="H12" s="15">
        <f t="shared" si="2"/>
        <v>0.984375</v>
      </c>
      <c r="I12" s="15">
        <f t="shared" si="3"/>
        <v>-4.8828125E-3</v>
      </c>
      <c r="J12" s="15">
        <f t="shared" si="4"/>
        <v>4.8828125E-3</v>
      </c>
      <c r="K12" s="1">
        <f t="shared" si="5"/>
        <v>2</v>
      </c>
      <c r="L12" s="5">
        <v>0</v>
      </c>
      <c r="M12" s="5">
        <v>2</v>
      </c>
      <c r="N12" s="2">
        <f t="shared" si="28"/>
        <v>3</v>
      </c>
      <c r="O12" s="15">
        <f t="shared" si="6"/>
        <v>1.171875E-2</v>
      </c>
      <c r="P12" s="15">
        <f t="shared" si="7"/>
        <v>0.98828125</v>
      </c>
      <c r="Q12" s="15">
        <f t="shared" si="8"/>
        <v>-9.765625E-4</v>
      </c>
      <c r="R12" s="15">
        <f t="shared" si="9"/>
        <v>9.765625E-4</v>
      </c>
      <c r="S12" s="1">
        <f t="shared" si="10"/>
        <v>1</v>
      </c>
      <c r="T12" s="5">
        <v>1</v>
      </c>
      <c r="U12" s="1">
        <v>0</v>
      </c>
      <c r="V12" s="2">
        <f t="shared" si="29"/>
        <v>1</v>
      </c>
      <c r="W12" s="15">
        <f t="shared" si="11"/>
        <v>3.90625E-3</v>
      </c>
      <c r="X12" s="15">
        <f t="shared" si="12"/>
        <v>0.99609375</v>
      </c>
      <c r="Y12" s="15">
        <f t="shared" si="13"/>
        <v>6.8359375E-3</v>
      </c>
      <c r="Z12" s="15">
        <f t="shared" si="14"/>
        <v>-6.8359375E-3</v>
      </c>
      <c r="AA12" s="1">
        <f t="shared" si="15"/>
        <v>2</v>
      </c>
      <c r="AB12" s="5">
        <v>0</v>
      </c>
      <c r="AC12" s="5">
        <v>2</v>
      </c>
      <c r="AD12" s="2">
        <f t="shared" si="30"/>
        <v>3</v>
      </c>
      <c r="AE12" s="15">
        <f t="shared" si="16"/>
        <v>1.171875E-2</v>
      </c>
      <c r="AF12" s="15">
        <f t="shared" si="17"/>
        <v>0.98828125</v>
      </c>
      <c r="AG12" s="16">
        <f t="shared" si="18"/>
        <v>-9.765625E-4</v>
      </c>
      <c r="AH12" s="16">
        <f t="shared" si="19"/>
        <v>9.765625E-4</v>
      </c>
      <c r="AI12" s="16"/>
      <c r="AJ12" s="5">
        <f t="shared" si="31"/>
        <v>105</v>
      </c>
      <c r="AK12" s="16">
        <f t="shared" si="20"/>
        <v>1.07421875E-2</v>
      </c>
      <c r="AL12" s="16">
        <f t="shared" si="21"/>
        <v>6.8359375E-3</v>
      </c>
      <c r="AM12" s="16">
        <f t="shared" si="22"/>
        <v>4.8828125E-3</v>
      </c>
      <c r="AN12" s="16">
        <f t="shared" si="23"/>
        <v>0.9892578125</v>
      </c>
      <c r="AO12" s="16">
        <f t="shared" si="24"/>
        <v>4.8828125E-3</v>
      </c>
      <c r="AP12" s="16">
        <f t="shared" si="25"/>
        <v>6.8359375E-3</v>
      </c>
    </row>
    <row r="13" spans="1:42">
      <c r="A13" s="1">
        <f t="shared" si="26"/>
        <v>10</v>
      </c>
      <c r="B13" s="1" t="s">
        <v>18</v>
      </c>
      <c r="C13" s="1">
        <f t="shared" si="0"/>
        <v>0</v>
      </c>
      <c r="D13" s="1">
        <v>0</v>
      </c>
      <c r="E13" s="1">
        <v>0</v>
      </c>
      <c r="F13" s="2">
        <f t="shared" si="27"/>
        <v>4</v>
      </c>
      <c r="G13" s="15">
        <f t="shared" si="1"/>
        <v>1.5625E-2</v>
      </c>
      <c r="H13" s="15">
        <f t="shared" si="2"/>
        <v>0.984375</v>
      </c>
      <c r="I13" s="15">
        <f t="shared" si="3"/>
        <v>-2.9296875E-3</v>
      </c>
      <c r="J13" s="15">
        <f t="shared" si="4"/>
        <v>2.9296875E-3</v>
      </c>
      <c r="K13" s="1">
        <f t="shared" si="5"/>
        <v>1</v>
      </c>
      <c r="L13" s="5">
        <v>0</v>
      </c>
      <c r="M13" s="5">
        <v>1</v>
      </c>
      <c r="N13" s="2">
        <f t="shared" si="28"/>
        <v>4</v>
      </c>
      <c r="O13" s="15">
        <f t="shared" si="6"/>
        <v>1.5625E-2</v>
      </c>
      <c r="P13" s="15">
        <f t="shared" si="7"/>
        <v>0.984375</v>
      </c>
      <c r="Q13" s="15">
        <f t="shared" si="8"/>
        <v>-2.9296875E-3</v>
      </c>
      <c r="R13" s="15">
        <f t="shared" si="9"/>
        <v>2.9296875E-3</v>
      </c>
      <c r="S13" s="1">
        <f t="shared" si="10"/>
        <v>0</v>
      </c>
      <c r="T13" s="5">
        <v>0</v>
      </c>
      <c r="U13" s="1">
        <v>0</v>
      </c>
      <c r="V13" s="2">
        <f t="shared" si="29"/>
        <v>1</v>
      </c>
      <c r="W13" s="15">
        <f t="shared" si="11"/>
        <v>3.90625E-3</v>
      </c>
      <c r="X13" s="15">
        <f t="shared" si="12"/>
        <v>0.99609375</v>
      </c>
      <c r="Y13" s="15">
        <f t="shared" si="13"/>
        <v>8.7890625E-3</v>
      </c>
      <c r="Z13" s="15">
        <f t="shared" si="14"/>
        <v>-8.7890625E-3</v>
      </c>
      <c r="AA13" s="1">
        <f t="shared" si="15"/>
        <v>1</v>
      </c>
      <c r="AB13" s="5">
        <v>0</v>
      </c>
      <c r="AC13" s="5">
        <v>1</v>
      </c>
      <c r="AD13" s="2">
        <f t="shared" si="30"/>
        <v>4</v>
      </c>
      <c r="AE13" s="15">
        <f t="shared" si="16"/>
        <v>1.5625E-2</v>
      </c>
      <c r="AF13" s="15">
        <f t="shared" si="17"/>
        <v>0.984375</v>
      </c>
      <c r="AG13" s="16">
        <f t="shared" si="18"/>
        <v>-2.9296875E-3</v>
      </c>
      <c r="AH13" s="16">
        <f t="shared" si="19"/>
        <v>2.9296875E-3</v>
      </c>
      <c r="AI13" s="16"/>
      <c r="AJ13" s="5">
        <f t="shared" si="31"/>
        <v>110</v>
      </c>
      <c r="AK13" s="16">
        <f t="shared" si="20"/>
        <v>1.26953125E-2</v>
      </c>
      <c r="AL13" s="16">
        <f t="shared" si="21"/>
        <v>8.7890625E-3</v>
      </c>
      <c r="AM13" s="16">
        <f t="shared" si="22"/>
        <v>2.9296875E-3</v>
      </c>
      <c r="AN13" s="16">
        <f t="shared" si="23"/>
        <v>0.9873046875</v>
      </c>
      <c r="AO13" s="16">
        <f t="shared" si="24"/>
        <v>2.9296875E-3</v>
      </c>
      <c r="AP13" s="16">
        <f t="shared" si="25"/>
        <v>8.7890625E-3</v>
      </c>
    </row>
    <row r="14" spans="1:42">
      <c r="A14" s="1">
        <f t="shared" si="26"/>
        <v>11</v>
      </c>
      <c r="B14" s="1" t="s">
        <v>19</v>
      </c>
      <c r="C14" s="1">
        <f t="shared" si="0"/>
        <v>0</v>
      </c>
      <c r="D14" s="1">
        <v>0</v>
      </c>
      <c r="E14" s="1">
        <v>0</v>
      </c>
      <c r="F14" s="2">
        <f t="shared" si="27"/>
        <v>4</v>
      </c>
      <c r="G14" s="15">
        <f t="shared" si="1"/>
        <v>1.5625E-2</v>
      </c>
      <c r="H14" s="15">
        <f t="shared" si="2"/>
        <v>0.984375</v>
      </c>
      <c r="I14" s="15">
        <f t="shared" si="3"/>
        <v>-2.9296875E-3</v>
      </c>
      <c r="J14" s="15">
        <f t="shared" si="4"/>
        <v>2.9296875E-3</v>
      </c>
      <c r="K14" s="1">
        <f t="shared" si="5"/>
        <v>0</v>
      </c>
      <c r="L14" s="5">
        <v>0</v>
      </c>
      <c r="M14" s="5">
        <v>0</v>
      </c>
      <c r="N14" s="2">
        <f t="shared" si="28"/>
        <v>4</v>
      </c>
      <c r="O14" s="15">
        <f t="shared" si="6"/>
        <v>1.5625E-2</v>
      </c>
      <c r="P14" s="15">
        <f t="shared" si="7"/>
        <v>0.984375</v>
      </c>
      <c r="Q14" s="15">
        <f t="shared" si="8"/>
        <v>-2.9296875E-3</v>
      </c>
      <c r="R14" s="15">
        <f t="shared" si="9"/>
        <v>2.9296875E-3</v>
      </c>
      <c r="S14" s="1">
        <f t="shared" si="10"/>
        <v>0</v>
      </c>
      <c r="T14" s="5">
        <v>0</v>
      </c>
      <c r="U14" s="1">
        <v>0</v>
      </c>
      <c r="V14" s="2">
        <f t="shared" si="29"/>
        <v>1</v>
      </c>
      <c r="W14" s="15">
        <f t="shared" si="11"/>
        <v>3.90625E-3</v>
      </c>
      <c r="X14" s="15">
        <f t="shared" si="12"/>
        <v>0.99609375</v>
      </c>
      <c r="Y14" s="15">
        <f t="shared" si="13"/>
        <v>8.7890625E-3</v>
      </c>
      <c r="Z14" s="15">
        <f t="shared" si="14"/>
        <v>-8.7890625E-3</v>
      </c>
      <c r="AA14" s="1">
        <f t="shared" si="15"/>
        <v>0</v>
      </c>
      <c r="AB14" s="5">
        <v>0</v>
      </c>
      <c r="AC14" s="5">
        <v>0</v>
      </c>
      <c r="AD14" s="2">
        <f t="shared" si="30"/>
        <v>4</v>
      </c>
      <c r="AE14" s="15">
        <f t="shared" si="16"/>
        <v>1.5625E-2</v>
      </c>
      <c r="AF14" s="15">
        <f t="shared" si="17"/>
        <v>0.984375</v>
      </c>
      <c r="AG14" s="16">
        <f t="shared" si="18"/>
        <v>-2.9296875E-3</v>
      </c>
      <c r="AH14" s="16">
        <f t="shared" si="19"/>
        <v>2.9296875E-3</v>
      </c>
      <c r="AI14" s="16"/>
      <c r="AJ14" s="5">
        <f t="shared" si="31"/>
        <v>115</v>
      </c>
      <c r="AK14" s="16">
        <f t="shared" si="20"/>
        <v>1.26953125E-2</v>
      </c>
      <c r="AL14" s="16">
        <f t="shared" si="21"/>
        <v>8.7890625E-3</v>
      </c>
      <c r="AM14" s="16">
        <f t="shared" si="22"/>
        <v>2.9296875E-3</v>
      </c>
      <c r="AN14" s="16">
        <f t="shared" si="23"/>
        <v>0.9873046875</v>
      </c>
      <c r="AO14" s="16">
        <f t="shared" si="24"/>
        <v>2.9296875E-3</v>
      </c>
      <c r="AP14" s="16">
        <f t="shared" si="25"/>
        <v>8.7890625E-3</v>
      </c>
    </row>
    <row r="15" spans="1:42">
      <c r="A15" s="1">
        <f t="shared" si="26"/>
        <v>12</v>
      </c>
      <c r="B15" s="1" t="s">
        <v>20</v>
      </c>
      <c r="C15" s="1">
        <f t="shared" si="0"/>
        <v>0</v>
      </c>
      <c r="D15" s="1">
        <v>0</v>
      </c>
      <c r="E15" s="1">
        <v>0</v>
      </c>
      <c r="F15" s="2">
        <f t="shared" si="27"/>
        <v>4</v>
      </c>
      <c r="G15" s="15">
        <f t="shared" si="1"/>
        <v>1.5625E-2</v>
      </c>
      <c r="H15" s="15">
        <f t="shared" si="2"/>
        <v>0.984375</v>
      </c>
      <c r="I15" s="15">
        <f t="shared" si="3"/>
        <v>0</v>
      </c>
      <c r="J15" s="15">
        <f t="shared" si="4"/>
        <v>0</v>
      </c>
      <c r="K15" s="1">
        <f t="shared" si="5"/>
        <v>0</v>
      </c>
      <c r="L15" s="5">
        <v>0</v>
      </c>
      <c r="M15" s="5">
        <v>0</v>
      </c>
      <c r="N15" s="2">
        <f t="shared" si="28"/>
        <v>4</v>
      </c>
      <c r="O15" s="15">
        <f t="shared" si="6"/>
        <v>1.5625E-2</v>
      </c>
      <c r="P15" s="15">
        <f t="shared" si="7"/>
        <v>0.984375</v>
      </c>
      <c r="Q15" s="15">
        <f t="shared" si="8"/>
        <v>0</v>
      </c>
      <c r="R15" s="15">
        <f t="shared" si="9"/>
        <v>0</v>
      </c>
      <c r="S15" s="1">
        <f t="shared" si="10"/>
        <v>3</v>
      </c>
      <c r="T15" s="5">
        <v>0</v>
      </c>
      <c r="U15" s="5">
        <v>3</v>
      </c>
      <c r="V15" s="2">
        <f t="shared" si="29"/>
        <v>4</v>
      </c>
      <c r="W15" s="15">
        <f t="shared" si="11"/>
        <v>1.5625E-2</v>
      </c>
      <c r="X15" s="15">
        <f t="shared" si="12"/>
        <v>0.984375</v>
      </c>
      <c r="Y15" s="15">
        <f t="shared" si="13"/>
        <v>0</v>
      </c>
      <c r="Z15" s="15">
        <f t="shared" si="14"/>
        <v>0</v>
      </c>
      <c r="AA15" s="1">
        <f t="shared" si="15"/>
        <v>0</v>
      </c>
      <c r="AB15" s="5">
        <v>0</v>
      </c>
      <c r="AC15" s="5">
        <v>0</v>
      </c>
      <c r="AD15" s="2">
        <f t="shared" si="30"/>
        <v>4</v>
      </c>
      <c r="AE15" s="15">
        <f t="shared" si="16"/>
        <v>1.5625E-2</v>
      </c>
      <c r="AF15" s="15">
        <f t="shared" si="17"/>
        <v>0.984375</v>
      </c>
      <c r="AG15" s="16">
        <f t="shared" si="18"/>
        <v>0</v>
      </c>
      <c r="AH15" s="16">
        <f t="shared" si="19"/>
        <v>0</v>
      </c>
      <c r="AI15" s="16"/>
      <c r="AJ15" s="5">
        <f t="shared" si="31"/>
        <v>120</v>
      </c>
      <c r="AK15" s="16">
        <f t="shared" si="20"/>
        <v>1.5625E-2</v>
      </c>
      <c r="AL15" s="16">
        <f t="shared" si="21"/>
        <v>0</v>
      </c>
      <c r="AM15" s="16">
        <f t="shared" si="22"/>
        <v>0</v>
      </c>
      <c r="AN15" s="16">
        <f t="shared" si="23"/>
        <v>0.984375</v>
      </c>
      <c r="AO15" s="16">
        <f t="shared" si="24"/>
        <v>0</v>
      </c>
      <c r="AP15" s="16">
        <f t="shared" si="25"/>
        <v>0</v>
      </c>
    </row>
    <row r="16" spans="1:42">
      <c r="A16" s="1">
        <f t="shared" si="26"/>
        <v>13</v>
      </c>
      <c r="B16" s="1" t="s">
        <v>21</v>
      </c>
      <c r="C16" s="1">
        <f t="shared" si="0"/>
        <v>1</v>
      </c>
      <c r="D16" s="5">
        <v>1</v>
      </c>
      <c r="E16" s="1">
        <v>0</v>
      </c>
      <c r="F16" s="2">
        <f t="shared" si="27"/>
        <v>5</v>
      </c>
      <c r="G16" s="15">
        <f t="shared" si="1"/>
        <v>1.953125E-2</v>
      </c>
      <c r="H16" s="15">
        <f t="shared" si="2"/>
        <v>0.98046875</v>
      </c>
      <c r="I16" s="15">
        <f t="shared" si="3"/>
        <v>-2.9296875E-3</v>
      </c>
      <c r="J16" s="15">
        <f t="shared" si="4"/>
        <v>2.9296875E-3</v>
      </c>
      <c r="K16" s="1">
        <f t="shared" si="5"/>
        <v>0</v>
      </c>
      <c r="L16" s="5">
        <v>0</v>
      </c>
      <c r="M16" s="5">
        <v>0</v>
      </c>
      <c r="N16" s="2">
        <f t="shared" si="28"/>
        <v>4</v>
      </c>
      <c r="O16" s="15">
        <f t="shared" si="6"/>
        <v>1.5625E-2</v>
      </c>
      <c r="P16" s="15">
        <f t="shared" si="7"/>
        <v>0.984375</v>
      </c>
      <c r="Q16" s="15">
        <f t="shared" si="8"/>
        <v>9.765625E-4</v>
      </c>
      <c r="R16" s="15">
        <f t="shared" si="9"/>
        <v>-9.765625E-4</v>
      </c>
      <c r="S16" s="1">
        <f t="shared" si="10"/>
        <v>0</v>
      </c>
      <c r="T16" s="5">
        <v>0</v>
      </c>
      <c r="U16" s="5">
        <v>0</v>
      </c>
      <c r="V16" s="2">
        <f t="shared" si="29"/>
        <v>4</v>
      </c>
      <c r="W16" s="15">
        <f t="shared" si="11"/>
        <v>1.5625E-2</v>
      </c>
      <c r="X16" s="15">
        <f t="shared" si="12"/>
        <v>0.984375</v>
      </c>
      <c r="Y16" s="15">
        <f t="shared" si="13"/>
        <v>9.765625E-4</v>
      </c>
      <c r="Z16" s="15">
        <f t="shared" si="14"/>
        <v>-9.765625E-4</v>
      </c>
      <c r="AA16" s="1">
        <f t="shared" si="15"/>
        <v>0</v>
      </c>
      <c r="AB16" s="5">
        <v>0</v>
      </c>
      <c r="AC16" s="5">
        <v>0</v>
      </c>
      <c r="AD16" s="2">
        <f t="shared" si="30"/>
        <v>4</v>
      </c>
      <c r="AE16" s="15">
        <f t="shared" si="16"/>
        <v>1.5625E-2</v>
      </c>
      <c r="AF16" s="15">
        <f t="shared" si="17"/>
        <v>0.984375</v>
      </c>
      <c r="AG16" s="16">
        <f t="shared" si="18"/>
        <v>9.765625E-4</v>
      </c>
      <c r="AH16" s="16">
        <f t="shared" si="19"/>
        <v>-9.765625E-4</v>
      </c>
      <c r="AI16" s="16"/>
      <c r="AJ16" s="5">
        <f t="shared" si="31"/>
        <v>125</v>
      </c>
      <c r="AK16" s="16">
        <f t="shared" si="20"/>
        <v>1.66015625E-2</v>
      </c>
      <c r="AL16" s="16">
        <f t="shared" si="21"/>
        <v>9.765625E-4</v>
      </c>
      <c r="AM16" s="16">
        <f t="shared" si="22"/>
        <v>2.9296875E-3</v>
      </c>
      <c r="AN16" s="16">
        <f t="shared" si="23"/>
        <v>0.9833984375</v>
      </c>
      <c r="AO16" s="16">
        <f t="shared" si="24"/>
        <v>2.9296875E-3</v>
      </c>
      <c r="AP16" s="16">
        <f t="shared" si="25"/>
        <v>9.765625E-4</v>
      </c>
    </row>
    <row r="17" spans="1:42">
      <c r="A17" s="1">
        <f t="shared" si="26"/>
        <v>14</v>
      </c>
      <c r="B17" s="1" t="s">
        <v>23</v>
      </c>
      <c r="C17" s="1">
        <f t="shared" si="0"/>
        <v>0</v>
      </c>
      <c r="D17" s="5">
        <v>0</v>
      </c>
      <c r="E17" s="1">
        <v>0</v>
      </c>
      <c r="F17" s="2">
        <f t="shared" si="27"/>
        <v>5</v>
      </c>
      <c r="G17" s="15">
        <f t="shared" si="1"/>
        <v>1.953125E-2</v>
      </c>
      <c r="H17" s="15">
        <f t="shared" si="2"/>
        <v>0.98046875</v>
      </c>
      <c r="I17" s="15">
        <f t="shared" si="3"/>
        <v>-1.953125E-3</v>
      </c>
      <c r="J17" s="15">
        <f t="shared" si="4"/>
        <v>1.953125E-3</v>
      </c>
      <c r="K17" s="1">
        <f t="shared" si="5"/>
        <v>1</v>
      </c>
      <c r="L17" s="5">
        <v>1</v>
      </c>
      <c r="M17" s="5">
        <v>0</v>
      </c>
      <c r="N17" s="2">
        <f t="shared" si="28"/>
        <v>5</v>
      </c>
      <c r="O17" s="15">
        <f t="shared" si="6"/>
        <v>1.953125E-2</v>
      </c>
      <c r="P17" s="15">
        <f t="shared" si="7"/>
        <v>0.98046875</v>
      </c>
      <c r="Q17" s="15">
        <f t="shared" si="8"/>
        <v>-1.953125E-3</v>
      </c>
      <c r="R17" s="15">
        <f t="shared" si="9"/>
        <v>1.953125E-3</v>
      </c>
      <c r="S17" s="1">
        <f t="shared" si="10"/>
        <v>0</v>
      </c>
      <c r="T17" s="5">
        <v>0</v>
      </c>
      <c r="U17" s="5">
        <v>0</v>
      </c>
      <c r="V17" s="2">
        <f t="shared" si="29"/>
        <v>4</v>
      </c>
      <c r="W17" s="15">
        <f t="shared" si="11"/>
        <v>1.5625E-2</v>
      </c>
      <c r="X17" s="15">
        <f t="shared" si="12"/>
        <v>0.984375</v>
      </c>
      <c r="Y17" s="15">
        <f t="shared" si="13"/>
        <v>1.953125E-3</v>
      </c>
      <c r="Z17" s="15">
        <f t="shared" si="14"/>
        <v>-1.953125E-3</v>
      </c>
      <c r="AA17" s="1">
        <f t="shared" si="15"/>
        <v>0</v>
      </c>
      <c r="AB17" s="5">
        <v>0</v>
      </c>
      <c r="AC17" s="5">
        <v>0</v>
      </c>
      <c r="AD17" s="2">
        <f t="shared" si="30"/>
        <v>4</v>
      </c>
      <c r="AE17" s="15">
        <f t="shared" si="16"/>
        <v>1.5625E-2</v>
      </c>
      <c r="AF17" s="15">
        <f t="shared" si="17"/>
        <v>0.984375</v>
      </c>
      <c r="AG17" s="16">
        <f t="shared" si="18"/>
        <v>1.953125E-3</v>
      </c>
      <c r="AH17" s="16">
        <f t="shared" si="19"/>
        <v>-1.953125E-3</v>
      </c>
      <c r="AI17" s="16"/>
      <c r="AJ17" s="5">
        <f t="shared" si="31"/>
        <v>130</v>
      </c>
      <c r="AK17" s="16">
        <f t="shared" si="20"/>
        <v>1.7578125E-2</v>
      </c>
      <c r="AL17" s="16">
        <f t="shared" si="21"/>
        <v>1.953125E-3</v>
      </c>
      <c r="AM17" s="16">
        <f t="shared" si="22"/>
        <v>1.953125E-3</v>
      </c>
      <c r="AN17" s="16">
        <f t="shared" si="23"/>
        <v>0.982421875</v>
      </c>
      <c r="AO17" s="16">
        <f t="shared" si="24"/>
        <v>1.953125E-3</v>
      </c>
      <c r="AP17" s="16">
        <f t="shared" si="25"/>
        <v>1.953125E-3</v>
      </c>
    </row>
    <row r="18" spans="1:42">
      <c r="A18" s="1">
        <f t="shared" si="26"/>
        <v>15</v>
      </c>
      <c r="B18" s="1" t="s">
        <v>24</v>
      </c>
      <c r="C18" s="1">
        <f t="shared" si="0"/>
        <v>1</v>
      </c>
      <c r="D18" s="5">
        <v>0</v>
      </c>
      <c r="E18" s="1">
        <v>1</v>
      </c>
      <c r="F18" s="2">
        <f t="shared" si="27"/>
        <v>6</v>
      </c>
      <c r="G18" s="15">
        <f t="shared" si="1"/>
        <v>2.34375E-2</v>
      </c>
      <c r="H18" s="15">
        <f t="shared" si="2"/>
        <v>0.9765625</v>
      </c>
      <c r="I18" s="15">
        <f t="shared" si="3"/>
        <v>-3.90625E-3</v>
      </c>
      <c r="J18" s="15">
        <f t="shared" si="4"/>
        <v>3.90625E-3</v>
      </c>
      <c r="K18" s="1">
        <f t="shared" si="5"/>
        <v>0</v>
      </c>
      <c r="L18" s="5">
        <v>0</v>
      </c>
      <c r="M18" s="5">
        <v>0</v>
      </c>
      <c r="N18" s="2">
        <f t="shared" si="28"/>
        <v>5</v>
      </c>
      <c r="O18" s="15">
        <f t="shared" si="6"/>
        <v>1.953125E-2</v>
      </c>
      <c r="P18" s="15">
        <f t="shared" si="7"/>
        <v>0.98046875</v>
      </c>
      <c r="Q18" s="15">
        <f t="shared" si="8"/>
        <v>0</v>
      </c>
      <c r="R18" s="15">
        <f t="shared" si="9"/>
        <v>0</v>
      </c>
      <c r="S18" s="1">
        <f t="shared" si="10"/>
        <v>0</v>
      </c>
      <c r="T18" s="5">
        <v>0</v>
      </c>
      <c r="U18" s="5">
        <v>0</v>
      </c>
      <c r="V18" s="2">
        <f t="shared" si="29"/>
        <v>4</v>
      </c>
      <c r="W18" s="15">
        <f t="shared" si="11"/>
        <v>1.5625E-2</v>
      </c>
      <c r="X18" s="15">
        <f t="shared" si="12"/>
        <v>0.984375</v>
      </c>
      <c r="Y18" s="15">
        <f t="shared" si="13"/>
        <v>3.90625E-3</v>
      </c>
      <c r="Z18" s="15">
        <f t="shared" si="14"/>
        <v>-3.90625E-3</v>
      </c>
      <c r="AA18" s="1">
        <f t="shared" si="15"/>
        <v>1</v>
      </c>
      <c r="AB18" s="5">
        <v>1</v>
      </c>
      <c r="AC18" s="5">
        <v>0</v>
      </c>
      <c r="AD18" s="2">
        <f t="shared" si="30"/>
        <v>5</v>
      </c>
      <c r="AE18" s="15">
        <f t="shared" si="16"/>
        <v>1.953125E-2</v>
      </c>
      <c r="AF18" s="15">
        <f t="shared" si="17"/>
        <v>0.98046875</v>
      </c>
      <c r="AG18" s="16">
        <f t="shared" si="18"/>
        <v>0</v>
      </c>
      <c r="AH18" s="16">
        <f t="shared" si="19"/>
        <v>0</v>
      </c>
      <c r="AI18" s="16"/>
      <c r="AJ18" s="5">
        <f t="shared" si="31"/>
        <v>135</v>
      </c>
      <c r="AK18" s="16">
        <f t="shared" si="20"/>
        <v>1.953125E-2</v>
      </c>
      <c r="AL18" s="16">
        <f t="shared" si="21"/>
        <v>3.90625E-3</v>
      </c>
      <c r="AM18" s="16">
        <f t="shared" si="22"/>
        <v>3.90625E-3</v>
      </c>
      <c r="AN18" s="16">
        <f t="shared" si="23"/>
        <v>0.98046875</v>
      </c>
      <c r="AO18" s="16">
        <f t="shared" si="24"/>
        <v>3.90625E-3</v>
      </c>
      <c r="AP18" s="16">
        <f t="shared" si="25"/>
        <v>3.90625E-3</v>
      </c>
    </row>
    <row r="19" spans="1:42">
      <c r="A19" s="1">
        <f t="shared" si="26"/>
        <v>16</v>
      </c>
      <c r="B19" s="1" t="s">
        <v>25</v>
      </c>
      <c r="C19" s="1">
        <f t="shared" si="0"/>
        <v>0</v>
      </c>
      <c r="D19" s="5">
        <v>0</v>
      </c>
      <c r="E19" s="1">
        <v>0</v>
      </c>
      <c r="F19" s="2">
        <f t="shared" si="27"/>
        <v>6</v>
      </c>
      <c r="G19" s="15">
        <f t="shared" si="1"/>
        <v>2.34375E-2</v>
      </c>
      <c r="H19" s="15">
        <f t="shared" si="2"/>
        <v>0.9765625</v>
      </c>
      <c r="I19" s="15">
        <f t="shared" si="3"/>
        <v>-3.90625E-3</v>
      </c>
      <c r="J19" s="15">
        <f t="shared" si="4"/>
        <v>3.90625E-3</v>
      </c>
      <c r="K19" s="1">
        <f t="shared" si="5"/>
        <v>0</v>
      </c>
      <c r="L19" s="5">
        <v>0</v>
      </c>
      <c r="M19" s="5">
        <v>0</v>
      </c>
      <c r="N19" s="2">
        <f t="shared" si="28"/>
        <v>5</v>
      </c>
      <c r="O19" s="15">
        <f t="shared" si="6"/>
        <v>1.953125E-2</v>
      </c>
      <c r="P19" s="15">
        <f t="shared" si="7"/>
        <v>0.98046875</v>
      </c>
      <c r="Q19" s="15">
        <f t="shared" si="8"/>
        <v>0</v>
      </c>
      <c r="R19" s="15">
        <f t="shared" si="9"/>
        <v>0</v>
      </c>
      <c r="S19" s="1">
        <f t="shared" si="10"/>
        <v>0</v>
      </c>
      <c r="T19" s="5">
        <v>0</v>
      </c>
      <c r="U19" s="5">
        <v>0</v>
      </c>
      <c r="V19" s="2">
        <f t="shared" si="29"/>
        <v>4</v>
      </c>
      <c r="W19" s="15">
        <f t="shared" si="11"/>
        <v>1.5625E-2</v>
      </c>
      <c r="X19" s="15">
        <f t="shared" si="12"/>
        <v>0.984375</v>
      </c>
      <c r="Y19" s="15">
        <f t="shared" si="13"/>
        <v>3.90625E-3</v>
      </c>
      <c r="Z19" s="15">
        <f t="shared" si="14"/>
        <v>-3.90625E-3</v>
      </c>
      <c r="AA19" s="1">
        <f t="shared" si="15"/>
        <v>0</v>
      </c>
      <c r="AB19" s="5">
        <v>0</v>
      </c>
      <c r="AC19" s="5">
        <v>0</v>
      </c>
      <c r="AD19" s="2">
        <f t="shared" si="30"/>
        <v>5</v>
      </c>
      <c r="AE19" s="15">
        <f t="shared" si="16"/>
        <v>1.953125E-2</v>
      </c>
      <c r="AF19" s="15">
        <f t="shared" si="17"/>
        <v>0.98046875</v>
      </c>
      <c r="AG19" s="16">
        <f t="shared" si="18"/>
        <v>0</v>
      </c>
      <c r="AH19" s="16">
        <f t="shared" si="19"/>
        <v>0</v>
      </c>
      <c r="AI19" s="16"/>
      <c r="AJ19" s="5">
        <f t="shared" si="31"/>
        <v>140</v>
      </c>
      <c r="AK19" s="16">
        <f t="shared" si="20"/>
        <v>1.953125E-2</v>
      </c>
      <c r="AL19" s="16">
        <f t="shared" si="21"/>
        <v>3.90625E-3</v>
      </c>
      <c r="AM19" s="16">
        <f t="shared" si="22"/>
        <v>3.90625E-3</v>
      </c>
      <c r="AN19" s="16">
        <f t="shared" si="23"/>
        <v>0.98046875</v>
      </c>
      <c r="AO19" s="16">
        <f t="shared" si="24"/>
        <v>3.90625E-3</v>
      </c>
      <c r="AP19" s="16">
        <f t="shared" si="25"/>
        <v>3.90625E-3</v>
      </c>
    </row>
    <row r="20" spans="1:42">
      <c r="A20" s="1">
        <f t="shared" si="26"/>
        <v>17</v>
      </c>
      <c r="B20" s="1" t="s">
        <v>26</v>
      </c>
      <c r="C20" s="1">
        <f t="shared" si="0"/>
        <v>0</v>
      </c>
      <c r="D20" s="5">
        <v>0</v>
      </c>
      <c r="E20" s="1">
        <v>0</v>
      </c>
      <c r="F20" s="2">
        <f t="shared" si="27"/>
        <v>6</v>
      </c>
      <c r="G20" s="15">
        <f t="shared" si="1"/>
        <v>2.34375E-2</v>
      </c>
      <c r="H20" s="15">
        <f t="shared" si="2"/>
        <v>0.9765625</v>
      </c>
      <c r="I20" s="15">
        <f t="shared" si="3"/>
        <v>-2.9296875E-3</v>
      </c>
      <c r="J20" s="15">
        <f t="shared" si="4"/>
        <v>2.9296875E-3</v>
      </c>
      <c r="K20" s="1">
        <f t="shared" si="5"/>
        <v>0</v>
      </c>
      <c r="L20" s="5">
        <v>0</v>
      </c>
      <c r="M20" s="5">
        <v>0</v>
      </c>
      <c r="N20" s="2">
        <f t="shared" si="28"/>
        <v>5</v>
      </c>
      <c r="O20" s="15">
        <f t="shared" si="6"/>
        <v>1.953125E-2</v>
      </c>
      <c r="P20" s="15">
        <f t="shared" si="7"/>
        <v>0.98046875</v>
      </c>
      <c r="Q20" s="15">
        <f t="shared" si="8"/>
        <v>9.765625E-4</v>
      </c>
      <c r="R20" s="15">
        <f t="shared" si="9"/>
        <v>-9.765625E-4</v>
      </c>
      <c r="S20" s="1">
        <f t="shared" si="10"/>
        <v>0</v>
      </c>
      <c r="T20" s="5">
        <v>0</v>
      </c>
      <c r="U20" s="5">
        <v>0</v>
      </c>
      <c r="V20" s="2">
        <f t="shared" si="29"/>
        <v>4</v>
      </c>
      <c r="W20" s="15">
        <f t="shared" si="11"/>
        <v>1.5625E-2</v>
      </c>
      <c r="X20" s="15">
        <f t="shared" si="12"/>
        <v>0.984375</v>
      </c>
      <c r="Y20" s="15">
        <f t="shared" si="13"/>
        <v>4.8828125E-3</v>
      </c>
      <c r="Z20" s="15">
        <f t="shared" si="14"/>
        <v>-4.8828125E-3</v>
      </c>
      <c r="AA20" s="1">
        <f t="shared" si="15"/>
        <v>1</v>
      </c>
      <c r="AB20" s="5">
        <v>0</v>
      </c>
      <c r="AC20" s="5">
        <v>1</v>
      </c>
      <c r="AD20" s="2">
        <f t="shared" si="30"/>
        <v>6</v>
      </c>
      <c r="AE20" s="15">
        <f t="shared" si="16"/>
        <v>2.34375E-2</v>
      </c>
      <c r="AF20" s="15">
        <f t="shared" si="17"/>
        <v>0.9765625</v>
      </c>
      <c r="AG20" s="16">
        <f t="shared" si="18"/>
        <v>-2.9296875E-3</v>
      </c>
      <c r="AH20" s="16">
        <f t="shared" si="19"/>
        <v>2.9296875E-3</v>
      </c>
      <c r="AI20" s="16"/>
      <c r="AJ20" s="5">
        <f t="shared" si="31"/>
        <v>145</v>
      </c>
      <c r="AK20" s="16">
        <f t="shared" si="20"/>
        <v>2.05078125E-2</v>
      </c>
      <c r="AL20" s="16">
        <f t="shared" si="21"/>
        <v>4.8828125E-3</v>
      </c>
      <c r="AM20" s="16">
        <f t="shared" si="22"/>
        <v>2.9296875E-3</v>
      </c>
      <c r="AN20" s="16">
        <f t="shared" si="23"/>
        <v>0.9794921875</v>
      </c>
      <c r="AO20" s="16">
        <f t="shared" si="24"/>
        <v>2.9296875E-3</v>
      </c>
      <c r="AP20" s="16">
        <f t="shared" si="25"/>
        <v>4.8828125E-3</v>
      </c>
    </row>
    <row r="21" spans="1:42">
      <c r="A21" s="1">
        <f t="shared" si="26"/>
        <v>18</v>
      </c>
      <c r="B21" s="1" t="s">
        <v>27</v>
      </c>
      <c r="C21" s="1">
        <f t="shared" si="0"/>
        <v>0</v>
      </c>
      <c r="D21" s="5">
        <v>0</v>
      </c>
      <c r="E21" s="1">
        <v>0</v>
      </c>
      <c r="F21" s="2">
        <f t="shared" si="27"/>
        <v>6</v>
      </c>
      <c r="G21" s="15">
        <f t="shared" si="1"/>
        <v>2.34375E-2</v>
      </c>
      <c r="H21" s="15">
        <f t="shared" si="2"/>
        <v>0.9765625</v>
      </c>
      <c r="I21" s="15">
        <f t="shared" si="3"/>
        <v>-1.953125E-3</v>
      </c>
      <c r="J21" s="15">
        <f t="shared" si="4"/>
        <v>1.953125E-3</v>
      </c>
      <c r="K21" s="1">
        <f t="shared" si="5"/>
        <v>1</v>
      </c>
      <c r="L21" s="5">
        <v>0</v>
      </c>
      <c r="M21" s="5">
        <v>1</v>
      </c>
      <c r="N21" s="2">
        <f t="shared" si="28"/>
        <v>6</v>
      </c>
      <c r="O21" s="15">
        <f t="shared" si="6"/>
        <v>2.34375E-2</v>
      </c>
      <c r="P21" s="15">
        <f t="shared" si="7"/>
        <v>0.9765625</v>
      </c>
      <c r="Q21" s="15">
        <f t="shared" si="8"/>
        <v>-1.953125E-3</v>
      </c>
      <c r="R21" s="15">
        <f t="shared" si="9"/>
        <v>1.953125E-3</v>
      </c>
      <c r="S21" s="1">
        <f t="shared" si="10"/>
        <v>0</v>
      </c>
      <c r="T21" s="5">
        <v>0</v>
      </c>
      <c r="U21" s="5">
        <v>0</v>
      </c>
      <c r="V21" s="2">
        <f t="shared" si="29"/>
        <v>4</v>
      </c>
      <c r="W21" s="15">
        <f t="shared" si="11"/>
        <v>1.5625E-2</v>
      </c>
      <c r="X21" s="15">
        <f t="shared" si="12"/>
        <v>0.984375</v>
      </c>
      <c r="Y21" s="15">
        <f t="shared" si="13"/>
        <v>5.859375E-3</v>
      </c>
      <c r="Z21" s="15">
        <f t="shared" si="14"/>
        <v>-5.859375E-3</v>
      </c>
      <c r="AA21" s="1">
        <f t="shared" si="15"/>
        <v>0</v>
      </c>
      <c r="AB21" s="5">
        <v>0</v>
      </c>
      <c r="AC21" s="5">
        <v>0</v>
      </c>
      <c r="AD21" s="2">
        <f t="shared" si="30"/>
        <v>6</v>
      </c>
      <c r="AE21" s="15">
        <f t="shared" si="16"/>
        <v>2.34375E-2</v>
      </c>
      <c r="AF21" s="15">
        <f t="shared" si="17"/>
        <v>0.9765625</v>
      </c>
      <c r="AG21" s="16">
        <f t="shared" si="18"/>
        <v>-1.953125E-3</v>
      </c>
      <c r="AH21" s="16">
        <f t="shared" si="19"/>
        <v>1.953125E-3</v>
      </c>
      <c r="AI21" s="16"/>
      <c r="AJ21" s="5">
        <f t="shared" si="31"/>
        <v>150</v>
      </c>
      <c r="AK21" s="16">
        <f t="shared" si="20"/>
        <v>2.1484375E-2</v>
      </c>
      <c r="AL21" s="16">
        <f t="shared" si="21"/>
        <v>5.859375E-3</v>
      </c>
      <c r="AM21" s="16">
        <f t="shared" si="22"/>
        <v>1.953125E-3</v>
      </c>
      <c r="AN21" s="16">
        <f t="shared" si="23"/>
        <v>0.978515625</v>
      </c>
      <c r="AO21" s="16">
        <f t="shared" si="24"/>
        <v>1.953125E-3</v>
      </c>
      <c r="AP21" s="16">
        <f t="shared" si="25"/>
        <v>5.859375E-3</v>
      </c>
    </row>
    <row r="22" spans="1:42">
      <c r="A22" s="1">
        <f t="shared" si="26"/>
        <v>19</v>
      </c>
      <c r="B22" s="1" t="s">
        <v>28</v>
      </c>
      <c r="C22" s="1">
        <f t="shared" si="0"/>
        <v>0</v>
      </c>
      <c r="D22" s="5">
        <v>0</v>
      </c>
      <c r="E22" s="1">
        <v>0</v>
      </c>
      <c r="F22" s="2">
        <f t="shared" si="27"/>
        <v>6</v>
      </c>
      <c r="G22" s="15">
        <f t="shared" si="1"/>
        <v>2.34375E-2</v>
      </c>
      <c r="H22" s="15">
        <f t="shared" si="2"/>
        <v>0.9765625</v>
      </c>
      <c r="I22" s="15">
        <f t="shared" si="3"/>
        <v>-9.765625E-4</v>
      </c>
      <c r="J22" s="15">
        <f t="shared" si="4"/>
        <v>9.765625E-4</v>
      </c>
      <c r="K22" s="1">
        <f t="shared" si="5"/>
        <v>0</v>
      </c>
      <c r="L22" s="5">
        <v>0</v>
      </c>
      <c r="M22" s="5">
        <v>0</v>
      </c>
      <c r="N22" s="2">
        <f t="shared" si="28"/>
        <v>6</v>
      </c>
      <c r="O22" s="15">
        <f t="shared" si="6"/>
        <v>2.34375E-2</v>
      </c>
      <c r="P22" s="15">
        <f t="shared" si="7"/>
        <v>0.9765625</v>
      </c>
      <c r="Q22" s="15">
        <f t="shared" si="8"/>
        <v>-9.765625E-4</v>
      </c>
      <c r="R22" s="15">
        <f t="shared" si="9"/>
        <v>9.765625E-4</v>
      </c>
      <c r="S22" s="1">
        <f t="shared" si="10"/>
        <v>1</v>
      </c>
      <c r="T22" s="5">
        <v>1</v>
      </c>
      <c r="U22" s="5">
        <v>0</v>
      </c>
      <c r="V22" s="2">
        <f t="shared" si="29"/>
        <v>5</v>
      </c>
      <c r="W22" s="15">
        <f t="shared" si="11"/>
        <v>1.953125E-2</v>
      </c>
      <c r="X22" s="15">
        <f t="shared" si="12"/>
        <v>0.98046875</v>
      </c>
      <c r="Y22" s="15">
        <f t="shared" si="13"/>
        <v>2.9296875E-3</v>
      </c>
      <c r="Z22" s="15">
        <f t="shared" si="14"/>
        <v>-2.9296875E-3</v>
      </c>
      <c r="AA22" s="1">
        <f t="shared" si="15"/>
        <v>0</v>
      </c>
      <c r="AB22" s="5">
        <v>0</v>
      </c>
      <c r="AC22" s="5">
        <v>0</v>
      </c>
      <c r="AD22" s="2">
        <f t="shared" si="30"/>
        <v>6</v>
      </c>
      <c r="AE22" s="15">
        <f t="shared" si="16"/>
        <v>2.34375E-2</v>
      </c>
      <c r="AF22" s="15">
        <f t="shared" si="17"/>
        <v>0.9765625</v>
      </c>
      <c r="AG22" s="16">
        <f t="shared" si="18"/>
        <v>-9.765625E-4</v>
      </c>
      <c r="AH22" s="16">
        <f t="shared" si="19"/>
        <v>9.765625E-4</v>
      </c>
      <c r="AI22" s="16"/>
      <c r="AJ22" s="5">
        <f t="shared" si="31"/>
        <v>155</v>
      </c>
      <c r="AK22" s="16">
        <f t="shared" si="20"/>
        <v>2.24609375E-2</v>
      </c>
      <c r="AL22" s="16">
        <f t="shared" si="21"/>
        <v>2.9296875E-3</v>
      </c>
      <c r="AM22" s="16">
        <f t="shared" si="22"/>
        <v>9.765625E-4</v>
      </c>
      <c r="AN22" s="16">
        <f t="shared" si="23"/>
        <v>0.9775390625</v>
      </c>
      <c r="AO22" s="16">
        <f t="shared" si="24"/>
        <v>9.765625E-4</v>
      </c>
      <c r="AP22" s="16">
        <f t="shared" si="25"/>
        <v>2.9296875E-3</v>
      </c>
    </row>
    <row r="23" spans="1:42">
      <c r="A23" s="1">
        <f t="shared" si="26"/>
        <v>20</v>
      </c>
      <c r="B23" s="1" t="s">
        <v>29</v>
      </c>
      <c r="C23" s="1">
        <f t="shared" si="0"/>
        <v>0</v>
      </c>
      <c r="D23" s="5">
        <v>0</v>
      </c>
      <c r="E23" s="1">
        <v>0</v>
      </c>
      <c r="F23" s="2">
        <f t="shared" si="27"/>
        <v>6</v>
      </c>
      <c r="G23" s="15">
        <f t="shared" si="1"/>
        <v>2.34375E-2</v>
      </c>
      <c r="H23" s="15">
        <f t="shared" si="2"/>
        <v>0.9765625</v>
      </c>
      <c r="I23" s="15">
        <f t="shared" si="3"/>
        <v>0</v>
      </c>
      <c r="J23" s="15">
        <f t="shared" si="4"/>
        <v>0</v>
      </c>
      <c r="K23" s="1">
        <f t="shared" si="5"/>
        <v>0</v>
      </c>
      <c r="L23" s="5">
        <v>0</v>
      </c>
      <c r="M23" s="5">
        <v>0</v>
      </c>
      <c r="N23" s="2">
        <f t="shared" si="28"/>
        <v>6</v>
      </c>
      <c r="O23" s="15">
        <f t="shared" si="6"/>
        <v>2.34375E-2</v>
      </c>
      <c r="P23" s="15">
        <f t="shared" si="7"/>
        <v>0.9765625</v>
      </c>
      <c r="Q23" s="15">
        <f t="shared" si="8"/>
        <v>0</v>
      </c>
      <c r="R23" s="15">
        <f t="shared" si="9"/>
        <v>0</v>
      </c>
      <c r="S23" s="1">
        <f t="shared" si="10"/>
        <v>1</v>
      </c>
      <c r="T23" s="5">
        <v>0</v>
      </c>
      <c r="U23" s="5">
        <v>1</v>
      </c>
      <c r="V23" s="2">
        <f t="shared" si="29"/>
        <v>6</v>
      </c>
      <c r="W23" s="15">
        <f t="shared" si="11"/>
        <v>2.34375E-2</v>
      </c>
      <c r="X23" s="15">
        <f t="shared" si="12"/>
        <v>0.9765625</v>
      </c>
      <c r="Y23" s="15">
        <f t="shared" si="13"/>
        <v>0</v>
      </c>
      <c r="Z23" s="15">
        <f t="shared" si="14"/>
        <v>0</v>
      </c>
      <c r="AA23" s="1">
        <f t="shared" si="15"/>
        <v>0</v>
      </c>
      <c r="AB23" s="5">
        <v>0</v>
      </c>
      <c r="AC23" s="5">
        <v>0</v>
      </c>
      <c r="AD23" s="2">
        <f t="shared" si="30"/>
        <v>6</v>
      </c>
      <c r="AE23" s="15">
        <f t="shared" si="16"/>
        <v>2.34375E-2</v>
      </c>
      <c r="AF23" s="15">
        <f t="shared" si="17"/>
        <v>0.9765625</v>
      </c>
      <c r="AG23" s="16">
        <f t="shared" si="18"/>
        <v>0</v>
      </c>
      <c r="AH23" s="16">
        <f t="shared" si="19"/>
        <v>0</v>
      </c>
      <c r="AI23" s="16"/>
      <c r="AJ23" s="5">
        <f t="shared" si="31"/>
        <v>160</v>
      </c>
      <c r="AK23" s="16">
        <f t="shared" si="20"/>
        <v>2.34375E-2</v>
      </c>
      <c r="AL23" s="16">
        <f t="shared" si="21"/>
        <v>0</v>
      </c>
      <c r="AM23" s="16">
        <f t="shared" si="22"/>
        <v>0</v>
      </c>
      <c r="AN23" s="16">
        <f t="shared" si="23"/>
        <v>0.9765625</v>
      </c>
      <c r="AO23" s="16">
        <f t="shared" si="24"/>
        <v>0</v>
      </c>
      <c r="AP23" s="16">
        <f t="shared" si="25"/>
        <v>0</v>
      </c>
    </row>
    <row r="24" spans="1:42">
      <c r="A24" s="1">
        <f t="shared" si="26"/>
        <v>21</v>
      </c>
      <c r="B24" s="1" t="s">
        <v>30</v>
      </c>
      <c r="C24" s="1">
        <f t="shared" si="0"/>
        <v>0</v>
      </c>
      <c r="D24" s="5">
        <v>0</v>
      </c>
      <c r="E24" s="1">
        <v>0</v>
      </c>
      <c r="F24" s="2">
        <f t="shared" si="27"/>
        <v>6</v>
      </c>
      <c r="G24" s="15">
        <f t="shared" si="1"/>
        <v>2.34375E-2</v>
      </c>
      <c r="H24" s="15">
        <f t="shared" si="2"/>
        <v>0.9765625</v>
      </c>
      <c r="I24" s="15">
        <f t="shared" si="3"/>
        <v>9.765625E-4</v>
      </c>
      <c r="J24" s="15">
        <f t="shared" si="4"/>
        <v>-9.765625E-4</v>
      </c>
      <c r="K24" s="1">
        <f t="shared" si="5"/>
        <v>1</v>
      </c>
      <c r="L24" s="5">
        <v>1</v>
      </c>
      <c r="M24" s="5">
        <v>0</v>
      </c>
      <c r="N24" s="2">
        <f t="shared" si="28"/>
        <v>7</v>
      </c>
      <c r="O24" s="15">
        <f t="shared" si="6"/>
        <v>2.734375E-2</v>
      </c>
      <c r="P24" s="15">
        <f t="shared" si="7"/>
        <v>0.97265625</v>
      </c>
      <c r="Q24" s="15">
        <f t="shared" si="8"/>
        <v>-2.9296875E-3</v>
      </c>
      <c r="R24" s="15">
        <f t="shared" si="9"/>
        <v>2.9296875E-3</v>
      </c>
      <c r="S24" s="1">
        <f t="shared" si="10"/>
        <v>0</v>
      </c>
      <c r="T24" s="5">
        <v>0</v>
      </c>
      <c r="U24" s="5">
        <v>0</v>
      </c>
      <c r="V24" s="2">
        <f t="shared" si="29"/>
        <v>6</v>
      </c>
      <c r="W24" s="15">
        <f t="shared" si="11"/>
        <v>2.34375E-2</v>
      </c>
      <c r="X24" s="15">
        <f t="shared" si="12"/>
        <v>0.9765625</v>
      </c>
      <c r="Y24" s="15">
        <f t="shared" si="13"/>
        <v>9.765625E-4</v>
      </c>
      <c r="Z24" s="15">
        <f t="shared" si="14"/>
        <v>-9.765625E-4</v>
      </c>
      <c r="AA24" s="1">
        <f t="shared" si="15"/>
        <v>0</v>
      </c>
      <c r="AB24" s="5">
        <v>0</v>
      </c>
      <c r="AC24" s="5">
        <v>0</v>
      </c>
      <c r="AD24" s="2">
        <f t="shared" si="30"/>
        <v>6</v>
      </c>
      <c r="AE24" s="15">
        <f t="shared" si="16"/>
        <v>2.34375E-2</v>
      </c>
      <c r="AF24" s="15">
        <f t="shared" si="17"/>
        <v>0.9765625</v>
      </c>
      <c r="AG24" s="16">
        <f t="shared" si="18"/>
        <v>9.765625E-4</v>
      </c>
      <c r="AH24" s="16">
        <f t="shared" si="19"/>
        <v>-9.765625E-4</v>
      </c>
      <c r="AI24" s="16"/>
      <c r="AJ24" s="5">
        <f t="shared" si="31"/>
        <v>165</v>
      </c>
      <c r="AK24" s="16">
        <f t="shared" si="20"/>
        <v>2.44140625E-2</v>
      </c>
      <c r="AL24" s="16">
        <f t="shared" si="21"/>
        <v>9.765625E-4</v>
      </c>
      <c r="AM24" s="16">
        <f t="shared" si="22"/>
        <v>2.9296875E-3</v>
      </c>
      <c r="AN24" s="16">
        <f t="shared" si="23"/>
        <v>0.9755859375</v>
      </c>
      <c r="AO24" s="16">
        <f t="shared" si="24"/>
        <v>2.9296875E-3</v>
      </c>
      <c r="AP24" s="16">
        <f t="shared" si="25"/>
        <v>9.765625E-4</v>
      </c>
    </row>
    <row r="25" spans="1:42">
      <c r="A25" s="1">
        <f t="shared" si="26"/>
        <v>22</v>
      </c>
      <c r="B25" s="1" t="s">
        <v>31</v>
      </c>
      <c r="C25" s="1">
        <f t="shared" si="0"/>
        <v>0</v>
      </c>
      <c r="D25" s="5">
        <v>0</v>
      </c>
      <c r="E25" s="1">
        <v>0</v>
      </c>
      <c r="F25" s="2">
        <f t="shared" si="27"/>
        <v>6</v>
      </c>
      <c r="G25" s="15">
        <f t="shared" si="1"/>
        <v>2.34375E-2</v>
      </c>
      <c r="H25" s="15">
        <f t="shared" si="2"/>
        <v>0.9765625</v>
      </c>
      <c r="I25" s="15">
        <f t="shared" si="3"/>
        <v>9.765625E-4</v>
      </c>
      <c r="J25" s="15">
        <f t="shared" si="4"/>
        <v>-9.765625E-4</v>
      </c>
      <c r="K25" s="1">
        <f t="shared" si="5"/>
        <v>0</v>
      </c>
      <c r="L25" s="5">
        <v>0</v>
      </c>
      <c r="M25" s="5">
        <v>0</v>
      </c>
      <c r="N25" s="2">
        <f t="shared" si="28"/>
        <v>7</v>
      </c>
      <c r="O25" s="15">
        <f t="shared" si="6"/>
        <v>2.734375E-2</v>
      </c>
      <c r="P25" s="15">
        <f t="shared" si="7"/>
        <v>0.97265625</v>
      </c>
      <c r="Q25" s="15">
        <f t="shared" si="8"/>
        <v>-2.9296875E-3</v>
      </c>
      <c r="R25" s="15">
        <f t="shared" si="9"/>
        <v>2.9296875E-3</v>
      </c>
      <c r="S25" s="1">
        <f t="shared" si="10"/>
        <v>0</v>
      </c>
      <c r="T25" s="5">
        <v>0</v>
      </c>
      <c r="U25" s="5">
        <v>0</v>
      </c>
      <c r="V25" s="2">
        <f t="shared" si="29"/>
        <v>6</v>
      </c>
      <c r="W25" s="15">
        <f t="shared" si="11"/>
        <v>2.34375E-2</v>
      </c>
      <c r="X25" s="15">
        <f t="shared" si="12"/>
        <v>0.9765625</v>
      </c>
      <c r="Y25" s="15">
        <f t="shared" si="13"/>
        <v>9.765625E-4</v>
      </c>
      <c r="Z25" s="15">
        <f t="shared" si="14"/>
        <v>-9.765625E-4</v>
      </c>
      <c r="AA25" s="1">
        <f t="shared" si="15"/>
        <v>0</v>
      </c>
      <c r="AB25" s="5">
        <v>0</v>
      </c>
      <c r="AC25" s="5">
        <v>0</v>
      </c>
      <c r="AD25" s="2">
        <f t="shared" si="30"/>
        <v>6</v>
      </c>
      <c r="AE25" s="15">
        <f t="shared" si="16"/>
        <v>2.34375E-2</v>
      </c>
      <c r="AF25" s="15">
        <f t="shared" si="17"/>
        <v>0.9765625</v>
      </c>
      <c r="AG25" s="16">
        <f t="shared" si="18"/>
        <v>9.765625E-4</v>
      </c>
      <c r="AH25" s="16">
        <f t="shared" si="19"/>
        <v>-9.765625E-4</v>
      </c>
      <c r="AI25" s="16"/>
      <c r="AJ25" s="5">
        <f t="shared" si="31"/>
        <v>170</v>
      </c>
      <c r="AK25" s="16">
        <f t="shared" si="20"/>
        <v>2.44140625E-2</v>
      </c>
      <c r="AL25" s="16">
        <f t="shared" si="21"/>
        <v>9.765625E-4</v>
      </c>
      <c r="AM25" s="16">
        <f t="shared" si="22"/>
        <v>2.9296875E-3</v>
      </c>
      <c r="AN25" s="16">
        <f t="shared" si="23"/>
        <v>0.9755859375</v>
      </c>
      <c r="AO25" s="16">
        <f t="shared" si="24"/>
        <v>2.9296875E-3</v>
      </c>
      <c r="AP25" s="16">
        <f t="shared" si="25"/>
        <v>9.765625E-4</v>
      </c>
    </row>
    <row r="26" spans="1:42">
      <c r="A26" s="1">
        <f t="shared" si="26"/>
        <v>23</v>
      </c>
      <c r="B26" s="1" t="s">
        <v>32</v>
      </c>
      <c r="C26" s="1">
        <f t="shared" si="0"/>
        <v>0</v>
      </c>
      <c r="D26" s="5">
        <v>0</v>
      </c>
      <c r="E26" s="1">
        <v>0</v>
      </c>
      <c r="F26" s="2">
        <f t="shared" si="27"/>
        <v>6</v>
      </c>
      <c r="G26" s="15">
        <f t="shared" si="1"/>
        <v>2.34375E-2</v>
      </c>
      <c r="H26" s="15">
        <f t="shared" si="2"/>
        <v>0.9765625</v>
      </c>
      <c r="I26" s="15">
        <f t="shared" si="3"/>
        <v>1.953125E-3</v>
      </c>
      <c r="J26" s="15">
        <f t="shared" si="4"/>
        <v>-1.953125E-3</v>
      </c>
      <c r="K26" s="1">
        <f t="shared" si="5"/>
        <v>0</v>
      </c>
      <c r="L26" s="5">
        <v>0</v>
      </c>
      <c r="M26" s="5">
        <v>0</v>
      </c>
      <c r="N26" s="2">
        <f t="shared" si="28"/>
        <v>7</v>
      </c>
      <c r="O26" s="15">
        <f t="shared" si="6"/>
        <v>2.734375E-2</v>
      </c>
      <c r="P26" s="15">
        <f t="shared" si="7"/>
        <v>0.97265625</v>
      </c>
      <c r="Q26" s="15">
        <f t="shared" si="8"/>
        <v>-1.953125E-3</v>
      </c>
      <c r="R26" s="15">
        <f t="shared" si="9"/>
        <v>1.953125E-3</v>
      </c>
      <c r="S26" s="1">
        <f t="shared" si="10"/>
        <v>0</v>
      </c>
      <c r="T26" s="5">
        <v>0</v>
      </c>
      <c r="U26" s="5">
        <v>0</v>
      </c>
      <c r="V26" s="2">
        <f t="shared" si="29"/>
        <v>6</v>
      </c>
      <c r="W26" s="15">
        <f t="shared" si="11"/>
        <v>2.34375E-2</v>
      </c>
      <c r="X26" s="15">
        <f t="shared" si="12"/>
        <v>0.9765625</v>
      </c>
      <c r="Y26" s="15">
        <f t="shared" si="13"/>
        <v>1.953125E-3</v>
      </c>
      <c r="Z26" s="15">
        <f t="shared" si="14"/>
        <v>-1.953125E-3</v>
      </c>
      <c r="AA26" s="1">
        <f t="shared" si="15"/>
        <v>1</v>
      </c>
      <c r="AB26" s="5">
        <v>1</v>
      </c>
      <c r="AC26" s="5">
        <v>0</v>
      </c>
      <c r="AD26" s="2">
        <f t="shared" si="30"/>
        <v>7</v>
      </c>
      <c r="AE26" s="15">
        <f t="shared" si="16"/>
        <v>2.734375E-2</v>
      </c>
      <c r="AF26" s="15">
        <f t="shared" si="17"/>
        <v>0.97265625</v>
      </c>
      <c r="AG26" s="16">
        <f t="shared" si="18"/>
        <v>-1.953125E-3</v>
      </c>
      <c r="AH26" s="16">
        <f t="shared" si="19"/>
        <v>1.953125E-3</v>
      </c>
      <c r="AI26" s="16"/>
      <c r="AJ26" s="5">
        <f t="shared" si="31"/>
        <v>175</v>
      </c>
      <c r="AK26" s="16">
        <f t="shared" si="20"/>
        <v>2.5390625E-2</v>
      </c>
      <c r="AL26" s="16">
        <f t="shared" si="21"/>
        <v>1.953125E-3</v>
      </c>
      <c r="AM26" s="16">
        <f t="shared" si="22"/>
        <v>1.953125E-3</v>
      </c>
      <c r="AN26" s="16">
        <f t="shared" si="23"/>
        <v>0.974609375</v>
      </c>
      <c r="AO26" s="16">
        <f t="shared" si="24"/>
        <v>1.953125E-3</v>
      </c>
      <c r="AP26" s="16">
        <f t="shared" si="25"/>
        <v>1.953125E-3</v>
      </c>
    </row>
    <row r="27" spans="1:42">
      <c r="A27" s="1">
        <f t="shared" si="26"/>
        <v>24</v>
      </c>
      <c r="B27" s="1" t="s">
        <v>33</v>
      </c>
      <c r="C27" s="1">
        <f t="shared" si="0"/>
        <v>0</v>
      </c>
      <c r="D27" s="5">
        <v>0</v>
      </c>
      <c r="E27" s="1">
        <v>0</v>
      </c>
      <c r="F27" s="2">
        <f t="shared" si="27"/>
        <v>6</v>
      </c>
      <c r="G27" s="15">
        <f t="shared" si="1"/>
        <v>2.34375E-2</v>
      </c>
      <c r="H27" s="15">
        <f t="shared" si="2"/>
        <v>0.9765625</v>
      </c>
      <c r="I27" s="15">
        <f t="shared" si="3"/>
        <v>1.953125E-3</v>
      </c>
      <c r="J27" s="15">
        <f t="shared" si="4"/>
        <v>-1.953125E-3</v>
      </c>
      <c r="K27" s="1">
        <f t="shared" si="5"/>
        <v>0</v>
      </c>
      <c r="L27" s="5">
        <v>0</v>
      </c>
      <c r="M27" s="5">
        <v>0</v>
      </c>
      <c r="N27" s="2">
        <f t="shared" si="28"/>
        <v>7</v>
      </c>
      <c r="O27" s="15">
        <f t="shared" si="6"/>
        <v>2.734375E-2</v>
      </c>
      <c r="P27" s="15">
        <f t="shared" si="7"/>
        <v>0.97265625</v>
      </c>
      <c r="Q27" s="15">
        <f t="shared" si="8"/>
        <v>-1.953125E-3</v>
      </c>
      <c r="R27" s="15">
        <f t="shared" si="9"/>
        <v>1.953125E-3</v>
      </c>
      <c r="S27" s="1">
        <f t="shared" si="10"/>
        <v>0</v>
      </c>
      <c r="T27" s="5">
        <v>0</v>
      </c>
      <c r="U27" s="5">
        <v>0</v>
      </c>
      <c r="V27" s="2">
        <f t="shared" si="29"/>
        <v>6</v>
      </c>
      <c r="W27" s="15">
        <f t="shared" si="11"/>
        <v>2.34375E-2</v>
      </c>
      <c r="X27" s="15">
        <f t="shared" si="12"/>
        <v>0.9765625</v>
      </c>
      <c r="Y27" s="15">
        <f t="shared" si="13"/>
        <v>1.953125E-3</v>
      </c>
      <c r="Z27" s="15">
        <f t="shared" si="14"/>
        <v>-1.953125E-3</v>
      </c>
      <c r="AA27" s="1">
        <f t="shared" si="15"/>
        <v>0</v>
      </c>
      <c r="AB27" s="5">
        <v>0</v>
      </c>
      <c r="AC27" s="5">
        <v>0</v>
      </c>
      <c r="AD27" s="2">
        <f t="shared" si="30"/>
        <v>7</v>
      </c>
      <c r="AE27" s="15">
        <f t="shared" si="16"/>
        <v>2.734375E-2</v>
      </c>
      <c r="AF27" s="15">
        <f t="shared" si="17"/>
        <v>0.97265625</v>
      </c>
      <c r="AG27" s="16">
        <f t="shared" si="18"/>
        <v>-1.953125E-3</v>
      </c>
      <c r="AH27" s="16">
        <f t="shared" si="19"/>
        <v>1.953125E-3</v>
      </c>
      <c r="AI27" s="16"/>
      <c r="AJ27" s="5">
        <f t="shared" si="31"/>
        <v>180</v>
      </c>
      <c r="AK27" s="16">
        <f t="shared" si="20"/>
        <v>2.5390625E-2</v>
      </c>
      <c r="AL27" s="16">
        <f t="shared" si="21"/>
        <v>1.953125E-3</v>
      </c>
      <c r="AM27" s="16">
        <f t="shared" si="22"/>
        <v>1.953125E-3</v>
      </c>
      <c r="AN27" s="16">
        <f t="shared" si="23"/>
        <v>0.974609375</v>
      </c>
      <c r="AO27" s="16">
        <f t="shared" si="24"/>
        <v>1.953125E-3</v>
      </c>
      <c r="AP27" s="16">
        <f t="shared" si="25"/>
        <v>1.953125E-3</v>
      </c>
    </row>
    <row r="28" spans="1:42">
      <c r="A28" s="1">
        <f t="shared" si="26"/>
        <v>25</v>
      </c>
      <c r="B28" s="1" t="s">
        <v>34</v>
      </c>
      <c r="C28" s="1">
        <f t="shared" si="0"/>
        <v>2</v>
      </c>
      <c r="D28" s="5">
        <v>2</v>
      </c>
      <c r="E28" s="1">
        <v>0</v>
      </c>
      <c r="F28" s="2">
        <f t="shared" si="27"/>
        <v>8</v>
      </c>
      <c r="G28" s="15">
        <f t="shared" si="1"/>
        <v>3.125E-2</v>
      </c>
      <c r="H28" s="15">
        <f t="shared" si="2"/>
        <v>0.96875</v>
      </c>
      <c r="I28" s="15">
        <f t="shared" si="3"/>
        <v>-2.9296875E-3</v>
      </c>
      <c r="J28" s="15">
        <f t="shared" si="4"/>
        <v>2.9296875E-3</v>
      </c>
      <c r="K28" s="1">
        <f t="shared" si="5"/>
        <v>1</v>
      </c>
      <c r="L28" s="5">
        <v>1</v>
      </c>
      <c r="M28" s="5">
        <v>0</v>
      </c>
      <c r="N28" s="2">
        <f t="shared" si="28"/>
        <v>8</v>
      </c>
      <c r="O28" s="15">
        <f t="shared" si="6"/>
        <v>3.125E-2</v>
      </c>
      <c r="P28" s="15">
        <f t="shared" si="7"/>
        <v>0.96875</v>
      </c>
      <c r="Q28" s="15">
        <f t="shared" si="8"/>
        <v>-2.9296875E-3</v>
      </c>
      <c r="R28" s="15">
        <f t="shared" si="9"/>
        <v>2.9296875E-3</v>
      </c>
      <c r="S28" s="1">
        <f t="shared" si="10"/>
        <v>0</v>
      </c>
      <c r="T28" s="5">
        <v>0</v>
      </c>
      <c r="U28" s="5">
        <v>0</v>
      </c>
      <c r="V28" s="2">
        <f t="shared" si="29"/>
        <v>6</v>
      </c>
      <c r="W28" s="15">
        <f t="shared" si="11"/>
        <v>2.34375E-2</v>
      </c>
      <c r="X28" s="15">
        <f t="shared" si="12"/>
        <v>0.9765625</v>
      </c>
      <c r="Y28" s="15">
        <f t="shared" si="13"/>
        <v>4.8828125E-3</v>
      </c>
      <c r="Z28" s="15">
        <f t="shared" si="14"/>
        <v>-4.8828125E-3</v>
      </c>
      <c r="AA28" s="1">
        <f t="shared" si="15"/>
        <v>0</v>
      </c>
      <c r="AB28" s="5">
        <v>0</v>
      </c>
      <c r="AC28" s="5">
        <v>0</v>
      </c>
      <c r="AD28" s="2">
        <f t="shared" si="30"/>
        <v>7</v>
      </c>
      <c r="AE28" s="15">
        <f t="shared" si="16"/>
        <v>2.734375E-2</v>
      </c>
      <c r="AF28" s="15">
        <f t="shared" si="17"/>
        <v>0.97265625</v>
      </c>
      <c r="AG28" s="16">
        <f t="shared" si="18"/>
        <v>9.765625E-4</v>
      </c>
      <c r="AH28" s="16">
        <f t="shared" si="19"/>
        <v>-9.765625E-4</v>
      </c>
      <c r="AI28" s="16"/>
      <c r="AJ28" s="5">
        <f t="shared" si="31"/>
        <v>185</v>
      </c>
      <c r="AK28" s="16">
        <f t="shared" si="20"/>
        <v>2.83203125E-2</v>
      </c>
      <c r="AL28" s="16">
        <f t="shared" si="21"/>
        <v>4.8828125E-3</v>
      </c>
      <c r="AM28" s="16">
        <f t="shared" si="22"/>
        <v>2.9296875E-3</v>
      </c>
      <c r="AN28" s="16">
        <f t="shared" si="23"/>
        <v>0.9716796875</v>
      </c>
      <c r="AO28" s="16">
        <f t="shared" si="24"/>
        <v>2.9296875E-3</v>
      </c>
      <c r="AP28" s="16">
        <f t="shared" si="25"/>
        <v>4.8828125E-3</v>
      </c>
    </row>
    <row r="29" spans="1:42">
      <c r="A29" s="1">
        <f t="shared" si="26"/>
        <v>26</v>
      </c>
      <c r="B29" s="1" t="s">
        <v>35</v>
      </c>
      <c r="C29" s="1">
        <f t="shared" si="0"/>
        <v>1</v>
      </c>
      <c r="D29" s="5">
        <v>0</v>
      </c>
      <c r="E29" s="1">
        <v>1</v>
      </c>
      <c r="F29" s="2">
        <f t="shared" si="27"/>
        <v>9</v>
      </c>
      <c r="G29" s="15">
        <f t="shared" si="1"/>
        <v>3.515625E-2</v>
      </c>
      <c r="H29" s="15">
        <f t="shared" si="2"/>
        <v>0.96484375</v>
      </c>
      <c r="I29" s="15">
        <f t="shared" si="3"/>
        <v>-4.8828125E-3</v>
      </c>
      <c r="J29" s="15">
        <f t="shared" si="4"/>
        <v>4.8828125E-3</v>
      </c>
      <c r="K29" s="1">
        <f t="shared" si="5"/>
        <v>0</v>
      </c>
      <c r="L29" s="5">
        <v>0</v>
      </c>
      <c r="M29" s="5">
        <v>0</v>
      </c>
      <c r="N29" s="2">
        <f t="shared" si="28"/>
        <v>8</v>
      </c>
      <c r="O29" s="15">
        <f t="shared" si="6"/>
        <v>3.125E-2</v>
      </c>
      <c r="P29" s="15">
        <f t="shared" si="7"/>
        <v>0.96875</v>
      </c>
      <c r="Q29" s="15">
        <f t="shared" si="8"/>
        <v>-9.765625E-4</v>
      </c>
      <c r="R29" s="15">
        <f t="shared" si="9"/>
        <v>9.765625E-4</v>
      </c>
      <c r="S29" s="1">
        <f t="shared" si="10"/>
        <v>1</v>
      </c>
      <c r="T29" s="5">
        <v>1</v>
      </c>
      <c r="U29" s="5">
        <v>0</v>
      </c>
      <c r="V29" s="2">
        <f t="shared" si="29"/>
        <v>7</v>
      </c>
      <c r="W29" s="15">
        <f t="shared" si="11"/>
        <v>2.734375E-2</v>
      </c>
      <c r="X29" s="15">
        <f t="shared" si="12"/>
        <v>0.97265625</v>
      </c>
      <c r="Y29" s="15">
        <f t="shared" si="13"/>
        <v>2.9296875E-3</v>
      </c>
      <c r="Z29" s="15">
        <f t="shared" si="14"/>
        <v>-2.9296875E-3</v>
      </c>
      <c r="AA29" s="1">
        <f t="shared" si="15"/>
        <v>0</v>
      </c>
      <c r="AB29" s="5">
        <v>0</v>
      </c>
      <c r="AC29" s="5">
        <v>0</v>
      </c>
      <c r="AD29" s="2">
        <f t="shared" si="30"/>
        <v>7</v>
      </c>
      <c r="AE29" s="15">
        <f t="shared" si="16"/>
        <v>2.734375E-2</v>
      </c>
      <c r="AF29" s="15">
        <f t="shared" si="17"/>
        <v>0.97265625</v>
      </c>
      <c r="AG29" s="16">
        <f t="shared" si="18"/>
        <v>2.9296875E-3</v>
      </c>
      <c r="AH29" s="16">
        <f t="shared" si="19"/>
        <v>-2.9296875E-3</v>
      </c>
      <c r="AI29" s="16"/>
      <c r="AJ29" s="5">
        <f t="shared" si="31"/>
        <v>190</v>
      </c>
      <c r="AK29" s="16">
        <f t="shared" si="20"/>
        <v>3.02734375E-2</v>
      </c>
      <c r="AL29" s="16">
        <f t="shared" si="21"/>
        <v>2.9296875E-3</v>
      </c>
      <c r="AM29" s="16">
        <f t="shared" si="22"/>
        <v>4.8828125E-3</v>
      </c>
      <c r="AN29" s="16">
        <f t="shared" si="23"/>
        <v>0.9697265625</v>
      </c>
      <c r="AO29" s="16">
        <f t="shared" si="24"/>
        <v>4.8828125E-3</v>
      </c>
      <c r="AP29" s="16">
        <f t="shared" si="25"/>
        <v>2.9296875E-3</v>
      </c>
    </row>
    <row r="30" spans="1:42">
      <c r="A30" s="1">
        <f t="shared" si="26"/>
        <v>27</v>
      </c>
      <c r="B30" s="1" t="s">
        <v>36</v>
      </c>
      <c r="C30" s="1">
        <f t="shared" si="0"/>
        <v>0</v>
      </c>
      <c r="D30" s="5">
        <v>0</v>
      </c>
      <c r="E30" s="1">
        <v>0</v>
      </c>
      <c r="F30" s="2">
        <f t="shared" si="27"/>
        <v>9</v>
      </c>
      <c r="G30" s="15">
        <f t="shared" si="1"/>
        <v>3.515625E-2</v>
      </c>
      <c r="H30" s="15">
        <f t="shared" si="2"/>
        <v>0.96484375</v>
      </c>
      <c r="I30" s="15">
        <f t="shared" si="3"/>
        <v>-3.90625E-3</v>
      </c>
      <c r="J30" s="15">
        <f t="shared" si="4"/>
        <v>3.90625E-3</v>
      </c>
      <c r="K30" s="1">
        <f t="shared" si="5"/>
        <v>0</v>
      </c>
      <c r="L30" s="5">
        <v>0</v>
      </c>
      <c r="M30" s="5">
        <v>0</v>
      </c>
      <c r="N30" s="2">
        <f t="shared" si="28"/>
        <v>8</v>
      </c>
      <c r="O30" s="15">
        <f t="shared" si="6"/>
        <v>3.125E-2</v>
      </c>
      <c r="P30" s="15">
        <f t="shared" si="7"/>
        <v>0.96875</v>
      </c>
      <c r="Q30" s="15">
        <f t="shared" si="8"/>
        <v>0</v>
      </c>
      <c r="R30" s="15">
        <f t="shared" si="9"/>
        <v>0</v>
      </c>
      <c r="S30" s="1">
        <f t="shared" si="10"/>
        <v>0</v>
      </c>
      <c r="T30" s="5">
        <v>0</v>
      </c>
      <c r="U30" s="5">
        <v>0</v>
      </c>
      <c r="V30" s="2">
        <f t="shared" si="29"/>
        <v>7</v>
      </c>
      <c r="W30" s="15">
        <f t="shared" si="11"/>
        <v>2.734375E-2</v>
      </c>
      <c r="X30" s="15">
        <f t="shared" si="12"/>
        <v>0.97265625</v>
      </c>
      <c r="Y30" s="15">
        <f t="shared" si="13"/>
        <v>3.90625E-3</v>
      </c>
      <c r="Z30" s="15">
        <f t="shared" si="14"/>
        <v>-3.90625E-3</v>
      </c>
      <c r="AA30" s="1">
        <f t="shared" si="15"/>
        <v>1</v>
      </c>
      <c r="AB30" s="5">
        <v>1</v>
      </c>
      <c r="AC30" s="5">
        <v>0</v>
      </c>
      <c r="AD30" s="2">
        <f t="shared" si="30"/>
        <v>8</v>
      </c>
      <c r="AE30" s="15">
        <f t="shared" si="16"/>
        <v>3.125E-2</v>
      </c>
      <c r="AF30" s="15">
        <f t="shared" si="17"/>
        <v>0.96875</v>
      </c>
      <c r="AG30" s="16">
        <f t="shared" si="18"/>
        <v>0</v>
      </c>
      <c r="AH30" s="16">
        <f t="shared" si="19"/>
        <v>0</v>
      </c>
      <c r="AI30" s="16"/>
      <c r="AJ30" s="5">
        <f t="shared" si="31"/>
        <v>195</v>
      </c>
      <c r="AK30" s="16">
        <f t="shared" si="20"/>
        <v>3.125E-2</v>
      </c>
      <c r="AL30" s="16">
        <f t="shared" si="21"/>
        <v>3.90625E-3</v>
      </c>
      <c r="AM30" s="16">
        <f t="shared" si="22"/>
        <v>3.90625E-3</v>
      </c>
      <c r="AN30" s="16">
        <f t="shared" si="23"/>
        <v>0.96875</v>
      </c>
      <c r="AO30" s="16">
        <f t="shared" si="24"/>
        <v>3.90625E-3</v>
      </c>
      <c r="AP30" s="16">
        <f t="shared" si="25"/>
        <v>3.90625E-3</v>
      </c>
    </row>
    <row r="31" spans="1:42">
      <c r="A31" s="1">
        <f t="shared" si="26"/>
        <v>28</v>
      </c>
      <c r="B31" s="1" t="s">
        <v>37</v>
      </c>
      <c r="C31" s="1">
        <f t="shared" si="0"/>
        <v>0</v>
      </c>
      <c r="D31" s="5">
        <v>0</v>
      </c>
      <c r="E31" s="1">
        <v>0</v>
      </c>
      <c r="F31" s="2">
        <f t="shared" si="27"/>
        <v>9</v>
      </c>
      <c r="G31" s="15">
        <f t="shared" si="1"/>
        <v>3.515625E-2</v>
      </c>
      <c r="H31" s="15">
        <f t="shared" si="2"/>
        <v>0.96484375</v>
      </c>
      <c r="I31" s="15">
        <f t="shared" si="3"/>
        <v>0</v>
      </c>
      <c r="J31" s="15">
        <f t="shared" si="4"/>
        <v>0</v>
      </c>
      <c r="K31" s="1">
        <f t="shared" si="5"/>
        <v>3</v>
      </c>
      <c r="L31" s="5">
        <v>2</v>
      </c>
      <c r="M31" s="5">
        <v>1</v>
      </c>
      <c r="N31" s="2">
        <f t="shared" si="28"/>
        <v>11</v>
      </c>
      <c r="O31" s="15">
        <f t="shared" si="6"/>
        <v>4.296875E-2</v>
      </c>
      <c r="P31" s="15">
        <f t="shared" si="7"/>
        <v>0.95703125</v>
      </c>
      <c r="Q31" s="15">
        <f t="shared" si="8"/>
        <v>-7.8125E-3</v>
      </c>
      <c r="R31" s="15">
        <f t="shared" si="9"/>
        <v>7.8125E-3</v>
      </c>
      <c r="S31" s="1">
        <f t="shared" si="10"/>
        <v>0</v>
      </c>
      <c r="T31" s="5">
        <v>0</v>
      </c>
      <c r="U31" s="5">
        <v>0</v>
      </c>
      <c r="V31" s="2">
        <f t="shared" si="29"/>
        <v>7</v>
      </c>
      <c r="W31" s="15">
        <f t="shared" si="11"/>
        <v>2.734375E-2</v>
      </c>
      <c r="X31" s="15">
        <f t="shared" si="12"/>
        <v>0.97265625</v>
      </c>
      <c r="Y31" s="15">
        <f t="shared" si="13"/>
        <v>7.8125E-3</v>
      </c>
      <c r="Z31" s="15">
        <f t="shared" si="14"/>
        <v>-7.8125E-3</v>
      </c>
      <c r="AA31" s="1">
        <f t="shared" si="15"/>
        <v>1</v>
      </c>
      <c r="AB31" s="5">
        <v>0</v>
      </c>
      <c r="AC31" s="5">
        <v>1</v>
      </c>
      <c r="AD31" s="2">
        <f t="shared" si="30"/>
        <v>9</v>
      </c>
      <c r="AE31" s="15">
        <f t="shared" si="16"/>
        <v>3.515625E-2</v>
      </c>
      <c r="AF31" s="15">
        <f t="shared" si="17"/>
        <v>0.96484375</v>
      </c>
      <c r="AG31" s="16">
        <f t="shared" si="18"/>
        <v>0</v>
      </c>
      <c r="AH31" s="16">
        <f t="shared" si="19"/>
        <v>0</v>
      </c>
      <c r="AI31" s="16"/>
      <c r="AJ31" s="5">
        <f t="shared" si="31"/>
        <v>200</v>
      </c>
      <c r="AK31" s="16">
        <f t="shared" si="20"/>
        <v>3.515625E-2</v>
      </c>
      <c r="AL31" s="16">
        <f t="shared" si="21"/>
        <v>7.8125E-3</v>
      </c>
      <c r="AM31" s="16">
        <f t="shared" si="22"/>
        <v>7.8125E-3</v>
      </c>
      <c r="AN31" s="16">
        <f t="shared" si="23"/>
        <v>0.96484375</v>
      </c>
      <c r="AO31" s="16">
        <f t="shared" si="24"/>
        <v>7.8125E-3</v>
      </c>
      <c r="AP31" s="16">
        <f t="shared" si="25"/>
        <v>7.8125E-3</v>
      </c>
    </row>
    <row r="32" spans="1:42">
      <c r="A32" s="1">
        <f t="shared" si="26"/>
        <v>29</v>
      </c>
      <c r="B32" s="1" t="s">
        <v>38</v>
      </c>
      <c r="C32" s="1">
        <f t="shared" si="0"/>
        <v>2</v>
      </c>
      <c r="D32" s="5">
        <v>2</v>
      </c>
      <c r="E32" s="1">
        <v>0</v>
      </c>
      <c r="F32" s="2">
        <f t="shared" si="27"/>
        <v>11</v>
      </c>
      <c r="G32" s="15">
        <f t="shared" si="1"/>
        <v>4.296875E-2</v>
      </c>
      <c r="H32" s="15">
        <f t="shared" si="2"/>
        <v>0.95703125</v>
      </c>
      <c r="I32" s="15">
        <f t="shared" si="3"/>
        <v>-4.8828125E-3</v>
      </c>
      <c r="J32" s="15">
        <f t="shared" si="4"/>
        <v>4.8828125E-3</v>
      </c>
      <c r="K32" s="1">
        <f t="shared" si="5"/>
        <v>0</v>
      </c>
      <c r="L32" s="5">
        <v>0</v>
      </c>
      <c r="M32" s="5">
        <v>0</v>
      </c>
      <c r="N32" s="2">
        <f t="shared" si="28"/>
        <v>11</v>
      </c>
      <c r="O32" s="15">
        <f t="shared" si="6"/>
        <v>4.296875E-2</v>
      </c>
      <c r="P32" s="15">
        <f t="shared" si="7"/>
        <v>0.95703125</v>
      </c>
      <c r="Q32" s="15">
        <f t="shared" si="8"/>
        <v>-4.8828125E-3</v>
      </c>
      <c r="R32" s="15">
        <f t="shared" si="9"/>
        <v>4.8828125E-3</v>
      </c>
      <c r="S32" s="1">
        <f t="shared" si="10"/>
        <v>0</v>
      </c>
      <c r="T32" s="5">
        <v>0</v>
      </c>
      <c r="U32" s="5">
        <v>0</v>
      </c>
      <c r="V32" s="2">
        <f t="shared" si="29"/>
        <v>7</v>
      </c>
      <c r="W32" s="15">
        <f t="shared" si="11"/>
        <v>2.734375E-2</v>
      </c>
      <c r="X32" s="15">
        <f t="shared" si="12"/>
        <v>0.97265625</v>
      </c>
      <c r="Y32" s="15">
        <f t="shared" si="13"/>
        <v>1.07421875E-2</v>
      </c>
      <c r="Z32" s="15">
        <f t="shared" si="14"/>
        <v>-1.07421875E-2</v>
      </c>
      <c r="AA32" s="1">
        <f t="shared" si="15"/>
        <v>1</v>
      </c>
      <c r="AB32" s="5">
        <v>1</v>
      </c>
      <c r="AC32" s="5">
        <v>0</v>
      </c>
      <c r="AD32" s="2">
        <f t="shared" si="30"/>
        <v>10</v>
      </c>
      <c r="AE32" s="15">
        <f t="shared" si="16"/>
        <v>3.90625E-2</v>
      </c>
      <c r="AF32" s="15">
        <f t="shared" si="17"/>
        <v>0.9609375</v>
      </c>
      <c r="AG32" s="16">
        <f t="shared" si="18"/>
        <v>-9.765625E-4</v>
      </c>
      <c r="AH32" s="16">
        <f t="shared" si="19"/>
        <v>9.765625E-4</v>
      </c>
      <c r="AI32" s="16"/>
      <c r="AJ32" s="5">
        <f t="shared" si="31"/>
        <v>205</v>
      </c>
      <c r="AK32" s="16">
        <f t="shared" si="20"/>
        <v>3.80859375E-2</v>
      </c>
      <c r="AL32" s="16">
        <f t="shared" si="21"/>
        <v>1.07421875E-2</v>
      </c>
      <c r="AM32" s="16">
        <f t="shared" si="22"/>
        <v>4.8828125E-3</v>
      </c>
      <c r="AN32" s="16">
        <f t="shared" si="23"/>
        <v>0.9619140625</v>
      </c>
      <c r="AO32" s="16">
        <f t="shared" si="24"/>
        <v>4.8828125E-3</v>
      </c>
      <c r="AP32" s="16">
        <f t="shared" si="25"/>
        <v>1.07421875E-2</v>
      </c>
    </row>
    <row r="33" spans="1:42">
      <c r="A33" s="1">
        <f t="shared" si="26"/>
        <v>30</v>
      </c>
      <c r="B33" s="1" t="s">
        <v>40</v>
      </c>
      <c r="C33" s="1">
        <f t="shared" si="0"/>
        <v>0</v>
      </c>
      <c r="D33" s="5">
        <v>0</v>
      </c>
      <c r="E33" s="1">
        <v>0</v>
      </c>
      <c r="F33" s="2">
        <f t="shared" si="27"/>
        <v>11</v>
      </c>
      <c r="G33" s="15">
        <f t="shared" si="1"/>
        <v>4.296875E-2</v>
      </c>
      <c r="H33" s="15">
        <f t="shared" si="2"/>
        <v>0.95703125</v>
      </c>
      <c r="I33" s="15">
        <f t="shared" si="3"/>
        <v>-3.90625E-3</v>
      </c>
      <c r="J33" s="15">
        <f t="shared" si="4"/>
        <v>3.90625E-3</v>
      </c>
      <c r="K33" s="1">
        <f t="shared" si="5"/>
        <v>0</v>
      </c>
      <c r="L33" s="5">
        <v>0</v>
      </c>
      <c r="M33" s="5">
        <v>0</v>
      </c>
      <c r="N33" s="2">
        <f t="shared" si="28"/>
        <v>11</v>
      </c>
      <c r="O33" s="15">
        <f t="shared" si="6"/>
        <v>4.296875E-2</v>
      </c>
      <c r="P33" s="15">
        <f t="shared" si="7"/>
        <v>0.95703125</v>
      </c>
      <c r="Q33" s="15">
        <f t="shared" si="8"/>
        <v>-3.90625E-3</v>
      </c>
      <c r="R33" s="15">
        <f t="shared" si="9"/>
        <v>3.90625E-3</v>
      </c>
      <c r="S33" s="1">
        <f t="shared" si="10"/>
        <v>0</v>
      </c>
      <c r="T33" s="5">
        <v>0</v>
      </c>
      <c r="U33" s="5">
        <v>0</v>
      </c>
      <c r="V33" s="2">
        <f t="shared" si="29"/>
        <v>7</v>
      </c>
      <c r="W33" s="15">
        <f t="shared" si="11"/>
        <v>2.734375E-2</v>
      </c>
      <c r="X33" s="15">
        <f t="shared" si="12"/>
        <v>0.97265625</v>
      </c>
      <c r="Y33" s="15">
        <f t="shared" si="13"/>
        <v>1.171875E-2</v>
      </c>
      <c r="Z33" s="15">
        <f t="shared" si="14"/>
        <v>-1.171875E-2</v>
      </c>
      <c r="AA33" s="1">
        <f t="shared" si="15"/>
        <v>1</v>
      </c>
      <c r="AB33" s="5">
        <v>1</v>
      </c>
      <c r="AC33" s="5">
        <v>0</v>
      </c>
      <c r="AD33" s="2">
        <f t="shared" si="30"/>
        <v>11</v>
      </c>
      <c r="AE33" s="15">
        <f t="shared" si="16"/>
        <v>4.296875E-2</v>
      </c>
      <c r="AF33" s="15">
        <f t="shared" si="17"/>
        <v>0.95703125</v>
      </c>
      <c r="AG33" s="16">
        <f t="shared" si="18"/>
        <v>-3.90625E-3</v>
      </c>
      <c r="AH33" s="16">
        <f t="shared" si="19"/>
        <v>3.90625E-3</v>
      </c>
      <c r="AI33" s="16"/>
      <c r="AJ33" s="5">
        <f t="shared" si="31"/>
        <v>210</v>
      </c>
      <c r="AK33" s="16">
        <f t="shared" si="20"/>
        <v>3.90625E-2</v>
      </c>
      <c r="AL33" s="16">
        <f t="shared" si="21"/>
        <v>1.171875E-2</v>
      </c>
      <c r="AM33" s="16">
        <f t="shared" si="22"/>
        <v>3.90625E-3</v>
      </c>
      <c r="AN33" s="16">
        <f t="shared" si="23"/>
        <v>0.9609375</v>
      </c>
      <c r="AO33" s="16">
        <f t="shared" si="24"/>
        <v>3.90625E-3</v>
      </c>
      <c r="AP33" s="16">
        <f t="shared" si="25"/>
        <v>1.171875E-2</v>
      </c>
    </row>
    <row r="34" spans="1:42">
      <c r="A34" s="1">
        <f t="shared" si="26"/>
        <v>31</v>
      </c>
      <c r="B34" s="1" t="s">
        <v>41</v>
      </c>
      <c r="C34" s="1">
        <f t="shared" si="0"/>
        <v>3</v>
      </c>
      <c r="D34" s="5">
        <v>1</v>
      </c>
      <c r="E34" s="1">
        <v>2</v>
      </c>
      <c r="F34" s="2">
        <f t="shared" si="27"/>
        <v>14</v>
      </c>
      <c r="G34" s="15">
        <f t="shared" si="1"/>
        <v>5.46875E-2</v>
      </c>
      <c r="H34" s="15">
        <f t="shared" si="2"/>
        <v>0.9453125</v>
      </c>
      <c r="I34" s="15">
        <f t="shared" si="3"/>
        <v>-1.07421875E-2</v>
      </c>
      <c r="J34" s="15">
        <f t="shared" si="4"/>
        <v>1.07421875E-2</v>
      </c>
      <c r="K34" s="1">
        <f t="shared" si="5"/>
        <v>1</v>
      </c>
      <c r="L34" s="5">
        <v>1</v>
      </c>
      <c r="M34" s="5">
        <v>0</v>
      </c>
      <c r="N34" s="2">
        <f t="shared" si="28"/>
        <v>12</v>
      </c>
      <c r="O34" s="15">
        <f t="shared" si="6"/>
        <v>4.6875E-2</v>
      </c>
      <c r="P34" s="15">
        <f t="shared" si="7"/>
        <v>0.953125</v>
      </c>
      <c r="Q34" s="15">
        <f t="shared" si="8"/>
        <v>-2.9296875E-3</v>
      </c>
      <c r="R34" s="15">
        <f t="shared" si="9"/>
        <v>2.9296875E-3</v>
      </c>
      <c r="S34" s="1">
        <f t="shared" si="10"/>
        <v>0</v>
      </c>
      <c r="T34" s="5">
        <v>0</v>
      </c>
      <c r="U34" s="5">
        <v>0</v>
      </c>
      <c r="V34" s="2">
        <f t="shared" si="29"/>
        <v>7</v>
      </c>
      <c r="W34" s="15">
        <f t="shared" si="11"/>
        <v>2.734375E-2</v>
      </c>
      <c r="X34" s="15">
        <f t="shared" si="12"/>
        <v>0.97265625</v>
      </c>
      <c r="Y34" s="15">
        <f t="shared" si="13"/>
        <v>1.66015625E-2</v>
      </c>
      <c r="Z34" s="15">
        <f t="shared" si="14"/>
        <v>-1.66015625E-2</v>
      </c>
      <c r="AA34" s="1">
        <f t="shared" si="15"/>
        <v>1</v>
      </c>
      <c r="AB34" s="5">
        <v>0</v>
      </c>
      <c r="AC34" s="5">
        <v>1</v>
      </c>
      <c r="AD34" s="2">
        <f t="shared" si="30"/>
        <v>12</v>
      </c>
      <c r="AE34" s="15">
        <f t="shared" si="16"/>
        <v>4.6875E-2</v>
      </c>
      <c r="AF34" s="15">
        <f t="shared" si="17"/>
        <v>0.953125</v>
      </c>
      <c r="AG34" s="16">
        <f t="shared" si="18"/>
        <v>-2.9296875E-3</v>
      </c>
      <c r="AH34" s="16">
        <f t="shared" si="19"/>
        <v>2.9296875E-3</v>
      </c>
      <c r="AI34" s="16"/>
      <c r="AJ34" s="5">
        <f t="shared" si="31"/>
        <v>215</v>
      </c>
      <c r="AK34" s="16">
        <f t="shared" si="20"/>
        <v>4.39453125E-2</v>
      </c>
      <c r="AL34" s="16">
        <f t="shared" si="21"/>
        <v>1.66015625E-2</v>
      </c>
      <c r="AM34" s="16">
        <f t="shared" si="22"/>
        <v>1.07421875E-2</v>
      </c>
      <c r="AN34" s="16">
        <f t="shared" si="23"/>
        <v>0.9560546875</v>
      </c>
      <c r="AO34" s="16">
        <f t="shared" si="24"/>
        <v>1.07421875E-2</v>
      </c>
      <c r="AP34" s="16">
        <f t="shared" si="25"/>
        <v>1.66015625E-2</v>
      </c>
    </row>
    <row r="35" spans="1:42">
      <c r="A35" s="1">
        <f t="shared" si="26"/>
        <v>32</v>
      </c>
      <c r="B35" s="1" t="s">
        <v>42</v>
      </c>
      <c r="C35" s="1">
        <f t="shared" si="0"/>
        <v>0</v>
      </c>
      <c r="D35" s="7">
        <v>0</v>
      </c>
      <c r="E35" s="1">
        <v>0</v>
      </c>
      <c r="F35" s="2">
        <f t="shared" si="27"/>
        <v>14</v>
      </c>
      <c r="G35" s="15">
        <f t="shared" si="1"/>
        <v>5.46875E-2</v>
      </c>
      <c r="H35" s="15">
        <f t="shared" si="2"/>
        <v>0.9453125</v>
      </c>
      <c r="I35" s="15">
        <f t="shared" si="3"/>
        <v>-9.765625E-3</v>
      </c>
      <c r="J35" s="15">
        <f t="shared" si="4"/>
        <v>9.765625E-3</v>
      </c>
      <c r="K35" s="1">
        <f t="shared" si="5"/>
        <v>0</v>
      </c>
      <c r="L35" s="7">
        <v>0</v>
      </c>
      <c r="M35" s="5">
        <v>0</v>
      </c>
      <c r="N35" s="2">
        <f t="shared" si="28"/>
        <v>12</v>
      </c>
      <c r="O35" s="15">
        <f t="shared" si="6"/>
        <v>4.6875E-2</v>
      </c>
      <c r="P35" s="15">
        <f t="shared" si="7"/>
        <v>0.953125</v>
      </c>
      <c r="Q35" s="15">
        <f t="shared" si="8"/>
        <v>-1.953125E-3</v>
      </c>
      <c r="R35" s="15">
        <f t="shared" si="9"/>
        <v>1.953125E-3</v>
      </c>
      <c r="S35" s="1">
        <f t="shared" si="10"/>
        <v>0</v>
      </c>
      <c r="T35" s="5">
        <v>0</v>
      </c>
      <c r="U35" s="5">
        <v>0</v>
      </c>
      <c r="V35" s="2">
        <f t="shared" si="29"/>
        <v>7</v>
      </c>
      <c r="W35" s="15">
        <f t="shared" si="11"/>
        <v>2.734375E-2</v>
      </c>
      <c r="X35" s="15">
        <f t="shared" si="12"/>
        <v>0.97265625</v>
      </c>
      <c r="Y35" s="15">
        <f t="shared" si="13"/>
        <v>1.7578125E-2</v>
      </c>
      <c r="Z35" s="15">
        <f t="shared" si="14"/>
        <v>-1.7578125E-2</v>
      </c>
      <c r="AA35" s="1">
        <f t="shared" si="15"/>
        <v>1</v>
      </c>
      <c r="AB35" s="7">
        <v>1</v>
      </c>
      <c r="AC35" s="7">
        <v>0</v>
      </c>
      <c r="AD35" s="2">
        <f t="shared" si="30"/>
        <v>13</v>
      </c>
      <c r="AE35" s="15">
        <f t="shared" si="16"/>
        <v>5.078125E-2</v>
      </c>
      <c r="AF35" s="15">
        <f t="shared" si="17"/>
        <v>0.94921875</v>
      </c>
      <c r="AG35" s="16">
        <f t="shared" si="18"/>
        <v>-5.859375E-3</v>
      </c>
      <c r="AH35" s="16">
        <f t="shared" si="19"/>
        <v>5.859375E-3</v>
      </c>
      <c r="AI35" s="16"/>
      <c r="AJ35" s="7">
        <f t="shared" si="31"/>
        <v>220</v>
      </c>
      <c r="AK35" s="16">
        <f t="shared" si="20"/>
        <v>4.4921875E-2</v>
      </c>
      <c r="AL35" s="16">
        <f t="shared" si="21"/>
        <v>1.7578125E-2</v>
      </c>
      <c r="AM35" s="16">
        <f t="shared" si="22"/>
        <v>9.765625E-3</v>
      </c>
      <c r="AN35" s="16">
        <f t="shared" si="23"/>
        <v>0.955078125</v>
      </c>
      <c r="AO35" s="16">
        <f t="shared" si="24"/>
        <v>9.765625E-3</v>
      </c>
      <c r="AP35" s="16">
        <f t="shared" si="25"/>
        <v>1.7578125E-2</v>
      </c>
    </row>
    <row r="36" spans="1:42">
      <c r="A36" s="1">
        <f t="shared" si="26"/>
        <v>33</v>
      </c>
      <c r="B36" s="1" t="s">
        <v>43</v>
      </c>
      <c r="C36" s="1">
        <f t="shared" si="0"/>
        <v>0</v>
      </c>
      <c r="D36" s="5">
        <v>0</v>
      </c>
      <c r="E36" s="1">
        <v>0</v>
      </c>
      <c r="F36" s="2">
        <f t="shared" si="27"/>
        <v>14</v>
      </c>
      <c r="G36" s="15">
        <f t="shared" si="1"/>
        <v>5.46875E-2</v>
      </c>
      <c r="H36" s="15">
        <f t="shared" si="2"/>
        <v>0.9453125</v>
      </c>
      <c r="I36" s="15">
        <f t="shared" si="3"/>
        <v>-8.7890625E-3</v>
      </c>
      <c r="J36" s="15">
        <f t="shared" si="4"/>
        <v>8.7890625E-3</v>
      </c>
      <c r="K36" s="1">
        <f t="shared" si="5"/>
        <v>0</v>
      </c>
      <c r="L36" s="7">
        <v>0</v>
      </c>
      <c r="M36" s="5">
        <v>0</v>
      </c>
      <c r="N36" s="2">
        <f t="shared" si="28"/>
        <v>12</v>
      </c>
      <c r="O36" s="15">
        <f t="shared" si="6"/>
        <v>4.6875E-2</v>
      </c>
      <c r="P36" s="15">
        <f t="shared" si="7"/>
        <v>0.953125</v>
      </c>
      <c r="Q36" s="15">
        <f t="shared" si="8"/>
        <v>-9.765625E-4</v>
      </c>
      <c r="R36" s="15">
        <f t="shared" si="9"/>
        <v>9.765625E-4</v>
      </c>
      <c r="S36" s="1">
        <f t="shared" si="10"/>
        <v>0</v>
      </c>
      <c r="T36" s="5">
        <v>0</v>
      </c>
      <c r="U36" s="5">
        <v>0</v>
      </c>
      <c r="V36" s="2">
        <f t="shared" si="29"/>
        <v>7</v>
      </c>
      <c r="W36" s="15">
        <f t="shared" si="11"/>
        <v>2.734375E-2</v>
      </c>
      <c r="X36" s="15">
        <f t="shared" si="12"/>
        <v>0.97265625</v>
      </c>
      <c r="Y36" s="15">
        <f t="shared" si="13"/>
        <v>1.85546875E-2</v>
      </c>
      <c r="Z36" s="15">
        <f t="shared" si="14"/>
        <v>-1.85546875E-2</v>
      </c>
      <c r="AA36" s="1">
        <f t="shared" si="15"/>
        <v>1</v>
      </c>
      <c r="AB36" s="5">
        <v>0</v>
      </c>
      <c r="AC36" s="5">
        <v>1</v>
      </c>
      <c r="AD36" s="2">
        <f t="shared" si="30"/>
        <v>14</v>
      </c>
      <c r="AE36" s="15">
        <f t="shared" si="16"/>
        <v>5.46875E-2</v>
      </c>
      <c r="AF36" s="15">
        <f t="shared" si="17"/>
        <v>0.9453125</v>
      </c>
      <c r="AG36" s="16">
        <f t="shared" si="18"/>
        <v>-8.7890625E-3</v>
      </c>
      <c r="AH36" s="16">
        <f t="shared" si="19"/>
        <v>8.7890625E-3</v>
      </c>
      <c r="AI36" s="16"/>
      <c r="AJ36" s="5">
        <f t="shared" si="31"/>
        <v>225</v>
      </c>
      <c r="AK36" s="16">
        <f t="shared" si="20"/>
        <v>4.58984375E-2</v>
      </c>
      <c r="AL36" s="16">
        <f t="shared" si="21"/>
        <v>1.85546875E-2</v>
      </c>
      <c r="AM36" s="16">
        <f t="shared" si="22"/>
        <v>8.7890625E-3</v>
      </c>
      <c r="AN36" s="16">
        <f t="shared" si="23"/>
        <v>0.9541015625</v>
      </c>
      <c r="AO36" s="16">
        <f t="shared" si="24"/>
        <v>8.7890625E-3</v>
      </c>
      <c r="AP36" s="16">
        <f t="shared" si="25"/>
        <v>1.85546875E-2</v>
      </c>
    </row>
    <row r="37" spans="1:42">
      <c r="A37" s="1">
        <f t="shared" si="26"/>
        <v>34</v>
      </c>
      <c r="B37" s="1" t="s">
        <v>44</v>
      </c>
      <c r="C37" s="1">
        <f t="shared" si="0"/>
        <v>4</v>
      </c>
      <c r="D37" s="5">
        <v>1</v>
      </c>
      <c r="E37" s="1">
        <v>3</v>
      </c>
      <c r="F37" s="2">
        <f t="shared" si="27"/>
        <v>18</v>
      </c>
      <c r="G37" s="15">
        <f t="shared" si="1"/>
        <v>7.03125E-2</v>
      </c>
      <c r="H37" s="15">
        <f t="shared" si="2"/>
        <v>0.9296875</v>
      </c>
      <c r="I37" s="15">
        <f t="shared" si="3"/>
        <v>-1.46484375E-2</v>
      </c>
      <c r="J37" s="15">
        <f t="shared" si="4"/>
        <v>1.46484375E-2</v>
      </c>
      <c r="K37" s="1">
        <f t="shared" si="5"/>
        <v>4</v>
      </c>
      <c r="L37" s="5">
        <v>2</v>
      </c>
      <c r="M37" s="5">
        <v>2</v>
      </c>
      <c r="N37" s="2">
        <f t="shared" si="28"/>
        <v>16</v>
      </c>
      <c r="O37" s="15">
        <f t="shared" si="6"/>
        <v>6.25E-2</v>
      </c>
      <c r="P37" s="15">
        <f t="shared" si="7"/>
        <v>0.9375</v>
      </c>
      <c r="Q37" s="15">
        <f t="shared" si="8"/>
        <v>-6.8359375E-3</v>
      </c>
      <c r="R37" s="15">
        <f t="shared" si="9"/>
        <v>6.8359375E-3</v>
      </c>
      <c r="S37" s="1">
        <f t="shared" si="10"/>
        <v>0</v>
      </c>
      <c r="T37" s="5">
        <v>0</v>
      </c>
      <c r="U37" s="5">
        <v>0</v>
      </c>
      <c r="V37" s="2">
        <f t="shared" si="29"/>
        <v>7</v>
      </c>
      <c r="W37" s="15">
        <f t="shared" si="11"/>
        <v>2.734375E-2</v>
      </c>
      <c r="X37" s="15">
        <f t="shared" si="12"/>
        <v>0.97265625</v>
      </c>
      <c r="Y37" s="15">
        <f t="shared" si="13"/>
        <v>2.83203125E-2</v>
      </c>
      <c r="Z37" s="15">
        <f t="shared" si="14"/>
        <v>-2.83203125E-2</v>
      </c>
      <c r="AA37" s="1">
        <f t="shared" si="15"/>
        <v>2</v>
      </c>
      <c r="AB37" s="5">
        <v>0</v>
      </c>
      <c r="AC37" s="5">
        <v>2</v>
      </c>
      <c r="AD37" s="2">
        <f t="shared" si="30"/>
        <v>16</v>
      </c>
      <c r="AE37" s="15">
        <f t="shared" si="16"/>
        <v>6.25E-2</v>
      </c>
      <c r="AF37" s="15">
        <f t="shared" si="17"/>
        <v>0.9375</v>
      </c>
      <c r="AG37" s="16">
        <f t="shared" si="18"/>
        <v>-6.8359375E-3</v>
      </c>
      <c r="AH37" s="16">
        <f t="shared" si="19"/>
        <v>6.8359375E-3</v>
      </c>
      <c r="AI37" s="16"/>
      <c r="AJ37" s="5">
        <f t="shared" si="31"/>
        <v>230</v>
      </c>
      <c r="AK37" s="16">
        <f t="shared" si="20"/>
        <v>5.56640625E-2</v>
      </c>
      <c r="AL37" s="16">
        <f t="shared" si="21"/>
        <v>2.83203125E-2</v>
      </c>
      <c r="AM37" s="16">
        <f t="shared" si="22"/>
        <v>1.46484375E-2</v>
      </c>
      <c r="AN37" s="16">
        <f t="shared" si="23"/>
        <v>0.9443359375</v>
      </c>
      <c r="AO37" s="16">
        <f t="shared" si="24"/>
        <v>1.46484375E-2</v>
      </c>
      <c r="AP37" s="16">
        <f t="shared" si="25"/>
        <v>2.83203125E-2</v>
      </c>
    </row>
    <row r="38" spans="1:42">
      <c r="A38" s="1">
        <f t="shared" si="26"/>
        <v>35</v>
      </c>
      <c r="B38" s="1" t="s">
        <v>46</v>
      </c>
      <c r="C38" s="1">
        <f t="shared" si="0"/>
        <v>1</v>
      </c>
      <c r="D38" s="5">
        <v>1</v>
      </c>
      <c r="E38" s="1">
        <v>0</v>
      </c>
      <c r="F38" s="2">
        <f t="shared" si="27"/>
        <v>19</v>
      </c>
      <c r="G38" s="15">
        <f t="shared" si="1"/>
        <v>7.421875E-2</v>
      </c>
      <c r="H38" s="15">
        <f t="shared" si="2"/>
        <v>0.92578125</v>
      </c>
      <c r="I38" s="15">
        <f t="shared" si="3"/>
        <v>-1.5625E-2</v>
      </c>
      <c r="J38" s="15">
        <f t="shared" si="4"/>
        <v>1.5625E-2</v>
      </c>
      <c r="K38" s="1">
        <f t="shared" si="5"/>
        <v>1</v>
      </c>
      <c r="L38" s="5">
        <v>1</v>
      </c>
      <c r="M38" s="5">
        <v>0</v>
      </c>
      <c r="N38" s="2">
        <f t="shared" si="28"/>
        <v>17</v>
      </c>
      <c r="O38" s="15">
        <f t="shared" si="6"/>
        <v>6.640625E-2</v>
      </c>
      <c r="P38" s="15">
        <f t="shared" si="7"/>
        <v>0.93359375</v>
      </c>
      <c r="Q38" s="15">
        <f t="shared" si="8"/>
        <v>-7.8125E-3</v>
      </c>
      <c r="R38" s="15">
        <f t="shared" si="9"/>
        <v>7.8125E-3</v>
      </c>
      <c r="S38" s="1">
        <f t="shared" si="10"/>
        <v>0</v>
      </c>
      <c r="T38" s="5">
        <v>0</v>
      </c>
      <c r="U38" s="5">
        <v>0</v>
      </c>
      <c r="V38" s="2">
        <f t="shared" si="29"/>
        <v>7</v>
      </c>
      <c r="W38" s="15">
        <f t="shared" si="11"/>
        <v>2.734375E-2</v>
      </c>
      <c r="X38" s="15">
        <f t="shared" si="12"/>
        <v>0.97265625</v>
      </c>
      <c r="Y38" s="15">
        <f t="shared" si="13"/>
        <v>3.125E-2</v>
      </c>
      <c r="Z38" s="15">
        <f t="shared" si="14"/>
        <v>-3.125E-2</v>
      </c>
      <c r="AA38" s="1">
        <f t="shared" si="15"/>
        <v>1</v>
      </c>
      <c r="AB38" s="5">
        <v>0</v>
      </c>
      <c r="AC38" s="5">
        <v>1</v>
      </c>
      <c r="AD38" s="2">
        <f t="shared" si="30"/>
        <v>17</v>
      </c>
      <c r="AE38" s="15">
        <f t="shared" si="16"/>
        <v>6.640625E-2</v>
      </c>
      <c r="AF38" s="15">
        <f t="shared" si="17"/>
        <v>0.93359375</v>
      </c>
      <c r="AG38" s="16">
        <f t="shared" si="18"/>
        <v>-7.8125E-3</v>
      </c>
      <c r="AH38" s="16">
        <f t="shared" si="19"/>
        <v>7.8125E-3</v>
      </c>
      <c r="AI38" s="16"/>
      <c r="AJ38" s="5">
        <f t="shared" si="31"/>
        <v>235</v>
      </c>
      <c r="AK38" s="16">
        <f t="shared" si="20"/>
        <v>5.859375E-2</v>
      </c>
      <c r="AL38" s="16">
        <f t="shared" si="21"/>
        <v>3.125E-2</v>
      </c>
      <c r="AM38" s="16">
        <f t="shared" si="22"/>
        <v>1.5625E-2</v>
      </c>
      <c r="AN38" s="16">
        <f t="shared" si="23"/>
        <v>0.94140625</v>
      </c>
      <c r="AO38" s="16">
        <f t="shared" si="24"/>
        <v>1.5625E-2</v>
      </c>
      <c r="AP38" s="16">
        <f t="shared" si="25"/>
        <v>3.125E-2</v>
      </c>
    </row>
    <row r="39" spans="1:42">
      <c r="A39" s="1">
        <f t="shared" si="26"/>
        <v>36</v>
      </c>
      <c r="B39" s="1" t="s">
        <v>47</v>
      </c>
      <c r="C39" s="1">
        <f t="shared" si="0"/>
        <v>0</v>
      </c>
      <c r="D39" s="5">
        <v>0</v>
      </c>
      <c r="E39" s="1">
        <v>0</v>
      </c>
      <c r="F39" s="2">
        <f t="shared" si="27"/>
        <v>19</v>
      </c>
      <c r="G39" s="15">
        <f t="shared" si="1"/>
        <v>7.421875E-2</v>
      </c>
      <c r="H39" s="15">
        <f t="shared" si="2"/>
        <v>0.92578125</v>
      </c>
      <c r="I39" s="15">
        <f t="shared" si="3"/>
        <v>-1.3671875E-2</v>
      </c>
      <c r="J39" s="15">
        <f t="shared" si="4"/>
        <v>1.3671875E-2</v>
      </c>
      <c r="K39" s="1">
        <f t="shared" si="5"/>
        <v>0</v>
      </c>
      <c r="L39" s="5">
        <v>0</v>
      </c>
      <c r="M39" s="5">
        <v>0</v>
      </c>
      <c r="N39" s="2">
        <f t="shared" si="28"/>
        <v>17</v>
      </c>
      <c r="O39" s="15">
        <f t="shared" si="6"/>
        <v>6.640625E-2</v>
      </c>
      <c r="P39" s="15">
        <f t="shared" si="7"/>
        <v>0.93359375</v>
      </c>
      <c r="Q39" s="15">
        <f t="shared" si="8"/>
        <v>-5.859375E-3</v>
      </c>
      <c r="R39" s="15">
        <f t="shared" si="9"/>
        <v>5.859375E-3</v>
      </c>
      <c r="S39" s="1">
        <f t="shared" si="10"/>
        <v>1</v>
      </c>
      <c r="T39" s="5">
        <v>0</v>
      </c>
      <c r="U39" s="5">
        <v>1</v>
      </c>
      <c r="V39" s="2">
        <f t="shared" si="29"/>
        <v>8</v>
      </c>
      <c r="W39" s="15">
        <f t="shared" si="11"/>
        <v>3.125E-2</v>
      </c>
      <c r="X39" s="15">
        <f t="shared" si="12"/>
        <v>0.96875</v>
      </c>
      <c r="Y39" s="15">
        <f t="shared" si="13"/>
        <v>2.9296875E-2</v>
      </c>
      <c r="Z39" s="15">
        <f t="shared" si="14"/>
        <v>-2.9296875E-2</v>
      </c>
      <c r="AA39" s="1">
        <f t="shared" si="15"/>
        <v>1</v>
      </c>
      <c r="AB39" s="5">
        <v>1</v>
      </c>
      <c r="AC39" s="5">
        <v>0</v>
      </c>
      <c r="AD39" s="2">
        <f t="shared" si="30"/>
        <v>18</v>
      </c>
      <c r="AE39" s="15">
        <f t="shared" si="16"/>
        <v>7.03125E-2</v>
      </c>
      <c r="AF39" s="15">
        <f t="shared" si="17"/>
        <v>0.9296875</v>
      </c>
      <c r="AG39" s="16">
        <f t="shared" si="18"/>
        <v>-9.765625E-3</v>
      </c>
      <c r="AH39" s="16">
        <f t="shared" si="19"/>
        <v>9.765625E-3</v>
      </c>
      <c r="AI39" s="16"/>
      <c r="AJ39" s="5">
        <f t="shared" si="31"/>
        <v>240</v>
      </c>
      <c r="AK39" s="16">
        <f t="shared" si="20"/>
        <v>6.0546875E-2</v>
      </c>
      <c r="AL39" s="16">
        <f t="shared" si="21"/>
        <v>2.9296875E-2</v>
      </c>
      <c r="AM39" s="16">
        <f t="shared" si="22"/>
        <v>1.3671875E-2</v>
      </c>
      <c r="AN39" s="16">
        <f t="shared" si="23"/>
        <v>0.939453125</v>
      </c>
      <c r="AO39" s="16">
        <f t="shared" si="24"/>
        <v>1.3671875E-2</v>
      </c>
      <c r="AP39" s="16">
        <f t="shared" si="25"/>
        <v>2.9296875E-2</v>
      </c>
    </row>
    <row r="40" spans="1:42">
      <c r="A40" s="1">
        <f t="shared" si="26"/>
        <v>37</v>
      </c>
      <c r="B40" s="1" t="s">
        <v>48</v>
      </c>
      <c r="C40" s="1">
        <f t="shared" si="0"/>
        <v>3</v>
      </c>
      <c r="D40" s="5">
        <v>3</v>
      </c>
      <c r="E40" s="1">
        <v>0</v>
      </c>
      <c r="F40" s="2">
        <f t="shared" si="27"/>
        <v>22</v>
      </c>
      <c r="G40" s="15">
        <f t="shared" si="1"/>
        <v>8.59375E-2</v>
      </c>
      <c r="H40" s="15">
        <f t="shared" si="2"/>
        <v>0.9140625</v>
      </c>
      <c r="I40" s="15">
        <f t="shared" si="3"/>
        <v>-1.7578125E-2</v>
      </c>
      <c r="J40" s="15">
        <f t="shared" si="4"/>
        <v>1.7578125E-2</v>
      </c>
      <c r="K40" s="1">
        <f t="shared" si="5"/>
        <v>3</v>
      </c>
      <c r="L40" s="5">
        <v>2</v>
      </c>
      <c r="M40" s="5">
        <v>1</v>
      </c>
      <c r="N40" s="2">
        <f t="shared" si="28"/>
        <v>20</v>
      </c>
      <c r="O40" s="15">
        <f t="shared" si="6"/>
        <v>7.8125E-2</v>
      </c>
      <c r="P40" s="15">
        <f t="shared" si="7"/>
        <v>0.921875</v>
      </c>
      <c r="Q40" s="15">
        <f t="shared" si="8"/>
        <v>-9.765625E-3</v>
      </c>
      <c r="R40" s="15">
        <f t="shared" si="9"/>
        <v>9.765625E-3</v>
      </c>
      <c r="S40" s="1">
        <f t="shared" si="10"/>
        <v>2</v>
      </c>
      <c r="T40" s="5">
        <v>2</v>
      </c>
      <c r="U40" s="5">
        <v>0</v>
      </c>
      <c r="V40" s="2">
        <f t="shared" si="29"/>
        <v>10</v>
      </c>
      <c r="W40" s="15">
        <f t="shared" si="11"/>
        <v>3.90625E-2</v>
      </c>
      <c r="X40" s="15">
        <f t="shared" si="12"/>
        <v>0.9609375</v>
      </c>
      <c r="Y40" s="15">
        <f t="shared" si="13"/>
        <v>2.9296875E-2</v>
      </c>
      <c r="Z40" s="15">
        <f t="shared" si="14"/>
        <v>-2.9296875E-2</v>
      </c>
      <c r="AA40" s="1">
        <f t="shared" si="15"/>
        <v>0</v>
      </c>
      <c r="AB40" s="5">
        <v>0</v>
      </c>
      <c r="AC40" s="5">
        <v>0</v>
      </c>
      <c r="AD40" s="2">
        <f t="shared" si="30"/>
        <v>18</v>
      </c>
      <c r="AE40" s="15">
        <f t="shared" si="16"/>
        <v>7.03125E-2</v>
      </c>
      <c r="AF40" s="15">
        <f t="shared" si="17"/>
        <v>0.9296875</v>
      </c>
      <c r="AG40" s="16">
        <f t="shared" si="18"/>
        <v>-1.953125E-3</v>
      </c>
      <c r="AH40" s="16">
        <f t="shared" si="19"/>
        <v>1.953125E-3</v>
      </c>
      <c r="AI40" s="16"/>
      <c r="AJ40" s="5">
        <f t="shared" si="31"/>
        <v>245</v>
      </c>
      <c r="AK40" s="16">
        <f t="shared" si="20"/>
        <v>6.8359375E-2</v>
      </c>
      <c r="AL40" s="16">
        <f t="shared" si="21"/>
        <v>2.9296875E-2</v>
      </c>
      <c r="AM40" s="16">
        <f t="shared" si="22"/>
        <v>1.7578125E-2</v>
      </c>
      <c r="AN40" s="16">
        <f t="shared" si="23"/>
        <v>0.931640625</v>
      </c>
      <c r="AO40" s="16">
        <f t="shared" si="24"/>
        <v>1.7578125E-2</v>
      </c>
      <c r="AP40" s="16">
        <f t="shared" si="25"/>
        <v>2.9296875E-2</v>
      </c>
    </row>
    <row r="41" spans="1:42">
      <c r="A41" s="1">
        <f t="shared" si="26"/>
        <v>38</v>
      </c>
      <c r="B41" s="1" t="s">
        <v>50</v>
      </c>
      <c r="C41" s="1">
        <f t="shared" si="0"/>
        <v>1</v>
      </c>
      <c r="D41" s="5">
        <v>1</v>
      </c>
      <c r="E41" s="1">
        <v>0</v>
      </c>
      <c r="F41" s="2">
        <f t="shared" si="27"/>
        <v>23</v>
      </c>
      <c r="G41" s="15">
        <f t="shared" si="1"/>
        <v>8.984375E-2</v>
      </c>
      <c r="H41" s="15">
        <f t="shared" si="2"/>
        <v>0.91015625</v>
      </c>
      <c r="I41" s="15">
        <f t="shared" si="3"/>
        <v>-1.3671875E-2</v>
      </c>
      <c r="J41" s="15">
        <f t="shared" si="4"/>
        <v>1.3671875E-2</v>
      </c>
      <c r="K41" s="1">
        <f t="shared" si="5"/>
        <v>2</v>
      </c>
      <c r="L41" s="5">
        <v>1</v>
      </c>
      <c r="M41" s="5">
        <v>1</v>
      </c>
      <c r="N41" s="2">
        <f t="shared" si="28"/>
        <v>22</v>
      </c>
      <c r="O41" s="15">
        <f t="shared" si="6"/>
        <v>8.59375E-2</v>
      </c>
      <c r="P41" s="15">
        <f t="shared" si="7"/>
        <v>0.9140625</v>
      </c>
      <c r="Q41" s="15">
        <f t="shared" si="8"/>
        <v>-9.765625E-3</v>
      </c>
      <c r="R41" s="15">
        <f t="shared" si="9"/>
        <v>9.765625E-3</v>
      </c>
      <c r="S41" s="1">
        <f t="shared" si="10"/>
        <v>1</v>
      </c>
      <c r="T41" s="5">
        <v>1</v>
      </c>
      <c r="U41" s="5">
        <v>0</v>
      </c>
      <c r="V41" s="2">
        <f t="shared" si="29"/>
        <v>11</v>
      </c>
      <c r="W41" s="15">
        <f t="shared" si="11"/>
        <v>4.296875E-2</v>
      </c>
      <c r="X41" s="15">
        <f t="shared" si="12"/>
        <v>0.95703125</v>
      </c>
      <c r="Y41" s="15">
        <f t="shared" si="13"/>
        <v>3.3203125E-2</v>
      </c>
      <c r="Z41" s="15">
        <f t="shared" si="14"/>
        <v>-3.3203125E-2</v>
      </c>
      <c r="AA41" s="1">
        <f t="shared" si="15"/>
        <v>4</v>
      </c>
      <c r="AB41" s="5">
        <v>4</v>
      </c>
      <c r="AC41" s="5">
        <v>0</v>
      </c>
      <c r="AD41" s="2">
        <f t="shared" si="30"/>
        <v>22</v>
      </c>
      <c r="AE41" s="15">
        <f t="shared" si="16"/>
        <v>8.59375E-2</v>
      </c>
      <c r="AF41" s="15">
        <f t="shared" si="17"/>
        <v>0.9140625</v>
      </c>
      <c r="AG41" s="16">
        <f t="shared" si="18"/>
        <v>-9.765625E-3</v>
      </c>
      <c r="AH41" s="16">
        <f t="shared" si="19"/>
        <v>9.765625E-3</v>
      </c>
      <c r="AI41" s="16"/>
      <c r="AJ41" s="5">
        <f t="shared" si="31"/>
        <v>250</v>
      </c>
      <c r="AK41" s="16">
        <f t="shared" si="20"/>
        <v>7.6171875E-2</v>
      </c>
      <c r="AL41" s="16">
        <f t="shared" si="21"/>
        <v>3.3203125E-2</v>
      </c>
      <c r="AM41" s="16">
        <f t="shared" si="22"/>
        <v>1.3671875E-2</v>
      </c>
      <c r="AN41" s="16">
        <f t="shared" si="23"/>
        <v>0.923828125</v>
      </c>
      <c r="AO41" s="16">
        <f t="shared" si="24"/>
        <v>1.3671875E-2</v>
      </c>
      <c r="AP41" s="16">
        <f t="shared" si="25"/>
        <v>3.3203125E-2</v>
      </c>
    </row>
    <row r="42" spans="1:42">
      <c r="A42" s="1">
        <f t="shared" si="26"/>
        <v>39</v>
      </c>
      <c r="B42" s="1" t="s">
        <v>51</v>
      </c>
      <c r="C42" s="1">
        <f t="shared" si="0"/>
        <v>1</v>
      </c>
      <c r="D42" s="5">
        <v>0</v>
      </c>
      <c r="E42" s="1">
        <v>1</v>
      </c>
      <c r="F42" s="2">
        <f t="shared" si="27"/>
        <v>24</v>
      </c>
      <c r="G42" s="15">
        <f t="shared" si="1"/>
        <v>9.375E-2</v>
      </c>
      <c r="H42" s="15">
        <f t="shared" si="2"/>
        <v>0.90625</v>
      </c>
      <c r="I42" s="15">
        <f t="shared" si="3"/>
        <v>-1.5625E-2</v>
      </c>
      <c r="J42" s="15">
        <f t="shared" si="4"/>
        <v>1.5625E-2</v>
      </c>
      <c r="K42" s="1">
        <f t="shared" si="5"/>
        <v>1</v>
      </c>
      <c r="L42" s="5">
        <v>0</v>
      </c>
      <c r="M42" s="5">
        <v>1</v>
      </c>
      <c r="N42" s="2">
        <f t="shared" si="28"/>
        <v>23</v>
      </c>
      <c r="O42" s="15">
        <f t="shared" si="6"/>
        <v>8.984375E-2</v>
      </c>
      <c r="P42" s="15">
        <f t="shared" si="7"/>
        <v>0.91015625</v>
      </c>
      <c r="Q42" s="15">
        <f t="shared" si="8"/>
        <v>-1.171875E-2</v>
      </c>
      <c r="R42" s="15">
        <f t="shared" si="9"/>
        <v>1.171875E-2</v>
      </c>
      <c r="S42" s="1">
        <f t="shared" si="10"/>
        <v>0</v>
      </c>
      <c r="T42" s="5">
        <v>0</v>
      </c>
      <c r="U42" s="5">
        <v>0</v>
      </c>
      <c r="V42" s="2">
        <f t="shared" si="29"/>
        <v>11</v>
      </c>
      <c r="W42" s="15">
        <f t="shared" si="11"/>
        <v>4.296875E-2</v>
      </c>
      <c r="X42" s="15">
        <f t="shared" si="12"/>
        <v>0.95703125</v>
      </c>
      <c r="Y42" s="15">
        <f t="shared" si="13"/>
        <v>3.515625E-2</v>
      </c>
      <c r="Z42" s="15">
        <f t="shared" si="14"/>
        <v>-3.515625E-2</v>
      </c>
      <c r="AA42" s="1">
        <f t="shared" si="15"/>
        <v>0</v>
      </c>
      <c r="AB42" s="5">
        <v>0</v>
      </c>
      <c r="AC42" s="5">
        <v>0</v>
      </c>
      <c r="AD42" s="2">
        <f t="shared" si="30"/>
        <v>22</v>
      </c>
      <c r="AE42" s="15">
        <f t="shared" si="16"/>
        <v>8.59375E-2</v>
      </c>
      <c r="AF42" s="15">
        <f t="shared" si="17"/>
        <v>0.9140625</v>
      </c>
      <c r="AG42" s="16">
        <f t="shared" si="18"/>
        <v>-7.8125E-3</v>
      </c>
      <c r="AH42" s="16">
        <f t="shared" si="19"/>
        <v>7.8125E-3</v>
      </c>
      <c r="AI42" s="16"/>
      <c r="AJ42" s="5">
        <f t="shared" si="31"/>
        <v>255</v>
      </c>
      <c r="AK42" s="16">
        <f t="shared" si="20"/>
        <v>7.8125E-2</v>
      </c>
      <c r="AL42" s="16">
        <f t="shared" si="21"/>
        <v>3.515625E-2</v>
      </c>
      <c r="AM42" s="16">
        <f t="shared" si="22"/>
        <v>1.5625E-2</v>
      </c>
      <c r="AN42" s="16">
        <f t="shared" si="23"/>
        <v>0.921875</v>
      </c>
      <c r="AO42" s="16">
        <f t="shared" si="24"/>
        <v>1.5625E-2</v>
      </c>
      <c r="AP42" s="16">
        <f t="shared" si="25"/>
        <v>3.515625E-2</v>
      </c>
    </row>
    <row r="43" spans="1:42">
      <c r="A43" s="1">
        <f t="shared" si="26"/>
        <v>40</v>
      </c>
      <c r="B43" s="1" t="s">
        <v>52</v>
      </c>
      <c r="C43" s="1">
        <f t="shared" si="0"/>
        <v>1</v>
      </c>
      <c r="D43" s="5">
        <v>0</v>
      </c>
      <c r="E43" s="1">
        <v>1</v>
      </c>
      <c r="F43" s="2">
        <f t="shared" si="27"/>
        <v>25</v>
      </c>
      <c r="G43" s="15">
        <f t="shared" si="1"/>
        <v>9.765625E-2</v>
      </c>
      <c r="H43" s="15">
        <f t="shared" si="2"/>
        <v>0.90234375</v>
      </c>
      <c r="I43" s="15">
        <f t="shared" si="3"/>
        <v>-1.3671875E-2</v>
      </c>
      <c r="J43" s="15">
        <f t="shared" si="4"/>
        <v>1.3671875E-2</v>
      </c>
      <c r="K43" s="1">
        <f t="shared" si="5"/>
        <v>2</v>
      </c>
      <c r="L43" s="5">
        <v>2</v>
      </c>
      <c r="M43" s="5">
        <v>0</v>
      </c>
      <c r="N43" s="2">
        <f t="shared" si="28"/>
        <v>25</v>
      </c>
      <c r="O43" s="15">
        <f t="shared" si="6"/>
        <v>9.765625E-2</v>
      </c>
      <c r="P43" s="15">
        <f t="shared" si="7"/>
        <v>0.90234375</v>
      </c>
      <c r="Q43" s="15">
        <f t="shared" si="8"/>
        <v>-1.3671875E-2</v>
      </c>
      <c r="R43" s="15">
        <f t="shared" si="9"/>
        <v>1.3671875E-2</v>
      </c>
      <c r="S43" s="1">
        <f t="shared" si="10"/>
        <v>2</v>
      </c>
      <c r="T43" s="5">
        <v>1</v>
      </c>
      <c r="U43" s="5">
        <v>1</v>
      </c>
      <c r="V43" s="2">
        <f t="shared" si="29"/>
        <v>13</v>
      </c>
      <c r="W43" s="15">
        <f t="shared" si="11"/>
        <v>5.078125E-2</v>
      </c>
      <c r="X43" s="15">
        <f t="shared" si="12"/>
        <v>0.94921875</v>
      </c>
      <c r="Y43" s="15">
        <f t="shared" si="13"/>
        <v>3.3203125E-2</v>
      </c>
      <c r="Z43" s="15">
        <f t="shared" si="14"/>
        <v>-3.3203125E-2</v>
      </c>
      <c r="AA43" s="1">
        <f t="shared" si="15"/>
        <v>1</v>
      </c>
      <c r="AB43" s="5">
        <v>1</v>
      </c>
      <c r="AC43" s="5">
        <v>0</v>
      </c>
      <c r="AD43" s="2">
        <f t="shared" si="30"/>
        <v>23</v>
      </c>
      <c r="AE43" s="15">
        <f t="shared" si="16"/>
        <v>8.984375E-2</v>
      </c>
      <c r="AF43" s="15">
        <f t="shared" si="17"/>
        <v>0.91015625</v>
      </c>
      <c r="AG43" s="16">
        <f t="shared" si="18"/>
        <v>-5.859375E-3</v>
      </c>
      <c r="AH43" s="16">
        <f t="shared" si="19"/>
        <v>5.859375E-3</v>
      </c>
      <c r="AI43" s="16"/>
      <c r="AJ43" s="5">
        <f t="shared" si="31"/>
        <v>260</v>
      </c>
      <c r="AK43" s="16">
        <f t="shared" si="20"/>
        <v>8.3984375E-2</v>
      </c>
      <c r="AL43" s="16">
        <f t="shared" si="21"/>
        <v>3.3203125E-2</v>
      </c>
      <c r="AM43" s="16">
        <f t="shared" si="22"/>
        <v>1.3671875E-2</v>
      </c>
      <c r="AN43" s="16">
        <f t="shared" si="23"/>
        <v>0.916015625</v>
      </c>
      <c r="AO43" s="16">
        <f t="shared" si="24"/>
        <v>1.3671875E-2</v>
      </c>
      <c r="AP43" s="16">
        <f t="shared" si="25"/>
        <v>3.3203125E-2</v>
      </c>
    </row>
    <row r="44" spans="1:42">
      <c r="A44" s="1">
        <f t="shared" si="26"/>
        <v>41</v>
      </c>
      <c r="B44" s="1" t="s">
        <v>53</v>
      </c>
      <c r="C44" s="1">
        <f t="shared" si="0"/>
        <v>0</v>
      </c>
      <c r="D44" s="5">
        <v>0</v>
      </c>
      <c r="E44" s="1">
        <v>0</v>
      </c>
      <c r="F44" s="2">
        <f t="shared" si="27"/>
        <v>25</v>
      </c>
      <c r="G44" s="15">
        <f t="shared" si="1"/>
        <v>9.765625E-2</v>
      </c>
      <c r="H44" s="15">
        <f t="shared" si="2"/>
        <v>0.90234375</v>
      </c>
      <c r="I44" s="15">
        <f t="shared" si="3"/>
        <v>-6.8359375E-3</v>
      </c>
      <c r="J44" s="15">
        <f t="shared" si="4"/>
        <v>6.8359375E-3</v>
      </c>
      <c r="K44" s="1">
        <f t="shared" si="5"/>
        <v>2</v>
      </c>
      <c r="L44" s="5">
        <v>2</v>
      </c>
      <c r="M44" s="5">
        <v>0</v>
      </c>
      <c r="N44" s="2">
        <f t="shared" si="28"/>
        <v>27</v>
      </c>
      <c r="O44" s="15">
        <f t="shared" si="6"/>
        <v>0.10546875</v>
      </c>
      <c r="P44" s="15">
        <f t="shared" si="7"/>
        <v>0.89453125</v>
      </c>
      <c r="Q44" s="15">
        <f t="shared" si="8"/>
        <v>-1.46484375E-2</v>
      </c>
      <c r="R44" s="15">
        <f t="shared" si="9"/>
        <v>1.46484375E-2</v>
      </c>
      <c r="S44" s="1">
        <f t="shared" si="10"/>
        <v>5</v>
      </c>
      <c r="T44" s="5">
        <v>3</v>
      </c>
      <c r="U44" s="5">
        <v>2</v>
      </c>
      <c r="V44" s="2">
        <f t="shared" si="29"/>
        <v>18</v>
      </c>
      <c r="W44" s="15">
        <f t="shared" si="11"/>
        <v>7.03125E-2</v>
      </c>
      <c r="X44" s="15">
        <f t="shared" si="12"/>
        <v>0.9296875</v>
      </c>
      <c r="Y44" s="15">
        <f t="shared" si="13"/>
        <v>2.05078125E-2</v>
      </c>
      <c r="Z44" s="15">
        <f t="shared" si="14"/>
        <v>-2.05078125E-2</v>
      </c>
      <c r="AA44" s="1">
        <f t="shared" si="15"/>
        <v>0</v>
      </c>
      <c r="AB44" s="5">
        <v>0</v>
      </c>
      <c r="AC44" s="5">
        <v>0</v>
      </c>
      <c r="AD44" s="2">
        <f t="shared" si="30"/>
        <v>23</v>
      </c>
      <c r="AE44" s="15">
        <f t="shared" si="16"/>
        <v>8.984375E-2</v>
      </c>
      <c r="AF44" s="15">
        <f t="shared" si="17"/>
        <v>0.91015625</v>
      </c>
      <c r="AG44" s="16">
        <f t="shared" si="18"/>
        <v>9.765625E-4</v>
      </c>
      <c r="AH44" s="16">
        <f t="shared" si="19"/>
        <v>-9.765625E-4</v>
      </c>
      <c r="AI44" s="16"/>
      <c r="AJ44" s="5">
        <f t="shared" si="31"/>
        <v>265</v>
      </c>
      <c r="AK44" s="16">
        <f t="shared" si="20"/>
        <v>9.08203125E-2</v>
      </c>
      <c r="AL44" s="16">
        <f t="shared" si="21"/>
        <v>2.05078125E-2</v>
      </c>
      <c r="AM44" s="16">
        <f t="shared" si="22"/>
        <v>1.46484375E-2</v>
      </c>
      <c r="AN44" s="16">
        <f t="shared" si="23"/>
        <v>0.9091796875</v>
      </c>
      <c r="AO44" s="16">
        <f t="shared" si="24"/>
        <v>1.46484375E-2</v>
      </c>
      <c r="AP44" s="16">
        <f t="shared" si="25"/>
        <v>2.05078125E-2</v>
      </c>
    </row>
    <row r="45" spans="1:42">
      <c r="A45" s="1">
        <f t="shared" si="26"/>
        <v>42</v>
      </c>
      <c r="B45" s="1" t="s">
        <v>54</v>
      </c>
      <c r="C45" s="1">
        <f t="shared" si="0"/>
        <v>3</v>
      </c>
      <c r="D45" s="5">
        <v>3</v>
      </c>
      <c r="E45" s="1">
        <v>0</v>
      </c>
      <c r="F45" s="2">
        <f t="shared" si="27"/>
        <v>28</v>
      </c>
      <c r="G45" s="15">
        <f t="shared" si="1"/>
        <v>0.109375</v>
      </c>
      <c r="H45" s="15">
        <f t="shared" si="2"/>
        <v>0.890625</v>
      </c>
      <c r="I45" s="15">
        <f t="shared" si="3"/>
        <v>-1.3671875E-2</v>
      </c>
      <c r="J45" s="15">
        <f t="shared" si="4"/>
        <v>1.3671875E-2</v>
      </c>
      <c r="K45" s="1">
        <f t="shared" si="5"/>
        <v>1</v>
      </c>
      <c r="L45" s="5">
        <v>1</v>
      </c>
      <c r="M45" s="5">
        <v>0</v>
      </c>
      <c r="N45" s="2">
        <f t="shared" si="28"/>
        <v>28</v>
      </c>
      <c r="O45" s="15">
        <f t="shared" si="6"/>
        <v>0.109375</v>
      </c>
      <c r="P45" s="15">
        <f t="shared" si="7"/>
        <v>0.890625</v>
      </c>
      <c r="Q45" s="15">
        <f t="shared" si="8"/>
        <v>-1.3671875E-2</v>
      </c>
      <c r="R45" s="15">
        <f t="shared" si="9"/>
        <v>1.3671875E-2</v>
      </c>
      <c r="S45" s="1">
        <f t="shared" si="10"/>
        <v>1</v>
      </c>
      <c r="T45" s="5">
        <v>0</v>
      </c>
      <c r="U45" s="5">
        <v>1</v>
      </c>
      <c r="V45" s="2">
        <f t="shared" si="29"/>
        <v>19</v>
      </c>
      <c r="W45" s="15">
        <f t="shared" si="11"/>
        <v>7.421875E-2</v>
      </c>
      <c r="X45" s="15">
        <f t="shared" si="12"/>
        <v>0.92578125</v>
      </c>
      <c r="Y45" s="15">
        <f t="shared" si="13"/>
        <v>2.1484375E-2</v>
      </c>
      <c r="Z45" s="15">
        <f t="shared" si="14"/>
        <v>-2.1484375E-2</v>
      </c>
      <c r="AA45" s="1">
        <f t="shared" si="15"/>
        <v>0</v>
      </c>
      <c r="AB45" s="5">
        <v>0</v>
      </c>
      <c r="AC45" s="5">
        <v>0</v>
      </c>
      <c r="AD45" s="2">
        <f t="shared" si="30"/>
        <v>23</v>
      </c>
      <c r="AE45" s="15">
        <f t="shared" si="16"/>
        <v>8.984375E-2</v>
      </c>
      <c r="AF45" s="15">
        <f t="shared" si="17"/>
        <v>0.91015625</v>
      </c>
      <c r="AG45" s="16">
        <f t="shared" si="18"/>
        <v>5.859375E-3</v>
      </c>
      <c r="AH45" s="16">
        <f t="shared" si="19"/>
        <v>-5.859375E-3</v>
      </c>
      <c r="AI45" s="16"/>
      <c r="AJ45" s="5">
        <f t="shared" si="31"/>
        <v>270</v>
      </c>
      <c r="AK45" s="16">
        <f t="shared" si="20"/>
        <v>9.5703125E-2</v>
      </c>
      <c r="AL45" s="16">
        <f t="shared" si="21"/>
        <v>2.1484375E-2</v>
      </c>
      <c r="AM45" s="16">
        <f t="shared" si="22"/>
        <v>1.3671875E-2</v>
      </c>
      <c r="AN45" s="16">
        <f t="shared" si="23"/>
        <v>0.904296875</v>
      </c>
      <c r="AO45" s="16">
        <f t="shared" si="24"/>
        <v>1.3671875E-2</v>
      </c>
      <c r="AP45" s="16">
        <f t="shared" si="25"/>
        <v>2.1484375E-2</v>
      </c>
    </row>
    <row r="46" spans="1:42">
      <c r="A46" s="1">
        <f t="shared" si="26"/>
        <v>43</v>
      </c>
      <c r="B46" s="1" t="s">
        <v>57</v>
      </c>
      <c r="C46" s="1">
        <f t="shared" si="0"/>
        <v>2</v>
      </c>
      <c r="D46" s="5">
        <v>2</v>
      </c>
      <c r="E46" s="1">
        <v>0</v>
      </c>
      <c r="F46" s="2">
        <f t="shared" si="27"/>
        <v>30</v>
      </c>
      <c r="G46" s="15">
        <f t="shared" si="1"/>
        <v>0.1171875</v>
      </c>
      <c r="H46" s="15">
        <f t="shared" si="2"/>
        <v>0.8828125</v>
      </c>
      <c r="I46" s="15">
        <f t="shared" si="3"/>
        <v>-1.5625E-2</v>
      </c>
      <c r="J46" s="15">
        <f t="shared" si="4"/>
        <v>1.5625E-2</v>
      </c>
      <c r="K46" s="1">
        <f t="shared" si="5"/>
        <v>1</v>
      </c>
      <c r="L46" s="5">
        <v>0</v>
      </c>
      <c r="M46" s="5">
        <v>1</v>
      </c>
      <c r="N46" s="2">
        <f t="shared" si="28"/>
        <v>29</v>
      </c>
      <c r="O46" s="15">
        <f t="shared" si="6"/>
        <v>0.11328125</v>
      </c>
      <c r="P46" s="15">
        <f t="shared" si="7"/>
        <v>0.88671875</v>
      </c>
      <c r="Q46" s="15">
        <f t="shared" si="8"/>
        <v>-1.171875E-2</v>
      </c>
      <c r="R46" s="15">
        <f t="shared" si="9"/>
        <v>1.171875E-2</v>
      </c>
      <c r="S46" s="1">
        <f t="shared" si="10"/>
        <v>2</v>
      </c>
      <c r="T46" s="5">
        <v>1</v>
      </c>
      <c r="U46" s="5">
        <v>1</v>
      </c>
      <c r="V46" s="2">
        <f t="shared" si="29"/>
        <v>21</v>
      </c>
      <c r="W46" s="15">
        <f t="shared" si="11"/>
        <v>8.203125E-2</v>
      </c>
      <c r="X46" s="15">
        <f t="shared" si="12"/>
        <v>0.91796875</v>
      </c>
      <c r="Y46" s="15">
        <f t="shared" si="13"/>
        <v>1.953125E-2</v>
      </c>
      <c r="Z46" s="15">
        <f t="shared" si="14"/>
        <v>-1.953125E-2</v>
      </c>
      <c r="AA46" s="1">
        <f t="shared" si="15"/>
        <v>1</v>
      </c>
      <c r="AB46" s="5">
        <v>1</v>
      </c>
      <c r="AC46" s="5">
        <v>0</v>
      </c>
      <c r="AD46" s="2">
        <f t="shared" si="30"/>
        <v>24</v>
      </c>
      <c r="AE46" s="15">
        <f t="shared" si="16"/>
        <v>9.375E-2</v>
      </c>
      <c r="AF46" s="15">
        <f t="shared" si="17"/>
        <v>0.90625</v>
      </c>
      <c r="AG46" s="16">
        <f t="shared" si="18"/>
        <v>7.8125E-3</v>
      </c>
      <c r="AH46" s="16">
        <f t="shared" si="19"/>
        <v>-7.8125E-3</v>
      </c>
      <c r="AI46" s="16"/>
      <c r="AJ46" s="5">
        <f t="shared" si="31"/>
        <v>275</v>
      </c>
      <c r="AK46" s="16">
        <f t="shared" si="20"/>
        <v>0.1015625</v>
      </c>
      <c r="AL46" s="16">
        <f t="shared" si="21"/>
        <v>1.953125E-2</v>
      </c>
      <c r="AM46" s="16">
        <f t="shared" si="22"/>
        <v>1.5625E-2</v>
      </c>
      <c r="AN46" s="16">
        <f t="shared" si="23"/>
        <v>0.8984375</v>
      </c>
      <c r="AO46" s="16">
        <f t="shared" si="24"/>
        <v>1.5625E-2</v>
      </c>
      <c r="AP46" s="16">
        <f t="shared" si="25"/>
        <v>1.953125E-2</v>
      </c>
    </row>
    <row r="47" spans="1:42">
      <c r="A47" s="1">
        <f t="shared" si="26"/>
        <v>44</v>
      </c>
      <c r="B47" s="1" t="s">
        <v>58</v>
      </c>
      <c r="C47" s="1">
        <f t="shared" si="0"/>
        <v>1</v>
      </c>
      <c r="D47" s="5">
        <v>1</v>
      </c>
      <c r="E47" s="1">
        <v>0</v>
      </c>
      <c r="F47" s="2">
        <f t="shared" si="27"/>
        <v>31</v>
      </c>
      <c r="G47" s="15">
        <f t="shared" si="1"/>
        <v>0.12109375</v>
      </c>
      <c r="H47" s="15">
        <f t="shared" si="2"/>
        <v>0.87890625</v>
      </c>
      <c r="I47" s="15">
        <f t="shared" si="3"/>
        <v>-1.46484375E-2</v>
      </c>
      <c r="J47" s="15">
        <f t="shared" si="4"/>
        <v>1.46484375E-2</v>
      </c>
      <c r="K47" s="1">
        <f t="shared" si="5"/>
        <v>2</v>
      </c>
      <c r="L47" s="5">
        <v>1</v>
      </c>
      <c r="M47" s="5">
        <v>1</v>
      </c>
      <c r="N47" s="2">
        <f t="shared" si="28"/>
        <v>31</v>
      </c>
      <c r="O47" s="15">
        <f t="shared" si="6"/>
        <v>0.12109375</v>
      </c>
      <c r="P47" s="15">
        <f t="shared" si="7"/>
        <v>0.87890625</v>
      </c>
      <c r="Q47" s="15">
        <f t="shared" si="8"/>
        <v>-1.46484375E-2</v>
      </c>
      <c r="R47" s="15">
        <f t="shared" si="9"/>
        <v>1.46484375E-2</v>
      </c>
      <c r="S47" s="1">
        <f t="shared" si="10"/>
        <v>1</v>
      </c>
      <c r="T47" s="5">
        <v>1</v>
      </c>
      <c r="U47" s="5">
        <v>0</v>
      </c>
      <c r="V47" s="2">
        <f t="shared" si="29"/>
        <v>22</v>
      </c>
      <c r="W47" s="15">
        <f t="shared" si="11"/>
        <v>8.59375E-2</v>
      </c>
      <c r="X47" s="15">
        <f t="shared" si="12"/>
        <v>0.9140625</v>
      </c>
      <c r="Y47" s="15">
        <f t="shared" si="13"/>
        <v>2.05078125E-2</v>
      </c>
      <c r="Z47" s="15">
        <f t="shared" si="14"/>
        <v>-2.05078125E-2</v>
      </c>
      <c r="AA47" s="1">
        <f t="shared" si="15"/>
        <v>1</v>
      </c>
      <c r="AB47" s="5">
        <v>0</v>
      </c>
      <c r="AC47" s="5">
        <v>1</v>
      </c>
      <c r="AD47" s="2">
        <f t="shared" si="30"/>
        <v>25</v>
      </c>
      <c r="AE47" s="15">
        <f t="shared" si="16"/>
        <v>9.765625E-2</v>
      </c>
      <c r="AF47" s="15">
        <f t="shared" si="17"/>
        <v>0.90234375</v>
      </c>
      <c r="AG47" s="16">
        <f t="shared" si="18"/>
        <v>8.7890625E-3</v>
      </c>
      <c r="AH47" s="16">
        <f t="shared" si="19"/>
        <v>-8.7890625E-3</v>
      </c>
      <c r="AI47" s="16"/>
      <c r="AJ47" s="5">
        <f t="shared" si="31"/>
        <v>280</v>
      </c>
      <c r="AK47" s="16">
        <f t="shared" si="20"/>
        <v>0.1064453125</v>
      </c>
      <c r="AL47" s="16">
        <f t="shared" si="21"/>
        <v>2.05078125E-2</v>
      </c>
      <c r="AM47" s="16">
        <f t="shared" si="22"/>
        <v>1.46484375E-2</v>
      </c>
      <c r="AN47" s="16">
        <f t="shared" si="23"/>
        <v>0.8935546875</v>
      </c>
      <c r="AO47" s="16">
        <f t="shared" si="24"/>
        <v>1.46484375E-2</v>
      </c>
      <c r="AP47" s="16">
        <f t="shared" si="25"/>
        <v>2.05078125E-2</v>
      </c>
    </row>
    <row r="48" spans="1:42">
      <c r="A48" s="1">
        <f t="shared" si="26"/>
        <v>45</v>
      </c>
      <c r="B48" s="1" t="s">
        <v>59</v>
      </c>
      <c r="C48" s="1">
        <f t="shared" si="0"/>
        <v>0</v>
      </c>
      <c r="D48" s="5">
        <v>0</v>
      </c>
      <c r="E48" s="1">
        <v>0</v>
      </c>
      <c r="F48" s="2">
        <f t="shared" si="27"/>
        <v>31</v>
      </c>
      <c r="G48" s="15">
        <f t="shared" si="1"/>
        <v>0.12109375</v>
      </c>
      <c r="H48" s="15">
        <f t="shared" si="2"/>
        <v>0.87890625</v>
      </c>
      <c r="I48" s="15">
        <f t="shared" si="3"/>
        <v>-1.26953125E-2</v>
      </c>
      <c r="J48" s="15">
        <f t="shared" si="4"/>
        <v>1.26953125E-2</v>
      </c>
      <c r="K48" s="1">
        <f t="shared" si="5"/>
        <v>0</v>
      </c>
      <c r="L48" s="5">
        <v>0</v>
      </c>
      <c r="M48" s="5">
        <v>0</v>
      </c>
      <c r="N48" s="2">
        <f t="shared" si="28"/>
        <v>31</v>
      </c>
      <c r="O48" s="15">
        <f t="shared" si="6"/>
        <v>0.12109375</v>
      </c>
      <c r="P48" s="15">
        <f t="shared" si="7"/>
        <v>0.87890625</v>
      </c>
      <c r="Q48" s="15">
        <f t="shared" si="8"/>
        <v>-1.26953125E-2</v>
      </c>
      <c r="R48" s="15">
        <f t="shared" si="9"/>
        <v>1.26953125E-2</v>
      </c>
      <c r="S48" s="1">
        <f t="shared" si="10"/>
        <v>0</v>
      </c>
      <c r="T48" s="5">
        <v>0</v>
      </c>
      <c r="U48" s="5">
        <v>0</v>
      </c>
      <c r="V48" s="2">
        <f t="shared" si="29"/>
        <v>22</v>
      </c>
      <c r="W48" s="15">
        <f t="shared" si="11"/>
        <v>8.59375E-2</v>
      </c>
      <c r="X48" s="15">
        <f t="shared" si="12"/>
        <v>0.9140625</v>
      </c>
      <c r="Y48" s="15">
        <f t="shared" si="13"/>
        <v>2.24609375E-2</v>
      </c>
      <c r="Z48" s="15">
        <f t="shared" si="14"/>
        <v>-2.24609375E-2</v>
      </c>
      <c r="AA48" s="1">
        <f t="shared" si="15"/>
        <v>2</v>
      </c>
      <c r="AB48" s="5">
        <v>1</v>
      </c>
      <c r="AC48" s="5">
        <v>1</v>
      </c>
      <c r="AD48" s="2">
        <f t="shared" si="30"/>
        <v>27</v>
      </c>
      <c r="AE48" s="15">
        <f t="shared" si="16"/>
        <v>0.10546875</v>
      </c>
      <c r="AF48" s="15">
        <f t="shared" si="17"/>
        <v>0.89453125</v>
      </c>
      <c r="AG48" s="16">
        <f t="shared" si="18"/>
        <v>2.9296875E-3</v>
      </c>
      <c r="AH48" s="16">
        <f t="shared" si="19"/>
        <v>-2.9296875E-3</v>
      </c>
      <c r="AI48" s="16"/>
      <c r="AJ48" s="5">
        <f t="shared" si="31"/>
        <v>285</v>
      </c>
      <c r="AK48" s="16">
        <f t="shared" si="20"/>
        <v>0.1083984375</v>
      </c>
      <c r="AL48" s="16">
        <f t="shared" si="21"/>
        <v>2.24609375E-2</v>
      </c>
      <c r="AM48" s="16">
        <f t="shared" si="22"/>
        <v>1.26953125E-2</v>
      </c>
      <c r="AN48" s="16">
        <f t="shared" si="23"/>
        <v>0.8916015625</v>
      </c>
      <c r="AO48" s="16">
        <f t="shared" si="24"/>
        <v>1.26953125E-2</v>
      </c>
      <c r="AP48" s="16">
        <f t="shared" si="25"/>
        <v>2.24609375E-2</v>
      </c>
    </row>
    <row r="49" spans="1:42">
      <c r="A49" s="1">
        <f t="shared" si="26"/>
        <v>46</v>
      </c>
      <c r="B49" s="1" t="s">
        <v>60</v>
      </c>
      <c r="C49" s="1">
        <f t="shared" si="0"/>
        <v>1</v>
      </c>
      <c r="D49" s="5">
        <v>0</v>
      </c>
      <c r="E49" s="1">
        <v>1</v>
      </c>
      <c r="F49" s="2">
        <f t="shared" si="27"/>
        <v>32</v>
      </c>
      <c r="G49" s="15">
        <f t="shared" si="1"/>
        <v>0.125</v>
      </c>
      <c r="H49" s="15">
        <f t="shared" si="2"/>
        <v>0.875</v>
      </c>
      <c r="I49" s="15">
        <f t="shared" si="3"/>
        <v>-9.765625E-3</v>
      </c>
      <c r="J49" s="15">
        <f t="shared" si="4"/>
        <v>9.765625E-3</v>
      </c>
      <c r="K49" s="1">
        <f t="shared" si="5"/>
        <v>1</v>
      </c>
      <c r="L49" s="5">
        <v>1</v>
      </c>
      <c r="M49" s="5">
        <v>0</v>
      </c>
      <c r="N49" s="2">
        <f t="shared" si="28"/>
        <v>32</v>
      </c>
      <c r="O49" s="15">
        <f t="shared" si="6"/>
        <v>0.125</v>
      </c>
      <c r="P49" s="15">
        <f t="shared" si="7"/>
        <v>0.875</v>
      </c>
      <c r="Q49" s="15">
        <f t="shared" si="8"/>
        <v>-9.765625E-3</v>
      </c>
      <c r="R49" s="15">
        <f t="shared" si="9"/>
        <v>9.765625E-3</v>
      </c>
      <c r="S49" s="1">
        <f t="shared" si="10"/>
        <v>2</v>
      </c>
      <c r="T49" s="5">
        <v>0</v>
      </c>
      <c r="U49" s="5">
        <v>2</v>
      </c>
      <c r="V49" s="2">
        <f t="shared" si="29"/>
        <v>24</v>
      </c>
      <c r="W49" s="15">
        <f t="shared" si="11"/>
        <v>9.375E-2</v>
      </c>
      <c r="X49" s="15">
        <f t="shared" si="12"/>
        <v>0.90625</v>
      </c>
      <c r="Y49" s="15">
        <f t="shared" si="13"/>
        <v>2.1484375E-2</v>
      </c>
      <c r="Z49" s="15">
        <f t="shared" si="14"/>
        <v>-2.1484375E-2</v>
      </c>
      <c r="AA49" s="1">
        <f t="shared" si="15"/>
        <v>3</v>
      </c>
      <c r="AB49" s="5">
        <v>3</v>
      </c>
      <c r="AC49" s="5">
        <v>0</v>
      </c>
      <c r="AD49" s="2">
        <f t="shared" si="30"/>
        <v>30</v>
      </c>
      <c r="AE49" s="15">
        <f t="shared" si="16"/>
        <v>0.1171875</v>
      </c>
      <c r="AF49" s="15">
        <f t="shared" si="17"/>
        <v>0.8828125</v>
      </c>
      <c r="AG49" s="16">
        <f t="shared" si="18"/>
        <v>-1.953125E-3</v>
      </c>
      <c r="AH49" s="16">
        <f t="shared" si="19"/>
        <v>1.953125E-3</v>
      </c>
      <c r="AI49" s="16"/>
      <c r="AJ49" s="5">
        <f t="shared" si="31"/>
        <v>290</v>
      </c>
      <c r="AK49" s="16">
        <f t="shared" si="20"/>
        <v>0.115234375</v>
      </c>
      <c r="AL49" s="16">
        <f t="shared" si="21"/>
        <v>2.1484375E-2</v>
      </c>
      <c r="AM49" s="16">
        <f t="shared" si="22"/>
        <v>9.765625E-3</v>
      </c>
      <c r="AN49" s="16">
        <f t="shared" si="23"/>
        <v>0.884765625</v>
      </c>
      <c r="AO49" s="16">
        <f t="shared" si="24"/>
        <v>9.765625E-3</v>
      </c>
      <c r="AP49" s="16">
        <f t="shared" si="25"/>
        <v>2.1484375E-2</v>
      </c>
    </row>
    <row r="50" spans="1:42">
      <c r="A50" s="1">
        <f t="shared" si="26"/>
        <v>47</v>
      </c>
      <c r="B50" s="1" t="s">
        <v>61</v>
      </c>
      <c r="C50" s="1">
        <f t="shared" si="0"/>
        <v>0</v>
      </c>
      <c r="D50" s="5">
        <v>0</v>
      </c>
      <c r="E50" s="1">
        <v>0</v>
      </c>
      <c r="F50" s="2">
        <f t="shared" si="27"/>
        <v>32</v>
      </c>
      <c r="G50" s="15">
        <f t="shared" si="1"/>
        <v>0.125</v>
      </c>
      <c r="H50" s="15">
        <f t="shared" si="2"/>
        <v>0.875</v>
      </c>
      <c r="I50" s="15">
        <f t="shared" si="3"/>
        <v>-8.7890625E-3</v>
      </c>
      <c r="J50" s="15">
        <f t="shared" si="4"/>
        <v>8.7890625E-3</v>
      </c>
      <c r="K50" s="1">
        <f t="shared" si="5"/>
        <v>0</v>
      </c>
      <c r="L50" s="5">
        <v>0</v>
      </c>
      <c r="M50" s="5">
        <v>0</v>
      </c>
      <c r="N50" s="2">
        <f t="shared" si="28"/>
        <v>32</v>
      </c>
      <c r="O50" s="15">
        <f t="shared" si="6"/>
        <v>0.125</v>
      </c>
      <c r="P50" s="15">
        <f t="shared" si="7"/>
        <v>0.875</v>
      </c>
      <c r="Q50" s="15">
        <f t="shared" si="8"/>
        <v>-8.7890625E-3</v>
      </c>
      <c r="R50" s="15">
        <f t="shared" si="9"/>
        <v>8.7890625E-3</v>
      </c>
      <c r="S50" s="1">
        <f t="shared" si="10"/>
        <v>0</v>
      </c>
      <c r="T50" s="5">
        <v>0</v>
      </c>
      <c r="U50" s="5">
        <v>0</v>
      </c>
      <c r="V50" s="2">
        <f t="shared" si="29"/>
        <v>24</v>
      </c>
      <c r="W50" s="15">
        <f t="shared" si="11"/>
        <v>9.375E-2</v>
      </c>
      <c r="X50" s="15">
        <f t="shared" si="12"/>
        <v>0.90625</v>
      </c>
      <c r="Y50" s="15">
        <f t="shared" si="13"/>
        <v>2.24609375E-2</v>
      </c>
      <c r="Z50" s="15">
        <f t="shared" si="14"/>
        <v>-2.24609375E-2</v>
      </c>
      <c r="AA50" s="1">
        <f t="shared" si="15"/>
        <v>1</v>
      </c>
      <c r="AB50" s="5">
        <v>1</v>
      </c>
      <c r="AC50" s="5">
        <v>0</v>
      </c>
      <c r="AD50" s="2">
        <f t="shared" si="30"/>
        <v>31</v>
      </c>
      <c r="AE50" s="15">
        <f t="shared" si="16"/>
        <v>0.12109375</v>
      </c>
      <c r="AF50" s="15">
        <f t="shared" si="17"/>
        <v>0.87890625</v>
      </c>
      <c r="AG50" s="16">
        <f t="shared" si="18"/>
        <v>-4.8828125E-3</v>
      </c>
      <c r="AH50" s="16">
        <f t="shared" si="19"/>
        <v>4.8828125E-3</v>
      </c>
      <c r="AI50" s="16"/>
      <c r="AJ50" s="5">
        <f t="shared" si="31"/>
        <v>295</v>
      </c>
      <c r="AK50" s="16">
        <f t="shared" si="20"/>
        <v>0.1162109375</v>
      </c>
      <c r="AL50" s="16">
        <f t="shared" si="21"/>
        <v>2.24609375E-2</v>
      </c>
      <c r="AM50" s="16">
        <f t="shared" si="22"/>
        <v>8.7890625E-3</v>
      </c>
      <c r="AN50" s="16">
        <f t="shared" si="23"/>
        <v>0.8837890625</v>
      </c>
      <c r="AO50" s="16">
        <f t="shared" si="24"/>
        <v>8.7890625E-3</v>
      </c>
      <c r="AP50" s="16">
        <f t="shared" si="25"/>
        <v>2.24609375E-2</v>
      </c>
    </row>
    <row r="51" spans="1:42">
      <c r="A51" s="1">
        <f t="shared" si="26"/>
        <v>48</v>
      </c>
      <c r="B51" s="1" t="s">
        <v>62</v>
      </c>
      <c r="C51" s="1">
        <f t="shared" si="0"/>
        <v>52</v>
      </c>
      <c r="D51" s="5">
        <v>27</v>
      </c>
      <c r="E51" s="1">
        <v>25</v>
      </c>
      <c r="F51" s="2">
        <f t="shared" si="27"/>
        <v>84</v>
      </c>
      <c r="G51" s="15">
        <f t="shared" si="1"/>
        <v>0.328125</v>
      </c>
      <c r="H51" s="15">
        <f t="shared" si="2"/>
        <v>0.671875</v>
      </c>
      <c r="I51" s="15">
        <f t="shared" si="3"/>
        <v>-3.7109375E-2</v>
      </c>
      <c r="J51" s="15">
        <f t="shared" si="4"/>
        <v>3.7109375E-2</v>
      </c>
      <c r="K51" s="1">
        <f t="shared" si="5"/>
        <v>46</v>
      </c>
      <c r="L51" s="5">
        <v>26</v>
      </c>
      <c r="M51" s="5">
        <v>20</v>
      </c>
      <c r="N51" s="2">
        <f t="shared" si="28"/>
        <v>78</v>
      </c>
      <c r="O51" s="15">
        <f t="shared" si="6"/>
        <v>0.3046875</v>
      </c>
      <c r="P51" s="15">
        <f t="shared" si="7"/>
        <v>0.6953125</v>
      </c>
      <c r="Q51" s="15">
        <f t="shared" si="8"/>
        <v>-1.3671875E-2</v>
      </c>
      <c r="R51" s="15">
        <f t="shared" si="9"/>
        <v>1.3671875E-2</v>
      </c>
      <c r="S51" s="1">
        <f t="shared" si="10"/>
        <v>42</v>
      </c>
      <c r="T51" s="5">
        <v>23</v>
      </c>
      <c r="U51" s="5">
        <v>19</v>
      </c>
      <c r="V51" s="2">
        <f t="shared" si="29"/>
        <v>66</v>
      </c>
      <c r="W51" s="15">
        <f t="shared" si="11"/>
        <v>0.2578125</v>
      </c>
      <c r="X51" s="15">
        <f t="shared" si="12"/>
        <v>0.7421875</v>
      </c>
      <c r="Y51" s="15">
        <f t="shared" si="13"/>
        <v>3.3203125E-2</v>
      </c>
      <c r="Z51" s="15">
        <f t="shared" si="14"/>
        <v>-3.3203125E-2</v>
      </c>
      <c r="AA51" s="1">
        <f t="shared" si="15"/>
        <v>39</v>
      </c>
      <c r="AB51" s="5">
        <v>20</v>
      </c>
      <c r="AC51" s="5">
        <v>19</v>
      </c>
      <c r="AD51" s="2">
        <f t="shared" si="30"/>
        <v>70</v>
      </c>
      <c r="AE51" s="15">
        <f t="shared" si="16"/>
        <v>0.2734375</v>
      </c>
      <c r="AF51" s="15">
        <f t="shared" si="17"/>
        <v>0.7265625</v>
      </c>
      <c r="AG51" s="16">
        <f t="shared" si="18"/>
        <v>1.7578125E-2</v>
      </c>
      <c r="AH51" s="16">
        <f t="shared" si="19"/>
        <v>-1.7578125E-2</v>
      </c>
      <c r="AI51" s="16"/>
      <c r="AJ51" s="5">
        <f>AJ50+5</f>
        <v>300</v>
      </c>
      <c r="AK51" s="16">
        <f t="shared" si="20"/>
        <v>0.291015625</v>
      </c>
      <c r="AL51" s="16">
        <f t="shared" si="21"/>
        <v>3.3203125E-2</v>
      </c>
      <c r="AM51" s="16">
        <f t="shared" si="22"/>
        <v>3.7109375E-2</v>
      </c>
      <c r="AN51" s="16">
        <f t="shared" si="23"/>
        <v>0.708984375</v>
      </c>
      <c r="AO51" s="16">
        <f t="shared" si="24"/>
        <v>3.7109375E-2</v>
      </c>
      <c r="AP51" s="16">
        <f t="shared" si="25"/>
        <v>3.3203125E-2</v>
      </c>
    </row>
    <row r="52" spans="1:42">
      <c r="A52" s="1">
        <f>A51+1</f>
        <v>49</v>
      </c>
      <c r="B52" s="1" t="s">
        <v>74</v>
      </c>
      <c r="C52" s="1">
        <f t="shared" si="0"/>
        <v>63</v>
      </c>
      <c r="D52" s="5">
        <v>31</v>
      </c>
      <c r="E52" s="1">
        <v>32</v>
      </c>
      <c r="F52" s="2">
        <f>C52+F51</f>
        <v>147</v>
      </c>
      <c r="G52" s="15">
        <f t="shared" si="1"/>
        <v>0.57421875</v>
      </c>
      <c r="H52" s="15">
        <f t="shared" si="2"/>
        <v>0.42578125</v>
      </c>
      <c r="I52" s="15">
        <f t="shared" si="3"/>
        <v>-4.6875E-2</v>
      </c>
      <c r="J52" s="15">
        <f t="shared" si="4"/>
        <v>4.6875E-2</v>
      </c>
      <c r="K52" s="1">
        <f t="shared" si="5"/>
        <v>60</v>
      </c>
      <c r="L52" s="5">
        <v>31</v>
      </c>
      <c r="M52" s="5">
        <v>29</v>
      </c>
      <c r="N52" s="2">
        <f t="shared" si="28"/>
        <v>138</v>
      </c>
      <c r="O52" s="15">
        <f t="shared" si="6"/>
        <v>0.5390625</v>
      </c>
      <c r="P52" s="15">
        <f t="shared" si="7"/>
        <v>0.4609375</v>
      </c>
      <c r="Q52" s="15">
        <f t="shared" si="8"/>
        <v>-1.171875E-2</v>
      </c>
      <c r="R52" s="15">
        <f t="shared" si="9"/>
        <v>1.171875E-2</v>
      </c>
      <c r="S52" s="1">
        <f t="shared" si="10"/>
        <v>59</v>
      </c>
      <c r="T52" s="5">
        <v>30</v>
      </c>
      <c r="U52" s="5">
        <v>29</v>
      </c>
      <c r="V52" s="2">
        <f t="shared" si="29"/>
        <v>125</v>
      </c>
      <c r="W52" s="15">
        <f t="shared" si="11"/>
        <v>0.48828125</v>
      </c>
      <c r="X52" s="15">
        <f t="shared" si="12"/>
        <v>0.51171875</v>
      </c>
      <c r="Y52" s="15">
        <f t="shared" si="13"/>
        <v>3.90625E-2</v>
      </c>
      <c r="Z52" s="15">
        <f t="shared" si="14"/>
        <v>-3.90625E-2</v>
      </c>
      <c r="AA52" s="1">
        <f t="shared" si="15"/>
        <v>60</v>
      </c>
      <c r="AB52" s="5">
        <v>32</v>
      </c>
      <c r="AC52" s="5">
        <v>28</v>
      </c>
      <c r="AD52" s="2">
        <f t="shared" si="30"/>
        <v>130</v>
      </c>
      <c r="AE52" s="15">
        <f t="shared" si="16"/>
        <v>0.5078125</v>
      </c>
      <c r="AF52" s="15">
        <f t="shared" si="17"/>
        <v>0.4921875</v>
      </c>
      <c r="AG52" s="16">
        <f t="shared" si="18"/>
        <v>1.953125E-2</v>
      </c>
      <c r="AH52" s="16">
        <f t="shared" si="19"/>
        <v>-1.953125E-2</v>
      </c>
      <c r="AI52" s="16"/>
      <c r="AJ52" s="5">
        <f>300+180</f>
        <v>480</v>
      </c>
      <c r="AK52" s="16">
        <f t="shared" si="20"/>
        <v>0.52734375</v>
      </c>
      <c r="AL52" s="16">
        <f t="shared" si="21"/>
        <v>3.90625E-2</v>
      </c>
      <c r="AM52" s="16">
        <f t="shared" si="22"/>
        <v>4.6875E-2</v>
      </c>
      <c r="AN52" s="16">
        <f t="shared" si="23"/>
        <v>0.47265625</v>
      </c>
      <c r="AO52" s="16">
        <f t="shared" si="24"/>
        <v>4.6875E-2</v>
      </c>
      <c r="AP52" s="16">
        <f t="shared" si="25"/>
        <v>3.90625E-2</v>
      </c>
    </row>
    <row r="53" spans="1:42">
      <c r="A53" s="1">
        <f>A52+1</f>
        <v>50</v>
      </c>
      <c r="B53" s="1" t="s">
        <v>83</v>
      </c>
      <c r="C53" s="1">
        <f t="shared" si="0"/>
        <v>47</v>
      </c>
      <c r="D53" s="5">
        <v>15</v>
      </c>
      <c r="E53" s="1">
        <v>32</v>
      </c>
      <c r="F53" s="2">
        <f>C53+F52</f>
        <v>194</v>
      </c>
      <c r="G53" s="15">
        <f t="shared" si="1"/>
        <v>0.7578125</v>
      </c>
      <c r="H53" s="15">
        <f t="shared" si="2"/>
        <v>0.2421875</v>
      </c>
      <c r="I53" s="15">
        <f t="shared" si="3"/>
        <v>-6.73828125E-2</v>
      </c>
      <c r="J53" s="15">
        <f t="shared" si="4"/>
        <v>6.73828125E-2</v>
      </c>
      <c r="K53" s="1">
        <f t="shared" si="5"/>
        <v>38</v>
      </c>
      <c r="L53" s="5">
        <v>12</v>
      </c>
      <c r="M53" s="5">
        <v>26</v>
      </c>
      <c r="N53" s="2">
        <f t="shared" si="28"/>
        <v>176</v>
      </c>
      <c r="O53" s="15">
        <f t="shared" si="6"/>
        <v>0.6875</v>
      </c>
      <c r="P53" s="15">
        <f t="shared" si="7"/>
        <v>0.3125</v>
      </c>
      <c r="Q53" s="15">
        <f t="shared" si="8"/>
        <v>2.9296875E-3</v>
      </c>
      <c r="R53" s="15">
        <f t="shared" si="9"/>
        <v>-2.9296875E-3</v>
      </c>
      <c r="S53" s="1">
        <f t="shared" si="10"/>
        <v>43</v>
      </c>
      <c r="T53" s="5">
        <v>19</v>
      </c>
      <c r="U53" s="5">
        <v>24</v>
      </c>
      <c r="V53" s="2">
        <f t="shared" si="29"/>
        <v>168</v>
      </c>
      <c r="W53" s="15">
        <f t="shared" si="11"/>
        <v>0.65625</v>
      </c>
      <c r="X53" s="15">
        <f t="shared" si="12"/>
        <v>0.34375</v>
      </c>
      <c r="Y53" s="15">
        <f t="shared" si="13"/>
        <v>3.41796875E-2</v>
      </c>
      <c r="Z53" s="15">
        <f t="shared" si="14"/>
        <v>-3.41796875E-2</v>
      </c>
      <c r="AA53" s="1">
        <f t="shared" si="15"/>
        <v>39</v>
      </c>
      <c r="AB53" s="5">
        <v>15</v>
      </c>
      <c r="AC53" s="5">
        <v>24</v>
      </c>
      <c r="AD53" s="2">
        <f t="shared" si="30"/>
        <v>169</v>
      </c>
      <c r="AE53" s="15">
        <f t="shared" si="16"/>
        <v>0.66015625</v>
      </c>
      <c r="AF53" s="15">
        <f t="shared" si="17"/>
        <v>0.33984375</v>
      </c>
      <c r="AG53" s="16">
        <f t="shared" si="18"/>
        <v>3.02734375E-2</v>
      </c>
      <c r="AH53" s="16">
        <f t="shared" si="19"/>
        <v>-3.02734375E-2</v>
      </c>
      <c r="AI53" s="16"/>
      <c r="AJ53" s="5">
        <f>AJ52+180</f>
        <v>660</v>
      </c>
      <c r="AK53" s="16">
        <f t="shared" si="20"/>
        <v>0.6904296875</v>
      </c>
      <c r="AL53" s="16">
        <f t="shared" si="21"/>
        <v>3.41796875E-2</v>
      </c>
      <c r="AM53" s="16">
        <f t="shared" si="22"/>
        <v>6.73828125E-2</v>
      </c>
      <c r="AN53" s="16">
        <f t="shared" si="23"/>
        <v>0.3095703125</v>
      </c>
      <c r="AO53" s="16">
        <f t="shared" si="24"/>
        <v>6.73828125E-2</v>
      </c>
      <c r="AP53" s="16">
        <f t="shared" si="25"/>
        <v>3.41796875E-2</v>
      </c>
    </row>
    <row r="54" spans="1:42">
      <c r="A54" s="1">
        <f t="shared" si="26"/>
        <v>51</v>
      </c>
      <c r="B54" s="1" t="s">
        <v>87</v>
      </c>
      <c r="C54" s="1">
        <f t="shared" si="0"/>
        <v>26</v>
      </c>
      <c r="D54" s="5">
        <v>17</v>
      </c>
      <c r="E54" s="1">
        <v>9</v>
      </c>
      <c r="F54" s="2">
        <f>C54+F53</f>
        <v>220</v>
      </c>
      <c r="G54" s="15">
        <f t="shared" si="1"/>
        <v>0.859375</v>
      </c>
      <c r="H54" s="15">
        <f t="shared" si="2"/>
        <v>0.140625</v>
      </c>
      <c r="I54" s="15">
        <f t="shared" si="3"/>
        <v>-5.17578125E-2</v>
      </c>
      <c r="J54" s="15">
        <f t="shared" si="4"/>
        <v>5.17578125E-2</v>
      </c>
      <c r="K54" s="1">
        <f t="shared" si="5"/>
        <v>31</v>
      </c>
      <c r="L54" s="5">
        <v>13</v>
      </c>
      <c r="M54" s="5">
        <v>18</v>
      </c>
      <c r="N54" s="2">
        <f t="shared" si="28"/>
        <v>207</v>
      </c>
      <c r="O54" s="15">
        <f t="shared" si="6"/>
        <v>0.80859375</v>
      </c>
      <c r="P54" s="15">
        <f t="shared" si="7"/>
        <v>0.19140625</v>
      </c>
      <c r="Q54" s="15">
        <f t="shared" si="8"/>
        <v>-9.765625E-4</v>
      </c>
      <c r="R54" s="15">
        <f t="shared" si="9"/>
        <v>9.765625E-4</v>
      </c>
      <c r="S54" s="1">
        <f t="shared" si="10"/>
        <v>31</v>
      </c>
      <c r="T54" s="5">
        <v>10</v>
      </c>
      <c r="U54" s="5">
        <v>21</v>
      </c>
      <c r="V54" s="2">
        <f t="shared" si="29"/>
        <v>199</v>
      </c>
      <c r="W54" s="15">
        <f t="shared" si="11"/>
        <v>0.77734375</v>
      </c>
      <c r="X54" s="15">
        <f t="shared" si="12"/>
        <v>0.22265625</v>
      </c>
      <c r="Y54" s="15">
        <f t="shared" si="13"/>
        <v>3.02734375E-2</v>
      </c>
      <c r="Z54" s="15">
        <f t="shared" si="14"/>
        <v>-3.02734375E-2</v>
      </c>
      <c r="AA54" s="1">
        <f t="shared" si="15"/>
        <v>32</v>
      </c>
      <c r="AB54" s="5">
        <v>12</v>
      </c>
      <c r="AC54" s="5">
        <v>20</v>
      </c>
      <c r="AD54" s="2">
        <f t="shared" si="30"/>
        <v>201</v>
      </c>
      <c r="AE54" s="15">
        <f t="shared" si="16"/>
        <v>0.78515625</v>
      </c>
      <c r="AF54" s="15">
        <f t="shared" si="17"/>
        <v>0.21484375</v>
      </c>
      <c r="AG54" s="16">
        <f t="shared" si="18"/>
        <v>2.24609375E-2</v>
      </c>
      <c r="AH54" s="16">
        <f t="shared" si="19"/>
        <v>-2.24609375E-2</v>
      </c>
      <c r="AI54" s="16"/>
      <c r="AJ54" s="5">
        <f>AJ53+180</f>
        <v>840</v>
      </c>
      <c r="AK54" s="16">
        <f t="shared" si="20"/>
        <v>0.8076171875</v>
      </c>
      <c r="AL54" s="16">
        <f t="shared" si="21"/>
        <v>3.02734375E-2</v>
      </c>
      <c r="AM54" s="16">
        <f t="shared" si="22"/>
        <v>5.17578125E-2</v>
      </c>
      <c r="AN54" s="16">
        <f t="shared" si="23"/>
        <v>0.1923828125</v>
      </c>
      <c r="AO54" s="16">
        <f t="shared" si="24"/>
        <v>5.17578125E-2</v>
      </c>
      <c r="AP54" s="16">
        <f t="shared" si="25"/>
        <v>3.02734375E-2</v>
      </c>
    </row>
    <row r="55" spans="1:42">
      <c r="A55" s="1">
        <f t="shared" si="26"/>
        <v>52</v>
      </c>
      <c r="B55" s="1" t="s">
        <v>94</v>
      </c>
      <c r="C55" s="1">
        <f t="shared" si="0"/>
        <v>19</v>
      </c>
      <c r="D55" s="5">
        <v>10</v>
      </c>
      <c r="E55" s="1">
        <v>9</v>
      </c>
      <c r="F55" s="2">
        <f>C55+F54</f>
        <v>239</v>
      </c>
      <c r="G55" s="15">
        <f t="shared" si="1"/>
        <v>0.93359375</v>
      </c>
      <c r="H55" s="15">
        <f t="shared" si="2"/>
        <v>6.640625E-2</v>
      </c>
      <c r="I55" s="15">
        <f t="shared" si="3"/>
        <v>-5.078125E-2</v>
      </c>
      <c r="J55" s="15">
        <f t="shared" si="4"/>
        <v>5.078125E-2</v>
      </c>
      <c r="K55" s="1">
        <f t="shared" si="5"/>
        <v>19</v>
      </c>
      <c r="L55" s="5">
        <v>9</v>
      </c>
      <c r="M55" s="5">
        <v>10</v>
      </c>
      <c r="N55" s="2">
        <f t="shared" si="28"/>
        <v>226</v>
      </c>
      <c r="O55" s="15">
        <f t="shared" si="6"/>
        <v>0.8828125</v>
      </c>
      <c r="P55" s="15">
        <f t="shared" si="7"/>
        <v>0.1171875</v>
      </c>
      <c r="Q55" s="15">
        <f t="shared" si="8"/>
        <v>0</v>
      </c>
      <c r="R55" s="15">
        <f t="shared" si="9"/>
        <v>0</v>
      </c>
      <c r="S55" s="1">
        <f t="shared" si="10"/>
        <v>18</v>
      </c>
      <c r="T55" s="5">
        <v>9</v>
      </c>
      <c r="U55" s="5">
        <v>9</v>
      </c>
      <c r="V55" s="2">
        <f t="shared" si="29"/>
        <v>217</v>
      </c>
      <c r="W55" s="15">
        <f t="shared" si="11"/>
        <v>0.84765625</v>
      </c>
      <c r="X55" s="15">
        <f t="shared" si="12"/>
        <v>0.15234375</v>
      </c>
      <c r="Y55" s="15">
        <f t="shared" si="13"/>
        <v>3.515625E-2</v>
      </c>
      <c r="Z55" s="15">
        <f t="shared" si="14"/>
        <v>-3.515625E-2</v>
      </c>
      <c r="AA55" s="1">
        <f t="shared" si="15"/>
        <v>21</v>
      </c>
      <c r="AB55" s="5">
        <v>9</v>
      </c>
      <c r="AC55" s="5">
        <v>12</v>
      </c>
      <c r="AD55" s="2">
        <f t="shared" si="30"/>
        <v>222</v>
      </c>
      <c r="AE55" s="15">
        <f t="shared" si="16"/>
        <v>0.8671875</v>
      </c>
      <c r="AF55" s="15">
        <f t="shared" si="17"/>
        <v>0.1328125</v>
      </c>
      <c r="AG55" s="16">
        <f t="shared" si="18"/>
        <v>1.5625E-2</v>
      </c>
      <c r="AH55" s="16">
        <f t="shared" si="19"/>
        <v>-1.5625E-2</v>
      </c>
      <c r="AI55" s="16"/>
      <c r="AJ55" s="5">
        <f t="shared" ref="AJ55:AJ56" si="32">AJ54+180</f>
        <v>1020</v>
      </c>
      <c r="AK55" s="16">
        <f t="shared" si="20"/>
        <v>0.8828125</v>
      </c>
      <c r="AL55" s="16">
        <f t="shared" si="21"/>
        <v>3.515625E-2</v>
      </c>
      <c r="AM55" s="16">
        <f t="shared" si="22"/>
        <v>5.078125E-2</v>
      </c>
      <c r="AN55" s="16">
        <f t="shared" si="23"/>
        <v>0.1171875</v>
      </c>
      <c r="AO55" s="16">
        <f t="shared" si="24"/>
        <v>5.078125E-2</v>
      </c>
      <c r="AP55" s="16">
        <f t="shared" si="25"/>
        <v>3.515625E-2</v>
      </c>
    </row>
    <row r="56" spans="1:42">
      <c r="A56" s="1">
        <f t="shared" si="26"/>
        <v>53</v>
      </c>
      <c r="B56" s="1" t="s">
        <v>99</v>
      </c>
      <c r="C56" s="1">
        <f t="shared" si="0"/>
        <v>9</v>
      </c>
      <c r="D56" s="5">
        <v>6</v>
      </c>
      <c r="E56" s="1">
        <v>3</v>
      </c>
      <c r="F56" s="2">
        <f>C56+F55</f>
        <v>248</v>
      </c>
      <c r="G56" s="15">
        <f t="shared" si="1"/>
        <v>0.96875</v>
      </c>
      <c r="H56" s="15">
        <f t="shared" si="2"/>
        <v>3.125E-2</v>
      </c>
      <c r="I56" s="15">
        <f t="shared" si="3"/>
        <v>-3.90625E-2</v>
      </c>
      <c r="J56" s="15">
        <f t="shared" si="4"/>
        <v>3.90625E-2</v>
      </c>
      <c r="K56" s="1">
        <f t="shared" si="5"/>
        <v>12</v>
      </c>
      <c r="L56" s="5">
        <v>8</v>
      </c>
      <c r="M56" s="5">
        <v>4</v>
      </c>
      <c r="N56" s="2">
        <f t="shared" si="28"/>
        <v>238</v>
      </c>
      <c r="O56" s="15">
        <f t="shared" si="6"/>
        <v>0.9296875</v>
      </c>
      <c r="P56" s="15">
        <f t="shared" si="7"/>
        <v>7.03125E-2</v>
      </c>
      <c r="Q56" s="15">
        <f t="shared" si="8"/>
        <v>0</v>
      </c>
      <c r="R56" s="15">
        <f t="shared" si="9"/>
        <v>0</v>
      </c>
      <c r="S56" s="1">
        <f t="shared" si="10"/>
        <v>15</v>
      </c>
      <c r="T56" s="5">
        <v>10</v>
      </c>
      <c r="U56" s="5">
        <v>5</v>
      </c>
      <c r="V56" s="2">
        <f t="shared" si="29"/>
        <v>232</v>
      </c>
      <c r="W56" s="15">
        <f t="shared" si="11"/>
        <v>0.90625</v>
      </c>
      <c r="X56" s="15">
        <f t="shared" si="12"/>
        <v>9.375E-2</v>
      </c>
      <c r="Y56" s="15">
        <f t="shared" si="13"/>
        <v>2.34375E-2</v>
      </c>
      <c r="Z56" s="15">
        <f t="shared" si="14"/>
        <v>-2.34375E-2</v>
      </c>
      <c r="AA56" s="1">
        <f t="shared" si="15"/>
        <v>12</v>
      </c>
      <c r="AB56" s="5">
        <v>8</v>
      </c>
      <c r="AC56" s="5">
        <v>4</v>
      </c>
      <c r="AD56" s="2">
        <f t="shared" si="30"/>
        <v>234</v>
      </c>
      <c r="AE56" s="15">
        <f t="shared" si="16"/>
        <v>0.9140625</v>
      </c>
      <c r="AF56" s="15">
        <f t="shared" si="17"/>
        <v>8.59375E-2</v>
      </c>
      <c r="AG56" s="16">
        <f t="shared" si="18"/>
        <v>1.5625E-2</v>
      </c>
      <c r="AH56" s="16">
        <f t="shared" si="19"/>
        <v>-1.5625E-2</v>
      </c>
      <c r="AI56" s="16"/>
      <c r="AJ56" s="5">
        <f t="shared" si="32"/>
        <v>1200</v>
      </c>
      <c r="AK56" s="16">
        <f t="shared" si="20"/>
        <v>0.9296875</v>
      </c>
      <c r="AL56" s="16">
        <f t="shared" si="21"/>
        <v>2.34375E-2</v>
      </c>
      <c r="AM56" s="16">
        <f t="shared" si="22"/>
        <v>3.90625E-2</v>
      </c>
      <c r="AN56" s="16">
        <f t="shared" si="23"/>
        <v>7.03125E-2</v>
      </c>
      <c r="AO56" s="16">
        <f t="shared" si="24"/>
        <v>3.90625E-2</v>
      </c>
      <c r="AP56" s="16">
        <f t="shared" si="25"/>
        <v>2.34375E-2</v>
      </c>
    </row>
    <row r="57" spans="1:42">
      <c r="C57" s="1"/>
      <c r="D57" s="1"/>
      <c r="E57" s="1"/>
      <c r="K57" s="5"/>
      <c r="L57" s="5"/>
      <c r="M57" s="5"/>
      <c r="S57" s="5"/>
      <c r="T57" s="5"/>
      <c r="U57" s="5"/>
      <c r="AA57" s="5"/>
      <c r="AB57" s="5"/>
      <c r="AC57" s="5"/>
    </row>
    <row r="58" spans="1:42">
      <c r="C58" s="1"/>
      <c r="D58" s="1"/>
      <c r="E58" s="1"/>
      <c r="K58" s="5"/>
      <c r="L58" s="5"/>
      <c r="M58" s="5"/>
      <c r="S58" s="5"/>
      <c r="T58" s="5"/>
      <c r="U58" s="5"/>
      <c r="AA58" s="5"/>
      <c r="AB58" s="5"/>
      <c r="AC58" s="5"/>
    </row>
    <row r="59" spans="1:42">
      <c r="C59" s="1"/>
      <c r="D59" s="1"/>
      <c r="E59" s="1"/>
      <c r="K59" s="5"/>
      <c r="L59" s="5"/>
      <c r="M59" s="5"/>
      <c r="S59" s="5"/>
      <c r="T59" s="5"/>
      <c r="U59" s="5"/>
      <c r="AA59" s="5"/>
      <c r="AB59" s="5"/>
      <c r="AC59" s="5"/>
    </row>
    <row r="60" spans="1:42">
      <c r="K60" s="5"/>
      <c r="L60" s="5"/>
      <c r="M60" s="5"/>
      <c r="S60" s="5"/>
      <c r="T60" s="5"/>
      <c r="U60" s="5"/>
      <c r="AA60" s="5"/>
      <c r="AB60" s="5"/>
      <c r="AC60" s="5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Row0</vt:lpstr>
      <vt:lpstr>Overall_0</vt:lpstr>
      <vt:lpstr>Row1</vt:lpstr>
      <vt:lpstr>Overall_ALL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2013-06-06T17:13:46Z</dcterms:modified>
</cp:coreProperties>
</file>