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345" windowWidth="14805" windowHeight="7770"/>
  </bookViews>
  <sheets>
    <sheet name="Total" sheetId="1" r:id="rId1"/>
    <sheet name="Universities" sheetId="10" r:id="rId2"/>
    <sheet name="Colleges" sheetId="11" r:id="rId3"/>
    <sheet name="Institutes of Technology" sheetId="12" r:id="rId4"/>
  </sheets>
  <definedNames>
    <definedName name="_xlnm.Print_Area" localSheetId="2">Colleges!$B$2:$W$126</definedName>
    <definedName name="_xlnm.Print_Area" localSheetId="3">'Institutes of Technology'!$B$2:$AU$126</definedName>
    <definedName name="_xlnm.Print_Area" localSheetId="0">Total!$A$2:$M$127</definedName>
    <definedName name="_xlnm.Print_Area" localSheetId="1">Universities!$B$2:$Z$126</definedName>
    <definedName name="_xlnm.Print_Titles" localSheetId="2">Colleges!$2:$5</definedName>
    <definedName name="_xlnm.Print_Titles" localSheetId="3">'Institutes of Technology'!$B:$B,'Institutes of Technology'!$2:$5</definedName>
    <definedName name="_xlnm.Print_Titles" localSheetId="0">Total!$2:$6</definedName>
    <definedName name="_xlnm.Print_Titles" localSheetId="1">Universities!$2:$5</definedName>
  </definedNames>
  <calcPr calcId="152511"/>
</workbook>
</file>

<file path=xl/calcChain.xml><?xml version="1.0" encoding="utf-8"?>
<calcChain xmlns="http://schemas.openxmlformats.org/spreadsheetml/2006/main">
  <c r="C88" i="11" l="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AU119" i="12" l="1"/>
  <c r="AT119" i="12"/>
  <c r="AS119" i="12"/>
  <c r="AU118" i="12"/>
  <c r="AT118" i="12"/>
  <c r="AS118" i="12"/>
  <c r="AU116" i="12"/>
  <c r="AT116" i="12"/>
  <c r="AS116" i="12"/>
  <c r="AU115" i="12"/>
  <c r="AT115" i="12"/>
  <c r="AS115" i="12"/>
  <c r="AU114" i="12"/>
  <c r="AT114" i="12"/>
  <c r="AS114" i="12"/>
  <c r="AU113" i="12"/>
  <c r="AT113" i="12"/>
  <c r="AS113" i="12"/>
  <c r="AU112" i="12"/>
  <c r="AT112" i="12"/>
  <c r="AS112" i="12"/>
  <c r="AU111" i="12"/>
  <c r="AT111" i="12"/>
  <c r="AS111" i="12"/>
  <c r="AU110" i="12"/>
  <c r="AT110" i="12"/>
  <c r="AS110" i="12"/>
  <c r="AU109" i="12"/>
  <c r="AT109" i="12"/>
  <c r="AS109" i="12"/>
  <c r="AU108" i="12"/>
  <c r="AT108" i="12"/>
  <c r="AS108" i="12"/>
  <c r="AU107" i="12"/>
  <c r="AT107" i="12"/>
  <c r="AS107" i="12"/>
  <c r="AU106" i="12"/>
  <c r="AT106" i="12"/>
  <c r="AS106" i="12"/>
  <c r="AU105" i="12"/>
  <c r="AT105" i="12"/>
  <c r="AS105" i="12"/>
  <c r="AU104" i="12"/>
  <c r="AT104" i="12"/>
  <c r="AS104" i="12"/>
  <c r="AU103" i="12"/>
  <c r="AT103" i="12"/>
  <c r="AS103" i="12"/>
  <c r="AU102" i="12"/>
  <c r="AT102" i="12"/>
  <c r="AS102" i="12"/>
  <c r="AU101" i="12"/>
  <c r="AT101" i="12"/>
  <c r="AS101" i="12"/>
  <c r="AU99" i="12"/>
  <c r="AT99" i="12"/>
  <c r="AS99" i="12"/>
  <c r="AU98" i="12"/>
  <c r="AT98" i="12"/>
  <c r="AS98" i="12"/>
  <c r="AU97" i="12"/>
  <c r="AT97" i="12"/>
  <c r="AS97" i="12"/>
  <c r="AU96" i="12"/>
  <c r="AT96" i="12"/>
  <c r="AS96" i="12"/>
  <c r="AU95" i="12"/>
  <c r="AT95" i="12"/>
  <c r="AS95" i="12"/>
  <c r="AU94" i="12"/>
  <c r="AT94" i="12"/>
  <c r="AS94" i="12"/>
  <c r="AU93" i="12"/>
  <c r="AT93" i="12"/>
  <c r="AS93" i="12"/>
  <c r="AU92" i="12"/>
  <c r="AT92" i="12"/>
  <c r="AS92" i="12"/>
  <c r="AU91" i="12"/>
  <c r="AT91" i="12"/>
  <c r="AS91" i="12"/>
  <c r="AU90" i="12"/>
  <c r="AT90" i="12"/>
  <c r="AS90" i="12"/>
  <c r="AU89" i="12"/>
  <c r="AT89" i="12"/>
  <c r="AS89" i="12"/>
  <c r="AU87" i="12"/>
  <c r="AT87" i="12"/>
  <c r="AS87" i="12"/>
  <c r="AU86" i="12"/>
  <c r="AT86" i="12"/>
  <c r="AS86" i="12"/>
  <c r="AU85" i="12"/>
  <c r="AT85" i="12"/>
  <c r="AS85" i="12"/>
  <c r="AU84" i="12"/>
  <c r="AT84" i="12"/>
  <c r="AS84" i="12"/>
  <c r="AU83" i="12"/>
  <c r="AT83" i="12"/>
  <c r="AS83" i="12"/>
  <c r="AU82" i="12"/>
  <c r="AT82" i="12"/>
  <c r="AS82" i="12"/>
  <c r="AU81" i="12"/>
  <c r="AT81" i="12"/>
  <c r="AS81" i="12"/>
  <c r="AU79" i="12"/>
  <c r="AT79" i="12"/>
  <c r="AS79" i="12"/>
  <c r="AU78" i="12"/>
  <c r="AT78" i="12"/>
  <c r="AS78" i="12"/>
  <c r="AU77" i="12"/>
  <c r="AT77" i="12"/>
  <c r="AS77" i="12"/>
  <c r="AU76" i="12"/>
  <c r="AT76" i="12"/>
  <c r="AS76" i="12"/>
  <c r="AU75" i="12"/>
  <c r="AT75" i="12"/>
  <c r="AS75" i="12"/>
  <c r="AU74" i="12"/>
  <c r="AT74" i="12"/>
  <c r="AS74" i="12"/>
  <c r="AU73" i="12"/>
  <c r="AT73" i="12"/>
  <c r="AS73" i="12"/>
  <c r="AU72" i="12"/>
  <c r="AT72" i="12"/>
  <c r="AS72" i="12"/>
  <c r="AU71" i="12"/>
  <c r="AT71" i="12"/>
  <c r="AS71" i="12"/>
  <c r="AU70" i="12"/>
  <c r="AT70" i="12"/>
  <c r="AS70" i="12"/>
  <c r="AU69" i="12"/>
  <c r="AT69" i="12"/>
  <c r="AS69" i="12"/>
  <c r="AU68" i="12"/>
  <c r="AT68" i="12"/>
  <c r="AS68" i="12"/>
  <c r="AU67" i="12"/>
  <c r="AT67" i="12"/>
  <c r="AS67" i="12"/>
  <c r="AU66" i="12"/>
  <c r="AT66" i="12"/>
  <c r="AS66" i="12"/>
  <c r="AU65" i="12"/>
  <c r="AT65" i="12"/>
  <c r="AS65" i="12"/>
  <c r="AU63" i="12"/>
  <c r="AT63" i="12"/>
  <c r="AS63" i="12"/>
  <c r="AU62" i="12"/>
  <c r="AT62" i="12"/>
  <c r="AS62" i="12"/>
  <c r="AU61" i="12"/>
  <c r="AT61" i="12"/>
  <c r="AS61" i="12"/>
  <c r="AU60" i="12"/>
  <c r="AT60" i="12"/>
  <c r="AS60" i="12"/>
  <c r="AU59" i="12"/>
  <c r="AT59" i="12"/>
  <c r="AS59" i="12"/>
  <c r="AU58" i="12"/>
  <c r="AT58" i="12"/>
  <c r="AS58" i="12"/>
  <c r="AU57" i="12"/>
  <c r="AT57" i="12"/>
  <c r="AS57" i="12"/>
  <c r="AU56" i="12"/>
  <c r="AT56" i="12"/>
  <c r="AS56" i="12"/>
  <c r="AU55" i="12"/>
  <c r="AT55" i="12"/>
  <c r="AS55" i="12"/>
  <c r="AU54" i="12"/>
  <c r="AT54" i="12"/>
  <c r="AS54" i="12"/>
  <c r="AU53" i="12"/>
  <c r="AT53" i="12"/>
  <c r="AS53" i="12"/>
  <c r="AU52" i="12"/>
  <c r="AT52" i="12"/>
  <c r="AS52" i="12"/>
  <c r="AU51" i="12"/>
  <c r="AT51" i="12"/>
  <c r="AS51" i="12"/>
  <c r="AU49" i="12"/>
  <c r="AT49" i="12"/>
  <c r="AS49" i="12"/>
  <c r="AU48" i="12"/>
  <c r="AT48" i="12"/>
  <c r="AS48" i="12"/>
  <c r="AU47" i="12"/>
  <c r="AT47" i="12"/>
  <c r="AS47" i="12"/>
  <c r="AU46" i="12"/>
  <c r="AT46" i="12"/>
  <c r="AS46" i="12"/>
  <c r="AU45" i="12"/>
  <c r="AT45" i="12"/>
  <c r="AS45" i="12"/>
  <c r="AU44" i="12"/>
  <c r="AT44" i="12"/>
  <c r="AS44" i="12"/>
  <c r="AU43" i="12"/>
  <c r="AT43" i="12"/>
  <c r="AS43" i="12"/>
  <c r="AU42" i="12"/>
  <c r="AT42" i="12"/>
  <c r="AS42" i="12"/>
  <c r="AU41" i="12"/>
  <c r="AT41" i="12"/>
  <c r="AS41" i="12"/>
  <c r="AU40" i="12"/>
  <c r="AT40" i="12"/>
  <c r="AS40" i="12"/>
  <c r="AU39" i="12"/>
  <c r="AT39" i="12"/>
  <c r="AS39" i="12"/>
  <c r="AU38" i="12"/>
  <c r="AT38" i="12"/>
  <c r="AS38" i="12"/>
  <c r="AU37" i="12"/>
  <c r="AT37" i="12"/>
  <c r="AS37" i="12"/>
  <c r="AU36" i="12"/>
  <c r="AT36" i="12"/>
  <c r="AS36" i="12"/>
  <c r="AU35" i="12"/>
  <c r="AT35" i="12"/>
  <c r="AS35" i="12"/>
  <c r="AU34" i="12"/>
  <c r="AT34" i="12"/>
  <c r="AS34" i="12"/>
  <c r="AU33" i="12"/>
  <c r="AT33" i="12"/>
  <c r="AS33" i="12"/>
  <c r="AU32" i="12"/>
  <c r="AT32" i="12"/>
  <c r="AS32" i="12"/>
  <c r="AU30" i="12"/>
  <c r="AT30" i="12"/>
  <c r="AS30" i="12"/>
  <c r="AU29" i="12"/>
  <c r="AT29" i="12"/>
  <c r="AS29" i="12"/>
  <c r="AU28" i="12"/>
  <c r="AT28" i="12"/>
  <c r="AS28" i="12"/>
  <c r="AU27" i="12"/>
  <c r="AT27" i="12"/>
  <c r="AS27" i="12"/>
  <c r="AU26" i="12"/>
  <c r="AT26" i="12"/>
  <c r="AS26" i="12"/>
  <c r="AU25" i="12"/>
  <c r="AT25" i="12"/>
  <c r="AS25" i="12"/>
  <c r="AU24" i="12"/>
  <c r="AT24" i="12"/>
  <c r="AS24" i="12"/>
  <c r="AU23" i="12"/>
  <c r="AT23" i="12"/>
  <c r="AS23" i="12"/>
  <c r="AU22" i="12"/>
  <c r="AT22" i="12"/>
  <c r="AS22" i="12"/>
  <c r="AU21" i="12"/>
  <c r="AT21" i="12"/>
  <c r="AS21" i="12"/>
  <c r="AU20" i="12"/>
  <c r="AT20" i="12"/>
  <c r="AS20" i="12"/>
  <c r="AU19" i="12"/>
  <c r="AT19" i="12"/>
  <c r="AS19" i="12"/>
  <c r="AU18" i="12"/>
  <c r="AT18" i="12"/>
  <c r="AS18" i="12"/>
  <c r="AU16" i="12"/>
  <c r="AT16" i="12"/>
  <c r="AS16" i="12"/>
  <c r="AU15" i="12"/>
  <c r="AT15" i="12"/>
  <c r="AS15" i="12"/>
  <c r="AU14" i="12"/>
  <c r="AT14" i="12"/>
  <c r="AS14" i="12"/>
  <c r="AU13" i="12"/>
  <c r="AT13" i="12"/>
  <c r="AS13" i="12"/>
  <c r="AU12" i="12"/>
  <c r="AT12" i="12"/>
  <c r="AS12" i="12"/>
  <c r="AU11" i="12"/>
  <c r="AT11" i="12"/>
  <c r="AS11" i="12"/>
  <c r="AU9" i="12"/>
  <c r="AT9" i="12"/>
  <c r="AS9" i="12"/>
  <c r="AU8" i="12"/>
  <c r="AT8" i="12"/>
  <c r="AS8" i="12"/>
  <c r="AU7" i="12"/>
  <c r="AT7" i="12"/>
  <c r="AS7" i="12"/>
  <c r="AI117" i="12" l="1"/>
  <c r="AH117" i="12"/>
  <c r="AG117" i="12"/>
  <c r="AI100" i="12"/>
  <c r="AH100" i="12"/>
  <c r="AG100" i="12"/>
  <c r="AI88" i="12"/>
  <c r="AH88" i="12"/>
  <c r="AG88" i="12"/>
  <c r="AI80" i="12"/>
  <c r="AH80" i="12"/>
  <c r="AG80" i="12"/>
  <c r="AI64" i="12"/>
  <c r="AH64" i="12"/>
  <c r="AG64" i="12"/>
  <c r="AI50" i="12"/>
  <c r="AH50" i="12"/>
  <c r="AG50" i="12"/>
  <c r="AI31" i="12"/>
  <c r="AH31" i="12"/>
  <c r="AG31" i="12"/>
  <c r="AI17" i="12"/>
  <c r="AH17" i="12"/>
  <c r="AG17" i="12"/>
  <c r="AI10" i="12"/>
  <c r="AH10" i="12"/>
  <c r="AG10" i="12"/>
  <c r="AI6" i="12"/>
  <c r="AH6" i="12"/>
  <c r="AG6" i="12"/>
  <c r="AL117" i="12"/>
  <c r="AK117" i="12"/>
  <c r="AJ117" i="12"/>
  <c r="AL100" i="12"/>
  <c r="AK100" i="12"/>
  <c r="AJ100" i="12"/>
  <c r="AL88" i="12"/>
  <c r="AK88" i="12"/>
  <c r="AJ88" i="12"/>
  <c r="AL80" i="12"/>
  <c r="AK80" i="12"/>
  <c r="AJ80" i="12"/>
  <c r="AL64" i="12"/>
  <c r="AK64" i="12"/>
  <c r="AJ64" i="12"/>
  <c r="AL50" i="12"/>
  <c r="AK50" i="12"/>
  <c r="AJ50" i="12"/>
  <c r="AL31" i="12"/>
  <c r="AK31" i="12"/>
  <c r="AJ31" i="12"/>
  <c r="AL17" i="12"/>
  <c r="AK17" i="12"/>
  <c r="AJ17" i="12"/>
  <c r="AL10" i="12"/>
  <c r="AK10" i="12"/>
  <c r="AJ10" i="12"/>
  <c r="AL6" i="12"/>
  <c r="AK6" i="12"/>
  <c r="AJ6" i="12"/>
  <c r="AO117" i="12"/>
  <c r="AN117" i="12"/>
  <c r="AM117" i="12"/>
  <c r="AF117" i="12"/>
  <c r="AE117" i="12"/>
  <c r="AD117" i="12"/>
  <c r="AO100" i="12"/>
  <c r="AN100" i="12"/>
  <c r="AM100" i="12"/>
  <c r="AF100" i="12"/>
  <c r="AE100" i="12"/>
  <c r="AD100" i="12"/>
  <c r="AO88" i="12"/>
  <c r="AN88" i="12"/>
  <c r="AM88" i="12"/>
  <c r="AF88" i="12"/>
  <c r="AE88" i="12"/>
  <c r="AD88" i="12"/>
  <c r="AO80" i="12"/>
  <c r="AN80" i="12"/>
  <c r="AM80" i="12"/>
  <c r="AF80" i="12"/>
  <c r="AE80" i="12"/>
  <c r="AD80" i="12"/>
  <c r="AO64" i="12"/>
  <c r="AN64" i="12"/>
  <c r="AM64" i="12"/>
  <c r="AF64" i="12"/>
  <c r="AE64" i="12"/>
  <c r="AD64" i="12"/>
  <c r="AO50" i="12"/>
  <c r="AN50" i="12"/>
  <c r="AM50" i="12"/>
  <c r="AF50" i="12"/>
  <c r="AE50" i="12"/>
  <c r="AD50" i="12"/>
  <c r="AO31" i="12"/>
  <c r="AN31" i="12"/>
  <c r="AM31" i="12"/>
  <c r="AF31" i="12"/>
  <c r="AE31" i="12"/>
  <c r="AD31" i="12"/>
  <c r="AO17" i="12"/>
  <c r="AN17" i="12"/>
  <c r="AM17" i="12"/>
  <c r="AF17" i="12"/>
  <c r="AE17" i="12"/>
  <c r="AD17" i="12"/>
  <c r="AO10" i="12"/>
  <c r="AN10" i="12"/>
  <c r="AM10" i="12"/>
  <c r="AF10" i="12"/>
  <c r="AE10" i="12"/>
  <c r="AD10" i="12"/>
  <c r="AO6" i="12"/>
  <c r="AN6" i="12"/>
  <c r="AM6" i="12"/>
  <c r="AM121" i="12" s="1"/>
  <c r="AF6" i="12"/>
  <c r="AE6" i="12"/>
  <c r="AD6" i="12"/>
  <c r="AD121" i="12" s="1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AC6" i="12"/>
  <c r="AB6" i="12"/>
  <c r="AB121" i="12" s="1"/>
  <c r="AA6" i="12"/>
  <c r="Z6" i="12"/>
  <c r="Z121" i="12" s="1"/>
  <c r="Y6" i="12"/>
  <c r="Y121" i="12" s="1"/>
  <c r="X6" i="12"/>
  <c r="W6" i="12"/>
  <c r="W121" i="12" s="1"/>
  <c r="V6" i="12"/>
  <c r="U6" i="12"/>
  <c r="T6" i="12"/>
  <c r="T121" i="12" s="1"/>
  <c r="S6" i="12"/>
  <c r="S121" i="12" s="1"/>
  <c r="R6" i="12"/>
  <c r="R121" i="12" s="1"/>
  <c r="AR117" i="12"/>
  <c r="AQ117" i="12"/>
  <c r="AP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AR100" i="12"/>
  <c r="AQ100" i="12"/>
  <c r="AP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AR88" i="12"/>
  <c r="AQ88" i="12"/>
  <c r="AP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AR80" i="12"/>
  <c r="AQ80" i="12"/>
  <c r="AP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AR64" i="12"/>
  <c r="AQ64" i="12"/>
  <c r="AP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AR50" i="12"/>
  <c r="AQ50" i="12"/>
  <c r="AP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AR31" i="12"/>
  <c r="AQ31" i="12"/>
  <c r="AP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AR17" i="12"/>
  <c r="AQ17" i="12"/>
  <c r="AP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R10" i="12"/>
  <c r="AQ10" i="12"/>
  <c r="AP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R6" i="12"/>
  <c r="AQ6" i="12"/>
  <c r="AP6" i="12"/>
  <c r="Q6" i="12"/>
  <c r="P6" i="12"/>
  <c r="O6" i="12"/>
  <c r="O121" i="12" s="1"/>
  <c r="N6" i="12"/>
  <c r="N121" i="12" s="1"/>
  <c r="M6" i="12"/>
  <c r="L6" i="12"/>
  <c r="K6" i="12"/>
  <c r="J6" i="12"/>
  <c r="I6" i="12"/>
  <c r="H6" i="12"/>
  <c r="G6" i="12"/>
  <c r="G121" i="12" s="1"/>
  <c r="F6" i="12"/>
  <c r="F121" i="12" s="1"/>
  <c r="E6" i="12"/>
  <c r="D6" i="12"/>
  <c r="C6" i="12"/>
  <c r="H121" i="12" l="1"/>
  <c r="P121" i="12"/>
  <c r="AA121" i="12"/>
  <c r="AE121" i="12"/>
  <c r="I121" i="12"/>
  <c r="Q121" i="12"/>
  <c r="AF121" i="12"/>
  <c r="U121" i="12"/>
  <c r="AH121" i="12"/>
  <c r="AP121" i="12"/>
  <c r="K121" i="12"/>
  <c r="AQ121" i="12"/>
  <c r="V121" i="12"/>
  <c r="AN121" i="12"/>
  <c r="AC121" i="12"/>
  <c r="AR121" i="12"/>
  <c r="AO121" i="12"/>
  <c r="AK121" i="12"/>
  <c r="J121" i="12"/>
  <c r="L121" i="12"/>
  <c r="M121" i="12"/>
  <c r="X121" i="12"/>
  <c r="AT117" i="12"/>
  <c r="AS10" i="12"/>
  <c r="AU10" i="12"/>
  <c r="AS17" i="12"/>
  <c r="AU17" i="12"/>
  <c r="AS31" i="12"/>
  <c r="AU31" i="12"/>
  <c r="AS50" i="12"/>
  <c r="AU50" i="12"/>
  <c r="AS64" i="12"/>
  <c r="AU64" i="12"/>
  <c r="AS80" i="12"/>
  <c r="AU80" i="12"/>
  <c r="AS88" i="12"/>
  <c r="AU88" i="12"/>
  <c r="AS100" i="12"/>
  <c r="AU100" i="12"/>
  <c r="AS117" i="12"/>
  <c r="AU117" i="12"/>
  <c r="AJ121" i="12"/>
  <c r="AL121" i="12"/>
  <c r="AG121" i="12"/>
  <c r="AI121" i="12"/>
  <c r="C121" i="12"/>
  <c r="AS6" i="12"/>
  <c r="E121" i="12"/>
  <c r="AU6" i="12"/>
  <c r="D121" i="12"/>
  <c r="AT121" i="12" s="1"/>
  <c r="AT6" i="12"/>
  <c r="AT10" i="12"/>
  <c r="AT17" i="12"/>
  <c r="AT31" i="12"/>
  <c r="AT50" i="12"/>
  <c r="AT64" i="12"/>
  <c r="AT80" i="12"/>
  <c r="AT88" i="12"/>
  <c r="AT100" i="12"/>
  <c r="U7" i="11"/>
  <c r="V7" i="11"/>
  <c r="W7" i="11"/>
  <c r="U8" i="11"/>
  <c r="V8" i="11"/>
  <c r="W8" i="11"/>
  <c r="U9" i="11"/>
  <c r="V9" i="11"/>
  <c r="W9" i="11"/>
  <c r="U11" i="11"/>
  <c r="V11" i="11"/>
  <c r="W11" i="11"/>
  <c r="U12" i="11"/>
  <c r="V12" i="11"/>
  <c r="W12" i="11"/>
  <c r="U13" i="11"/>
  <c r="V13" i="11"/>
  <c r="W13" i="11"/>
  <c r="U14" i="11"/>
  <c r="V14" i="11"/>
  <c r="W14" i="11"/>
  <c r="U15" i="11"/>
  <c r="V15" i="11"/>
  <c r="W15" i="11"/>
  <c r="U16" i="11"/>
  <c r="V16" i="11"/>
  <c r="W16" i="11"/>
  <c r="U18" i="11"/>
  <c r="V18" i="11"/>
  <c r="W18" i="11"/>
  <c r="U19" i="11"/>
  <c r="V19" i="11"/>
  <c r="W19" i="11"/>
  <c r="U20" i="11"/>
  <c r="V20" i="11"/>
  <c r="W20" i="11"/>
  <c r="U21" i="11"/>
  <c r="V21" i="11"/>
  <c r="W21" i="11"/>
  <c r="U22" i="11"/>
  <c r="V22" i="11"/>
  <c r="W22" i="11"/>
  <c r="U23" i="11"/>
  <c r="V23" i="11"/>
  <c r="W23" i="11"/>
  <c r="U24" i="11"/>
  <c r="V24" i="11"/>
  <c r="W24" i="11"/>
  <c r="U25" i="11"/>
  <c r="V25" i="11"/>
  <c r="W25" i="11"/>
  <c r="U26" i="11"/>
  <c r="V26" i="11"/>
  <c r="W26" i="11"/>
  <c r="U27" i="11"/>
  <c r="V27" i="11"/>
  <c r="W27" i="11"/>
  <c r="U28" i="11"/>
  <c r="V28" i="11"/>
  <c r="W28" i="11"/>
  <c r="U29" i="11"/>
  <c r="V29" i="11"/>
  <c r="W29" i="11"/>
  <c r="U30" i="11"/>
  <c r="V30" i="11"/>
  <c r="W30" i="11"/>
  <c r="U32" i="11"/>
  <c r="V32" i="11"/>
  <c r="W32" i="11"/>
  <c r="U33" i="11"/>
  <c r="V33" i="11"/>
  <c r="W33" i="11"/>
  <c r="U34" i="11"/>
  <c r="V34" i="11"/>
  <c r="W34" i="11"/>
  <c r="U35" i="11"/>
  <c r="V35" i="11"/>
  <c r="W35" i="11"/>
  <c r="U36" i="11"/>
  <c r="V36" i="11"/>
  <c r="W36" i="11"/>
  <c r="U37" i="11"/>
  <c r="V37" i="11"/>
  <c r="W37" i="11"/>
  <c r="U38" i="11"/>
  <c r="V38" i="11"/>
  <c r="W38" i="11"/>
  <c r="U39" i="11"/>
  <c r="V39" i="11"/>
  <c r="W39" i="11"/>
  <c r="U40" i="11"/>
  <c r="V40" i="11"/>
  <c r="W40" i="11"/>
  <c r="U41" i="11"/>
  <c r="V41" i="11"/>
  <c r="W41" i="11"/>
  <c r="U42" i="11"/>
  <c r="V42" i="11"/>
  <c r="W42" i="11"/>
  <c r="U43" i="11"/>
  <c r="V43" i="11"/>
  <c r="W43" i="11"/>
  <c r="U44" i="11"/>
  <c r="V44" i="11"/>
  <c r="W44" i="11"/>
  <c r="U45" i="11"/>
  <c r="V45" i="11"/>
  <c r="W45" i="11"/>
  <c r="U46" i="11"/>
  <c r="V46" i="11"/>
  <c r="W46" i="11"/>
  <c r="U47" i="11"/>
  <c r="V47" i="11"/>
  <c r="W47" i="11"/>
  <c r="U48" i="11"/>
  <c r="V48" i="11"/>
  <c r="W48" i="11"/>
  <c r="U49" i="11"/>
  <c r="V49" i="11"/>
  <c r="W49" i="11"/>
  <c r="U51" i="11"/>
  <c r="V51" i="11"/>
  <c r="W51" i="11"/>
  <c r="U52" i="11"/>
  <c r="V52" i="11"/>
  <c r="W52" i="11"/>
  <c r="U53" i="11"/>
  <c r="V53" i="11"/>
  <c r="W53" i="11"/>
  <c r="U54" i="11"/>
  <c r="V54" i="11"/>
  <c r="W54" i="11"/>
  <c r="U55" i="11"/>
  <c r="V55" i="11"/>
  <c r="W55" i="11"/>
  <c r="U56" i="11"/>
  <c r="V56" i="11"/>
  <c r="W56" i="11"/>
  <c r="U57" i="11"/>
  <c r="V57" i="11"/>
  <c r="W57" i="11"/>
  <c r="U58" i="11"/>
  <c r="V58" i="11"/>
  <c r="W58" i="11"/>
  <c r="U59" i="11"/>
  <c r="V59" i="11"/>
  <c r="W59" i="11"/>
  <c r="U60" i="11"/>
  <c r="V60" i="11"/>
  <c r="W60" i="11"/>
  <c r="U61" i="11"/>
  <c r="V61" i="11"/>
  <c r="W61" i="11"/>
  <c r="U62" i="11"/>
  <c r="V62" i="11"/>
  <c r="W62" i="11"/>
  <c r="U63" i="11"/>
  <c r="V63" i="11"/>
  <c r="W63" i="11"/>
  <c r="U65" i="11"/>
  <c r="V65" i="11"/>
  <c r="W65" i="11"/>
  <c r="U66" i="11"/>
  <c r="V66" i="11"/>
  <c r="W66" i="11"/>
  <c r="U67" i="11"/>
  <c r="V67" i="11"/>
  <c r="W67" i="11"/>
  <c r="U68" i="11"/>
  <c r="V68" i="11"/>
  <c r="W68" i="11"/>
  <c r="U69" i="11"/>
  <c r="V69" i="11"/>
  <c r="W69" i="11"/>
  <c r="U70" i="11"/>
  <c r="V70" i="11"/>
  <c r="W70" i="11"/>
  <c r="U71" i="11"/>
  <c r="V71" i="11"/>
  <c r="W71" i="11"/>
  <c r="U72" i="11"/>
  <c r="V72" i="11"/>
  <c r="W72" i="11"/>
  <c r="U73" i="11"/>
  <c r="V73" i="11"/>
  <c r="W73" i="11"/>
  <c r="U74" i="11"/>
  <c r="V74" i="11"/>
  <c r="W74" i="11"/>
  <c r="U75" i="11"/>
  <c r="V75" i="11"/>
  <c r="W75" i="11"/>
  <c r="U76" i="11"/>
  <c r="V76" i="11"/>
  <c r="W76" i="11"/>
  <c r="U77" i="11"/>
  <c r="V77" i="11"/>
  <c r="W77" i="11"/>
  <c r="U78" i="11"/>
  <c r="V78" i="11"/>
  <c r="W78" i="11"/>
  <c r="U79" i="11"/>
  <c r="V79" i="11"/>
  <c r="W79" i="11"/>
  <c r="U81" i="11"/>
  <c r="V81" i="11"/>
  <c r="W81" i="11"/>
  <c r="U82" i="11"/>
  <c r="V82" i="11"/>
  <c r="W82" i="11"/>
  <c r="U83" i="11"/>
  <c r="V83" i="11"/>
  <c r="W83" i="11"/>
  <c r="U84" i="11"/>
  <c r="V84" i="11"/>
  <c r="W84" i="11"/>
  <c r="U85" i="11"/>
  <c r="V85" i="11"/>
  <c r="W85" i="11"/>
  <c r="U86" i="11"/>
  <c r="V86" i="11"/>
  <c r="W86" i="11"/>
  <c r="U87" i="11"/>
  <c r="V87" i="11"/>
  <c r="W87" i="11"/>
  <c r="U89" i="11"/>
  <c r="V89" i="11"/>
  <c r="W89" i="11"/>
  <c r="U90" i="11"/>
  <c r="V90" i="11"/>
  <c r="W90" i="11"/>
  <c r="U91" i="11"/>
  <c r="V91" i="11"/>
  <c r="W91" i="11"/>
  <c r="U92" i="11"/>
  <c r="V92" i="11"/>
  <c r="W92" i="11"/>
  <c r="U93" i="11"/>
  <c r="V93" i="11"/>
  <c r="W93" i="11"/>
  <c r="U94" i="11"/>
  <c r="V94" i="11"/>
  <c r="W94" i="11"/>
  <c r="U95" i="11"/>
  <c r="V95" i="11"/>
  <c r="W95" i="11"/>
  <c r="U96" i="11"/>
  <c r="V96" i="11"/>
  <c r="W96" i="11"/>
  <c r="U97" i="11"/>
  <c r="V97" i="11"/>
  <c r="W97" i="11"/>
  <c r="U98" i="11"/>
  <c r="V98" i="11"/>
  <c r="W98" i="11"/>
  <c r="U99" i="11"/>
  <c r="V99" i="11"/>
  <c r="W99" i="11"/>
  <c r="U101" i="11"/>
  <c r="V101" i="11"/>
  <c r="W101" i="11"/>
  <c r="U102" i="11"/>
  <c r="V102" i="11"/>
  <c r="W102" i="11"/>
  <c r="U103" i="11"/>
  <c r="V103" i="11"/>
  <c r="W103" i="11"/>
  <c r="U104" i="11"/>
  <c r="V104" i="11"/>
  <c r="W104" i="11"/>
  <c r="U105" i="11"/>
  <c r="V105" i="11"/>
  <c r="W105" i="11"/>
  <c r="U106" i="11"/>
  <c r="V106" i="11"/>
  <c r="W106" i="11"/>
  <c r="U107" i="11"/>
  <c r="V107" i="11"/>
  <c r="W107" i="11"/>
  <c r="U108" i="11"/>
  <c r="V108" i="11"/>
  <c r="W108" i="11"/>
  <c r="U109" i="11"/>
  <c r="V109" i="11"/>
  <c r="W109" i="11"/>
  <c r="U110" i="11"/>
  <c r="V110" i="11"/>
  <c r="W110" i="11"/>
  <c r="U111" i="11"/>
  <c r="V111" i="11"/>
  <c r="W111" i="11"/>
  <c r="U112" i="11"/>
  <c r="V112" i="11"/>
  <c r="W112" i="11"/>
  <c r="U113" i="11"/>
  <c r="V113" i="11"/>
  <c r="W113" i="11"/>
  <c r="U114" i="11"/>
  <c r="V114" i="11"/>
  <c r="W114" i="11"/>
  <c r="U115" i="11"/>
  <c r="V115" i="11"/>
  <c r="W115" i="11"/>
  <c r="U116" i="11"/>
  <c r="V116" i="11"/>
  <c r="W116" i="11"/>
  <c r="U118" i="11"/>
  <c r="V118" i="11"/>
  <c r="W118" i="11"/>
  <c r="U119" i="11"/>
  <c r="V119" i="11"/>
  <c r="W119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W88" i="11"/>
  <c r="V88" i="11"/>
  <c r="U88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U50" i="11" s="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W17" i="11" s="1"/>
  <c r="D17" i="11"/>
  <c r="C17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T6" i="11"/>
  <c r="S6" i="11"/>
  <c r="S121" i="11" s="1"/>
  <c r="R6" i="11"/>
  <c r="Q6" i="11"/>
  <c r="P6" i="11"/>
  <c r="O6" i="11"/>
  <c r="N6" i="11"/>
  <c r="M6" i="11"/>
  <c r="L6" i="11"/>
  <c r="K6" i="11"/>
  <c r="K121" i="11" s="1"/>
  <c r="J6" i="11"/>
  <c r="I6" i="11"/>
  <c r="H6" i="11"/>
  <c r="G6" i="11"/>
  <c r="F6" i="11"/>
  <c r="E6" i="11"/>
  <c r="D6" i="11"/>
  <c r="C6" i="11"/>
  <c r="J7" i="1"/>
  <c r="I7" i="1"/>
  <c r="H7" i="1"/>
  <c r="G7" i="1"/>
  <c r="F7" i="1"/>
  <c r="E7" i="1"/>
  <c r="J11" i="1"/>
  <c r="I11" i="1"/>
  <c r="H11" i="1"/>
  <c r="G11" i="1"/>
  <c r="F11" i="1"/>
  <c r="E11" i="1"/>
  <c r="J18" i="1"/>
  <c r="I18" i="1"/>
  <c r="H18" i="1"/>
  <c r="G18" i="1"/>
  <c r="F18" i="1"/>
  <c r="E18" i="1"/>
  <c r="J32" i="1"/>
  <c r="I32" i="1"/>
  <c r="H32" i="1"/>
  <c r="G32" i="1"/>
  <c r="F32" i="1"/>
  <c r="E32" i="1"/>
  <c r="J51" i="1"/>
  <c r="I51" i="1"/>
  <c r="H51" i="1"/>
  <c r="G51" i="1"/>
  <c r="F51" i="1"/>
  <c r="E51" i="1"/>
  <c r="J65" i="1"/>
  <c r="I65" i="1"/>
  <c r="H65" i="1"/>
  <c r="G65" i="1"/>
  <c r="F65" i="1"/>
  <c r="E65" i="1"/>
  <c r="J81" i="1"/>
  <c r="I81" i="1"/>
  <c r="H81" i="1"/>
  <c r="G81" i="1"/>
  <c r="F81" i="1"/>
  <c r="E81" i="1"/>
  <c r="J89" i="1"/>
  <c r="I89" i="1"/>
  <c r="H89" i="1"/>
  <c r="G89" i="1"/>
  <c r="F89" i="1"/>
  <c r="E89" i="1"/>
  <c r="J101" i="1"/>
  <c r="I101" i="1"/>
  <c r="H101" i="1"/>
  <c r="G101" i="1"/>
  <c r="F101" i="1"/>
  <c r="E101" i="1"/>
  <c r="J118" i="1"/>
  <c r="I118" i="1"/>
  <c r="H118" i="1"/>
  <c r="G118" i="1"/>
  <c r="F118" i="1"/>
  <c r="E118" i="1"/>
  <c r="D118" i="1"/>
  <c r="C118" i="1"/>
  <c r="B118" i="1"/>
  <c r="D101" i="1"/>
  <c r="C101" i="1"/>
  <c r="B101" i="1"/>
  <c r="D89" i="1"/>
  <c r="C89" i="1"/>
  <c r="B89" i="1"/>
  <c r="D81" i="1"/>
  <c r="C81" i="1"/>
  <c r="B81" i="1"/>
  <c r="D65" i="1"/>
  <c r="C65" i="1"/>
  <c r="B65" i="1"/>
  <c r="D51" i="1"/>
  <c r="C51" i="1"/>
  <c r="B51" i="1"/>
  <c r="D32" i="1"/>
  <c r="C32" i="1"/>
  <c r="B32" i="1"/>
  <c r="D18" i="1"/>
  <c r="C18" i="1"/>
  <c r="B18" i="1"/>
  <c r="D11" i="1"/>
  <c r="C11" i="1"/>
  <c r="B11" i="1"/>
  <c r="D7" i="1"/>
  <c r="C7" i="1"/>
  <c r="B7" i="1"/>
  <c r="C6" i="10"/>
  <c r="C10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C17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C31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C50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C64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C80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C88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C100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C117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D6" i="10"/>
  <c r="E6" i="10"/>
  <c r="F6" i="10"/>
  <c r="G6" i="10"/>
  <c r="H6" i="10"/>
  <c r="I6" i="10"/>
  <c r="J6" i="10"/>
  <c r="K6" i="10"/>
  <c r="K121" i="10" s="1"/>
  <c r="L6" i="10"/>
  <c r="M6" i="10"/>
  <c r="N6" i="10"/>
  <c r="O6" i="10"/>
  <c r="P6" i="10"/>
  <c r="Q6" i="10"/>
  <c r="R6" i="10"/>
  <c r="S6" i="10"/>
  <c r="S121" i="10" s="1"/>
  <c r="T6" i="10"/>
  <c r="U6" i="10"/>
  <c r="V6" i="10"/>
  <c r="W6" i="10"/>
  <c r="H122" i="1" l="1"/>
  <c r="J122" i="1"/>
  <c r="D121" i="11"/>
  <c r="V121" i="11" s="1"/>
  <c r="L121" i="11"/>
  <c r="T121" i="11"/>
  <c r="Q121" i="10"/>
  <c r="I121" i="10"/>
  <c r="E121" i="11"/>
  <c r="W50" i="11"/>
  <c r="U64" i="11"/>
  <c r="AS121" i="12"/>
  <c r="F121" i="11"/>
  <c r="N121" i="11"/>
  <c r="W121" i="11" s="1"/>
  <c r="G128" i="1" s="1"/>
  <c r="V64" i="11"/>
  <c r="U117" i="11"/>
  <c r="O121" i="10"/>
  <c r="G121" i="11"/>
  <c r="O121" i="11"/>
  <c r="U17" i="11"/>
  <c r="W64" i="11"/>
  <c r="V117" i="11"/>
  <c r="G121" i="10"/>
  <c r="F122" i="1"/>
  <c r="H121" i="11"/>
  <c r="P121" i="11"/>
  <c r="W117" i="11"/>
  <c r="U121" i="10"/>
  <c r="E121" i="10"/>
  <c r="I121" i="11"/>
  <c r="Q121" i="11"/>
  <c r="M121" i="10"/>
  <c r="J121" i="11"/>
  <c r="R121" i="11"/>
  <c r="AU121" i="12"/>
  <c r="J128" i="1" s="1"/>
  <c r="H128" i="1"/>
  <c r="M121" i="11"/>
  <c r="V50" i="11"/>
  <c r="U31" i="11"/>
  <c r="W31" i="11"/>
  <c r="U10" i="11"/>
  <c r="W10" i="11"/>
  <c r="V121" i="10"/>
  <c r="T121" i="10"/>
  <c r="R121" i="10"/>
  <c r="P121" i="10"/>
  <c r="N121" i="10"/>
  <c r="L121" i="10"/>
  <c r="J121" i="10"/>
  <c r="H121" i="10"/>
  <c r="F121" i="10"/>
  <c r="D121" i="10"/>
  <c r="B122" i="1"/>
  <c r="D122" i="1"/>
  <c r="C122" i="1"/>
  <c r="E122" i="1"/>
  <c r="I122" i="1"/>
  <c r="I128" i="1" s="1"/>
  <c r="G122" i="1"/>
  <c r="V10" i="11"/>
  <c r="V17" i="11"/>
  <c r="V31" i="11"/>
  <c r="V80" i="11"/>
  <c r="U80" i="11"/>
  <c r="U100" i="11"/>
  <c r="W100" i="11"/>
  <c r="W80" i="11"/>
  <c r="V100" i="11"/>
  <c r="W121" i="10"/>
  <c r="C121" i="10"/>
  <c r="W6" i="11"/>
  <c r="U6" i="11"/>
  <c r="V6" i="11"/>
  <c r="C121" i="1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L7" i="1"/>
  <c r="M7" i="1"/>
  <c r="K7" i="1"/>
  <c r="Y119" i="10"/>
  <c r="X119" i="10"/>
  <c r="Z119" i="10" s="1"/>
  <c r="Y118" i="10"/>
  <c r="X118" i="10"/>
  <c r="Z118" i="10" s="1"/>
  <c r="Y117" i="10"/>
  <c r="X117" i="10"/>
  <c r="Y116" i="10"/>
  <c r="X116" i="10"/>
  <c r="Y115" i="10"/>
  <c r="X115" i="10"/>
  <c r="Y114" i="10"/>
  <c r="X114" i="10"/>
  <c r="Y113" i="10"/>
  <c r="X113" i="10"/>
  <c r="Y112" i="10"/>
  <c r="X112" i="10"/>
  <c r="Y111" i="10"/>
  <c r="X111" i="10"/>
  <c r="Y110" i="10"/>
  <c r="X110" i="10"/>
  <c r="Y109" i="10"/>
  <c r="X109" i="10"/>
  <c r="Y108" i="10"/>
  <c r="X108" i="10"/>
  <c r="Y107" i="10"/>
  <c r="X107" i="10"/>
  <c r="Y106" i="10"/>
  <c r="X106" i="10"/>
  <c r="Y105" i="10"/>
  <c r="X105" i="10"/>
  <c r="Y104" i="10"/>
  <c r="X104" i="10"/>
  <c r="Y103" i="10"/>
  <c r="X103" i="10"/>
  <c r="Y102" i="10"/>
  <c r="X102" i="10"/>
  <c r="Y101" i="10"/>
  <c r="X101" i="10"/>
  <c r="Y100" i="10"/>
  <c r="X100" i="10"/>
  <c r="Y99" i="10"/>
  <c r="X99" i="10"/>
  <c r="Y98" i="10"/>
  <c r="X98" i="10"/>
  <c r="Y97" i="10"/>
  <c r="X97" i="10"/>
  <c r="Y96" i="10"/>
  <c r="X96" i="10"/>
  <c r="Y95" i="10"/>
  <c r="X95" i="10"/>
  <c r="Y94" i="10"/>
  <c r="X94" i="10"/>
  <c r="Y93" i="10"/>
  <c r="X93" i="10"/>
  <c r="Y92" i="10"/>
  <c r="X92" i="10"/>
  <c r="Y91" i="10"/>
  <c r="X91" i="10"/>
  <c r="Y90" i="10"/>
  <c r="X90" i="10"/>
  <c r="Y89" i="10"/>
  <c r="X89" i="10"/>
  <c r="Y88" i="10"/>
  <c r="X88" i="10"/>
  <c r="Y87" i="10"/>
  <c r="X87" i="10"/>
  <c r="Y86" i="10"/>
  <c r="X86" i="10"/>
  <c r="Y85" i="10"/>
  <c r="X85" i="10"/>
  <c r="Y84" i="10"/>
  <c r="X84" i="10"/>
  <c r="Y83" i="10"/>
  <c r="X83" i="10"/>
  <c r="Y82" i="10"/>
  <c r="X82" i="10"/>
  <c r="Y81" i="10"/>
  <c r="X81" i="10"/>
  <c r="Y80" i="10"/>
  <c r="X80" i="10"/>
  <c r="Y79" i="10"/>
  <c r="X79" i="10"/>
  <c r="Y78" i="10"/>
  <c r="X78" i="10"/>
  <c r="Y77" i="10"/>
  <c r="X77" i="10"/>
  <c r="Y76" i="10"/>
  <c r="X76" i="10"/>
  <c r="Y75" i="10"/>
  <c r="X75" i="10"/>
  <c r="Y74" i="10"/>
  <c r="X74" i="10"/>
  <c r="Y73" i="10"/>
  <c r="X73" i="10"/>
  <c r="Y72" i="10"/>
  <c r="X72" i="10"/>
  <c r="Y71" i="10"/>
  <c r="X71" i="10"/>
  <c r="Y70" i="10"/>
  <c r="X70" i="10"/>
  <c r="Y69" i="10"/>
  <c r="X69" i="10"/>
  <c r="Y68" i="10"/>
  <c r="X68" i="10"/>
  <c r="Y67" i="10"/>
  <c r="X67" i="10"/>
  <c r="Y66" i="10"/>
  <c r="X66" i="10"/>
  <c r="Y65" i="10"/>
  <c r="X65" i="10"/>
  <c r="Y64" i="10"/>
  <c r="X64" i="10"/>
  <c r="Y63" i="10"/>
  <c r="X63" i="10"/>
  <c r="Y62" i="10"/>
  <c r="X62" i="10"/>
  <c r="Z62" i="10" s="1"/>
  <c r="Y61" i="10"/>
  <c r="X61" i="10"/>
  <c r="Y60" i="10"/>
  <c r="X60" i="10"/>
  <c r="Z60" i="10" s="1"/>
  <c r="Y59" i="10"/>
  <c r="X59" i="10"/>
  <c r="Y58" i="10"/>
  <c r="X58" i="10"/>
  <c r="Z58" i="10" s="1"/>
  <c r="Y57" i="10"/>
  <c r="X57" i="10"/>
  <c r="Y56" i="10"/>
  <c r="X56" i="10"/>
  <c r="Z56" i="10" s="1"/>
  <c r="Y55" i="10"/>
  <c r="X55" i="10"/>
  <c r="Y54" i="10"/>
  <c r="X54" i="10"/>
  <c r="Z54" i="10" s="1"/>
  <c r="Y53" i="10"/>
  <c r="X53" i="10"/>
  <c r="Y52" i="10"/>
  <c r="X52" i="10"/>
  <c r="Z52" i="10" s="1"/>
  <c r="Y51" i="10"/>
  <c r="X51" i="10"/>
  <c r="Y50" i="10"/>
  <c r="X50" i="10"/>
  <c r="Y49" i="10"/>
  <c r="X49" i="10"/>
  <c r="Y48" i="10"/>
  <c r="X48" i="10"/>
  <c r="Z48" i="10" s="1"/>
  <c r="Y47" i="10"/>
  <c r="X47" i="10"/>
  <c r="Y46" i="10"/>
  <c r="X46" i="10"/>
  <c r="Z46" i="10" s="1"/>
  <c r="Y45" i="10"/>
  <c r="X45" i="10"/>
  <c r="Y44" i="10"/>
  <c r="X44" i="10"/>
  <c r="Z44" i="10" s="1"/>
  <c r="Y43" i="10"/>
  <c r="X43" i="10"/>
  <c r="Y42" i="10"/>
  <c r="X42" i="10"/>
  <c r="Z42" i="10" s="1"/>
  <c r="Y41" i="10"/>
  <c r="X41" i="10"/>
  <c r="Y40" i="10"/>
  <c r="X40" i="10"/>
  <c r="Z40" i="10" s="1"/>
  <c r="Y39" i="10"/>
  <c r="X39" i="10"/>
  <c r="Z39" i="10" s="1"/>
  <c r="Y38" i="10"/>
  <c r="X38" i="10"/>
  <c r="Z38" i="10" s="1"/>
  <c r="Y37" i="10"/>
  <c r="X37" i="10"/>
  <c r="Z37" i="10" s="1"/>
  <c r="Y36" i="10"/>
  <c r="X36" i="10"/>
  <c r="Z36" i="10" s="1"/>
  <c r="Y35" i="10"/>
  <c r="X35" i="10"/>
  <c r="Z35" i="10" s="1"/>
  <c r="Y34" i="10"/>
  <c r="X34" i="10"/>
  <c r="Z34" i="10" s="1"/>
  <c r="Y33" i="10"/>
  <c r="X33" i="10"/>
  <c r="Z33" i="10" s="1"/>
  <c r="Y32" i="10"/>
  <c r="X32" i="10"/>
  <c r="Z32" i="10" s="1"/>
  <c r="Y31" i="10"/>
  <c r="X31" i="10"/>
  <c r="Z31" i="10" s="1"/>
  <c r="Y30" i="10"/>
  <c r="X30" i="10"/>
  <c r="Y29" i="10"/>
  <c r="X29" i="10"/>
  <c r="Y28" i="10"/>
  <c r="X28" i="10"/>
  <c r="Y27" i="10"/>
  <c r="X27" i="10"/>
  <c r="Y26" i="10"/>
  <c r="X26" i="10"/>
  <c r="Y25" i="10"/>
  <c r="X25" i="10"/>
  <c r="Y24" i="10"/>
  <c r="X24" i="10"/>
  <c r="Y23" i="10"/>
  <c r="X23" i="10"/>
  <c r="Y22" i="10"/>
  <c r="X22" i="10"/>
  <c r="Y21" i="10"/>
  <c r="X21" i="10"/>
  <c r="Y20" i="10"/>
  <c r="X20" i="10"/>
  <c r="Y19" i="10"/>
  <c r="X19" i="10"/>
  <c r="Y18" i="10"/>
  <c r="X18" i="10"/>
  <c r="Y17" i="10"/>
  <c r="X17" i="10"/>
  <c r="Y16" i="10"/>
  <c r="X16" i="10"/>
  <c r="Y15" i="10"/>
  <c r="X15" i="10"/>
  <c r="Y14" i="10"/>
  <c r="X14" i="10"/>
  <c r="Y13" i="10"/>
  <c r="X13" i="10"/>
  <c r="Y12" i="10"/>
  <c r="X12" i="10"/>
  <c r="Y11" i="10"/>
  <c r="X11" i="10"/>
  <c r="Y10" i="10"/>
  <c r="X10" i="10"/>
  <c r="Y9" i="10"/>
  <c r="X9" i="10"/>
  <c r="Z9" i="10" s="1"/>
  <c r="Y8" i="10"/>
  <c r="X8" i="10"/>
  <c r="Z8" i="10" s="1"/>
  <c r="Y7" i="10"/>
  <c r="X7" i="10"/>
  <c r="Z7" i="10" s="1"/>
  <c r="Y6" i="10"/>
  <c r="X6" i="10"/>
  <c r="Z6" i="10" s="1"/>
  <c r="F128" i="1" l="1"/>
  <c r="U121" i="11"/>
  <c r="E128" i="1" s="1"/>
  <c r="Y121" i="10"/>
  <c r="C128" i="1" s="1"/>
  <c r="Z100" i="10"/>
  <c r="Z101" i="10"/>
  <c r="Z102" i="10"/>
  <c r="Z103" i="10"/>
  <c r="Z104" i="10"/>
  <c r="Z105" i="10"/>
  <c r="Z106" i="10"/>
  <c r="Z107" i="10"/>
  <c r="Z116" i="10"/>
  <c r="X121" i="10"/>
  <c r="B128" i="1" s="1"/>
  <c r="Z80" i="10"/>
  <c r="Z88" i="10"/>
  <c r="Z50" i="10"/>
  <c r="Z64" i="10"/>
  <c r="Z108" i="10"/>
  <c r="Z109" i="10"/>
  <c r="Z110" i="10"/>
  <c r="Z111" i="10"/>
  <c r="Z112" i="10"/>
  <c r="Z113" i="10"/>
  <c r="Z114" i="10"/>
  <c r="Z115" i="10"/>
  <c r="Z90" i="10"/>
  <c r="Z92" i="10"/>
  <c r="Z94" i="10"/>
  <c r="Z96" i="10"/>
  <c r="Z98" i="10"/>
  <c r="Z99" i="10"/>
  <c r="Z82" i="10"/>
  <c r="Z84" i="10"/>
  <c r="Z86" i="10"/>
  <c r="Z66" i="10"/>
  <c r="Z68" i="10"/>
  <c r="Z70" i="10"/>
  <c r="Z72" i="10"/>
  <c r="Z74" i="10"/>
  <c r="Z76" i="10"/>
  <c r="Z78" i="10"/>
  <c r="Z20" i="10"/>
  <c r="Z21" i="10"/>
  <c r="Z22" i="10"/>
  <c r="Z23" i="10"/>
  <c r="Z24" i="10"/>
  <c r="Z25" i="10"/>
  <c r="Z26" i="10"/>
  <c r="Z27" i="10"/>
  <c r="Z28" i="10"/>
  <c r="Z29" i="10"/>
  <c r="Z30" i="10"/>
  <c r="Z10" i="10"/>
  <c r="Z11" i="10"/>
  <c r="Z12" i="10"/>
  <c r="Z13" i="10"/>
  <c r="Z14" i="10"/>
  <c r="Z15" i="10"/>
  <c r="Z16" i="10"/>
  <c r="Z17" i="10"/>
  <c r="Z18" i="10"/>
  <c r="Z19" i="10"/>
  <c r="Z41" i="10"/>
  <c r="Z43" i="10"/>
  <c r="Z45" i="10"/>
  <c r="Z47" i="10"/>
  <c r="Z49" i="10"/>
  <c r="Z51" i="10"/>
  <c r="Z53" i="10"/>
  <c r="Z55" i="10"/>
  <c r="Z57" i="10"/>
  <c r="Z59" i="10"/>
  <c r="Z61" i="10"/>
  <c r="Z63" i="10"/>
  <c r="Z65" i="10"/>
  <c r="Z67" i="10"/>
  <c r="Z69" i="10"/>
  <c r="Z71" i="10"/>
  <c r="Z73" i="10"/>
  <c r="Z75" i="10"/>
  <c r="Z77" i="10"/>
  <c r="Z79" i="10"/>
  <c r="Z81" i="10"/>
  <c r="Z83" i="10"/>
  <c r="Z85" i="10"/>
  <c r="Z87" i="10"/>
  <c r="Z89" i="10"/>
  <c r="Z91" i="10"/>
  <c r="Z93" i="10"/>
  <c r="Z95" i="10"/>
  <c r="Z97" i="10"/>
  <c r="Z117" i="10"/>
  <c r="Z121" i="10" l="1"/>
  <c r="D128" i="1" s="1"/>
  <c r="L122" i="1"/>
  <c r="K122" i="1" l="1"/>
  <c r="M122" i="1" l="1"/>
</calcChain>
</file>

<file path=xl/sharedStrings.xml><?xml version="1.0" encoding="utf-8"?>
<sst xmlns="http://schemas.openxmlformats.org/spreadsheetml/2006/main" count="613" uniqueCount="157">
  <si>
    <t>Total</t>
  </si>
  <si>
    <t>Grand Total</t>
  </si>
  <si>
    <t>M</t>
  </si>
  <si>
    <t>F</t>
  </si>
  <si>
    <t xml:space="preserve">Education </t>
  </si>
  <si>
    <t>Humanities and Arts</t>
  </si>
  <si>
    <t>Engineering, Manufacturing and Construction</t>
  </si>
  <si>
    <t>Agriculture and Veterinary</t>
  </si>
  <si>
    <t>Health and Welfare</t>
  </si>
  <si>
    <t>Services</t>
  </si>
  <si>
    <t>Combined</t>
  </si>
  <si>
    <t>Totals</t>
  </si>
  <si>
    <t>Notes</t>
  </si>
  <si>
    <t>Dublin City University</t>
  </si>
  <si>
    <t>NUI Galway</t>
  </si>
  <si>
    <t>NUI Maynooth</t>
  </si>
  <si>
    <t>Trinity College Dublin</t>
  </si>
  <si>
    <t>University College Cork</t>
  </si>
  <si>
    <t>University College Dublin</t>
  </si>
  <si>
    <t>University of Limerick</t>
  </si>
  <si>
    <r>
      <t>Field of Study (ISCED)</t>
    </r>
    <r>
      <rPr>
        <b/>
        <vertAlign val="superscript"/>
        <sz val="9"/>
        <rFont val="Arial"/>
        <family val="2"/>
      </rPr>
      <t>1</t>
    </r>
  </si>
  <si>
    <r>
      <rPr>
        <vertAlign val="superscript"/>
        <sz val="9"/>
        <color theme="1"/>
        <rFont val="Arial"/>
        <family val="2"/>
      </rPr>
      <t>1</t>
    </r>
    <r>
      <rPr>
        <sz val="9"/>
        <color theme="1"/>
        <rFont val="Arial"/>
        <family val="2"/>
      </rPr>
      <t xml:space="preserve"> Please note that a number of additional broad fields have been added to the ISCED classification to cater for students taking courses with balanced combinations of subjects. These are described at http://www.hea.ie/index.cfm/page/sub/id/976
For an explanation of the ISCED subject classification system, please see the ISCED Manual at http://www.hea.ie/uploads/pdf/EurostatISCED.pdf</t>
    </r>
  </si>
  <si>
    <t>(010) Basic / broad general programmes*</t>
  </si>
  <si>
    <t>(080) Literacy and numeracy</t>
  </si>
  <si>
    <t>(090) Personal skills</t>
  </si>
  <si>
    <t>(142) Education science</t>
  </si>
  <si>
    <t>(143) Training for pre-school teachers</t>
  </si>
  <si>
    <t>(144) Training for teachers at basic levels</t>
  </si>
  <si>
    <t>(145) Training for teachers with subject specialisation</t>
  </si>
  <si>
    <t>(146) Training for teachers of vocational subjects</t>
  </si>
  <si>
    <t>(200) Combined Arts &amp; Humanities</t>
  </si>
  <si>
    <t>(210) Combined Arts</t>
  </si>
  <si>
    <t>(211) Fine arts</t>
  </si>
  <si>
    <t>(212) Music and performing arts</t>
  </si>
  <si>
    <t>(213) Audio-visual techniques and media production</t>
  </si>
  <si>
    <t>(220) Combined Humanities</t>
  </si>
  <si>
    <t>(221) Religion</t>
  </si>
  <si>
    <t>(222) Foreign languages</t>
  </si>
  <si>
    <t>(223) Mother tongue</t>
  </si>
  <si>
    <t>(225) History and archaeology</t>
  </si>
  <si>
    <t>(226) Philosophy and ethics</t>
  </si>
  <si>
    <t>(300) Combined Social Science, Business and Law</t>
  </si>
  <si>
    <t>(310) Combined Social and behavioural science</t>
  </si>
  <si>
    <t>(311) Psychology</t>
  </si>
  <si>
    <t>(312) Sociology and cultural studies</t>
  </si>
  <si>
    <t>(313) Political Science and civics</t>
  </si>
  <si>
    <t>(314) Economics</t>
  </si>
  <si>
    <t>(321) Journalism and reporting</t>
  </si>
  <si>
    <t>(322) Library, information, archive</t>
  </si>
  <si>
    <t>(340) Combined Business and Administration</t>
  </si>
  <si>
    <t>(342) Marketing and advertising</t>
  </si>
  <si>
    <t>(343) Finance, banking, insurance</t>
  </si>
  <si>
    <t>(344) Accounting and taxation</t>
  </si>
  <si>
    <t>(345) Management and administration</t>
  </si>
  <si>
    <t>(380) Law</t>
  </si>
  <si>
    <t>(400) Combined Science, Mathematics and Computing</t>
  </si>
  <si>
    <t>(420) Combined Life Science</t>
  </si>
  <si>
    <t>(421) Biology and biochemistry</t>
  </si>
  <si>
    <t>(422) Environmental Science</t>
  </si>
  <si>
    <t>(440) Combined Physical Science</t>
  </si>
  <si>
    <t>(441) Physics</t>
  </si>
  <si>
    <t>(442) Chemistry</t>
  </si>
  <si>
    <t>(443) Earth Science</t>
  </si>
  <si>
    <t>(460) Combined Maths and Statistics</t>
  </si>
  <si>
    <t>(461) Mathematics</t>
  </si>
  <si>
    <t>(462) Statistics</t>
  </si>
  <si>
    <t>(481) Computer Science</t>
  </si>
  <si>
    <t>(482) Computer Use</t>
  </si>
  <si>
    <t>(500) Combined Engineering, Manufacturing and Construction</t>
  </si>
  <si>
    <t>(520) Combined Engineering &amp; Engineering Trades</t>
  </si>
  <si>
    <t>(521) Mechanics and metal work</t>
  </si>
  <si>
    <t>(522) Electricity and energy</t>
  </si>
  <si>
    <t>(523) Electronics and automation</t>
  </si>
  <si>
    <t>(524) Chemical and process</t>
  </si>
  <si>
    <t>(540) Combined Manufacturing and Processing</t>
  </si>
  <si>
    <t>(541) Food processing</t>
  </si>
  <si>
    <t>(543) Materials (wood, paper, plastic, glass)</t>
  </si>
  <si>
    <t>(580) Combined Architecture and building</t>
  </si>
  <si>
    <t>(581) Architecture and town planning</t>
  </si>
  <si>
    <t>(582) Building and civil engineering</t>
  </si>
  <si>
    <t>(600) Combined Agriculture &amp; Veterinary</t>
  </si>
  <si>
    <t>(620) Combined Argiculture, forestry and fishery</t>
  </si>
  <si>
    <t>(621) Crop and livestock production</t>
  </si>
  <si>
    <t>(622) Horticulture</t>
  </si>
  <si>
    <t>(623) Forestry</t>
  </si>
  <si>
    <t>(641) Veterinary</t>
  </si>
  <si>
    <t>(700) Combined Health and Welfare</t>
  </si>
  <si>
    <t>(720) Combined Health</t>
  </si>
  <si>
    <t>(721) Medicine</t>
  </si>
  <si>
    <t>(723) Nursing and caring</t>
  </si>
  <si>
    <t>(724) Dental Studies</t>
  </si>
  <si>
    <t>(725) Medical diagnostic and treatment technology</t>
  </si>
  <si>
    <t>(726) Therapy and Rehabilitation</t>
  </si>
  <si>
    <t>(727) Pharmacy</t>
  </si>
  <si>
    <t>(760) Combined Social Services</t>
  </si>
  <si>
    <t>(761) Child Care and youth services</t>
  </si>
  <si>
    <t>(762) Social work and counselling</t>
  </si>
  <si>
    <t>(813) Sports</t>
  </si>
  <si>
    <t>(862) Occupational health and safety</t>
  </si>
  <si>
    <t>General Programmes</t>
  </si>
  <si>
    <t>Universities</t>
  </si>
  <si>
    <t>(140) Teacher Training and Education Science (Broad programmes)</t>
  </si>
  <si>
    <t>(214) Design</t>
  </si>
  <si>
    <t>(215) Craft skills</t>
  </si>
  <si>
    <t>(320) Combined Journalism and Information</t>
  </si>
  <si>
    <t>(341) Wholesale and retail sales</t>
  </si>
  <si>
    <t>(346) Secretarial and office work</t>
  </si>
  <si>
    <t>(347) Working life</t>
  </si>
  <si>
    <t>(525) Motor vehicles, ships and aircraft</t>
  </si>
  <si>
    <t>(542) Textiles, clothes, footwear, leather</t>
  </si>
  <si>
    <t>(624) Fisheries</t>
  </si>
  <si>
    <t>(800) Combined Services</t>
  </si>
  <si>
    <t>(811) Hotel, restaurant and catering</t>
  </si>
  <si>
    <t>(812) Travel, tourism and leisure</t>
  </si>
  <si>
    <t>(840) Transport services</t>
  </si>
  <si>
    <t>(850) Combined Environmental Protection</t>
  </si>
  <si>
    <t>(851) Environmental protection technology</t>
  </si>
  <si>
    <t>(852) Natural environments and wildlife</t>
  </si>
  <si>
    <t>(860) Combined Security Services</t>
  </si>
  <si>
    <t>(861) Protection of persons and property</t>
  </si>
  <si>
    <t>(863) Military and defence</t>
  </si>
  <si>
    <t>(900) Balanced Combination across different Fields of Education</t>
  </si>
  <si>
    <t>(910) Balanced Combination of 'Humanities/Arts' and 'Social Sciences Business/Law'</t>
  </si>
  <si>
    <t>Colleges</t>
  </si>
  <si>
    <t>Institutes of Technology</t>
  </si>
  <si>
    <t>Science, Mathematics and Computing</t>
  </si>
  <si>
    <t>Social Science, Business and Law</t>
  </si>
  <si>
    <t>(544) Mining and extraction</t>
  </si>
  <si>
    <t>(810) Combined Personal Services</t>
  </si>
  <si>
    <t>(814) Domestic services</t>
  </si>
  <si>
    <t>(815) Hair and beauty services</t>
  </si>
  <si>
    <t>(853) Community sanitation services</t>
  </si>
  <si>
    <t>Mary Immaculate College</t>
  </si>
  <si>
    <t>Mater Dei Institute</t>
  </si>
  <si>
    <t>NCAD</t>
  </si>
  <si>
    <t>RCSI</t>
  </si>
  <si>
    <t>St. Patrick's Drumcondra</t>
  </si>
  <si>
    <t>Athlone IT</t>
  </si>
  <si>
    <t>Cork IT</t>
  </si>
  <si>
    <t>DIT</t>
  </si>
  <si>
    <t>IADT</t>
  </si>
  <si>
    <t>Dundalk IT</t>
  </si>
  <si>
    <t>Galway-Mayo IT</t>
  </si>
  <si>
    <t>IT Blanchardstown</t>
  </si>
  <si>
    <t>IT Carlow</t>
  </si>
  <si>
    <t>IT Sligo</t>
  </si>
  <si>
    <t>IT Tallaght, Dublin</t>
  </si>
  <si>
    <t>IT Tralee</t>
  </si>
  <si>
    <t>Letterkenny IT</t>
  </si>
  <si>
    <t>Limerick IT</t>
  </si>
  <si>
    <t>Waterford IT</t>
  </si>
  <si>
    <t>St. Angela's</t>
  </si>
  <si>
    <t>probe</t>
  </si>
  <si>
    <r>
      <t>Full-time Undergraduate New Entrants in All HEA-Funded Institutions by field of study (ISCED)</t>
    </r>
    <r>
      <rPr>
        <b/>
        <vertAlign val="superscript"/>
        <sz val="12"/>
        <color indexed="16"/>
        <rFont val="Arial"/>
        <family val="2"/>
      </rPr>
      <t>1</t>
    </r>
    <r>
      <rPr>
        <b/>
        <sz val="12"/>
        <color indexed="16"/>
        <rFont val="Arial"/>
        <family val="2"/>
      </rPr>
      <t xml:space="preserve"> at 1 March 2012</t>
    </r>
  </si>
  <si>
    <r>
      <t>Full-time Undergraduate New Entrants in Universities by field of study (ISCED)</t>
    </r>
    <r>
      <rPr>
        <b/>
        <vertAlign val="superscript"/>
        <sz val="12"/>
        <color indexed="16"/>
        <rFont val="Arial"/>
        <family val="2"/>
      </rPr>
      <t>1</t>
    </r>
    <r>
      <rPr>
        <b/>
        <sz val="12"/>
        <color indexed="16"/>
        <rFont val="Arial"/>
        <family val="2"/>
      </rPr>
      <t xml:space="preserve"> at 1 March 2012</t>
    </r>
  </si>
  <si>
    <r>
      <t>Full-time Undergraduate New Entrants in Colleges by field of study (ISCED)</t>
    </r>
    <r>
      <rPr>
        <b/>
        <vertAlign val="superscript"/>
        <sz val="12"/>
        <color indexed="16"/>
        <rFont val="Arial"/>
        <family val="2"/>
      </rPr>
      <t>1</t>
    </r>
    <r>
      <rPr>
        <b/>
        <sz val="12"/>
        <color indexed="16"/>
        <rFont val="Arial"/>
        <family val="2"/>
      </rPr>
      <t xml:space="preserve"> at 1 March 2012</t>
    </r>
  </si>
  <si>
    <r>
      <t>Full-time Undergraduate New Entrants in Institutes of Technology by field of study (ISCED)</t>
    </r>
    <r>
      <rPr>
        <b/>
        <vertAlign val="superscript"/>
        <sz val="12"/>
        <color indexed="16"/>
        <rFont val="Arial"/>
        <family val="2"/>
      </rPr>
      <t>1</t>
    </r>
    <r>
      <rPr>
        <b/>
        <sz val="12"/>
        <color indexed="16"/>
        <rFont val="Arial"/>
        <family val="2"/>
      </rPr>
      <t xml:space="preserve"> at 1 March 2012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</si>
</sst>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_)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1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6"/>
      <name val="Arial"/>
      <family val="2"/>
    </font>
    <font>
      <sz val="9"/>
      <color theme="1"/>
      <name val="Arial"/>
      <family val="2"/>
    </font>
    <font>
      <b/>
      <vertAlign val="superscript"/>
      <sz val="12"/>
      <color indexed="16"/>
      <name val="Arial"/>
      <family val="2"/>
    </font>
    <font>
      <b/>
      <vertAlign val="superscript"/>
      <sz val="9"/>
      <name val="Arial"/>
      <family val="2"/>
    </font>
    <font>
      <vertAlign val="superscript"/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b/>
      <u/>
      <sz val="9"/>
      <color theme="10"/>
      <name val="Arial"/>
      <family val="2"/>
    </font>
    <font>
      <sz val="9"/>
      <color theme="0" tint="-0.499984740745262"/>
      <name val="Arial"/>
      <family val="2"/>
    </font>
    <font>
      <b/>
      <sz val="9"/>
      <color theme="0" tint="-0.499984740745262"/>
      <name val="Arial"/>
      <family val="2"/>
    </font>
    <font>
      <sz val="9"/>
      <color rgb="FF800000"/>
      <name val="Arial"/>
      <family val="2"/>
    </font>
    <font>
      <b/>
      <sz val="9"/>
      <color rgb="FF8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22"/>
      </left>
      <right style="dotted">
        <color indexed="22"/>
      </right>
      <top style="dotted">
        <color indexed="22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 style="dotted">
        <color indexed="22"/>
      </left>
      <right style="thin">
        <color indexed="55"/>
      </right>
      <top style="dotted">
        <color indexed="22"/>
      </top>
      <bottom style="dotted">
        <color indexed="22"/>
      </bottom>
      <diagonal/>
    </border>
    <border>
      <left style="thin">
        <color indexed="55"/>
      </left>
      <right style="dotted">
        <color indexed="55"/>
      </right>
      <top style="dotted">
        <color indexed="22"/>
      </top>
      <bottom style="dotted">
        <color indexed="22"/>
      </bottom>
      <diagonal/>
    </border>
    <border>
      <left style="dotted">
        <color indexed="55"/>
      </left>
      <right style="thin">
        <color indexed="55"/>
      </right>
      <top style="dotted">
        <color indexed="22"/>
      </top>
      <bottom style="dotted">
        <color indexed="22"/>
      </bottom>
      <diagonal/>
    </border>
    <border>
      <left style="thin">
        <color indexed="55"/>
      </left>
      <right style="thin">
        <color indexed="55"/>
      </right>
      <top style="dotted">
        <color indexed="22"/>
      </top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 style="thin">
        <color indexed="55"/>
      </left>
      <right style="dotted">
        <color indexed="22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dotted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dotted">
        <color indexed="22"/>
      </right>
      <top style="dotted">
        <color indexed="22"/>
      </top>
      <bottom style="thin">
        <color indexed="55"/>
      </bottom>
      <diagonal/>
    </border>
    <border>
      <left/>
      <right/>
      <top style="dotted">
        <color indexed="22"/>
      </top>
      <bottom style="thin">
        <color indexed="55"/>
      </bottom>
      <diagonal/>
    </border>
    <border>
      <left style="dotted">
        <color indexed="22"/>
      </left>
      <right style="thin">
        <color indexed="55"/>
      </right>
      <top style="dotted">
        <color indexed="22"/>
      </top>
      <bottom style="thin">
        <color indexed="55"/>
      </bottom>
      <diagonal/>
    </border>
    <border>
      <left style="thin">
        <color indexed="55"/>
      </left>
      <right style="dotted">
        <color indexed="55"/>
      </right>
      <top style="dotted">
        <color indexed="22"/>
      </top>
      <bottom style="thin">
        <color indexed="55"/>
      </bottom>
      <diagonal/>
    </border>
    <border>
      <left style="dotted">
        <color indexed="55"/>
      </left>
      <right style="thin">
        <color indexed="55"/>
      </right>
      <top style="dotted">
        <color indexed="22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dotted">
        <color indexed="22"/>
      </top>
      <bottom style="thin">
        <color indexed="55"/>
      </bottom>
      <diagonal/>
    </border>
    <border>
      <left/>
      <right style="dotted">
        <color indexed="22"/>
      </right>
      <top style="dotted">
        <color indexed="22"/>
      </top>
      <bottom style="dotted">
        <color indexed="22"/>
      </bottom>
      <diagonal/>
    </border>
    <border>
      <left/>
      <right style="dotted">
        <color indexed="22"/>
      </right>
      <top style="dotted">
        <color indexed="22"/>
      </top>
      <bottom style="thin">
        <color indexed="55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62">
    <xf numFmtId="0" fontId="0" fillId="0" borderId="0" xfId="0"/>
    <xf numFmtId="165" fontId="4" fillId="3" borderId="7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165" fontId="3" fillId="5" borderId="8" xfId="0" applyNumberFormat="1" applyFont="1" applyFill="1" applyBorder="1" applyAlignment="1" applyProtection="1">
      <alignment horizontal="center"/>
    </xf>
    <xf numFmtId="166" fontId="4" fillId="4" borderId="7" xfId="1" applyNumberFormat="1" applyFont="1" applyFill="1" applyBorder="1" applyAlignment="1" applyProtection="1">
      <alignment horizontal="center"/>
    </xf>
    <xf numFmtId="166" fontId="4" fillId="4" borderId="8" xfId="1" applyNumberFormat="1" applyFont="1" applyFill="1" applyBorder="1" applyAlignment="1" applyProtection="1">
      <alignment horizontal="center"/>
    </xf>
    <xf numFmtId="166" fontId="4" fillId="3" borderId="0" xfId="1" applyNumberFormat="1" applyFont="1" applyFill="1" applyBorder="1" applyAlignment="1">
      <alignment horizontal="center"/>
    </xf>
    <xf numFmtId="166" fontId="4" fillId="3" borderId="12" xfId="1" applyNumberFormat="1" applyFont="1" applyFill="1" applyBorder="1" applyAlignment="1">
      <alignment horizontal="center"/>
    </xf>
    <xf numFmtId="166" fontId="4" fillId="3" borderId="13" xfId="1" applyNumberFormat="1" applyFont="1" applyFill="1" applyBorder="1" applyAlignment="1">
      <alignment horizontal="center"/>
    </xf>
    <xf numFmtId="166" fontId="3" fillId="5" borderId="14" xfId="1" applyNumberFormat="1" applyFont="1" applyFill="1" applyBorder="1" applyAlignment="1">
      <alignment horizontal="center"/>
    </xf>
    <xf numFmtId="166" fontId="4" fillId="4" borderId="15" xfId="1" applyNumberFormat="1" applyFont="1" applyFill="1" applyBorder="1" applyAlignment="1">
      <alignment horizontal="center"/>
    </xf>
    <xf numFmtId="166" fontId="4" fillId="4" borderId="16" xfId="1" applyNumberFormat="1" applyFont="1" applyFill="1" applyBorder="1" applyAlignment="1">
      <alignment horizontal="center"/>
    </xf>
    <xf numFmtId="0" fontId="6" fillId="0" borderId="0" xfId="0" applyFont="1"/>
    <xf numFmtId="0" fontId="4" fillId="2" borderId="9" xfId="0" applyFont="1" applyFill="1" applyBorder="1"/>
    <xf numFmtId="166" fontId="3" fillId="3" borderId="0" xfId="1" applyNumberFormat="1" applyFont="1" applyFill="1" applyBorder="1" applyAlignment="1">
      <alignment horizontal="center"/>
    </xf>
    <xf numFmtId="166" fontId="4" fillId="3" borderId="18" xfId="1" applyNumberFormat="1" applyFont="1" applyFill="1" applyBorder="1" applyAlignment="1">
      <alignment horizontal="center"/>
    </xf>
    <xf numFmtId="166" fontId="3" fillId="3" borderId="10" xfId="1" applyNumberFormat="1" applyFont="1" applyFill="1" applyBorder="1" applyAlignment="1">
      <alignment horizontal="center"/>
    </xf>
    <xf numFmtId="0" fontId="3" fillId="2" borderId="11" xfId="0" applyFont="1" applyFill="1" applyBorder="1"/>
    <xf numFmtId="166" fontId="3" fillId="3" borderId="19" xfId="1" applyNumberFormat="1" applyFont="1" applyFill="1" applyBorder="1" applyAlignment="1">
      <alignment horizontal="center"/>
    </xf>
    <xf numFmtId="166" fontId="3" fillId="3" borderId="20" xfId="1" applyNumberFormat="1" applyFont="1" applyFill="1" applyBorder="1" applyAlignment="1">
      <alignment horizontal="center"/>
    </xf>
    <xf numFmtId="166" fontId="3" fillId="5" borderId="21" xfId="1" applyNumberFormat="1" applyFont="1" applyFill="1" applyBorder="1" applyAlignment="1">
      <alignment horizontal="center"/>
    </xf>
    <xf numFmtId="166" fontId="3" fillId="4" borderId="19" xfId="1" applyNumberFormat="1" applyFont="1" applyFill="1" applyBorder="1" applyAlignment="1">
      <alignment horizontal="center"/>
    </xf>
    <xf numFmtId="166" fontId="3" fillId="4" borderId="21" xfId="1" applyNumberFormat="1" applyFont="1" applyFill="1" applyBorder="1" applyAlignment="1">
      <alignment horizontal="center"/>
    </xf>
    <xf numFmtId="166" fontId="3" fillId="5" borderId="22" xfId="1" applyNumberFormat="1" applyFont="1" applyFill="1" applyBorder="1" applyAlignment="1">
      <alignment horizontal="center"/>
    </xf>
    <xf numFmtId="166" fontId="4" fillId="3" borderId="23" xfId="1" applyNumberFormat="1" applyFont="1" applyFill="1" applyBorder="1" applyAlignment="1">
      <alignment horizontal="center"/>
    </xf>
    <xf numFmtId="166" fontId="4" fillId="3" borderId="24" xfId="1" applyNumberFormat="1" applyFont="1" applyFill="1" applyBorder="1" applyAlignment="1">
      <alignment horizontal="center"/>
    </xf>
    <xf numFmtId="166" fontId="3" fillId="5" borderId="25" xfId="1" applyNumberFormat="1" applyFont="1" applyFill="1" applyBorder="1" applyAlignment="1">
      <alignment horizontal="center"/>
    </xf>
    <xf numFmtId="166" fontId="4" fillId="4" borderId="26" xfId="1" applyNumberFormat="1" applyFont="1" applyFill="1" applyBorder="1" applyAlignment="1">
      <alignment horizontal="center"/>
    </xf>
    <xf numFmtId="166" fontId="4" fillId="4" borderId="27" xfId="1" applyNumberFormat="1" applyFont="1" applyFill="1" applyBorder="1" applyAlignment="1">
      <alignment horizontal="center"/>
    </xf>
    <xf numFmtId="166" fontId="3" fillId="5" borderId="28" xfId="1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left" indent="2"/>
    </xf>
    <xf numFmtId="0" fontId="6" fillId="0" borderId="0" xfId="0" applyFont="1" applyAlignment="1">
      <alignment wrapText="1"/>
    </xf>
    <xf numFmtId="0" fontId="10" fillId="0" borderId="0" xfId="0" applyFont="1"/>
    <xf numFmtId="166" fontId="3" fillId="5" borderId="17" xfId="1" applyNumberFormat="1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0" fontId="14" fillId="0" borderId="0" xfId="0" applyFont="1" applyAlignment="1">
      <alignment horizontal="center"/>
    </xf>
    <xf numFmtId="0" fontId="4" fillId="2" borderId="11" xfId="0" applyFont="1" applyFill="1" applyBorder="1" applyAlignment="1">
      <alignment horizontal="left" wrapText="1" indent="2"/>
    </xf>
    <xf numFmtId="0" fontId="5" fillId="6" borderId="9" xfId="0" applyFont="1" applyFill="1" applyBorder="1"/>
    <xf numFmtId="166" fontId="16" fillId="6" borderId="0" xfId="0" applyNumberFormat="1" applyFont="1" applyFill="1" applyBorder="1" applyAlignment="1">
      <alignment horizontal="center"/>
    </xf>
    <xf numFmtId="166" fontId="17" fillId="7" borderId="10" xfId="0" applyNumberFormat="1" applyFont="1" applyFill="1" applyBorder="1" applyAlignment="1">
      <alignment horizontal="center"/>
    </xf>
    <xf numFmtId="166" fontId="4" fillId="3" borderId="29" xfId="1" applyNumberFormat="1" applyFont="1" applyFill="1" applyBorder="1" applyAlignment="1">
      <alignment horizontal="center"/>
    </xf>
    <xf numFmtId="166" fontId="4" fillId="3" borderId="30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66" fontId="3" fillId="5" borderId="2" xfId="1" applyNumberFormat="1" applyFont="1" applyFill="1" applyBorder="1" applyAlignment="1" applyProtection="1">
      <alignment horizontal="center" wrapText="1"/>
    </xf>
    <xf numFmtId="166" fontId="3" fillId="5" borderId="6" xfId="1" applyNumberFormat="1" applyFont="1" applyFill="1" applyBorder="1" applyAlignment="1" applyProtection="1">
      <alignment horizontal="center" wrapText="1"/>
    </xf>
    <xf numFmtId="0" fontId="6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13" fillId="3" borderId="3" xfId="2" applyNumberFormat="1" applyFont="1" applyFill="1" applyBorder="1" applyAlignment="1" applyProtection="1">
      <alignment horizontal="center"/>
    </xf>
    <xf numFmtId="165" fontId="13" fillId="3" borderId="4" xfId="2" applyNumberFormat="1" applyFont="1" applyFill="1" applyBorder="1" applyAlignment="1" applyProtection="1">
      <alignment horizontal="center"/>
    </xf>
    <xf numFmtId="165" fontId="13" fillId="3" borderId="5" xfId="2" applyNumberFormat="1" applyFont="1" applyFill="1" applyBorder="1" applyAlignment="1" applyProtection="1">
      <alignment horizontal="center"/>
    </xf>
    <xf numFmtId="166" fontId="3" fillId="4" borderId="3" xfId="1" applyNumberFormat="1" applyFont="1" applyFill="1" applyBorder="1" applyAlignment="1" applyProtection="1">
      <alignment horizontal="center"/>
    </xf>
    <xf numFmtId="166" fontId="3" fillId="4" borderId="5" xfId="1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 applyProtection="1">
      <alignment horizontal="center"/>
    </xf>
    <xf numFmtId="165" fontId="3" fillId="3" borderId="4" xfId="0" applyNumberFormat="1" applyFont="1" applyFill="1" applyBorder="1" applyAlignment="1" applyProtection="1">
      <alignment horizontal="center"/>
    </xf>
    <xf numFmtId="165" fontId="3" fillId="3" borderId="5" xfId="0" applyNumberFormat="1" applyFont="1" applyFill="1" applyBorder="1" applyAlignment="1" applyProtection="1">
      <alignment horizontal="center"/>
    </xf>
    <xf numFmtId="0" fontId="11" fillId="0" borderId="0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8"/>
  <sheetViews>
    <sheetView showGridLines="0" tabSelected="1" zoomScale="90" zoomScaleNormal="90" workbookViewId="0">
      <pane ySplit="6" topLeftCell="A7" activePane="bottomLeft" state="frozen"/>
      <selection pane="bottomLeft" activeCell="A13" sqref="A13"/>
    </sheetView>
  </sheetViews>
  <sheetFormatPr defaultRowHeight="12" x14ac:dyDescent="0.2"/>
  <cols>
    <col min="1" max="1" width="56.140625" style="12" customWidth="1"/>
    <col min="2" max="12" width="8" style="12" customWidth="1"/>
    <col min="13" max="13" width="8" style="32" customWidth="1"/>
    <col min="14" max="16384" width="9.140625" style="12"/>
  </cols>
  <sheetData>
    <row r="1" spans="1:13" ht="12" customHeight="1" x14ac:dyDescent="0.2"/>
    <row r="2" spans="1:13" ht="16.5" customHeight="1" x14ac:dyDescent="0.2">
      <c r="A2" s="46" t="s">
        <v>153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ht="16.5" customHeigh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3" ht="12" customHeight="1" x14ac:dyDescent="0.2"/>
    <row r="5" spans="1:13" ht="12" customHeight="1" x14ac:dyDescent="0.2">
      <c r="A5" s="50" t="s">
        <v>20</v>
      </c>
      <c r="B5" s="52" t="s">
        <v>100</v>
      </c>
      <c r="C5" s="53"/>
      <c r="D5" s="54"/>
      <c r="E5" s="52" t="s">
        <v>123</v>
      </c>
      <c r="F5" s="53"/>
      <c r="G5" s="54"/>
      <c r="H5" s="52" t="s">
        <v>124</v>
      </c>
      <c r="I5" s="53"/>
      <c r="J5" s="54"/>
      <c r="K5" s="55" t="s">
        <v>11</v>
      </c>
      <c r="L5" s="56"/>
      <c r="M5" s="47" t="s">
        <v>1</v>
      </c>
    </row>
    <row r="6" spans="1:13" x14ac:dyDescent="0.2">
      <c r="A6" s="51"/>
      <c r="B6" s="1" t="s">
        <v>2</v>
      </c>
      <c r="C6" s="2" t="s">
        <v>3</v>
      </c>
      <c r="D6" s="3" t="s">
        <v>0</v>
      </c>
      <c r="E6" s="1" t="s">
        <v>2</v>
      </c>
      <c r="F6" s="2" t="s">
        <v>3</v>
      </c>
      <c r="G6" s="3" t="s">
        <v>0</v>
      </c>
      <c r="H6" s="1" t="s">
        <v>2</v>
      </c>
      <c r="I6" s="2" t="s">
        <v>3</v>
      </c>
      <c r="J6" s="3" t="s">
        <v>0</v>
      </c>
      <c r="K6" s="4" t="s">
        <v>2</v>
      </c>
      <c r="L6" s="5" t="s">
        <v>3</v>
      </c>
      <c r="M6" s="48"/>
    </row>
    <row r="7" spans="1:13" x14ac:dyDescent="0.2">
      <c r="A7" s="41" t="s">
        <v>99</v>
      </c>
      <c r="B7" s="42">
        <f>SUM(B8:B10)</f>
        <v>44</v>
      </c>
      <c r="C7" s="42">
        <f t="shared" ref="C7:E7" si="0">SUM(C8:C10)</f>
        <v>79</v>
      </c>
      <c r="D7" s="43">
        <f t="shared" si="0"/>
        <v>123</v>
      </c>
      <c r="E7" s="42">
        <f t="shared" si="0"/>
        <v>0</v>
      </c>
      <c r="F7" s="42">
        <f t="shared" ref="F7" si="1">SUM(F8:F10)</f>
        <v>0</v>
      </c>
      <c r="G7" s="43">
        <f t="shared" ref="G7:H7" si="2">SUM(G8:G10)</f>
        <v>0</v>
      </c>
      <c r="H7" s="42">
        <f t="shared" si="2"/>
        <v>16</v>
      </c>
      <c r="I7" s="42">
        <f t="shared" ref="I7" si="3">SUM(I8:I10)</f>
        <v>31</v>
      </c>
      <c r="J7" s="43">
        <f t="shared" ref="J7" si="4">SUM(J8:J10)</f>
        <v>47</v>
      </c>
      <c r="K7" s="42">
        <f>SUM(B7,E7,H7)</f>
        <v>60</v>
      </c>
      <c r="L7" s="42">
        <f t="shared" ref="L7:M7" si="5">SUM(C7,F7,I7)</f>
        <v>110</v>
      </c>
      <c r="M7" s="43">
        <f t="shared" si="5"/>
        <v>170</v>
      </c>
    </row>
    <row r="8" spans="1:13" x14ac:dyDescent="0.2">
      <c r="A8" s="30" t="s">
        <v>22</v>
      </c>
      <c r="B8" s="7">
        <v>44</v>
      </c>
      <c r="C8" s="8">
        <v>79</v>
      </c>
      <c r="D8" s="9">
        <v>123</v>
      </c>
      <c r="E8" s="7"/>
      <c r="F8" s="8"/>
      <c r="G8" s="9"/>
      <c r="H8" s="7">
        <v>16</v>
      </c>
      <c r="I8" s="8">
        <v>31</v>
      </c>
      <c r="J8" s="9">
        <v>47</v>
      </c>
      <c r="K8" s="10">
        <f t="shared" ref="K8:K71" si="6">SUM(B8,E8,H8)</f>
        <v>60</v>
      </c>
      <c r="L8" s="11">
        <f t="shared" ref="L8:L71" si="7">SUM(C8,F8,I8)</f>
        <v>110</v>
      </c>
      <c r="M8" s="33">
        <f t="shared" ref="M8:M71" si="8">SUM(D8,G8,J8)</f>
        <v>170</v>
      </c>
    </row>
    <row r="9" spans="1:13" x14ac:dyDescent="0.2">
      <c r="A9" s="30" t="s">
        <v>23</v>
      </c>
      <c r="B9" s="7"/>
      <c r="C9" s="8"/>
      <c r="D9" s="9"/>
      <c r="E9" s="7"/>
      <c r="F9" s="8"/>
      <c r="G9" s="9"/>
      <c r="H9" s="7"/>
      <c r="I9" s="8"/>
      <c r="J9" s="9"/>
      <c r="K9" s="10">
        <f t="shared" si="6"/>
        <v>0</v>
      </c>
      <c r="L9" s="11">
        <f t="shared" si="7"/>
        <v>0</v>
      </c>
      <c r="M9" s="33">
        <f t="shared" si="8"/>
        <v>0</v>
      </c>
    </row>
    <row r="10" spans="1:13" x14ac:dyDescent="0.2">
      <c r="A10" s="30" t="s">
        <v>24</v>
      </c>
      <c r="B10" s="24"/>
      <c r="C10" s="25"/>
      <c r="D10" s="26"/>
      <c r="E10" s="24"/>
      <c r="F10" s="25"/>
      <c r="G10" s="26"/>
      <c r="H10" s="24"/>
      <c r="I10" s="25"/>
      <c r="J10" s="26"/>
      <c r="K10" s="27">
        <f t="shared" si="6"/>
        <v>0</v>
      </c>
      <c r="L10" s="28">
        <f t="shared" si="7"/>
        <v>0</v>
      </c>
      <c r="M10" s="29">
        <f t="shared" si="8"/>
        <v>0</v>
      </c>
    </row>
    <row r="11" spans="1:13" x14ac:dyDescent="0.2">
      <c r="A11" s="41" t="s">
        <v>4</v>
      </c>
      <c r="B11" s="42">
        <f>SUM(B12:B17)</f>
        <v>182</v>
      </c>
      <c r="C11" s="42">
        <f t="shared" ref="C11:E11" si="9">SUM(C12:C17)</f>
        <v>186</v>
      </c>
      <c r="D11" s="43">
        <f t="shared" si="9"/>
        <v>368</v>
      </c>
      <c r="E11" s="42">
        <f t="shared" si="9"/>
        <v>204</v>
      </c>
      <c r="F11" s="42">
        <f t="shared" ref="F11" si="10">SUM(F12:F17)</f>
        <v>815</v>
      </c>
      <c r="G11" s="43">
        <f t="shared" ref="G11:H11" si="11">SUM(G12:G17)</f>
        <v>1019</v>
      </c>
      <c r="H11" s="42">
        <f t="shared" si="11"/>
        <v>1</v>
      </c>
      <c r="I11" s="42">
        <f t="shared" ref="I11" si="12">SUM(I12:I17)</f>
        <v>46</v>
      </c>
      <c r="J11" s="43">
        <f t="shared" ref="J11" si="13">SUM(J12:J17)</f>
        <v>47</v>
      </c>
      <c r="K11" s="42">
        <f t="shared" si="6"/>
        <v>387</v>
      </c>
      <c r="L11" s="42">
        <f t="shared" si="7"/>
        <v>1047</v>
      </c>
      <c r="M11" s="43">
        <f t="shared" si="8"/>
        <v>1434</v>
      </c>
    </row>
    <row r="12" spans="1:13" x14ac:dyDescent="0.2">
      <c r="A12" s="30" t="s">
        <v>101</v>
      </c>
      <c r="B12" s="7"/>
      <c r="C12" s="8"/>
      <c r="D12" s="9"/>
      <c r="E12" s="7"/>
      <c r="F12" s="8"/>
      <c r="G12" s="9"/>
      <c r="H12" s="7"/>
      <c r="I12" s="8"/>
      <c r="J12" s="9"/>
      <c r="K12" s="10">
        <f t="shared" si="6"/>
        <v>0</v>
      </c>
      <c r="L12" s="11">
        <f t="shared" si="7"/>
        <v>0</v>
      </c>
      <c r="M12" s="33">
        <f t="shared" si="8"/>
        <v>0</v>
      </c>
    </row>
    <row r="13" spans="1:13" x14ac:dyDescent="0.2">
      <c r="A13" s="30" t="s">
        <v>25</v>
      </c>
      <c r="B13" s="7">
        <v>27</v>
      </c>
      <c r="C13" s="8">
        <v>71</v>
      </c>
      <c r="D13" s="9">
        <v>98</v>
      </c>
      <c r="E13" s="7"/>
      <c r="F13" s="8"/>
      <c r="G13" s="9"/>
      <c r="H13" s="7"/>
      <c r="I13" s="8"/>
      <c r="J13" s="9"/>
      <c r="K13" s="10">
        <f t="shared" si="6"/>
        <v>27</v>
      </c>
      <c r="L13" s="11">
        <f t="shared" si="7"/>
        <v>71</v>
      </c>
      <c r="M13" s="33">
        <f t="shared" si="8"/>
        <v>98</v>
      </c>
    </row>
    <row r="14" spans="1:13" x14ac:dyDescent="0.2">
      <c r="A14" s="30" t="s">
        <v>26</v>
      </c>
      <c r="B14" s="7"/>
      <c r="C14" s="8"/>
      <c r="D14" s="9"/>
      <c r="E14" s="7">
        <v>2</v>
      </c>
      <c r="F14" s="8">
        <v>64</v>
      </c>
      <c r="G14" s="9">
        <v>66</v>
      </c>
      <c r="H14" s="7">
        <v>1</v>
      </c>
      <c r="I14" s="8">
        <v>46</v>
      </c>
      <c r="J14" s="9">
        <v>47</v>
      </c>
      <c r="K14" s="10">
        <f t="shared" si="6"/>
        <v>3</v>
      </c>
      <c r="L14" s="11">
        <f t="shared" si="7"/>
        <v>110</v>
      </c>
      <c r="M14" s="33">
        <f t="shared" si="8"/>
        <v>113</v>
      </c>
    </row>
    <row r="15" spans="1:13" x14ac:dyDescent="0.2">
      <c r="A15" s="30" t="s">
        <v>27</v>
      </c>
      <c r="B15" s="7">
        <v>14</v>
      </c>
      <c r="C15" s="8">
        <v>52</v>
      </c>
      <c r="D15" s="9">
        <v>66</v>
      </c>
      <c r="E15" s="7">
        <v>170</v>
      </c>
      <c r="F15" s="8">
        <v>636</v>
      </c>
      <c r="G15" s="9">
        <v>806</v>
      </c>
      <c r="H15" s="7"/>
      <c r="I15" s="8"/>
      <c r="J15" s="9"/>
      <c r="K15" s="10">
        <f t="shared" si="6"/>
        <v>184</v>
      </c>
      <c r="L15" s="11">
        <f t="shared" si="7"/>
        <v>688</v>
      </c>
      <c r="M15" s="33">
        <f t="shared" si="8"/>
        <v>872</v>
      </c>
    </row>
    <row r="16" spans="1:13" x14ac:dyDescent="0.2">
      <c r="A16" s="30" t="s">
        <v>28</v>
      </c>
      <c r="B16" s="7">
        <v>141</v>
      </c>
      <c r="C16" s="8">
        <v>63</v>
      </c>
      <c r="D16" s="9">
        <v>204</v>
      </c>
      <c r="E16" s="7">
        <v>32</v>
      </c>
      <c r="F16" s="8">
        <v>115</v>
      </c>
      <c r="G16" s="9">
        <v>147</v>
      </c>
      <c r="H16" s="7"/>
      <c r="I16" s="8"/>
      <c r="J16" s="9"/>
      <c r="K16" s="10">
        <f t="shared" si="6"/>
        <v>173</v>
      </c>
      <c r="L16" s="11">
        <f t="shared" si="7"/>
        <v>178</v>
      </c>
      <c r="M16" s="33">
        <f t="shared" si="8"/>
        <v>351</v>
      </c>
    </row>
    <row r="17" spans="1:13" x14ac:dyDescent="0.2">
      <c r="A17" s="30" t="s">
        <v>29</v>
      </c>
      <c r="B17" s="24"/>
      <c r="C17" s="25"/>
      <c r="D17" s="26"/>
      <c r="E17" s="24"/>
      <c r="F17" s="25"/>
      <c r="G17" s="26"/>
      <c r="H17" s="24"/>
      <c r="I17" s="25"/>
      <c r="J17" s="26"/>
      <c r="K17" s="27">
        <f t="shared" si="6"/>
        <v>0</v>
      </c>
      <c r="L17" s="28">
        <f t="shared" si="7"/>
        <v>0</v>
      </c>
      <c r="M17" s="29">
        <f t="shared" si="8"/>
        <v>0</v>
      </c>
    </row>
    <row r="18" spans="1:13" x14ac:dyDescent="0.2">
      <c r="A18" s="41" t="s">
        <v>5</v>
      </c>
      <c r="B18" s="42">
        <f>SUM(B19:B31)</f>
        <v>2279</v>
      </c>
      <c r="C18" s="42">
        <f t="shared" ref="C18:E18" si="14">SUM(C19:C31)</f>
        <v>3237</v>
      </c>
      <c r="D18" s="43">
        <f t="shared" si="14"/>
        <v>5516</v>
      </c>
      <c r="E18" s="42">
        <f t="shared" si="14"/>
        <v>221</v>
      </c>
      <c r="F18" s="42">
        <f t="shared" ref="F18" si="15">SUM(F19:F31)</f>
        <v>428</v>
      </c>
      <c r="G18" s="43">
        <f t="shared" ref="G18:H18" si="16">SUM(G19:G31)</f>
        <v>649</v>
      </c>
      <c r="H18" s="42">
        <f t="shared" si="16"/>
        <v>1075</v>
      </c>
      <c r="I18" s="42">
        <f t="shared" ref="I18" si="17">SUM(I19:I31)</f>
        <v>1104</v>
      </c>
      <c r="J18" s="43">
        <f t="shared" ref="J18" si="18">SUM(J19:J31)</f>
        <v>2179</v>
      </c>
      <c r="K18" s="42">
        <f t="shared" si="6"/>
        <v>3575</v>
      </c>
      <c r="L18" s="42">
        <f t="shared" si="7"/>
        <v>4769</v>
      </c>
      <c r="M18" s="43">
        <f t="shared" si="8"/>
        <v>8344</v>
      </c>
    </row>
    <row r="19" spans="1:13" x14ac:dyDescent="0.2">
      <c r="A19" s="30" t="s">
        <v>30</v>
      </c>
      <c r="B19" s="7">
        <v>1433</v>
      </c>
      <c r="C19" s="8">
        <v>1816</v>
      </c>
      <c r="D19" s="9">
        <v>3249</v>
      </c>
      <c r="E19" s="7">
        <v>91</v>
      </c>
      <c r="F19" s="8">
        <v>174</v>
      </c>
      <c r="G19" s="9">
        <v>265</v>
      </c>
      <c r="H19" s="7">
        <v>3</v>
      </c>
      <c r="I19" s="8">
        <v>9</v>
      </c>
      <c r="J19" s="9">
        <v>12</v>
      </c>
      <c r="K19" s="10">
        <f t="shared" si="6"/>
        <v>1527</v>
      </c>
      <c r="L19" s="11">
        <f t="shared" si="7"/>
        <v>1999</v>
      </c>
      <c r="M19" s="33">
        <f t="shared" si="8"/>
        <v>3526</v>
      </c>
    </row>
    <row r="20" spans="1:13" x14ac:dyDescent="0.2">
      <c r="A20" s="30" t="s">
        <v>31</v>
      </c>
      <c r="B20" s="7">
        <v>155</v>
      </c>
      <c r="C20" s="8">
        <v>288</v>
      </c>
      <c r="D20" s="9">
        <v>443</v>
      </c>
      <c r="E20" s="7">
        <v>47</v>
      </c>
      <c r="F20" s="8">
        <v>117</v>
      </c>
      <c r="G20" s="9">
        <v>164</v>
      </c>
      <c r="H20" s="7">
        <v>95</v>
      </c>
      <c r="I20" s="8">
        <v>238</v>
      </c>
      <c r="J20" s="9">
        <v>333</v>
      </c>
      <c r="K20" s="10">
        <f t="shared" si="6"/>
        <v>297</v>
      </c>
      <c r="L20" s="11">
        <f t="shared" si="7"/>
        <v>643</v>
      </c>
      <c r="M20" s="33">
        <f t="shared" si="8"/>
        <v>940</v>
      </c>
    </row>
    <row r="21" spans="1:13" x14ac:dyDescent="0.2">
      <c r="A21" s="30" t="s">
        <v>32</v>
      </c>
      <c r="B21" s="7"/>
      <c r="C21" s="8"/>
      <c r="D21" s="9"/>
      <c r="E21" s="7"/>
      <c r="F21" s="8"/>
      <c r="G21" s="9"/>
      <c r="H21" s="7">
        <v>104</v>
      </c>
      <c r="I21" s="8">
        <v>212</v>
      </c>
      <c r="J21" s="9">
        <v>316</v>
      </c>
      <c r="K21" s="10">
        <f t="shared" si="6"/>
        <v>104</v>
      </c>
      <c r="L21" s="11">
        <f t="shared" si="7"/>
        <v>212</v>
      </c>
      <c r="M21" s="33">
        <f t="shared" si="8"/>
        <v>316</v>
      </c>
    </row>
    <row r="22" spans="1:13" x14ac:dyDescent="0.2">
      <c r="A22" s="30" t="s">
        <v>33</v>
      </c>
      <c r="B22" s="7">
        <v>113</v>
      </c>
      <c r="C22" s="8">
        <v>171</v>
      </c>
      <c r="D22" s="9">
        <v>284</v>
      </c>
      <c r="E22" s="7"/>
      <c r="F22" s="8"/>
      <c r="G22" s="9"/>
      <c r="H22" s="7">
        <v>300</v>
      </c>
      <c r="I22" s="8">
        <v>160</v>
      </c>
      <c r="J22" s="9">
        <v>460</v>
      </c>
      <c r="K22" s="10">
        <f t="shared" si="6"/>
        <v>413</v>
      </c>
      <c r="L22" s="11">
        <f t="shared" si="7"/>
        <v>331</v>
      </c>
      <c r="M22" s="33">
        <f t="shared" si="8"/>
        <v>744</v>
      </c>
    </row>
    <row r="23" spans="1:13" x14ac:dyDescent="0.2">
      <c r="A23" s="30" t="s">
        <v>34</v>
      </c>
      <c r="B23" s="7">
        <v>73</v>
      </c>
      <c r="C23" s="8">
        <v>75</v>
      </c>
      <c r="D23" s="9">
        <v>148</v>
      </c>
      <c r="E23" s="7"/>
      <c r="F23" s="8"/>
      <c r="G23" s="9"/>
      <c r="H23" s="7">
        <v>323</v>
      </c>
      <c r="I23" s="8">
        <v>246</v>
      </c>
      <c r="J23" s="9">
        <v>569</v>
      </c>
      <c r="K23" s="10">
        <f t="shared" si="6"/>
        <v>396</v>
      </c>
      <c r="L23" s="11">
        <f t="shared" si="7"/>
        <v>321</v>
      </c>
      <c r="M23" s="33">
        <f t="shared" si="8"/>
        <v>717</v>
      </c>
    </row>
    <row r="24" spans="1:13" x14ac:dyDescent="0.2">
      <c r="A24" s="30" t="s">
        <v>102</v>
      </c>
      <c r="B24" s="7"/>
      <c r="C24" s="8"/>
      <c r="D24" s="9"/>
      <c r="E24" s="7">
        <v>12</v>
      </c>
      <c r="F24" s="8">
        <v>2</v>
      </c>
      <c r="G24" s="9">
        <v>14</v>
      </c>
      <c r="H24" s="7">
        <v>173</v>
      </c>
      <c r="I24" s="8">
        <v>184</v>
      </c>
      <c r="J24" s="9">
        <v>357</v>
      </c>
      <c r="K24" s="10">
        <f t="shared" si="6"/>
        <v>185</v>
      </c>
      <c r="L24" s="11">
        <f t="shared" si="7"/>
        <v>186</v>
      </c>
      <c r="M24" s="33">
        <f t="shared" si="8"/>
        <v>371</v>
      </c>
    </row>
    <row r="25" spans="1:13" x14ac:dyDescent="0.2">
      <c r="A25" s="30" t="s">
        <v>103</v>
      </c>
      <c r="B25" s="7"/>
      <c r="C25" s="8"/>
      <c r="D25" s="9"/>
      <c r="E25" s="7"/>
      <c r="F25" s="8"/>
      <c r="G25" s="9"/>
      <c r="H25" s="7">
        <v>22</v>
      </c>
      <c r="I25" s="8"/>
      <c r="J25" s="9">
        <v>22</v>
      </c>
      <c r="K25" s="10">
        <f t="shared" si="6"/>
        <v>22</v>
      </c>
      <c r="L25" s="11">
        <f t="shared" si="7"/>
        <v>0</v>
      </c>
      <c r="M25" s="33">
        <f t="shared" si="8"/>
        <v>22</v>
      </c>
    </row>
    <row r="26" spans="1:13" x14ac:dyDescent="0.2">
      <c r="A26" s="30" t="s">
        <v>35</v>
      </c>
      <c r="B26" s="7">
        <v>246</v>
      </c>
      <c r="C26" s="8">
        <v>439</v>
      </c>
      <c r="D26" s="9">
        <v>685</v>
      </c>
      <c r="E26" s="7">
        <v>71</v>
      </c>
      <c r="F26" s="8">
        <v>135</v>
      </c>
      <c r="G26" s="9">
        <v>206</v>
      </c>
      <c r="H26" s="7"/>
      <c r="I26" s="8"/>
      <c r="J26" s="9"/>
      <c r="K26" s="10">
        <f t="shared" si="6"/>
        <v>317</v>
      </c>
      <c r="L26" s="11">
        <f t="shared" si="7"/>
        <v>574</v>
      </c>
      <c r="M26" s="33">
        <f t="shared" si="8"/>
        <v>891</v>
      </c>
    </row>
    <row r="27" spans="1:13" x14ac:dyDescent="0.2">
      <c r="A27" s="30" t="s">
        <v>36</v>
      </c>
      <c r="B27" s="7">
        <v>8</v>
      </c>
      <c r="C27" s="8">
        <v>14</v>
      </c>
      <c r="D27" s="9">
        <v>22</v>
      </c>
      <c r="E27" s="7"/>
      <c r="F27" s="8"/>
      <c r="G27" s="9"/>
      <c r="H27" s="7"/>
      <c r="I27" s="8"/>
      <c r="J27" s="9"/>
      <c r="K27" s="10">
        <f t="shared" si="6"/>
        <v>8</v>
      </c>
      <c r="L27" s="11">
        <f t="shared" si="7"/>
        <v>14</v>
      </c>
      <c r="M27" s="33">
        <f t="shared" si="8"/>
        <v>22</v>
      </c>
    </row>
    <row r="28" spans="1:13" x14ac:dyDescent="0.2">
      <c r="A28" s="30" t="s">
        <v>37</v>
      </c>
      <c r="B28" s="7">
        <v>74</v>
      </c>
      <c r="C28" s="8">
        <v>189</v>
      </c>
      <c r="D28" s="9">
        <v>263</v>
      </c>
      <c r="E28" s="7"/>
      <c r="F28" s="8"/>
      <c r="G28" s="9"/>
      <c r="H28" s="7">
        <v>25</v>
      </c>
      <c r="I28" s="8">
        <v>25</v>
      </c>
      <c r="J28" s="9">
        <v>50</v>
      </c>
      <c r="K28" s="10">
        <f t="shared" si="6"/>
        <v>99</v>
      </c>
      <c r="L28" s="11">
        <f t="shared" si="7"/>
        <v>214</v>
      </c>
      <c r="M28" s="33">
        <f t="shared" si="8"/>
        <v>313</v>
      </c>
    </row>
    <row r="29" spans="1:13" x14ac:dyDescent="0.2">
      <c r="A29" s="30" t="s">
        <v>38</v>
      </c>
      <c r="B29" s="7">
        <v>47</v>
      </c>
      <c r="C29" s="8">
        <v>121</v>
      </c>
      <c r="D29" s="9">
        <v>168</v>
      </c>
      <c r="E29" s="7"/>
      <c r="F29" s="8"/>
      <c r="G29" s="9"/>
      <c r="H29" s="7">
        <v>2</v>
      </c>
      <c r="I29" s="8">
        <v>1</v>
      </c>
      <c r="J29" s="9">
        <v>3</v>
      </c>
      <c r="K29" s="10">
        <f t="shared" si="6"/>
        <v>49</v>
      </c>
      <c r="L29" s="11">
        <f t="shared" si="7"/>
        <v>122</v>
      </c>
      <c r="M29" s="33">
        <f t="shared" si="8"/>
        <v>171</v>
      </c>
    </row>
    <row r="30" spans="1:13" x14ac:dyDescent="0.2">
      <c r="A30" s="30" t="s">
        <v>39</v>
      </c>
      <c r="B30" s="7">
        <v>111</v>
      </c>
      <c r="C30" s="8">
        <v>116</v>
      </c>
      <c r="D30" s="9">
        <v>227</v>
      </c>
      <c r="E30" s="7"/>
      <c r="F30" s="8"/>
      <c r="G30" s="9"/>
      <c r="H30" s="7">
        <v>28</v>
      </c>
      <c r="I30" s="8">
        <v>29</v>
      </c>
      <c r="J30" s="9">
        <v>57</v>
      </c>
      <c r="K30" s="10">
        <f t="shared" si="6"/>
        <v>139</v>
      </c>
      <c r="L30" s="11">
        <f t="shared" si="7"/>
        <v>145</v>
      </c>
      <c r="M30" s="33">
        <f t="shared" si="8"/>
        <v>284</v>
      </c>
    </row>
    <row r="31" spans="1:13" x14ac:dyDescent="0.2">
      <c r="A31" s="30" t="s">
        <v>40</v>
      </c>
      <c r="B31" s="24">
        <v>19</v>
      </c>
      <c r="C31" s="25">
        <v>8</v>
      </c>
      <c r="D31" s="26">
        <v>27</v>
      </c>
      <c r="E31" s="24"/>
      <c r="F31" s="25"/>
      <c r="G31" s="26"/>
      <c r="H31" s="24"/>
      <c r="I31" s="25"/>
      <c r="J31" s="26"/>
      <c r="K31" s="27">
        <f t="shared" si="6"/>
        <v>19</v>
      </c>
      <c r="L31" s="28">
        <f t="shared" si="7"/>
        <v>8</v>
      </c>
      <c r="M31" s="29">
        <f t="shared" si="8"/>
        <v>27</v>
      </c>
    </row>
    <row r="32" spans="1:13" x14ac:dyDescent="0.2">
      <c r="A32" s="41" t="s">
        <v>126</v>
      </c>
      <c r="B32" s="42">
        <f>SUM(B33:B50)</f>
        <v>2309</v>
      </c>
      <c r="C32" s="42">
        <f t="shared" ref="C32:E32" si="19">SUM(C33:C50)</f>
        <v>2483</v>
      </c>
      <c r="D32" s="43">
        <f t="shared" si="19"/>
        <v>4792</v>
      </c>
      <c r="E32" s="42">
        <f t="shared" si="19"/>
        <v>0</v>
      </c>
      <c r="F32" s="42">
        <f t="shared" ref="F32" si="20">SUM(F33:F50)</f>
        <v>0</v>
      </c>
      <c r="G32" s="43">
        <f t="shared" ref="G32:H32" si="21">SUM(G33:G50)</f>
        <v>0</v>
      </c>
      <c r="H32" s="42">
        <f t="shared" si="21"/>
        <v>2234</v>
      </c>
      <c r="I32" s="42">
        <f t="shared" ref="I32" si="22">SUM(I33:I50)</f>
        <v>2286</v>
      </c>
      <c r="J32" s="43">
        <f t="shared" ref="J32" si="23">SUM(J33:J50)</f>
        <v>4520</v>
      </c>
      <c r="K32" s="42">
        <f t="shared" si="6"/>
        <v>4543</v>
      </c>
      <c r="L32" s="42">
        <f t="shared" si="7"/>
        <v>4769</v>
      </c>
      <c r="M32" s="43">
        <f t="shared" si="8"/>
        <v>9312</v>
      </c>
    </row>
    <row r="33" spans="1:13" x14ac:dyDescent="0.2">
      <c r="A33" s="30" t="s">
        <v>41</v>
      </c>
      <c r="B33" s="7">
        <v>384</v>
      </c>
      <c r="C33" s="8">
        <v>352</v>
      </c>
      <c r="D33" s="9">
        <v>736</v>
      </c>
      <c r="E33" s="7"/>
      <c r="F33" s="8"/>
      <c r="G33" s="9"/>
      <c r="H33" s="7">
        <v>10</v>
      </c>
      <c r="I33" s="8">
        <v>19</v>
      </c>
      <c r="J33" s="9">
        <v>29</v>
      </c>
      <c r="K33" s="10">
        <f t="shared" si="6"/>
        <v>394</v>
      </c>
      <c r="L33" s="11">
        <f t="shared" si="7"/>
        <v>371</v>
      </c>
      <c r="M33" s="33">
        <f t="shared" si="8"/>
        <v>765</v>
      </c>
    </row>
    <row r="34" spans="1:13" x14ac:dyDescent="0.2">
      <c r="A34" s="30" t="s">
        <v>42</v>
      </c>
      <c r="B34" s="7">
        <v>74</v>
      </c>
      <c r="C34" s="8">
        <v>216</v>
      </c>
      <c r="D34" s="9">
        <v>290</v>
      </c>
      <c r="E34" s="7"/>
      <c r="F34" s="8"/>
      <c r="G34" s="9"/>
      <c r="H34" s="7">
        <v>3</v>
      </c>
      <c r="I34" s="8">
        <v>51</v>
      </c>
      <c r="J34" s="9">
        <v>54</v>
      </c>
      <c r="K34" s="10">
        <f t="shared" si="6"/>
        <v>77</v>
      </c>
      <c r="L34" s="11">
        <f t="shared" si="7"/>
        <v>267</v>
      </c>
      <c r="M34" s="33">
        <f t="shared" si="8"/>
        <v>344</v>
      </c>
    </row>
    <row r="35" spans="1:13" x14ac:dyDescent="0.2">
      <c r="A35" s="30" t="s">
        <v>43</v>
      </c>
      <c r="B35" s="7">
        <v>91</v>
      </c>
      <c r="C35" s="8">
        <v>202</v>
      </c>
      <c r="D35" s="9">
        <v>293</v>
      </c>
      <c r="E35" s="7"/>
      <c r="F35" s="8"/>
      <c r="G35" s="9"/>
      <c r="H35" s="7">
        <v>28</v>
      </c>
      <c r="I35" s="8">
        <v>65</v>
      </c>
      <c r="J35" s="9">
        <v>93</v>
      </c>
      <c r="K35" s="10">
        <f t="shared" si="6"/>
        <v>119</v>
      </c>
      <c r="L35" s="11">
        <f t="shared" si="7"/>
        <v>267</v>
      </c>
      <c r="M35" s="33">
        <f t="shared" si="8"/>
        <v>386</v>
      </c>
    </row>
    <row r="36" spans="1:13" x14ac:dyDescent="0.2">
      <c r="A36" s="30" t="s">
        <v>44</v>
      </c>
      <c r="B36" s="7">
        <v>67</v>
      </c>
      <c r="C36" s="8">
        <v>121</v>
      </c>
      <c r="D36" s="9">
        <v>188</v>
      </c>
      <c r="E36" s="7"/>
      <c r="F36" s="8"/>
      <c r="G36" s="9"/>
      <c r="H36" s="7">
        <v>93</v>
      </c>
      <c r="I36" s="8">
        <v>139</v>
      </c>
      <c r="J36" s="9">
        <v>232</v>
      </c>
      <c r="K36" s="10">
        <f t="shared" si="6"/>
        <v>160</v>
      </c>
      <c r="L36" s="11">
        <f t="shared" si="7"/>
        <v>260</v>
      </c>
      <c r="M36" s="33">
        <f t="shared" si="8"/>
        <v>420</v>
      </c>
    </row>
    <row r="37" spans="1:13" x14ac:dyDescent="0.2">
      <c r="A37" s="30" t="s">
        <v>45</v>
      </c>
      <c r="B37" s="7">
        <v>98</v>
      </c>
      <c r="C37" s="8">
        <v>110</v>
      </c>
      <c r="D37" s="9">
        <v>208</v>
      </c>
      <c r="E37" s="7"/>
      <c r="F37" s="8"/>
      <c r="G37" s="9"/>
      <c r="H37" s="7"/>
      <c r="I37" s="8"/>
      <c r="J37" s="9"/>
      <c r="K37" s="10">
        <f t="shared" si="6"/>
        <v>98</v>
      </c>
      <c r="L37" s="11">
        <f t="shared" si="7"/>
        <v>110</v>
      </c>
      <c r="M37" s="33">
        <f t="shared" si="8"/>
        <v>208</v>
      </c>
    </row>
    <row r="38" spans="1:13" x14ac:dyDescent="0.2">
      <c r="A38" s="30" t="s">
        <v>46</v>
      </c>
      <c r="B38" s="7">
        <v>17</v>
      </c>
      <c r="C38" s="8">
        <v>2</v>
      </c>
      <c r="D38" s="9">
        <v>19</v>
      </c>
      <c r="E38" s="7"/>
      <c r="F38" s="8"/>
      <c r="G38" s="9"/>
      <c r="H38" s="7">
        <v>22</v>
      </c>
      <c r="I38" s="8">
        <v>2</v>
      </c>
      <c r="J38" s="9">
        <v>24</v>
      </c>
      <c r="K38" s="10">
        <f t="shared" si="6"/>
        <v>39</v>
      </c>
      <c r="L38" s="11">
        <f t="shared" si="7"/>
        <v>4</v>
      </c>
      <c r="M38" s="33">
        <f t="shared" si="8"/>
        <v>43</v>
      </c>
    </row>
    <row r="39" spans="1:13" x14ac:dyDescent="0.2">
      <c r="A39" s="30" t="s">
        <v>104</v>
      </c>
      <c r="B39" s="7"/>
      <c r="C39" s="8"/>
      <c r="D39" s="9"/>
      <c r="E39" s="7"/>
      <c r="F39" s="8"/>
      <c r="G39" s="9"/>
      <c r="H39" s="7"/>
      <c r="I39" s="8"/>
      <c r="J39" s="9"/>
      <c r="K39" s="10">
        <f t="shared" si="6"/>
        <v>0</v>
      </c>
      <c r="L39" s="11">
        <f t="shared" si="7"/>
        <v>0</v>
      </c>
      <c r="M39" s="33">
        <f t="shared" si="8"/>
        <v>0</v>
      </c>
    </row>
    <row r="40" spans="1:13" x14ac:dyDescent="0.2">
      <c r="A40" s="30" t="s">
        <v>47</v>
      </c>
      <c r="B40" s="7">
        <v>17</v>
      </c>
      <c r="C40" s="8">
        <v>38</v>
      </c>
      <c r="D40" s="9">
        <v>55</v>
      </c>
      <c r="E40" s="7"/>
      <c r="F40" s="8"/>
      <c r="G40" s="9"/>
      <c r="H40" s="7">
        <v>15</v>
      </c>
      <c r="I40" s="8">
        <v>28</v>
      </c>
      <c r="J40" s="9">
        <v>43</v>
      </c>
      <c r="K40" s="10">
        <f t="shared" si="6"/>
        <v>32</v>
      </c>
      <c r="L40" s="11">
        <f t="shared" si="7"/>
        <v>66</v>
      </c>
      <c r="M40" s="33">
        <f t="shared" si="8"/>
        <v>98</v>
      </c>
    </row>
    <row r="41" spans="1:13" x14ac:dyDescent="0.2">
      <c r="A41" s="30" t="s">
        <v>48</v>
      </c>
      <c r="B41" s="7"/>
      <c r="C41" s="8"/>
      <c r="D41" s="9"/>
      <c r="E41" s="7"/>
      <c r="F41" s="8"/>
      <c r="G41" s="9"/>
      <c r="H41" s="7"/>
      <c r="I41" s="8"/>
      <c r="J41" s="9"/>
      <c r="K41" s="10">
        <f t="shared" si="6"/>
        <v>0</v>
      </c>
      <c r="L41" s="11">
        <f t="shared" si="7"/>
        <v>0</v>
      </c>
      <c r="M41" s="33">
        <f t="shared" si="8"/>
        <v>0</v>
      </c>
    </row>
    <row r="42" spans="1:13" x14ac:dyDescent="0.2">
      <c r="A42" s="30" t="s">
        <v>49</v>
      </c>
      <c r="B42" s="7">
        <v>936</v>
      </c>
      <c r="C42" s="8">
        <v>810</v>
      </c>
      <c r="D42" s="9">
        <v>1746</v>
      </c>
      <c r="E42" s="7"/>
      <c r="F42" s="8"/>
      <c r="G42" s="9"/>
      <c r="H42" s="7">
        <v>722</v>
      </c>
      <c r="I42" s="8">
        <v>618</v>
      </c>
      <c r="J42" s="9">
        <v>1340</v>
      </c>
      <c r="K42" s="10">
        <f t="shared" si="6"/>
        <v>1658</v>
      </c>
      <c r="L42" s="11">
        <f t="shared" si="7"/>
        <v>1428</v>
      </c>
      <c r="M42" s="33">
        <f t="shared" si="8"/>
        <v>3086</v>
      </c>
    </row>
    <row r="43" spans="1:13" x14ac:dyDescent="0.2">
      <c r="A43" s="30" t="s">
        <v>105</v>
      </c>
      <c r="B43" s="7"/>
      <c r="C43" s="8"/>
      <c r="D43" s="9"/>
      <c r="E43" s="7"/>
      <c r="F43" s="8"/>
      <c r="G43" s="9"/>
      <c r="H43" s="7">
        <v>50</v>
      </c>
      <c r="I43" s="8">
        <v>68</v>
      </c>
      <c r="J43" s="9">
        <v>118</v>
      </c>
      <c r="K43" s="10">
        <f t="shared" si="6"/>
        <v>50</v>
      </c>
      <c r="L43" s="11">
        <f t="shared" si="7"/>
        <v>68</v>
      </c>
      <c r="M43" s="33">
        <f t="shared" si="8"/>
        <v>118</v>
      </c>
    </row>
    <row r="44" spans="1:13" x14ac:dyDescent="0.2">
      <c r="A44" s="30" t="s">
        <v>50</v>
      </c>
      <c r="B44" s="7">
        <v>34</v>
      </c>
      <c r="C44" s="8">
        <v>40</v>
      </c>
      <c r="D44" s="9">
        <v>74</v>
      </c>
      <c r="E44" s="7"/>
      <c r="F44" s="8"/>
      <c r="G44" s="9"/>
      <c r="H44" s="7">
        <v>205</v>
      </c>
      <c r="I44" s="8">
        <v>224</v>
      </c>
      <c r="J44" s="9">
        <v>429</v>
      </c>
      <c r="K44" s="10">
        <f t="shared" si="6"/>
        <v>239</v>
      </c>
      <c r="L44" s="11">
        <f t="shared" si="7"/>
        <v>264</v>
      </c>
      <c r="M44" s="33">
        <f t="shared" si="8"/>
        <v>503</v>
      </c>
    </row>
    <row r="45" spans="1:13" x14ac:dyDescent="0.2">
      <c r="A45" s="30" t="s">
        <v>51</v>
      </c>
      <c r="B45" s="7">
        <v>72</v>
      </c>
      <c r="C45" s="8">
        <v>48</v>
      </c>
      <c r="D45" s="9">
        <v>120</v>
      </c>
      <c r="E45" s="7"/>
      <c r="F45" s="8"/>
      <c r="G45" s="9"/>
      <c r="H45" s="7">
        <v>45</v>
      </c>
      <c r="I45" s="8">
        <v>25</v>
      </c>
      <c r="J45" s="9">
        <v>70</v>
      </c>
      <c r="K45" s="10">
        <f t="shared" si="6"/>
        <v>117</v>
      </c>
      <c r="L45" s="11">
        <f t="shared" si="7"/>
        <v>73</v>
      </c>
      <c r="M45" s="33">
        <f t="shared" si="8"/>
        <v>190</v>
      </c>
    </row>
    <row r="46" spans="1:13" x14ac:dyDescent="0.2">
      <c r="A46" s="30" t="s">
        <v>52</v>
      </c>
      <c r="B46" s="7">
        <v>90</v>
      </c>
      <c r="C46" s="8">
        <v>80</v>
      </c>
      <c r="D46" s="9">
        <v>170</v>
      </c>
      <c r="E46" s="7"/>
      <c r="F46" s="8"/>
      <c r="G46" s="9"/>
      <c r="H46" s="7">
        <v>227</v>
      </c>
      <c r="I46" s="8">
        <v>255</v>
      </c>
      <c r="J46" s="9">
        <v>482</v>
      </c>
      <c r="K46" s="10">
        <f t="shared" si="6"/>
        <v>317</v>
      </c>
      <c r="L46" s="11">
        <f t="shared" si="7"/>
        <v>335</v>
      </c>
      <c r="M46" s="33">
        <f t="shared" si="8"/>
        <v>652</v>
      </c>
    </row>
    <row r="47" spans="1:13" x14ac:dyDescent="0.2">
      <c r="A47" s="30" t="s">
        <v>53</v>
      </c>
      <c r="B47" s="7">
        <v>87</v>
      </c>
      <c r="C47" s="8">
        <v>50</v>
      </c>
      <c r="D47" s="9">
        <v>137</v>
      </c>
      <c r="E47" s="7"/>
      <c r="F47" s="8"/>
      <c r="G47" s="9"/>
      <c r="H47" s="7">
        <v>656</v>
      </c>
      <c r="I47" s="8">
        <v>563</v>
      </c>
      <c r="J47" s="9">
        <v>1219</v>
      </c>
      <c r="K47" s="10">
        <f t="shared" si="6"/>
        <v>743</v>
      </c>
      <c r="L47" s="11">
        <f t="shared" si="7"/>
        <v>613</v>
      </c>
      <c r="M47" s="33">
        <f t="shared" si="8"/>
        <v>1356</v>
      </c>
    </row>
    <row r="48" spans="1:13" x14ac:dyDescent="0.2">
      <c r="A48" s="30" t="s">
        <v>106</v>
      </c>
      <c r="B48" s="7"/>
      <c r="C48" s="8"/>
      <c r="D48" s="9"/>
      <c r="E48" s="7"/>
      <c r="F48" s="8"/>
      <c r="G48" s="9"/>
      <c r="H48" s="7">
        <v>54</v>
      </c>
      <c r="I48" s="8">
        <v>99</v>
      </c>
      <c r="J48" s="9">
        <v>153</v>
      </c>
      <c r="K48" s="10">
        <f t="shared" si="6"/>
        <v>54</v>
      </c>
      <c r="L48" s="11">
        <f t="shared" si="7"/>
        <v>99</v>
      </c>
      <c r="M48" s="33">
        <f t="shared" si="8"/>
        <v>153</v>
      </c>
    </row>
    <row r="49" spans="1:13" x14ac:dyDescent="0.2">
      <c r="A49" s="30" t="s">
        <v>107</v>
      </c>
      <c r="B49" s="7"/>
      <c r="C49" s="8"/>
      <c r="D49" s="9"/>
      <c r="E49" s="7"/>
      <c r="F49" s="8"/>
      <c r="G49" s="9"/>
      <c r="H49" s="7"/>
      <c r="I49" s="8"/>
      <c r="J49" s="9"/>
      <c r="K49" s="10">
        <f t="shared" si="6"/>
        <v>0</v>
      </c>
      <c r="L49" s="11">
        <f t="shared" si="7"/>
        <v>0</v>
      </c>
      <c r="M49" s="33">
        <f t="shared" si="8"/>
        <v>0</v>
      </c>
    </row>
    <row r="50" spans="1:13" x14ac:dyDescent="0.2">
      <c r="A50" s="30" t="s">
        <v>54</v>
      </c>
      <c r="B50" s="24">
        <v>342</v>
      </c>
      <c r="C50" s="25">
        <v>414</v>
      </c>
      <c r="D50" s="26">
        <v>756</v>
      </c>
      <c r="E50" s="24"/>
      <c r="F50" s="25"/>
      <c r="G50" s="26"/>
      <c r="H50" s="24">
        <v>104</v>
      </c>
      <c r="I50" s="25">
        <v>130</v>
      </c>
      <c r="J50" s="26">
        <v>234</v>
      </c>
      <c r="K50" s="27">
        <f t="shared" si="6"/>
        <v>446</v>
      </c>
      <c r="L50" s="28">
        <f t="shared" si="7"/>
        <v>544</v>
      </c>
      <c r="M50" s="29">
        <f t="shared" si="8"/>
        <v>990</v>
      </c>
    </row>
    <row r="51" spans="1:13" x14ac:dyDescent="0.2">
      <c r="A51" s="41" t="s">
        <v>125</v>
      </c>
      <c r="B51" s="42">
        <f>SUM(B52:B64)</f>
        <v>2093</v>
      </c>
      <c r="C51" s="42">
        <f t="shared" ref="C51:E51" si="24">SUM(C52:C64)</f>
        <v>1599</v>
      </c>
      <c r="D51" s="43">
        <f t="shared" si="24"/>
        <v>3692</v>
      </c>
      <c r="E51" s="42">
        <f t="shared" si="24"/>
        <v>4</v>
      </c>
      <c r="F51" s="42">
        <f t="shared" ref="F51" si="25">SUM(F52:F64)</f>
        <v>29</v>
      </c>
      <c r="G51" s="43">
        <f t="shared" ref="G51:H51" si="26">SUM(G52:G64)</f>
        <v>33</v>
      </c>
      <c r="H51" s="42">
        <f t="shared" si="26"/>
        <v>2388</v>
      </c>
      <c r="I51" s="42">
        <f t="shared" ref="I51" si="27">SUM(I52:I64)</f>
        <v>1010</v>
      </c>
      <c r="J51" s="43">
        <f t="shared" ref="J51" si="28">SUM(J52:J64)</f>
        <v>3398</v>
      </c>
      <c r="K51" s="42">
        <f t="shared" si="6"/>
        <v>4485</v>
      </c>
      <c r="L51" s="42">
        <f t="shared" si="7"/>
        <v>2638</v>
      </c>
      <c r="M51" s="43">
        <f t="shared" si="8"/>
        <v>7123</v>
      </c>
    </row>
    <row r="52" spans="1:13" x14ac:dyDescent="0.2">
      <c r="A52" s="30" t="s">
        <v>55</v>
      </c>
      <c r="B52" s="7">
        <v>570</v>
      </c>
      <c r="C52" s="8">
        <v>636</v>
      </c>
      <c r="D52" s="9">
        <v>1206</v>
      </c>
      <c r="E52" s="7"/>
      <c r="F52" s="8"/>
      <c r="G52" s="9"/>
      <c r="H52" s="7">
        <v>30</v>
      </c>
      <c r="I52" s="8">
        <v>29</v>
      </c>
      <c r="J52" s="9">
        <v>59</v>
      </c>
      <c r="K52" s="10">
        <f t="shared" si="6"/>
        <v>600</v>
      </c>
      <c r="L52" s="11">
        <f t="shared" si="7"/>
        <v>665</v>
      </c>
      <c r="M52" s="33">
        <f t="shared" si="8"/>
        <v>1265</v>
      </c>
    </row>
    <row r="53" spans="1:13" x14ac:dyDescent="0.2">
      <c r="A53" s="30" t="s">
        <v>56</v>
      </c>
      <c r="B53" s="7">
        <v>35</v>
      </c>
      <c r="C53" s="8">
        <v>50</v>
      </c>
      <c r="D53" s="9">
        <v>85</v>
      </c>
      <c r="E53" s="7"/>
      <c r="F53" s="8"/>
      <c r="G53" s="9"/>
      <c r="H53" s="7">
        <v>37</v>
      </c>
      <c r="I53" s="8">
        <v>59</v>
      </c>
      <c r="J53" s="9">
        <v>96</v>
      </c>
      <c r="K53" s="10">
        <f t="shared" si="6"/>
        <v>72</v>
      </c>
      <c r="L53" s="11">
        <f t="shared" si="7"/>
        <v>109</v>
      </c>
      <c r="M53" s="33">
        <f t="shared" si="8"/>
        <v>181</v>
      </c>
    </row>
    <row r="54" spans="1:13" x14ac:dyDescent="0.2">
      <c r="A54" s="30" t="s">
        <v>57</v>
      </c>
      <c r="B54" s="7">
        <v>309</v>
      </c>
      <c r="C54" s="8">
        <v>490</v>
      </c>
      <c r="D54" s="9">
        <v>799</v>
      </c>
      <c r="E54" s="7"/>
      <c r="F54" s="8"/>
      <c r="G54" s="9"/>
      <c r="H54" s="7">
        <v>392</v>
      </c>
      <c r="I54" s="8">
        <v>436</v>
      </c>
      <c r="J54" s="9">
        <v>828</v>
      </c>
      <c r="K54" s="10">
        <f t="shared" si="6"/>
        <v>701</v>
      </c>
      <c r="L54" s="11">
        <f t="shared" si="7"/>
        <v>926</v>
      </c>
      <c r="M54" s="33">
        <f t="shared" si="8"/>
        <v>1627</v>
      </c>
    </row>
    <row r="55" spans="1:13" x14ac:dyDescent="0.2">
      <c r="A55" s="30" t="s">
        <v>58</v>
      </c>
      <c r="B55" s="7">
        <v>86</v>
      </c>
      <c r="C55" s="8">
        <v>52</v>
      </c>
      <c r="D55" s="9">
        <v>138</v>
      </c>
      <c r="E55" s="7"/>
      <c r="F55" s="8"/>
      <c r="G55" s="9"/>
      <c r="H55" s="7">
        <v>162</v>
      </c>
      <c r="I55" s="8">
        <v>48</v>
      </c>
      <c r="J55" s="9">
        <v>210</v>
      </c>
      <c r="K55" s="10">
        <f t="shared" si="6"/>
        <v>248</v>
      </c>
      <c r="L55" s="11">
        <f t="shared" si="7"/>
        <v>100</v>
      </c>
      <c r="M55" s="33">
        <f t="shared" si="8"/>
        <v>348</v>
      </c>
    </row>
    <row r="56" spans="1:13" x14ac:dyDescent="0.2">
      <c r="A56" s="30" t="s">
        <v>59</v>
      </c>
      <c r="B56" s="7">
        <v>27</v>
      </c>
      <c r="C56" s="8">
        <v>6</v>
      </c>
      <c r="D56" s="9">
        <v>33</v>
      </c>
      <c r="E56" s="7">
        <v>4</v>
      </c>
      <c r="F56" s="8">
        <v>29</v>
      </c>
      <c r="G56" s="9">
        <v>33</v>
      </c>
      <c r="H56" s="7">
        <v>33</v>
      </c>
      <c r="I56" s="8">
        <v>58</v>
      </c>
      <c r="J56" s="9">
        <v>91</v>
      </c>
      <c r="K56" s="10">
        <f t="shared" si="6"/>
        <v>64</v>
      </c>
      <c r="L56" s="11">
        <f t="shared" si="7"/>
        <v>93</v>
      </c>
      <c r="M56" s="33">
        <f t="shared" si="8"/>
        <v>157</v>
      </c>
    </row>
    <row r="57" spans="1:13" x14ac:dyDescent="0.2">
      <c r="A57" s="30" t="s">
        <v>60</v>
      </c>
      <c r="B57" s="7">
        <v>162</v>
      </c>
      <c r="C57" s="8">
        <v>42</v>
      </c>
      <c r="D57" s="9">
        <v>204</v>
      </c>
      <c r="E57" s="7"/>
      <c r="F57" s="8"/>
      <c r="G57" s="9"/>
      <c r="H57" s="7">
        <v>63</v>
      </c>
      <c r="I57" s="8">
        <v>8</v>
      </c>
      <c r="J57" s="9">
        <v>71</v>
      </c>
      <c r="K57" s="10">
        <f t="shared" si="6"/>
        <v>225</v>
      </c>
      <c r="L57" s="11">
        <f t="shared" si="7"/>
        <v>50</v>
      </c>
      <c r="M57" s="33">
        <f t="shared" si="8"/>
        <v>275</v>
      </c>
    </row>
    <row r="58" spans="1:13" x14ac:dyDescent="0.2">
      <c r="A58" s="30" t="s">
        <v>61</v>
      </c>
      <c r="B58" s="7">
        <v>69</v>
      </c>
      <c r="C58" s="8">
        <v>85</v>
      </c>
      <c r="D58" s="9">
        <v>154</v>
      </c>
      <c r="E58" s="7"/>
      <c r="F58" s="8"/>
      <c r="G58" s="9"/>
      <c r="H58" s="7">
        <v>46</v>
      </c>
      <c r="I58" s="8">
        <v>99</v>
      </c>
      <c r="J58" s="9">
        <v>145</v>
      </c>
      <c r="K58" s="10">
        <f t="shared" si="6"/>
        <v>115</v>
      </c>
      <c r="L58" s="11">
        <f t="shared" si="7"/>
        <v>184</v>
      </c>
      <c r="M58" s="33">
        <f t="shared" si="8"/>
        <v>299</v>
      </c>
    </row>
    <row r="59" spans="1:13" x14ac:dyDescent="0.2">
      <c r="A59" s="30" t="s">
        <v>62</v>
      </c>
      <c r="B59" s="7">
        <v>36</v>
      </c>
      <c r="C59" s="8">
        <v>41</v>
      </c>
      <c r="D59" s="9">
        <v>77</v>
      </c>
      <c r="E59" s="7"/>
      <c r="F59" s="8"/>
      <c r="G59" s="9"/>
      <c r="H59" s="7"/>
      <c r="I59" s="8"/>
      <c r="J59" s="9"/>
      <c r="K59" s="10">
        <f t="shared" si="6"/>
        <v>36</v>
      </c>
      <c r="L59" s="11">
        <f t="shared" si="7"/>
        <v>41</v>
      </c>
      <c r="M59" s="33">
        <f t="shared" si="8"/>
        <v>77</v>
      </c>
    </row>
    <row r="60" spans="1:13" x14ac:dyDescent="0.2">
      <c r="A60" s="30" t="s">
        <v>63</v>
      </c>
      <c r="B60" s="7">
        <v>3</v>
      </c>
      <c r="C60" s="8">
        <v>1</v>
      </c>
      <c r="D60" s="9">
        <v>4</v>
      </c>
      <c r="E60" s="7"/>
      <c r="F60" s="8"/>
      <c r="G60" s="9"/>
      <c r="H60" s="7"/>
      <c r="I60" s="8"/>
      <c r="J60" s="9"/>
      <c r="K60" s="10">
        <f t="shared" si="6"/>
        <v>3</v>
      </c>
      <c r="L60" s="11">
        <f t="shared" si="7"/>
        <v>1</v>
      </c>
      <c r="M60" s="33">
        <f t="shared" si="8"/>
        <v>4</v>
      </c>
    </row>
    <row r="61" spans="1:13" x14ac:dyDescent="0.2">
      <c r="A61" s="30" t="s">
        <v>64</v>
      </c>
      <c r="B61" s="7">
        <v>78</v>
      </c>
      <c r="C61" s="8">
        <v>27</v>
      </c>
      <c r="D61" s="9">
        <v>105</v>
      </c>
      <c r="E61" s="7"/>
      <c r="F61" s="8"/>
      <c r="G61" s="9"/>
      <c r="H61" s="7">
        <v>24</v>
      </c>
      <c r="I61" s="8">
        <v>15</v>
      </c>
      <c r="J61" s="9">
        <v>39</v>
      </c>
      <c r="K61" s="10">
        <f t="shared" si="6"/>
        <v>102</v>
      </c>
      <c r="L61" s="11">
        <f t="shared" si="7"/>
        <v>42</v>
      </c>
      <c r="M61" s="33">
        <f t="shared" si="8"/>
        <v>144</v>
      </c>
    </row>
    <row r="62" spans="1:13" x14ac:dyDescent="0.2">
      <c r="A62" s="30" t="s">
        <v>65</v>
      </c>
      <c r="B62" s="7">
        <v>43</v>
      </c>
      <c r="C62" s="8">
        <v>25</v>
      </c>
      <c r="D62" s="9">
        <v>68</v>
      </c>
      <c r="E62" s="7"/>
      <c r="F62" s="8"/>
      <c r="G62" s="9"/>
      <c r="H62" s="7"/>
      <c r="I62" s="8"/>
      <c r="J62" s="9"/>
      <c r="K62" s="10">
        <f t="shared" si="6"/>
        <v>43</v>
      </c>
      <c r="L62" s="11">
        <f t="shared" si="7"/>
        <v>25</v>
      </c>
      <c r="M62" s="33">
        <f t="shared" si="8"/>
        <v>68</v>
      </c>
    </row>
    <row r="63" spans="1:13" x14ac:dyDescent="0.2">
      <c r="A63" s="30" t="s">
        <v>66</v>
      </c>
      <c r="B63" s="7">
        <v>517</v>
      </c>
      <c r="C63" s="8">
        <v>112</v>
      </c>
      <c r="D63" s="9">
        <v>629</v>
      </c>
      <c r="E63" s="7"/>
      <c r="F63" s="8"/>
      <c r="G63" s="9"/>
      <c r="H63" s="7">
        <v>1343</v>
      </c>
      <c r="I63" s="8">
        <v>223</v>
      </c>
      <c r="J63" s="9">
        <v>1566</v>
      </c>
      <c r="K63" s="10">
        <f t="shared" si="6"/>
        <v>1860</v>
      </c>
      <c r="L63" s="11">
        <f t="shared" si="7"/>
        <v>335</v>
      </c>
      <c r="M63" s="33">
        <f t="shared" si="8"/>
        <v>2195</v>
      </c>
    </row>
    <row r="64" spans="1:13" x14ac:dyDescent="0.2">
      <c r="A64" s="30" t="s">
        <v>67</v>
      </c>
      <c r="B64" s="24">
        <v>158</v>
      </c>
      <c r="C64" s="25">
        <v>32</v>
      </c>
      <c r="D64" s="26">
        <v>190</v>
      </c>
      <c r="E64" s="24"/>
      <c r="F64" s="25"/>
      <c r="G64" s="26"/>
      <c r="H64" s="24">
        <v>258</v>
      </c>
      <c r="I64" s="25">
        <v>35</v>
      </c>
      <c r="J64" s="26">
        <v>293</v>
      </c>
      <c r="K64" s="27">
        <f t="shared" si="6"/>
        <v>416</v>
      </c>
      <c r="L64" s="28">
        <f t="shared" si="7"/>
        <v>67</v>
      </c>
      <c r="M64" s="29">
        <f t="shared" si="8"/>
        <v>483</v>
      </c>
    </row>
    <row r="65" spans="1:13" x14ac:dyDescent="0.2">
      <c r="A65" s="41" t="s">
        <v>6</v>
      </c>
      <c r="B65" s="42">
        <f>SUM(B66:B80)</f>
        <v>1181</v>
      </c>
      <c r="C65" s="42">
        <f t="shared" ref="C65:E65" si="29">SUM(C66:C80)</f>
        <v>289</v>
      </c>
      <c r="D65" s="43">
        <f t="shared" si="29"/>
        <v>1470</v>
      </c>
      <c r="E65" s="42">
        <f t="shared" si="29"/>
        <v>0</v>
      </c>
      <c r="F65" s="42">
        <f t="shared" ref="F65" si="30">SUM(F66:F80)</f>
        <v>13</v>
      </c>
      <c r="G65" s="43">
        <f t="shared" ref="G65:H65" si="31">SUM(G66:G80)</f>
        <v>13</v>
      </c>
      <c r="H65" s="42">
        <f t="shared" si="31"/>
        <v>2760</v>
      </c>
      <c r="I65" s="42">
        <f t="shared" ref="I65" si="32">SUM(I66:I80)</f>
        <v>284</v>
      </c>
      <c r="J65" s="43">
        <f t="shared" ref="J65" si="33">SUM(J66:J80)</f>
        <v>3044</v>
      </c>
      <c r="K65" s="42">
        <f t="shared" si="6"/>
        <v>3941</v>
      </c>
      <c r="L65" s="42">
        <f t="shared" si="7"/>
        <v>586</v>
      </c>
      <c r="M65" s="43">
        <f t="shared" si="8"/>
        <v>4527</v>
      </c>
    </row>
    <row r="66" spans="1:13" x14ac:dyDescent="0.2">
      <c r="A66" s="30" t="s">
        <v>68</v>
      </c>
      <c r="B66" s="7">
        <v>315</v>
      </c>
      <c r="C66" s="8">
        <v>69</v>
      </c>
      <c r="D66" s="9">
        <v>384</v>
      </c>
      <c r="E66" s="7"/>
      <c r="F66" s="8"/>
      <c r="G66" s="9"/>
      <c r="H66" s="7">
        <v>24</v>
      </c>
      <c r="I66" s="8">
        <v>1</v>
      </c>
      <c r="J66" s="9">
        <v>25</v>
      </c>
      <c r="K66" s="10">
        <f t="shared" si="6"/>
        <v>339</v>
      </c>
      <c r="L66" s="11">
        <f t="shared" si="7"/>
        <v>70</v>
      </c>
      <c r="M66" s="33">
        <f t="shared" si="8"/>
        <v>409</v>
      </c>
    </row>
    <row r="67" spans="1:13" x14ac:dyDescent="0.2">
      <c r="A67" s="30" t="s">
        <v>69</v>
      </c>
      <c r="B67" s="7">
        <v>317</v>
      </c>
      <c r="C67" s="8">
        <v>54</v>
      </c>
      <c r="D67" s="9">
        <v>371</v>
      </c>
      <c r="E67" s="7"/>
      <c r="F67" s="8"/>
      <c r="G67" s="9"/>
      <c r="H67" s="7">
        <v>191</v>
      </c>
      <c r="I67" s="8">
        <v>15</v>
      </c>
      <c r="J67" s="9">
        <v>206</v>
      </c>
      <c r="K67" s="10">
        <f t="shared" si="6"/>
        <v>508</v>
      </c>
      <c r="L67" s="11">
        <f t="shared" si="7"/>
        <v>69</v>
      </c>
      <c r="M67" s="33">
        <f t="shared" si="8"/>
        <v>577</v>
      </c>
    </row>
    <row r="68" spans="1:13" x14ac:dyDescent="0.2">
      <c r="A68" s="30" t="s">
        <v>70</v>
      </c>
      <c r="B68" s="7">
        <v>71</v>
      </c>
      <c r="C68" s="8">
        <v>3</v>
      </c>
      <c r="D68" s="9">
        <v>74</v>
      </c>
      <c r="E68" s="7"/>
      <c r="F68" s="8"/>
      <c r="G68" s="9"/>
      <c r="H68" s="7">
        <v>567</v>
      </c>
      <c r="I68" s="8">
        <v>13</v>
      </c>
      <c r="J68" s="9">
        <v>580</v>
      </c>
      <c r="K68" s="10">
        <f t="shared" si="6"/>
        <v>638</v>
      </c>
      <c r="L68" s="11">
        <f t="shared" si="7"/>
        <v>16</v>
      </c>
      <c r="M68" s="33">
        <f t="shared" si="8"/>
        <v>654</v>
      </c>
    </row>
    <row r="69" spans="1:13" x14ac:dyDescent="0.2">
      <c r="A69" s="30" t="s">
        <v>71</v>
      </c>
      <c r="B69" s="7"/>
      <c r="C69" s="8"/>
      <c r="D69" s="9"/>
      <c r="E69" s="7"/>
      <c r="F69" s="8"/>
      <c r="G69" s="9"/>
      <c r="H69" s="7">
        <v>250</v>
      </c>
      <c r="I69" s="8">
        <v>5</v>
      </c>
      <c r="J69" s="9">
        <v>255</v>
      </c>
      <c r="K69" s="10">
        <f t="shared" si="6"/>
        <v>250</v>
      </c>
      <c r="L69" s="11">
        <f t="shared" si="7"/>
        <v>5</v>
      </c>
      <c r="M69" s="33">
        <f t="shared" si="8"/>
        <v>255</v>
      </c>
    </row>
    <row r="70" spans="1:13" x14ac:dyDescent="0.2">
      <c r="A70" s="30" t="s">
        <v>72</v>
      </c>
      <c r="B70" s="7">
        <v>181</v>
      </c>
      <c r="C70" s="8">
        <v>31</v>
      </c>
      <c r="D70" s="9">
        <v>212</v>
      </c>
      <c r="E70" s="7"/>
      <c r="F70" s="8"/>
      <c r="G70" s="9"/>
      <c r="H70" s="7">
        <v>585</v>
      </c>
      <c r="I70" s="8">
        <v>26</v>
      </c>
      <c r="J70" s="9">
        <v>611</v>
      </c>
      <c r="K70" s="10">
        <f t="shared" si="6"/>
        <v>766</v>
      </c>
      <c r="L70" s="11">
        <f t="shared" si="7"/>
        <v>57</v>
      </c>
      <c r="M70" s="33">
        <f t="shared" si="8"/>
        <v>823</v>
      </c>
    </row>
    <row r="71" spans="1:13" x14ac:dyDescent="0.2">
      <c r="A71" s="30" t="s">
        <v>73</v>
      </c>
      <c r="B71" s="7">
        <v>23</v>
      </c>
      <c r="C71" s="8">
        <v>28</v>
      </c>
      <c r="D71" s="9">
        <v>51</v>
      </c>
      <c r="E71" s="7"/>
      <c r="F71" s="8"/>
      <c r="G71" s="9"/>
      <c r="H71" s="7">
        <v>11</v>
      </c>
      <c r="I71" s="8">
        <v>10</v>
      </c>
      <c r="J71" s="9">
        <v>21</v>
      </c>
      <c r="K71" s="10">
        <f t="shared" si="6"/>
        <v>34</v>
      </c>
      <c r="L71" s="11">
        <f t="shared" si="7"/>
        <v>38</v>
      </c>
      <c r="M71" s="33">
        <f t="shared" si="8"/>
        <v>72</v>
      </c>
    </row>
    <row r="72" spans="1:13" x14ac:dyDescent="0.2">
      <c r="A72" s="30" t="s">
        <v>108</v>
      </c>
      <c r="B72" s="7">
        <v>17</v>
      </c>
      <c r="C72" s="8">
        <v>8</v>
      </c>
      <c r="D72" s="9">
        <v>25</v>
      </c>
      <c r="E72" s="7"/>
      <c r="F72" s="8"/>
      <c r="G72" s="9"/>
      <c r="H72" s="7">
        <v>169</v>
      </c>
      <c r="I72" s="8">
        <v>7</v>
      </c>
      <c r="J72" s="9">
        <v>176</v>
      </c>
      <c r="K72" s="10">
        <f t="shared" ref="K72:K120" si="34">SUM(B72,E72,H72)</f>
        <v>186</v>
      </c>
      <c r="L72" s="11">
        <f t="shared" ref="L72:L120" si="35">SUM(C72,F72,I72)</f>
        <v>15</v>
      </c>
      <c r="M72" s="33">
        <f t="shared" ref="M72:M120" si="36">SUM(D72,G72,J72)</f>
        <v>201</v>
      </c>
    </row>
    <row r="73" spans="1:13" x14ac:dyDescent="0.2">
      <c r="A73" s="30" t="s">
        <v>74</v>
      </c>
      <c r="B73" s="7">
        <v>22</v>
      </c>
      <c r="C73" s="8"/>
      <c r="D73" s="9">
        <v>22</v>
      </c>
      <c r="E73" s="7"/>
      <c r="F73" s="8"/>
      <c r="G73" s="9"/>
      <c r="H73" s="7">
        <v>9</v>
      </c>
      <c r="I73" s="8">
        <v>2</v>
      </c>
      <c r="J73" s="9">
        <v>11</v>
      </c>
      <c r="K73" s="10">
        <f t="shared" si="34"/>
        <v>31</v>
      </c>
      <c r="L73" s="11">
        <f t="shared" si="35"/>
        <v>2</v>
      </c>
      <c r="M73" s="33">
        <f t="shared" si="36"/>
        <v>33</v>
      </c>
    </row>
    <row r="74" spans="1:13" x14ac:dyDescent="0.2">
      <c r="A74" s="30" t="s">
        <v>75</v>
      </c>
      <c r="B74" s="7">
        <v>40</v>
      </c>
      <c r="C74" s="8">
        <v>51</v>
      </c>
      <c r="D74" s="9">
        <v>91</v>
      </c>
      <c r="E74" s="7"/>
      <c r="F74" s="8">
        <v>13</v>
      </c>
      <c r="G74" s="9">
        <v>13</v>
      </c>
      <c r="H74" s="7">
        <v>33</v>
      </c>
      <c r="I74" s="8">
        <v>64</v>
      </c>
      <c r="J74" s="9">
        <v>97</v>
      </c>
      <c r="K74" s="10">
        <f t="shared" si="34"/>
        <v>73</v>
      </c>
      <c r="L74" s="11">
        <f t="shared" si="35"/>
        <v>128</v>
      </c>
      <c r="M74" s="33">
        <f t="shared" si="36"/>
        <v>201</v>
      </c>
    </row>
    <row r="75" spans="1:13" x14ac:dyDescent="0.2">
      <c r="A75" s="30" t="s">
        <v>109</v>
      </c>
      <c r="B75" s="7"/>
      <c r="C75" s="8"/>
      <c r="D75" s="9"/>
      <c r="E75" s="7"/>
      <c r="F75" s="8"/>
      <c r="G75" s="9"/>
      <c r="H75" s="7">
        <v>9</v>
      </c>
      <c r="I75" s="8">
        <v>20</v>
      </c>
      <c r="J75" s="9">
        <v>29</v>
      </c>
      <c r="K75" s="10">
        <f t="shared" si="34"/>
        <v>9</v>
      </c>
      <c r="L75" s="11">
        <f t="shared" si="35"/>
        <v>20</v>
      </c>
      <c r="M75" s="33">
        <f t="shared" si="36"/>
        <v>29</v>
      </c>
    </row>
    <row r="76" spans="1:13" x14ac:dyDescent="0.2">
      <c r="A76" s="30" t="s">
        <v>76</v>
      </c>
      <c r="B76" s="7">
        <v>50</v>
      </c>
      <c r="C76" s="8">
        <v>3</v>
      </c>
      <c r="D76" s="9">
        <v>53</v>
      </c>
      <c r="E76" s="7"/>
      <c r="F76" s="8"/>
      <c r="G76" s="9"/>
      <c r="H76" s="7">
        <v>65</v>
      </c>
      <c r="I76" s="8">
        <v>3</v>
      </c>
      <c r="J76" s="9">
        <v>68</v>
      </c>
      <c r="K76" s="10">
        <f t="shared" si="34"/>
        <v>115</v>
      </c>
      <c r="L76" s="11">
        <f t="shared" si="35"/>
        <v>6</v>
      </c>
      <c r="M76" s="33">
        <f t="shared" si="36"/>
        <v>121</v>
      </c>
    </row>
    <row r="77" spans="1:13" x14ac:dyDescent="0.2">
      <c r="A77" s="30" t="s">
        <v>127</v>
      </c>
      <c r="B77" s="7"/>
      <c r="C77" s="8"/>
      <c r="D77" s="9"/>
      <c r="E77" s="7"/>
      <c r="F77" s="8"/>
      <c r="G77" s="9"/>
      <c r="H77" s="7"/>
      <c r="I77" s="8"/>
      <c r="J77" s="9"/>
      <c r="K77" s="10">
        <f t="shared" si="34"/>
        <v>0</v>
      </c>
      <c r="L77" s="11">
        <f t="shared" si="35"/>
        <v>0</v>
      </c>
      <c r="M77" s="33">
        <f t="shared" si="36"/>
        <v>0</v>
      </c>
    </row>
    <row r="78" spans="1:13" x14ac:dyDescent="0.2">
      <c r="A78" s="30" t="s">
        <v>77</v>
      </c>
      <c r="B78" s="7">
        <v>29</v>
      </c>
      <c r="C78" s="8">
        <v>1</v>
      </c>
      <c r="D78" s="9">
        <v>30</v>
      </c>
      <c r="E78" s="7"/>
      <c r="F78" s="8"/>
      <c r="G78" s="9"/>
      <c r="H78" s="7">
        <v>12</v>
      </c>
      <c r="I78" s="8">
        <v>1</v>
      </c>
      <c r="J78" s="9">
        <v>13</v>
      </c>
      <c r="K78" s="10">
        <f t="shared" si="34"/>
        <v>41</v>
      </c>
      <c r="L78" s="11">
        <f t="shared" si="35"/>
        <v>2</v>
      </c>
      <c r="M78" s="33">
        <f t="shared" si="36"/>
        <v>43</v>
      </c>
    </row>
    <row r="79" spans="1:13" x14ac:dyDescent="0.2">
      <c r="A79" s="30" t="s">
        <v>78</v>
      </c>
      <c r="B79" s="7">
        <v>87</v>
      </c>
      <c r="C79" s="8">
        <v>37</v>
      </c>
      <c r="D79" s="9">
        <v>124</v>
      </c>
      <c r="E79" s="7"/>
      <c r="F79" s="8"/>
      <c r="G79" s="9"/>
      <c r="H79" s="7">
        <v>246</v>
      </c>
      <c r="I79" s="8">
        <v>88</v>
      </c>
      <c r="J79" s="9">
        <v>334</v>
      </c>
      <c r="K79" s="10">
        <f t="shared" si="34"/>
        <v>333</v>
      </c>
      <c r="L79" s="11">
        <f t="shared" si="35"/>
        <v>125</v>
      </c>
      <c r="M79" s="33">
        <f t="shared" si="36"/>
        <v>458</v>
      </c>
    </row>
    <row r="80" spans="1:13" x14ac:dyDescent="0.2">
      <c r="A80" s="30" t="s">
        <v>79</v>
      </c>
      <c r="B80" s="24">
        <v>29</v>
      </c>
      <c r="C80" s="25">
        <v>4</v>
      </c>
      <c r="D80" s="26">
        <v>33</v>
      </c>
      <c r="E80" s="24"/>
      <c r="F80" s="25"/>
      <c r="G80" s="26"/>
      <c r="H80" s="24">
        <v>589</v>
      </c>
      <c r="I80" s="25">
        <v>29</v>
      </c>
      <c r="J80" s="26">
        <v>618</v>
      </c>
      <c r="K80" s="27">
        <f t="shared" si="34"/>
        <v>618</v>
      </c>
      <c r="L80" s="28">
        <f t="shared" si="35"/>
        <v>33</v>
      </c>
      <c r="M80" s="29">
        <f t="shared" si="36"/>
        <v>651</v>
      </c>
    </row>
    <row r="81" spans="1:13" x14ac:dyDescent="0.2">
      <c r="A81" s="41" t="s">
        <v>7</v>
      </c>
      <c r="B81" s="42">
        <f>SUM(B82:B88)</f>
        <v>190</v>
      </c>
      <c r="C81" s="42">
        <f t="shared" ref="C81:E81" si="37">SUM(C82:C88)</f>
        <v>234</v>
      </c>
      <c r="D81" s="43">
        <f t="shared" si="37"/>
        <v>424</v>
      </c>
      <c r="E81" s="42">
        <f t="shared" si="37"/>
        <v>0</v>
      </c>
      <c r="F81" s="42">
        <f t="shared" ref="F81" si="38">SUM(F82:F88)</f>
        <v>0</v>
      </c>
      <c r="G81" s="43">
        <f t="shared" ref="G81:H81" si="39">SUM(G82:G88)</f>
        <v>0</v>
      </c>
      <c r="H81" s="42">
        <f t="shared" si="39"/>
        <v>286</v>
      </c>
      <c r="I81" s="42">
        <f t="shared" ref="I81" si="40">SUM(I82:I88)</f>
        <v>125</v>
      </c>
      <c r="J81" s="43">
        <f t="shared" ref="J81" si="41">SUM(J82:J88)</f>
        <v>411</v>
      </c>
      <c r="K81" s="42">
        <f t="shared" si="34"/>
        <v>476</v>
      </c>
      <c r="L81" s="42">
        <f t="shared" si="35"/>
        <v>359</v>
      </c>
      <c r="M81" s="43">
        <f t="shared" si="36"/>
        <v>835</v>
      </c>
    </row>
    <row r="82" spans="1:13" x14ac:dyDescent="0.2">
      <c r="A82" s="30" t="s">
        <v>80</v>
      </c>
      <c r="B82" s="7">
        <v>6</v>
      </c>
      <c r="C82" s="8">
        <v>39</v>
      </c>
      <c r="D82" s="9">
        <v>45</v>
      </c>
      <c r="E82" s="7"/>
      <c r="F82" s="8"/>
      <c r="G82" s="9"/>
      <c r="H82" s="7"/>
      <c r="I82" s="8"/>
      <c r="J82" s="9"/>
      <c r="K82" s="10">
        <f t="shared" si="34"/>
        <v>6</v>
      </c>
      <c r="L82" s="11">
        <f t="shared" si="35"/>
        <v>39</v>
      </c>
      <c r="M82" s="33">
        <f t="shared" si="36"/>
        <v>45</v>
      </c>
    </row>
    <row r="83" spans="1:13" x14ac:dyDescent="0.2">
      <c r="A83" s="30" t="s">
        <v>81</v>
      </c>
      <c r="B83" s="7">
        <v>42</v>
      </c>
      <c r="C83" s="8">
        <v>59</v>
      </c>
      <c r="D83" s="9">
        <v>101</v>
      </c>
      <c r="E83" s="7"/>
      <c r="F83" s="8"/>
      <c r="G83" s="9"/>
      <c r="H83" s="7"/>
      <c r="I83" s="8"/>
      <c r="J83" s="9"/>
      <c r="K83" s="10">
        <f t="shared" si="34"/>
        <v>42</v>
      </c>
      <c r="L83" s="11">
        <f t="shared" si="35"/>
        <v>59</v>
      </c>
      <c r="M83" s="33">
        <f t="shared" si="36"/>
        <v>101</v>
      </c>
    </row>
    <row r="84" spans="1:13" x14ac:dyDescent="0.2">
      <c r="A84" s="30" t="s">
        <v>82</v>
      </c>
      <c r="B84" s="7">
        <v>78</v>
      </c>
      <c r="C84" s="8">
        <v>46</v>
      </c>
      <c r="D84" s="9">
        <v>124</v>
      </c>
      <c r="E84" s="7"/>
      <c r="F84" s="8"/>
      <c r="G84" s="9"/>
      <c r="H84" s="7">
        <v>197</v>
      </c>
      <c r="I84" s="8">
        <v>24</v>
      </c>
      <c r="J84" s="9">
        <v>221</v>
      </c>
      <c r="K84" s="10">
        <f t="shared" si="34"/>
        <v>275</v>
      </c>
      <c r="L84" s="11">
        <f t="shared" si="35"/>
        <v>70</v>
      </c>
      <c r="M84" s="33">
        <f t="shared" si="36"/>
        <v>345</v>
      </c>
    </row>
    <row r="85" spans="1:13" x14ac:dyDescent="0.2">
      <c r="A85" s="30" t="s">
        <v>83</v>
      </c>
      <c r="B85" s="7">
        <v>16</v>
      </c>
      <c r="C85" s="8">
        <v>5</v>
      </c>
      <c r="D85" s="9">
        <v>21</v>
      </c>
      <c r="E85" s="7"/>
      <c r="F85" s="8"/>
      <c r="G85" s="9"/>
      <c r="H85" s="7">
        <v>53</v>
      </c>
      <c r="I85" s="8">
        <v>19</v>
      </c>
      <c r="J85" s="9">
        <v>72</v>
      </c>
      <c r="K85" s="10">
        <f t="shared" si="34"/>
        <v>69</v>
      </c>
      <c r="L85" s="11">
        <f t="shared" si="35"/>
        <v>24</v>
      </c>
      <c r="M85" s="33">
        <f t="shared" si="36"/>
        <v>93</v>
      </c>
    </row>
    <row r="86" spans="1:13" x14ac:dyDescent="0.2">
      <c r="A86" s="30" t="s">
        <v>84</v>
      </c>
      <c r="B86" s="7">
        <v>18</v>
      </c>
      <c r="C86" s="8"/>
      <c r="D86" s="9">
        <v>18</v>
      </c>
      <c r="E86" s="7"/>
      <c r="F86" s="8"/>
      <c r="G86" s="9"/>
      <c r="H86" s="7">
        <v>18</v>
      </c>
      <c r="I86" s="8">
        <v>2</v>
      </c>
      <c r="J86" s="9">
        <v>20</v>
      </c>
      <c r="K86" s="10">
        <f t="shared" si="34"/>
        <v>36</v>
      </c>
      <c r="L86" s="11">
        <f t="shared" si="35"/>
        <v>2</v>
      </c>
      <c r="M86" s="33">
        <f t="shared" si="36"/>
        <v>38</v>
      </c>
    </row>
    <row r="87" spans="1:13" x14ac:dyDescent="0.2">
      <c r="A87" s="30" t="s">
        <v>110</v>
      </c>
      <c r="B87" s="7"/>
      <c r="C87" s="8"/>
      <c r="D87" s="9"/>
      <c r="E87" s="7"/>
      <c r="F87" s="8"/>
      <c r="G87" s="9"/>
      <c r="H87" s="7"/>
      <c r="I87" s="8"/>
      <c r="J87" s="9"/>
      <c r="K87" s="10">
        <f t="shared" si="34"/>
        <v>0</v>
      </c>
      <c r="L87" s="11">
        <f t="shared" si="35"/>
        <v>0</v>
      </c>
      <c r="M87" s="33">
        <f t="shared" si="36"/>
        <v>0</v>
      </c>
    </row>
    <row r="88" spans="1:13" x14ac:dyDescent="0.2">
      <c r="A88" s="30" t="s">
        <v>85</v>
      </c>
      <c r="B88" s="24">
        <v>30</v>
      </c>
      <c r="C88" s="25">
        <v>85</v>
      </c>
      <c r="D88" s="26">
        <v>115</v>
      </c>
      <c r="E88" s="24"/>
      <c r="F88" s="25"/>
      <c r="G88" s="26"/>
      <c r="H88" s="24">
        <v>18</v>
      </c>
      <c r="I88" s="25">
        <v>80</v>
      </c>
      <c r="J88" s="26">
        <v>98</v>
      </c>
      <c r="K88" s="27">
        <f t="shared" si="34"/>
        <v>48</v>
      </c>
      <c r="L88" s="28">
        <f t="shared" si="35"/>
        <v>165</v>
      </c>
      <c r="M88" s="29">
        <f t="shared" si="36"/>
        <v>213</v>
      </c>
    </row>
    <row r="89" spans="1:13" x14ac:dyDescent="0.2">
      <c r="A89" s="41" t="s">
        <v>8</v>
      </c>
      <c r="B89" s="42">
        <f>SUM(B90:B100)</f>
        <v>764</v>
      </c>
      <c r="C89" s="42">
        <f t="shared" ref="C89:E89" si="42">SUM(C90:C100)</f>
        <v>2125</v>
      </c>
      <c r="D89" s="43">
        <f t="shared" si="42"/>
        <v>2889</v>
      </c>
      <c r="E89" s="42">
        <f t="shared" si="42"/>
        <v>92</v>
      </c>
      <c r="F89" s="42">
        <f t="shared" ref="F89" si="43">SUM(F90:F100)</f>
        <v>154</v>
      </c>
      <c r="G89" s="43">
        <f t="shared" ref="G89:H89" si="44">SUM(G90:G100)</f>
        <v>246</v>
      </c>
      <c r="H89" s="42">
        <f t="shared" si="44"/>
        <v>551</v>
      </c>
      <c r="I89" s="42">
        <f t="shared" ref="I89" si="45">SUM(I90:I100)</f>
        <v>2200</v>
      </c>
      <c r="J89" s="43">
        <f t="shared" ref="J89" si="46">SUM(J90:J100)</f>
        <v>2751</v>
      </c>
      <c r="K89" s="42">
        <f t="shared" si="34"/>
        <v>1407</v>
      </c>
      <c r="L89" s="42">
        <f t="shared" si="35"/>
        <v>4479</v>
      </c>
      <c r="M89" s="43">
        <f t="shared" si="36"/>
        <v>5886</v>
      </c>
    </row>
    <row r="90" spans="1:13" x14ac:dyDescent="0.2">
      <c r="A90" s="30" t="s">
        <v>86</v>
      </c>
      <c r="B90" s="7">
        <v>11</v>
      </c>
      <c r="C90" s="8">
        <v>52</v>
      </c>
      <c r="D90" s="9">
        <v>63</v>
      </c>
      <c r="E90" s="7"/>
      <c r="F90" s="8"/>
      <c r="G90" s="9"/>
      <c r="H90" s="7"/>
      <c r="I90" s="8"/>
      <c r="J90" s="9"/>
      <c r="K90" s="10">
        <f t="shared" si="34"/>
        <v>11</v>
      </c>
      <c r="L90" s="11">
        <f t="shared" si="35"/>
        <v>52</v>
      </c>
      <c r="M90" s="33">
        <f t="shared" si="36"/>
        <v>63</v>
      </c>
    </row>
    <row r="91" spans="1:13" x14ac:dyDescent="0.2">
      <c r="A91" s="30" t="s">
        <v>87</v>
      </c>
      <c r="B91" s="7">
        <v>29</v>
      </c>
      <c r="C91" s="8">
        <v>27</v>
      </c>
      <c r="D91" s="9">
        <v>56</v>
      </c>
      <c r="E91" s="7"/>
      <c r="F91" s="8">
        <v>18</v>
      </c>
      <c r="G91" s="9">
        <v>18</v>
      </c>
      <c r="H91" s="7">
        <v>15</v>
      </c>
      <c r="I91" s="8">
        <v>37</v>
      </c>
      <c r="J91" s="9">
        <v>52</v>
      </c>
      <c r="K91" s="10">
        <f t="shared" si="34"/>
        <v>44</v>
      </c>
      <c r="L91" s="11">
        <f t="shared" si="35"/>
        <v>82</v>
      </c>
      <c r="M91" s="33">
        <f t="shared" si="36"/>
        <v>126</v>
      </c>
    </row>
    <row r="92" spans="1:13" x14ac:dyDescent="0.2">
      <c r="A92" s="30" t="s">
        <v>88</v>
      </c>
      <c r="B92" s="7">
        <v>250</v>
      </c>
      <c r="C92" s="8">
        <v>248</v>
      </c>
      <c r="D92" s="9">
        <v>498</v>
      </c>
      <c r="E92" s="7">
        <v>74</v>
      </c>
      <c r="F92" s="8">
        <v>37</v>
      </c>
      <c r="G92" s="9">
        <v>111</v>
      </c>
      <c r="H92" s="7">
        <v>3</v>
      </c>
      <c r="I92" s="8">
        <v>9</v>
      </c>
      <c r="J92" s="9">
        <v>12</v>
      </c>
      <c r="K92" s="10">
        <f t="shared" si="34"/>
        <v>327</v>
      </c>
      <c r="L92" s="11">
        <f t="shared" si="35"/>
        <v>294</v>
      </c>
      <c r="M92" s="33">
        <f t="shared" si="36"/>
        <v>621</v>
      </c>
    </row>
    <row r="93" spans="1:13" x14ac:dyDescent="0.2">
      <c r="A93" s="30" t="s">
        <v>89</v>
      </c>
      <c r="B93" s="7">
        <v>112</v>
      </c>
      <c r="C93" s="8">
        <v>1017</v>
      </c>
      <c r="D93" s="9">
        <v>1129</v>
      </c>
      <c r="E93" s="7">
        <v>2</v>
      </c>
      <c r="F93" s="8">
        <v>45</v>
      </c>
      <c r="G93" s="9">
        <v>47</v>
      </c>
      <c r="H93" s="7">
        <v>72</v>
      </c>
      <c r="I93" s="8">
        <v>434</v>
      </c>
      <c r="J93" s="9">
        <v>506</v>
      </c>
      <c r="K93" s="10">
        <f t="shared" si="34"/>
        <v>186</v>
      </c>
      <c r="L93" s="11">
        <f t="shared" si="35"/>
        <v>1496</v>
      </c>
      <c r="M93" s="33">
        <f t="shared" si="36"/>
        <v>1682</v>
      </c>
    </row>
    <row r="94" spans="1:13" x14ac:dyDescent="0.2">
      <c r="A94" s="30" t="s">
        <v>90</v>
      </c>
      <c r="B94" s="7">
        <v>42</v>
      </c>
      <c r="C94" s="8">
        <v>82</v>
      </c>
      <c r="D94" s="9">
        <v>124</v>
      </c>
      <c r="E94" s="7"/>
      <c r="F94" s="8"/>
      <c r="G94" s="9"/>
      <c r="H94" s="7"/>
      <c r="I94" s="8">
        <v>28</v>
      </c>
      <c r="J94" s="9">
        <v>28</v>
      </c>
      <c r="K94" s="10">
        <f t="shared" si="34"/>
        <v>42</v>
      </c>
      <c r="L94" s="11">
        <f t="shared" si="35"/>
        <v>110</v>
      </c>
      <c r="M94" s="33">
        <f t="shared" si="36"/>
        <v>152</v>
      </c>
    </row>
    <row r="95" spans="1:13" x14ac:dyDescent="0.2">
      <c r="A95" s="30" t="s">
        <v>91</v>
      </c>
      <c r="B95" s="7">
        <v>32</v>
      </c>
      <c r="C95" s="8">
        <v>53</v>
      </c>
      <c r="D95" s="9">
        <v>85</v>
      </c>
      <c r="E95" s="7"/>
      <c r="F95" s="8"/>
      <c r="G95" s="9"/>
      <c r="H95" s="7">
        <v>80</v>
      </c>
      <c r="I95" s="8">
        <v>116</v>
      </c>
      <c r="J95" s="9">
        <v>196</v>
      </c>
      <c r="K95" s="10">
        <f t="shared" si="34"/>
        <v>112</v>
      </c>
      <c r="L95" s="11">
        <f t="shared" si="35"/>
        <v>169</v>
      </c>
      <c r="M95" s="33">
        <f t="shared" si="36"/>
        <v>281</v>
      </c>
    </row>
    <row r="96" spans="1:13" x14ac:dyDescent="0.2">
      <c r="A96" s="30" t="s">
        <v>92</v>
      </c>
      <c r="B96" s="7">
        <v>206</v>
      </c>
      <c r="C96" s="8">
        <v>387</v>
      </c>
      <c r="D96" s="9">
        <v>593</v>
      </c>
      <c r="E96" s="7">
        <v>4</v>
      </c>
      <c r="F96" s="8">
        <v>10</v>
      </c>
      <c r="G96" s="9">
        <v>14</v>
      </c>
      <c r="H96" s="7">
        <v>86</v>
      </c>
      <c r="I96" s="8">
        <v>136</v>
      </c>
      <c r="J96" s="9">
        <v>222</v>
      </c>
      <c r="K96" s="10">
        <f t="shared" si="34"/>
        <v>296</v>
      </c>
      <c r="L96" s="11">
        <f t="shared" si="35"/>
        <v>533</v>
      </c>
      <c r="M96" s="33">
        <f t="shared" si="36"/>
        <v>829</v>
      </c>
    </row>
    <row r="97" spans="1:13" x14ac:dyDescent="0.2">
      <c r="A97" s="30" t="s">
        <v>93</v>
      </c>
      <c r="B97" s="7">
        <v>46</v>
      </c>
      <c r="C97" s="8">
        <v>90</v>
      </c>
      <c r="D97" s="9">
        <v>136</v>
      </c>
      <c r="E97" s="7">
        <v>12</v>
      </c>
      <c r="F97" s="8">
        <v>44</v>
      </c>
      <c r="G97" s="9">
        <v>56</v>
      </c>
      <c r="H97" s="7">
        <v>27</v>
      </c>
      <c r="I97" s="8">
        <v>93</v>
      </c>
      <c r="J97" s="9">
        <v>120</v>
      </c>
      <c r="K97" s="10">
        <f t="shared" si="34"/>
        <v>85</v>
      </c>
      <c r="L97" s="11">
        <f t="shared" si="35"/>
        <v>227</v>
      </c>
      <c r="M97" s="33">
        <f t="shared" si="36"/>
        <v>312</v>
      </c>
    </row>
    <row r="98" spans="1:13" x14ac:dyDescent="0.2">
      <c r="A98" s="30" t="s">
        <v>94</v>
      </c>
      <c r="B98" s="7"/>
      <c r="C98" s="8"/>
      <c r="D98" s="9"/>
      <c r="E98" s="7"/>
      <c r="F98" s="8"/>
      <c r="G98" s="9"/>
      <c r="H98" s="7">
        <v>60</v>
      </c>
      <c r="I98" s="8">
        <v>138</v>
      </c>
      <c r="J98" s="9">
        <v>198</v>
      </c>
      <c r="K98" s="10">
        <f t="shared" si="34"/>
        <v>60</v>
      </c>
      <c r="L98" s="11">
        <f t="shared" si="35"/>
        <v>138</v>
      </c>
      <c r="M98" s="33">
        <f t="shared" si="36"/>
        <v>198</v>
      </c>
    </row>
    <row r="99" spans="1:13" x14ac:dyDescent="0.2">
      <c r="A99" s="30" t="s">
        <v>95</v>
      </c>
      <c r="B99" s="7">
        <v>21</v>
      </c>
      <c r="C99" s="8">
        <v>118</v>
      </c>
      <c r="D99" s="9">
        <v>139</v>
      </c>
      <c r="E99" s="7"/>
      <c r="F99" s="8"/>
      <c r="G99" s="9"/>
      <c r="H99" s="7">
        <v>73</v>
      </c>
      <c r="I99" s="8">
        <v>614</v>
      </c>
      <c r="J99" s="9">
        <v>687</v>
      </c>
      <c r="K99" s="10">
        <f t="shared" si="34"/>
        <v>94</v>
      </c>
      <c r="L99" s="11">
        <f t="shared" si="35"/>
        <v>732</v>
      </c>
      <c r="M99" s="33">
        <f t="shared" si="36"/>
        <v>826</v>
      </c>
    </row>
    <row r="100" spans="1:13" x14ac:dyDescent="0.2">
      <c r="A100" s="30" t="s">
        <v>96</v>
      </c>
      <c r="B100" s="24">
        <v>15</v>
      </c>
      <c r="C100" s="25">
        <v>51</v>
      </c>
      <c r="D100" s="26">
        <v>66</v>
      </c>
      <c r="E100" s="24"/>
      <c r="F100" s="25"/>
      <c r="G100" s="26"/>
      <c r="H100" s="24">
        <v>135</v>
      </c>
      <c r="I100" s="25">
        <v>595</v>
      </c>
      <c r="J100" s="26">
        <v>730</v>
      </c>
      <c r="K100" s="27">
        <f t="shared" si="34"/>
        <v>150</v>
      </c>
      <c r="L100" s="28">
        <f t="shared" si="35"/>
        <v>646</v>
      </c>
      <c r="M100" s="29">
        <f t="shared" si="36"/>
        <v>796</v>
      </c>
    </row>
    <row r="101" spans="1:13" x14ac:dyDescent="0.2">
      <c r="A101" s="41" t="s">
        <v>9</v>
      </c>
      <c r="B101" s="42">
        <f>SUM(B102:B117)</f>
        <v>5</v>
      </c>
      <c r="C101" s="42">
        <f t="shared" ref="C101:E101" si="47">SUM(C102:C117)</f>
        <v>10</v>
      </c>
      <c r="D101" s="43">
        <f t="shared" si="47"/>
        <v>15</v>
      </c>
      <c r="E101" s="42">
        <f t="shared" si="47"/>
        <v>0</v>
      </c>
      <c r="F101" s="42">
        <f t="shared" ref="F101" si="48">SUM(F102:F117)</f>
        <v>0</v>
      </c>
      <c r="G101" s="43">
        <f t="shared" ref="G101:H101" si="49">SUM(G102:G117)</f>
        <v>0</v>
      </c>
      <c r="H101" s="42">
        <f t="shared" si="49"/>
        <v>1562</v>
      </c>
      <c r="I101" s="42">
        <f t="shared" ref="I101" si="50">SUM(I102:I117)</f>
        <v>1203</v>
      </c>
      <c r="J101" s="43">
        <f t="shared" ref="J101" si="51">SUM(J102:J117)</f>
        <v>2765</v>
      </c>
      <c r="K101" s="42">
        <f t="shared" si="34"/>
        <v>1567</v>
      </c>
      <c r="L101" s="42">
        <f t="shared" si="35"/>
        <v>1213</v>
      </c>
      <c r="M101" s="43">
        <f t="shared" si="36"/>
        <v>2780</v>
      </c>
    </row>
    <row r="102" spans="1:13" x14ac:dyDescent="0.2">
      <c r="A102" s="30" t="s">
        <v>111</v>
      </c>
      <c r="B102" s="7"/>
      <c r="C102" s="8"/>
      <c r="D102" s="9"/>
      <c r="E102" s="7"/>
      <c r="F102" s="8"/>
      <c r="G102" s="9"/>
      <c r="H102" s="7"/>
      <c r="I102" s="8"/>
      <c r="J102" s="9"/>
      <c r="K102" s="10">
        <f t="shared" si="34"/>
        <v>0</v>
      </c>
      <c r="L102" s="11">
        <f t="shared" si="35"/>
        <v>0</v>
      </c>
      <c r="M102" s="33">
        <f t="shared" si="36"/>
        <v>0</v>
      </c>
    </row>
    <row r="103" spans="1:13" x14ac:dyDescent="0.2">
      <c r="A103" s="30" t="s">
        <v>128</v>
      </c>
      <c r="B103" s="7"/>
      <c r="C103" s="8"/>
      <c r="D103" s="9"/>
      <c r="E103" s="7"/>
      <c r="F103" s="8"/>
      <c r="G103" s="9"/>
      <c r="H103" s="7"/>
      <c r="I103" s="8"/>
      <c r="J103" s="9"/>
      <c r="K103" s="10">
        <f t="shared" si="34"/>
        <v>0</v>
      </c>
      <c r="L103" s="11">
        <f t="shared" si="35"/>
        <v>0</v>
      </c>
      <c r="M103" s="33">
        <f t="shared" si="36"/>
        <v>0</v>
      </c>
    </row>
    <row r="104" spans="1:13" x14ac:dyDescent="0.2">
      <c r="A104" s="30" t="s">
        <v>112</v>
      </c>
      <c r="B104" s="7"/>
      <c r="C104" s="8"/>
      <c r="D104" s="9"/>
      <c r="E104" s="7"/>
      <c r="F104" s="8"/>
      <c r="G104" s="9"/>
      <c r="H104" s="7">
        <v>530</v>
      </c>
      <c r="I104" s="8">
        <v>612</v>
      </c>
      <c r="J104" s="9">
        <v>1142</v>
      </c>
      <c r="K104" s="10">
        <f t="shared" si="34"/>
        <v>530</v>
      </c>
      <c r="L104" s="11">
        <f t="shared" si="35"/>
        <v>612</v>
      </c>
      <c r="M104" s="33">
        <f t="shared" si="36"/>
        <v>1142</v>
      </c>
    </row>
    <row r="105" spans="1:13" x14ac:dyDescent="0.2">
      <c r="A105" s="30" t="s">
        <v>113</v>
      </c>
      <c r="B105" s="7"/>
      <c r="C105" s="8"/>
      <c r="D105" s="9"/>
      <c r="E105" s="7"/>
      <c r="F105" s="8"/>
      <c r="G105" s="9"/>
      <c r="H105" s="7">
        <v>272</v>
      </c>
      <c r="I105" s="8">
        <v>363</v>
      </c>
      <c r="J105" s="9">
        <v>635</v>
      </c>
      <c r="K105" s="10">
        <f t="shared" si="34"/>
        <v>272</v>
      </c>
      <c r="L105" s="11">
        <f t="shared" si="35"/>
        <v>363</v>
      </c>
      <c r="M105" s="33">
        <f t="shared" si="36"/>
        <v>635</v>
      </c>
    </row>
    <row r="106" spans="1:13" x14ac:dyDescent="0.2">
      <c r="A106" s="30" t="s">
        <v>97</v>
      </c>
      <c r="B106" s="7"/>
      <c r="C106" s="8"/>
      <c r="D106" s="9"/>
      <c r="E106" s="7"/>
      <c r="F106" s="8"/>
      <c r="G106" s="9"/>
      <c r="H106" s="7">
        <v>521</v>
      </c>
      <c r="I106" s="8">
        <v>151</v>
      </c>
      <c r="J106" s="9">
        <v>672</v>
      </c>
      <c r="K106" s="10">
        <f t="shared" si="34"/>
        <v>521</v>
      </c>
      <c r="L106" s="11">
        <f t="shared" si="35"/>
        <v>151</v>
      </c>
      <c r="M106" s="33">
        <f t="shared" si="36"/>
        <v>672</v>
      </c>
    </row>
    <row r="107" spans="1:13" x14ac:dyDescent="0.2">
      <c r="A107" s="30" t="s">
        <v>129</v>
      </c>
      <c r="B107" s="7"/>
      <c r="C107" s="8"/>
      <c r="D107" s="9"/>
      <c r="E107" s="7"/>
      <c r="F107" s="8"/>
      <c r="G107" s="9"/>
      <c r="H107" s="7"/>
      <c r="I107" s="8"/>
      <c r="J107" s="9"/>
      <c r="K107" s="10">
        <f t="shared" si="34"/>
        <v>0</v>
      </c>
      <c r="L107" s="11">
        <f t="shared" si="35"/>
        <v>0</v>
      </c>
      <c r="M107" s="33">
        <f t="shared" si="36"/>
        <v>0</v>
      </c>
    </row>
    <row r="108" spans="1:13" x14ac:dyDescent="0.2">
      <c r="A108" s="30" t="s">
        <v>130</v>
      </c>
      <c r="B108" s="7"/>
      <c r="C108" s="8"/>
      <c r="D108" s="9"/>
      <c r="E108" s="7"/>
      <c r="F108" s="8"/>
      <c r="G108" s="9"/>
      <c r="H108" s="7"/>
      <c r="I108" s="8"/>
      <c r="J108" s="9"/>
      <c r="K108" s="10">
        <f t="shared" si="34"/>
        <v>0</v>
      </c>
      <c r="L108" s="11">
        <f t="shared" si="35"/>
        <v>0</v>
      </c>
      <c r="M108" s="33">
        <f t="shared" si="36"/>
        <v>0</v>
      </c>
    </row>
    <row r="109" spans="1:13" x14ac:dyDescent="0.2">
      <c r="A109" s="30" t="s">
        <v>114</v>
      </c>
      <c r="B109" s="7"/>
      <c r="C109" s="8"/>
      <c r="D109" s="9"/>
      <c r="E109" s="7"/>
      <c r="F109" s="8"/>
      <c r="G109" s="9"/>
      <c r="H109" s="7">
        <v>79</v>
      </c>
      <c r="I109" s="8">
        <v>1</v>
      </c>
      <c r="J109" s="9">
        <v>80</v>
      </c>
      <c r="K109" s="10">
        <f t="shared" si="34"/>
        <v>79</v>
      </c>
      <c r="L109" s="11">
        <f t="shared" si="35"/>
        <v>1</v>
      </c>
      <c r="M109" s="33">
        <f t="shared" si="36"/>
        <v>80</v>
      </c>
    </row>
    <row r="110" spans="1:13" x14ac:dyDescent="0.2">
      <c r="A110" s="30" t="s">
        <v>115</v>
      </c>
      <c r="B110" s="7"/>
      <c r="C110" s="8"/>
      <c r="D110" s="9"/>
      <c r="E110" s="7"/>
      <c r="F110" s="8"/>
      <c r="G110" s="9"/>
      <c r="H110" s="7">
        <v>21</v>
      </c>
      <c r="I110" s="8">
        <v>7</v>
      </c>
      <c r="J110" s="9">
        <v>28</v>
      </c>
      <c r="K110" s="10">
        <f t="shared" si="34"/>
        <v>21</v>
      </c>
      <c r="L110" s="11">
        <f t="shared" si="35"/>
        <v>7</v>
      </c>
      <c r="M110" s="33">
        <f t="shared" si="36"/>
        <v>28</v>
      </c>
    </row>
    <row r="111" spans="1:13" x14ac:dyDescent="0.2">
      <c r="A111" s="30" t="s">
        <v>116</v>
      </c>
      <c r="B111" s="7"/>
      <c r="C111" s="8"/>
      <c r="D111" s="9"/>
      <c r="E111" s="7"/>
      <c r="F111" s="8"/>
      <c r="G111" s="9"/>
      <c r="H111" s="7">
        <v>76</v>
      </c>
      <c r="I111" s="8">
        <v>4</v>
      </c>
      <c r="J111" s="9">
        <v>80</v>
      </c>
      <c r="K111" s="10">
        <f t="shared" si="34"/>
        <v>76</v>
      </c>
      <c r="L111" s="11">
        <f t="shared" si="35"/>
        <v>4</v>
      </c>
      <c r="M111" s="33">
        <f t="shared" si="36"/>
        <v>80</v>
      </c>
    </row>
    <row r="112" spans="1:13" x14ac:dyDescent="0.2">
      <c r="A112" s="30" t="s">
        <v>117</v>
      </c>
      <c r="B112" s="7"/>
      <c r="C112" s="8"/>
      <c r="D112" s="9"/>
      <c r="E112" s="7"/>
      <c r="F112" s="8"/>
      <c r="G112" s="9"/>
      <c r="H112" s="7"/>
      <c r="I112" s="8"/>
      <c r="J112" s="9"/>
      <c r="K112" s="10">
        <f t="shared" si="34"/>
        <v>0</v>
      </c>
      <c r="L112" s="11">
        <f t="shared" si="35"/>
        <v>0</v>
      </c>
      <c r="M112" s="33">
        <f t="shared" si="36"/>
        <v>0</v>
      </c>
    </row>
    <row r="113" spans="1:13" x14ac:dyDescent="0.2">
      <c r="A113" s="30" t="s">
        <v>131</v>
      </c>
      <c r="B113" s="7"/>
      <c r="C113" s="8"/>
      <c r="D113" s="9"/>
      <c r="E113" s="7"/>
      <c r="F113" s="8"/>
      <c r="G113" s="9"/>
      <c r="H113" s="7"/>
      <c r="I113" s="8"/>
      <c r="J113" s="9"/>
      <c r="K113" s="10">
        <f t="shared" si="34"/>
        <v>0</v>
      </c>
      <c r="L113" s="11">
        <f t="shared" si="35"/>
        <v>0</v>
      </c>
      <c r="M113" s="33">
        <f t="shared" si="36"/>
        <v>0</v>
      </c>
    </row>
    <row r="114" spans="1:13" x14ac:dyDescent="0.2">
      <c r="A114" s="30" t="s">
        <v>118</v>
      </c>
      <c r="B114" s="7"/>
      <c r="C114" s="8"/>
      <c r="D114" s="9"/>
      <c r="E114" s="7"/>
      <c r="F114" s="8"/>
      <c r="G114" s="9"/>
      <c r="H114" s="7"/>
      <c r="I114" s="8"/>
      <c r="J114" s="9"/>
      <c r="K114" s="10">
        <f t="shared" si="34"/>
        <v>0</v>
      </c>
      <c r="L114" s="11">
        <f t="shared" si="35"/>
        <v>0</v>
      </c>
      <c r="M114" s="33">
        <f t="shared" si="36"/>
        <v>0</v>
      </c>
    </row>
    <row r="115" spans="1:13" x14ac:dyDescent="0.2">
      <c r="A115" s="30" t="s">
        <v>119</v>
      </c>
      <c r="B115" s="7"/>
      <c r="C115" s="8"/>
      <c r="D115" s="9"/>
      <c r="E115" s="7"/>
      <c r="F115" s="8"/>
      <c r="G115" s="9"/>
      <c r="H115" s="7">
        <v>27</v>
      </c>
      <c r="I115" s="8">
        <v>39</v>
      </c>
      <c r="J115" s="9">
        <v>66</v>
      </c>
      <c r="K115" s="10">
        <f t="shared" si="34"/>
        <v>27</v>
      </c>
      <c r="L115" s="11">
        <f t="shared" si="35"/>
        <v>39</v>
      </c>
      <c r="M115" s="33">
        <f t="shared" si="36"/>
        <v>66</v>
      </c>
    </row>
    <row r="116" spans="1:13" x14ac:dyDescent="0.2">
      <c r="A116" s="30" t="s">
        <v>98</v>
      </c>
      <c r="B116" s="7">
        <v>5</v>
      </c>
      <c r="C116" s="8">
        <v>10</v>
      </c>
      <c r="D116" s="9">
        <v>15</v>
      </c>
      <c r="E116" s="7"/>
      <c r="F116" s="8"/>
      <c r="G116" s="9"/>
      <c r="H116" s="7">
        <v>31</v>
      </c>
      <c r="I116" s="8">
        <v>26</v>
      </c>
      <c r="J116" s="9">
        <v>57</v>
      </c>
      <c r="K116" s="10">
        <f t="shared" si="34"/>
        <v>36</v>
      </c>
      <c r="L116" s="11">
        <f t="shared" si="35"/>
        <v>36</v>
      </c>
      <c r="M116" s="33">
        <f t="shared" si="36"/>
        <v>72</v>
      </c>
    </row>
    <row r="117" spans="1:13" x14ac:dyDescent="0.2">
      <c r="A117" s="30" t="s">
        <v>120</v>
      </c>
      <c r="B117" s="24"/>
      <c r="C117" s="25"/>
      <c r="D117" s="26"/>
      <c r="E117" s="24"/>
      <c r="F117" s="25"/>
      <c r="G117" s="26"/>
      <c r="H117" s="24">
        <v>5</v>
      </c>
      <c r="I117" s="25"/>
      <c r="J117" s="26">
        <v>5</v>
      </c>
      <c r="K117" s="27">
        <f t="shared" si="34"/>
        <v>5</v>
      </c>
      <c r="L117" s="28">
        <f t="shared" si="35"/>
        <v>0</v>
      </c>
      <c r="M117" s="29">
        <f t="shared" si="36"/>
        <v>5</v>
      </c>
    </row>
    <row r="118" spans="1:13" x14ac:dyDescent="0.2">
      <c r="A118" s="41" t="s">
        <v>10</v>
      </c>
      <c r="B118" s="42">
        <f>SUM(B119:B120)</f>
        <v>82</v>
      </c>
      <c r="C118" s="42">
        <f t="shared" ref="C118:E118" si="52">SUM(C119:C120)</f>
        <v>372</v>
      </c>
      <c r="D118" s="43">
        <f t="shared" si="52"/>
        <v>454</v>
      </c>
      <c r="E118" s="42">
        <f t="shared" si="52"/>
        <v>0</v>
      </c>
      <c r="F118" s="42">
        <f t="shared" ref="F118" si="53">SUM(F119:F120)</f>
        <v>0</v>
      </c>
      <c r="G118" s="43">
        <f t="shared" ref="G118:H118" si="54">SUM(G119:G120)</f>
        <v>0</v>
      </c>
      <c r="H118" s="42">
        <f t="shared" si="54"/>
        <v>0</v>
      </c>
      <c r="I118" s="42">
        <f t="shared" ref="I118" si="55">SUM(I119:I120)</f>
        <v>0</v>
      </c>
      <c r="J118" s="43">
        <f t="shared" ref="J118" si="56">SUM(J119:J120)</f>
        <v>0</v>
      </c>
      <c r="K118" s="42">
        <f t="shared" si="34"/>
        <v>82</v>
      </c>
      <c r="L118" s="42">
        <f t="shared" si="35"/>
        <v>372</v>
      </c>
      <c r="M118" s="43">
        <f t="shared" si="36"/>
        <v>454</v>
      </c>
    </row>
    <row r="119" spans="1:13" x14ac:dyDescent="0.2">
      <c r="A119" s="30" t="s">
        <v>121</v>
      </c>
      <c r="B119" s="7"/>
      <c r="C119" s="8"/>
      <c r="D119" s="9"/>
      <c r="E119" s="7"/>
      <c r="F119" s="8"/>
      <c r="G119" s="9"/>
      <c r="H119" s="7"/>
      <c r="I119" s="8"/>
      <c r="J119" s="9"/>
      <c r="K119" s="10">
        <f t="shared" si="34"/>
        <v>0</v>
      </c>
      <c r="L119" s="11">
        <f t="shared" si="35"/>
        <v>0</v>
      </c>
      <c r="M119" s="33">
        <f t="shared" si="36"/>
        <v>0</v>
      </c>
    </row>
    <row r="120" spans="1:13" ht="24" x14ac:dyDescent="0.2">
      <c r="A120" s="40" t="s">
        <v>122</v>
      </c>
      <c r="B120" s="24">
        <v>82</v>
      </c>
      <c r="C120" s="25">
        <v>372</v>
      </c>
      <c r="D120" s="26">
        <v>454</v>
      </c>
      <c r="E120" s="24"/>
      <c r="F120" s="25"/>
      <c r="G120" s="26"/>
      <c r="H120" s="24"/>
      <c r="I120" s="25"/>
      <c r="J120" s="26"/>
      <c r="K120" s="27">
        <f t="shared" si="34"/>
        <v>82</v>
      </c>
      <c r="L120" s="28">
        <f t="shared" si="35"/>
        <v>372</v>
      </c>
      <c r="M120" s="29">
        <f t="shared" si="36"/>
        <v>454</v>
      </c>
    </row>
    <row r="121" spans="1:13" x14ac:dyDescent="0.2">
      <c r="A121" s="13"/>
      <c r="B121" s="6"/>
      <c r="C121" s="6"/>
      <c r="D121" s="14"/>
      <c r="E121" s="6"/>
      <c r="F121" s="6"/>
      <c r="G121" s="14"/>
      <c r="H121" s="6"/>
      <c r="I121" s="6"/>
      <c r="J121" s="14"/>
      <c r="K121" s="15"/>
      <c r="L121" s="15"/>
      <c r="M121" s="16"/>
    </row>
    <row r="122" spans="1:13" x14ac:dyDescent="0.2">
      <c r="A122" s="17" t="s">
        <v>11</v>
      </c>
      <c r="B122" s="18">
        <f>SUM(B7,B11,B18,B32,B51,B65,B81,B89,B101,B118)</f>
        <v>9129</v>
      </c>
      <c r="C122" s="19">
        <f t="shared" ref="C122:J122" si="57">SUM(C7,C11,C18,C32,C51,C65,C81,C89,C101,C118)</f>
        <v>10614</v>
      </c>
      <c r="D122" s="20">
        <f t="shared" si="57"/>
        <v>19743</v>
      </c>
      <c r="E122" s="18">
        <f t="shared" si="57"/>
        <v>521</v>
      </c>
      <c r="F122" s="19">
        <f t="shared" si="57"/>
        <v>1439</v>
      </c>
      <c r="G122" s="20">
        <f t="shared" si="57"/>
        <v>1960</v>
      </c>
      <c r="H122" s="18">
        <f t="shared" si="57"/>
        <v>10873</v>
      </c>
      <c r="I122" s="19">
        <f t="shared" si="57"/>
        <v>8289</v>
      </c>
      <c r="J122" s="20">
        <f t="shared" si="57"/>
        <v>19162</v>
      </c>
      <c r="K122" s="21">
        <f t="shared" ref="K122" si="58">SUM(B122,E122,H122)</f>
        <v>20523</v>
      </c>
      <c r="L122" s="22">
        <f t="shared" ref="L122" si="59">SUM(C122,F122,I122)</f>
        <v>20342</v>
      </c>
      <c r="M122" s="23">
        <f t="shared" ref="M122" si="60">SUM(D122,G122,J122)</f>
        <v>40865</v>
      </c>
    </row>
    <row r="125" spans="1:13" x14ac:dyDescent="0.2">
      <c r="A125" s="12" t="s">
        <v>12</v>
      </c>
    </row>
    <row r="126" spans="1:13" ht="13.5" customHeight="1" x14ac:dyDescent="0.2">
      <c r="A126" s="49" t="s">
        <v>21</v>
      </c>
      <c r="B126" s="49"/>
      <c r="C126" s="49"/>
      <c r="D126" s="49"/>
      <c r="E126" s="49"/>
      <c r="F126" s="49"/>
      <c r="G126" s="49"/>
      <c r="H126" s="31"/>
      <c r="I126" s="31"/>
      <c r="J126" s="31"/>
      <c r="K126" s="31"/>
      <c r="L126" s="31"/>
      <c r="M126" s="34"/>
    </row>
    <row r="127" spans="1:13" x14ac:dyDescent="0.2">
      <c r="A127" s="49"/>
      <c r="B127" s="49"/>
      <c r="C127" s="49"/>
      <c r="D127" s="49"/>
      <c r="E127" s="49"/>
      <c r="F127" s="49"/>
      <c r="G127" s="49"/>
      <c r="H127" s="31"/>
      <c r="I127" s="31"/>
      <c r="J127" s="31"/>
      <c r="K127" s="31"/>
      <c r="L127" s="31"/>
      <c r="M127" s="34"/>
    </row>
    <row r="128" spans="1:13" s="36" customFormat="1" x14ac:dyDescent="0.2">
      <c r="A128" s="37" t="s">
        <v>152</v>
      </c>
      <c r="B128" s="39" t="b">
        <f>B122=Universities!X121</f>
        <v>1</v>
      </c>
      <c r="C128" s="39" t="b">
        <f>C122=Universities!Y121</f>
        <v>1</v>
      </c>
      <c r="D128" s="39" t="b">
        <f>D122=Universities!Z121</f>
        <v>1</v>
      </c>
      <c r="E128" s="39" t="b">
        <f>E122=Colleges!U121</f>
        <v>1</v>
      </c>
      <c r="F128" s="39" t="b">
        <f>F122=Colleges!V121</f>
        <v>1</v>
      </c>
      <c r="G128" s="39" t="b">
        <f>G122=Colleges!W121</f>
        <v>1</v>
      </c>
      <c r="H128" s="39" t="b">
        <f>H122='Institutes of Technology'!AS121</f>
        <v>1</v>
      </c>
      <c r="I128" s="39" t="b">
        <f>I122='Institutes of Technology'!AT121</f>
        <v>1</v>
      </c>
      <c r="J128" s="39" t="b">
        <f>J122='Institutes of Technology'!AU121</f>
        <v>1</v>
      </c>
      <c r="M128" s="38"/>
    </row>
  </sheetData>
  <mergeCells count="8">
    <mergeCell ref="A2:M3"/>
    <mergeCell ref="M5:M6"/>
    <mergeCell ref="A126:G127"/>
    <mergeCell ref="A5:A6"/>
    <mergeCell ref="B5:D5"/>
    <mergeCell ref="E5:G5"/>
    <mergeCell ref="H5:J5"/>
    <mergeCell ref="K5:L5"/>
  </mergeCells>
  <conditionalFormatting sqref="B128:J128">
    <cfRule type="cellIs" dxfId="0" priority="1" operator="equal">
      <formula>FALSE</formula>
    </cfRule>
  </conditionalFormatting>
  <hyperlinks>
    <hyperlink ref="B5:D5" location="Universities!A1" display="Universities"/>
    <hyperlink ref="E5:G5" location="Colleges!A1" display="Colleges"/>
    <hyperlink ref="H5:J5" location="'Institutes of Technology'!A1" display="Institutes of Technology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126"/>
  <sheetViews>
    <sheetView showGridLines="0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2" x14ac:dyDescent="0.2"/>
  <cols>
    <col min="1" max="1" width="2.28515625" style="12" customWidth="1"/>
    <col min="2" max="2" width="56.140625" style="12" customWidth="1"/>
    <col min="3" max="25" width="8" style="12" customWidth="1"/>
    <col min="26" max="26" width="8" style="32" customWidth="1"/>
    <col min="27" max="16384" width="9.140625" style="12"/>
  </cols>
  <sheetData>
    <row r="1" spans="2:26" ht="12" customHeight="1" x14ac:dyDescent="0.2"/>
    <row r="2" spans="2:26" ht="18.75" x14ac:dyDescent="0.2">
      <c r="B2" s="57" t="s">
        <v>154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2:26" ht="12" customHeight="1" x14ac:dyDescent="0.2"/>
    <row r="4" spans="2:26" ht="12" customHeight="1" x14ac:dyDescent="0.2">
      <c r="B4" s="50" t="s">
        <v>20</v>
      </c>
      <c r="C4" s="58" t="s">
        <v>13</v>
      </c>
      <c r="D4" s="59"/>
      <c r="E4" s="60"/>
      <c r="F4" s="59" t="s">
        <v>14</v>
      </c>
      <c r="G4" s="59"/>
      <c r="H4" s="60"/>
      <c r="I4" s="58" t="s">
        <v>15</v>
      </c>
      <c r="J4" s="59"/>
      <c r="K4" s="60"/>
      <c r="L4" s="58" t="s">
        <v>16</v>
      </c>
      <c r="M4" s="59"/>
      <c r="N4" s="60"/>
      <c r="O4" s="58" t="s">
        <v>17</v>
      </c>
      <c r="P4" s="59"/>
      <c r="Q4" s="60"/>
      <c r="R4" s="58" t="s">
        <v>18</v>
      </c>
      <c r="S4" s="59"/>
      <c r="T4" s="60"/>
      <c r="U4" s="58" t="s">
        <v>19</v>
      </c>
      <c r="V4" s="59"/>
      <c r="W4" s="60"/>
      <c r="X4" s="55" t="s">
        <v>11</v>
      </c>
      <c r="Y4" s="56"/>
      <c r="Z4" s="47" t="s">
        <v>1</v>
      </c>
    </row>
    <row r="5" spans="2:26" x14ac:dyDescent="0.2">
      <c r="B5" s="51"/>
      <c r="C5" s="1" t="s">
        <v>2</v>
      </c>
      <c r="D5" s="2" t="s">
        <v>3</v>
      </c>
      <c r="E5" s="3" t="s">
        <v>0</v>
      </c>
      <c r="F5" s="2" t="s">
        <v>2</v>
      </c>
      <c r="G5" s="2" t="s">
        <v>3</v>
      </c>
      <c r="H5" s="3" t="s">
        <v>0</v>
      </c>
      <c r="I5" s="2" t="s">
        <v>2</v>
      </c>
      <c r="J5" s="2" t="s">
        <v>3</v>
      </c>
      <c r="K5" s="3" t="s">
        <v>0</v>
      </c>
      <c r="L5" s="2" t="s">
        <v>2</v>
      </c>
      <c r="M5" s="2" t="s">
        <v>3</v>
      </c>
      <c r="N5" s="3" t="s">
        <v>0</v>
      </c>
      <c r="O5" s="1" t="s">
        <v>2</v>
      </c>
      <c r="P5" s="2" t="s">
        <v>3</v>
      </c>
      <c r="Q5" s="3" t="s">
        <v>0</v>
      </c>
      <c r="R5" s="2" t="s">
        <v>2</v>
      </c>
      <c r="S5" s="2" t="s">
        <v>3</v>
      </c>
      <c r="T5" s="3" t="s">
        <v>0</v>
      </c>
      <c r="U5" s="1" t="s">
        <v>2</v>
      </c>
      <c r="V5" s="2" t="s">
        <v>3</v>
      </c>
      <c r="W5" s="3" t="s">
        <v>0</v>
      </c>
      <c r="X5" s="4" t="s">
        <v>2</v>
      </c>
      <c r="Y5" s="5" t="s">
        <v>3</v>
      </c>
      <c r="Z5" s="48"/>
    </row>
    <row r="6" spans="2:26" x14ac:dyDescent="0.2">
      <c r="B6" s="41" t="s">
        <v>99</v>
      </c>
      <c r="C6" s="42">
        <f>SUM(C7:C9)</f>
        <v>0</v>
      </c>
      <c r="D6" s="42">
        <f t="shared" ref="D6:W6" si="0">SUM(D7:D9)</f>
        <v>0</v>
      </c>
      <c r="E6" s="43">
        <f t="shared" si="0"/>
        <v>0</v>
      </c>
      <c r="F6" s="42">
        <f t="shared" si="0"/>
        <v>0</v>
      </c>
      <c r="G6" s="42">
        <f t="shared" si="0"/>
        <v>0</v>
      </c>
      <c r="H6" s="43">
        <f t="shared" si="0"/>
        <v>0</v>
      </c>
      <c r="I6" s="42">
        <f t="shared" si="0"/>
        <v>0</v>
      </c>
      <c r="J6" s="42">
        <f t="shared" si="0"/>
        <v>0</v>
      </c>
      <c r="K6" s="43">
        <f t="shared" si="0"/>
        <v>0</v>
      </c>
      <c r="L6" s="42">
        <f t="shared" si="0"/>
        <v>44</v>
      </c>
      <c r="M6" s="42">
        <f t="shared" si="0"/>
        <v>79</v>
      </c>
      <c r="N6" s="43">
        <f t="shared" si="0"/>
        <v>123</v>
      </c>
      <c r="O6" s="42">
        <f t="shared" si="0"/>
        <v>0</v>
      </c>
      <c r="P6" s="42">
        <f t="shared" si="0"/>
        <v>0</v>
      </c>
      <c r="Q6" s="43">
        <f t="shared" si="0"/>
        <v>0</v>
      </c>
      <c r="R6" s="42">
        <f t="shared" si="0"/>
        <v>0</v>
      </c>
      <c r="S6" s="42">
        <f t="shared" si="0"/>
        <v>0</v>
      </c>
      <c r="T6" s="43">
        <f t="shared" si="0"/>
        <v>0</v>
      </c>
      <c r="U6" s="42">
        <f t="shared" si="0"/>
        <v>0</v>
      </c>
      <c r="V6" s="42">
        <f t="shared" si="0"/>
        <v>0</v>
      </c>
      <c r="W6" s="43">
        <f t="shared" si="0"/>
        <v>0</v>
      </c>
      <c r="X6" s="42">
        <f>SUM(C6,F6,I6,L6,O6,R6,U6)</f>
        <v>44</v>
      </c>
      <c r="Y6" s="42">
        <f>SUM(D6,G6,J6,M6,P6,S6,V6)</f>
        <v>79</v>
      </c>
      <c r="Z6" s="43">
        <f>SUM(X6:Y6)</f>
        <v>123</v>
      </c>
    </row>
    <row r="7" spans="2:26" x14ac:dyDescent="0.2">
      <c r="B7" s="30" t="s">
        <v>22</v>
      </c>
      <c r="C7" s="7"/>
      <c r="D7" s="8"/>
      <c r="E7" s="9"/>
      <c r="F7" s="44"/>
      <c r="G7" s="8"/>
      <c r="H7" s="9"/>
      <c r="I7" s="44"/>
      <c r="J7" s="8"/>
      <c r="K7" s="9"/>
      <c r="L7" s="44">
        <v>44</v>
      </c>
      <c r="M7" s="8">
        <v>79</v>
      </c>
      <c r="N7" s="9">
        <v>123</v>
      </c>
      <c r="O7" s="7"/>
      <c r="P7" s="8"/>
      <c r="Q7" s="9"/>
      <c r="R7" s="44"/>
      <c r="S7" s="8"/>
      <c r="T7" s="9"/>
      <c r="U7" s="7"/>
      <c r="V7" s="8"/>
      <c r="W7" s="9"/>
      <c r="X7" s="10">
        <f t="shared" ref="X7:Y70" si="1">SUM(C7,F7,I7,L7,O7,R7,U7)</f>
        <v>44</v>
      </c>
      <c r="Y7" s="11">
        <f t="shared" si="1"/>
        <v>79</v>
      </c>
      <c r="Z7" s="33">
        <f t="shared" ref="Z7:Z70" si="2">SUM(X7:Y7)</f>
        <v>123</v>
      </c>
    </row>
    <row r="8" spans="2:26" x14ac:dyDescent="0.2">
      <c r="B8" s="30" t="s">
        <v>23</v>
      </c>
      <c r="C8" s="7"/>
      <c r="D8" s="8"/>
      <c r="E8" s="9"/>
      <c r="F8" s="44"/>
      <c r="G8" s="8"/>
      <c r="H8" s="9"/>
      <c r="I8" s="44"/>
      <c r="J8" s="8"/>
      <c r="K8" s="9"/>
      <c r="L8" s="44"/>
      <c r="M8" s="8"/>
      <c r="N8" s="9"/>
      <c r="O8" s="7"/>
      <c r="P8" s="8"/>
      <c r="Q8" s="9"/>
      <c r="R8" s="44"/>
      <c r="S8" s="8"/>
      <c r="T8" s="9"/>
      <c r="U8" s="7"/>
      <c r="V8" s="8"/>
      <c r="W8" s="9"/>
      <c r="X8" s="10">
        <f t="shared" si="1"/>
        <v>0</v>
      </c>
      <c r="Y8" s="11">
        <f t="shared" si="1"/>
        <v>0</v>
      </c>
      <c r="Z8" s="33">
        <f t="shared" si="2"/>
        <v>0</v>
      </c>
    </row>
    <row r="9" spans="2:26" x14ac:dyDescent="0.2">
      <c r="B9" s="30" t="s">
        <v>24</v>
      </c>
      <c r="C9" s="24"/>
      <c r="D9" s="25"/>
      <c r="E9" s="26"/>
      <c r="F9" s="45"/>
      <c r="G9" s="25"/>
      <c r="H9" s="26"/>
      <c r="I9" s="45"/>
      <c r="J9" s="25"/>
      <c r="K9" s="26"/>
      <c r="L9" s="45"/>
      <c r="M9" s="25"/>
      <c r="N9" s="26"/>
      <c r="O9" s="24"/>
      <c r="P9" s="25"/>
      <c r="Q9" s="26"/>
      <c r="R9" s="45"/>
      <c r="S9" s="25"/>
      <c r="T9" s="26"/>
      <c r="U9" s="24"/>
      <c r="V9" s="25"/>
      <c r="W9" s="26"/>
      <c r="X9" s="27">
        <f t="shared" si="1"/>
        <v>0</v>
      </c>
      <c r="Y9" s="28">
        <f t="shared" si="1"/>
        <v>0</v>
      </c>
      <c r="Z9" s="29">
        <f t="shared" si="2"/>
        <v>0</v>
      </c>
    </row>
    <row r="10" spans="2:26" x14ac:dyDescent="0.2">
      <c r="B10" s="41" t="s">
        <v>4</v>
      </c>
      <c r="C10" s="42">
        <f>SUM(C11:C16)</f>
        <v>32</v>
      </c>
      <c r="D10" s="42">
        <f t="shared" ref="D10:W10" si="3">SUM(D11:D16)</f>
        <v>61</v>
      </c>
      <c r="E10" s="43">
        <f t="shared" si="3"/>
        <v>93</v>
      </c>
      <c r="F10" s="42">
        <f t="shared" si="3"/>
        <v>8</v>
      </c>
      <c r="G10" s="42">
        <f t="shared" si="3"/>
        <v>19</v>
      </c>
      <c r="H10" s="43">
        <f t="shared" si="3"/>
        <v>27</v>
      </c>
      <c r="I10" s="42">
        <f t="shared" si="3"/>
        <v>14</v>
      </c>
      <c r="J10" s="42">
        <f t="shared" si="3"/>
        <v>52</v>
      </c>
      <c r="K10" s="43">
        <f t="shared" si="3"/>
        <v>66</v>
      </c>
      <c r="L10" s="42">
        <f t="shared" si="3"/>
        <v>8</v>
      </c>
      <c r="M10" s="42">
        <f t="shared" si="3"/>
        <v>6</v>
      </c>
      <c r="N10" s="43">
        <f t="shared" si="3"/>
        <v>14</v>
      </c>
      <c r="O10" s="42">
        <f t="shared" si="3"/>
        <v>23</v>
      </c>
      <c r="P10" s="42">
        <f t="shared" si="3"/>
        <v>17</v>
      </c>
      <c r="Q10" s="43">
        <f t="shared" si="3"/>
        <v>40</v>
      </c>
      <c r="R10" s="42">
        <f t="shared" si="3"/>
        <v>0</v>
      </c>
      <c r="S10" s="42">
        <f t="shared" si="3"/>
        <v>0</v>
      </c>
      <c r="T10" s="43">
        <f t="shared" si="3"/>
        <v>0</v>
      </c>
      <c r="U10" s="42">
        <f t="shared" si="3"/>
        <v>97</v>
      </c>
      <c r="V10" s="42">
        <f t="shared" si="3"/>
        <v>31</v>
      </c>
      <c r="W10" s="43">
        <f t="shared" si="3"/>
        <v>128</v>
      </c>
      <c r="X10" s="42">
        <f t="shared" si="1"/>
        <v>182</v>
      </c>
      <c r="Y10" s="42">
        <f t="shared" si="1"/>
        <v>186</v>
      </c>
      <c r="Z10" s="43">
        <f t="shared" si="2"/>
        <v>368</v>
      </c>
    </row>
    <row r="11" spans="2:26" x14ac:dyDescent="0.2">
      <c r="B11" s="30" t="s">
        <v>101</v>
      </c>
      <c r="C11" s="7"/>
      <c r="D11" s="8"/>
      <c r="E11" s="9"/>
      <c r="F11" s="44"/>
      <c r="G11" s="8"/>
      <c r="H11" s="9"/>
      <c r="I11" s="44"/>
      <c r="J11" s="8"/>
      <c r="K11" s="9"/>
      <c r="L11" s="44"/>
      <c r="M11" s="8"/>
      <c r="N11" s="9"/>
      <c r="O11" s="7"/>
      <c r="P11" s="8"/>
      <c r="Q11" s="9"/>
      <c r="R11" s="44"/>
      <c r="S11" s="8"/>
      <c r="T11" s="9"/>
      <c r="U11" s="7"/>
      <c r="V11" s="8"/>
      <c r="W11" s="9"/>
      <c r="X11" s="10">
        <f t="shared" si="1"/>
        <v>0</v>
      </c>
      <c r="Y11" s="11">
        <f t="shared" si="1"/>
        <v>0</v>
      </c>
      <c r="Z11" s="33">
        <f t="shared" si="2"/>
        <v>0</v>
      </c>
    </row>
    <row r="12" spans="2:26" x14ac:dyDescent="0.2">
      <c r="B12" s="30" t="s">
        <v>25</v>
      </c>
      <c r="C12" s="7">
        <v>19</v>
      </c>
      <c r="D12" s="8">
        <v>52</v>
      </c>
      <c r="E12" s="9">
        <v>71</v>
      </c>
      <c r="F12" s="44">
        <v>8</v>
      </c>
      <c r="G12" s="8">
        <v>19</v>
      </c>
      <c r="H12" s="9">
        <v>27</v>
      </c>
      <c r="I12" s="44"/>
      <c r="J12" s="8"/>
      <c r="K12" s="9"/>
      <c r="L12" s="44"/>
      <c r="M12" s="8"/>
      <c r="N12" s="9"/>
      <c r="O12" s="7"/>
      <c r="P12" s="8"/>
      <c r="Q12" s="9"/>
      <c r="R12" s="44"/>
      <c r="S12" s="8"/>
      <c r="T12" s="9"/>
      <c r="U12" s="7"/>
      <c r="V12" s="8"/>
      <c r="W12" s="9"/>
      <c r="X12" s="10">
        <f t="shared" si="1"/>
        <v>27</v>
      </c>
      <c r="Y12" s="11">
        <f t="shared" si="1"/>
        <v>71</v>
      </c>
      <c r="Z12" s="33">
        <f t="shared" si="2"/>
        <v>98</v>
      </c>
    </row>
    <row r="13" spans="2:26" x14ac:dyDescent="0.2">
      <c r="B13" s="30" t="s">
        <v>26</v>
      </c>
      <c r="C13" s="7"/>
      <c r="D13" s="8"/>
      <c r="E13" s="9"/>
      <c r="F13" s="44"/>
      <c r="G13" s="8"/>
      <c r="H13" s="9"/>
      <c r="I13" s="44"/>
      <c r="J13" s="8"/>
      <c r="K13" s="9"/>
      <c r="L13" s="44"/>
      <c r="M13" s="8"/>
      <c r="N13" s="9"/>
      <c r="O13" s="7"/>
      <c r="P13" s="8"/>
      <c r="Q13" s="9"/>
      <c r="R13" s="44"/>
      <c r="S13" s="8"/>
      <c r="T13" s="9"/>
      <c r="U13" s="7"/>
      <c r="V13" s="8"/>
      <c r="W13" s="9"/>
      <c r="X13" s="10">
        <f t="shared" si="1"/>
        <v>0</v>
      </c>
      <c r="Y13" s="11">
        <f t="shared" si="1"/>
        <v>0</v>
      </c>
      <c r="Z13" s="33">
        <f t="shared" si="2"/>
        <v>0</v>
      </c>
    </row>
    <row r="14" spans="2:26" x14ac:dyDescent="0.2">
      <c r="B14" s="30" t="s">
        <v>27</v>
      </c>
      <c r="C14" s="7"/>
      <c r="D14" s="8"/>
      <c r="E14" s="9"/>
      <c r="F14" s="44"/>
      <c r="G14" s="8"/>
      <c r="H14" s="9"/>
      <c r="I14" s="44">
        <v>14</v>
      </c>
      <c r="J14" s="8">
        <v>52</v>
      </c>
      <c r="K14" s="9">
        <v>66</v>
      </c>
      <c r="L14" s="44"/>
      <c r="M14" s="8"/>
      <c r="N14" s="9"/>
      <c r="O14" s="7"/>
      <c r="P14" s="8"/>
      <c r="Q14" s="9"/>
      <c r="R14" s="44"/>
      <c r="S14" s="8"/>
      <c r="T14" s="9"/>
      <c r="U14" s="7"/>
      <c r="V14" s="8"/>
      <c r="W14" s="9"/>
      <c r="X14" s="10">
        <f t="shared" si="1"/>
        <v>14</v>
      </c>
      <c r="Y14" s="11">
        <f t="shared" si="1"/>
        <v>52</v>
      </c>
      <c r="Z14" s="33">
        <f t="shared" si="2"/>
        <v>66</v>
      </c>
    </row>
    <row r="15" spans="2:26" x14ac:dyDescent="0.2">
      <c r="B15" s="30" t="s">
        <v>28</v>
      </c>
      <c r="C15" s="7">
        <v>13</v>
      </c>
      <c r="D15" s="8">
        <v>9</v>
      </c>
      <c r="E15" s="9">
        <v>22</v>
      </c>
      <c r="F15" s="44"/>
      <c r="G15" s="8"/>
      <c r="H15" s="9"/>
      <c r="I15" s="44"/>
      <c r="J15" s="8"/>
      <c r="K15" s="9"/>
      <c r="L15" s="44">
        <v>8</v>
      </c>
      <c r="M15" s="8">
        <v>6</v>
      </c>
      <c r="N15" s="9">
        <v>14</v>
      </c>
      <c r="O15" s="7">
        <v>23</v>
      </c>
      <c r="P15" s="8">
        <v>17</v>
      </c>
      <c r="Q15" s="9">
        <v>40</v>
      </c>
      <c r="R15" s="44"/>
      <c r="S15" s="8"/>
      <c r="T15" s="9"/>
      <c r="U15" s="7">
        <v>97</v>
      </c>
      <c r="V15" s="8">
        <v>31</v>
      </c>
      <c r="W15" s="9">
        <v>128</v>
      </c>
      <c r="X15" s="10">
        <f t="shared" si="1"/>
        <v>141</v>
      </c>
      <c r="Y15" s="11">
        <f t="shared" si="1"/>
        <v>63</v>
      </c>
      <c r="Z15" s="33">
        <f t="shared" si="2"/>
        <v>204</v>
      </c>
    </row>
    <row r="16" spans="2:26" x14ac:dyDescent="0.2">
      <c r="B16" s="30" t="s">
        <v>29</v>
      </c>
      <c r="C16" s="24"/>
      <c r="D16" s="25"/>
      <c r="E16" s="26"/>
      <c r="F16" s="45"/>
      <c r="G16" s="25"/>
      <c r="H16" s="26"/>
      <c r="I16" s="45"/>
      <c r="J16" s="25"/>
      <c r="K16" s="26"/>
      <c r="L16" s="45"/>
      <c r="M16" s="25"/>
      <c r="N16" s="26"/>
      <c r="O16" s="24"/>
      <c r="P16" s="25"/>
      <c r="Q16" s="26"/>
      <c r="R16" s="45"/>
      <c r="S16" s="25"/>
      <c r="T16" s="26"/>
      <c r="U16" s="24"/>
      <c r="V16" s="25"/>
      <c r="W16" s="26"/>
      <c r="X16" s="27">
        <f t="shared" si="1"/>
        <v>0</v>
      </c>
      <c r="Y16" s="28">
        <f t="shared" si="1"/>
        <v>0</v>
      </c>
      <c r="Z16" s="29">
        <f t="shared" si="2"/>
        <v>0</v>
      </c>
    </row>
    <row r="17" spans="2:26" x14ac:dyDescent="0.2">
      <c r="B17" s="41" t="s">
        <v>5</v>
      </c>
      <c r="C17" s="42">
        <f>SUM(C18:C30)</f>
        <v>116</v>
      </c>
      <c r="D17" s="42">
        <f t="shared" ref="D17:W17" si="4">SUM(D18:D30)</f>
        <v>218</v>
      </c>
      <c r="E17" s="43">
        <f t="shared" si="4"/>
        <v>334</v>
      </c>
      <c r="F17" s="42">
        <f t="shared" si="4"/>
        <v>446</v>
      </c>
      <c r="G17" s="42">
        <f t="shared" si="4"/>
        <v>677</v>
      </c>
      <c r="H17" s="43">
        <f t="shared" si="4"/>
        <v>1123</v>
      </c>
      <c r="I17" s="42">
        <f t="shared" si="4"/>
        <v>291</v>
      </c>
      <c r="J17" s="42">
        <f t="shared" si="4"/>
        <v>409</v>
      </c>
      <c r="K17" s="43">
        <f t="shared" si="4"/>
        <v>700</v>
      </c>
      <c r="L17" s="42">
        <f t="shared" si="4"/>
        <v>245</v>
      </c>
      <c r="M17" s="42">
        <f t="shared" si="4"/>
        <v>411</v>
      </c>
      <c r="N17" s="43">
        <f t="shared" si="4"/>
        <v>656</v>
      </c>
      <c r="O17" s="42">
        <f t="shared" si="4"/>
        <v>440</v>
      </c>
      <c r="P17" s="42">
        <f t="shared" si="4"/>
        <v>578</v>
      </c>
      <c r="Q17" s="43">
        <f t="shared" si="4"/>
        <v>1018</v>
      </c>
      <c r="R17" s="42">
        <f t="shared" si="4"/>
        <v>614</v>
      </c>
      <c r="S17" s="42">
        <f t="shared" si="4"/>
        <v>681</v>
      </c>
      <c r="T17" s="43">
        <f t="shared" si="4"/>
        <v>1295</v>
      </c>
      <c r="U17" s="42">
        <f t="shared" si="4"/>
        <v>127</v>
      </c>
      <c r="V17" s="42">
        <f t="shared" si="4"/>
        <v>263</v>
      </c>
      <c r="W17" s="43">
        <f t="shared" si="4"/>
        <v>390</v>
      </c>
      <c r="X17" s="42">
        <f t="shared" si="1"/>
        <v>2279</v>
      </c>
      <c r="Y17" s="42">
        <f t="shared" si="1"/>
        <v>3237</v>
      </c>
      <c r="Z17" s="43">
        <f t="shared" si="2"/>
        <v>5516</v>
      </c>
    </row>
    <row r="18" spans="2:26" x14ac:dyDescent="0.2">
      <c r="B18" s="30" t="s">
        <v>30</v>
      </c>
      <c r="C18" s="7"/>
      <c r="D18" s="8"/>
      <c r="E18" s="9"/>
      <c r="F18" s="44">
        <v>425</v>
      </c>
      <c r="G18" s="8">
        <v>598</v>
      </c>
      <c r="H18" s="9">
        <v>1023</v>
      </c>
      <c r="I18" s="44">
        <v>67</v>
      </c>
      <c r="J18" s="8">
        <v>144</v>
      </c>
      <c r="K18" s="9">
        <v>211</v>
      </c>
      <c r="L18" s="44"/>
      <c r="M18" s="8"/>
      <c r="N18" s="9"/>
      <c r="O18" s="7">
        <v>376</v>
      </c>
      <c r="P18" s="8">
        <v>450</v>
      </c>
      <c r="Q18" s="9">
        <v>826</v>
      </c>
      <c r="R18" s="44">
        <v>547</v>
      </c>
      <c r="S18" s="8">
        <v>586</v>
      </c>
      <c r="T18" s="9">
        <v>1133</v>
      </c>
      <c r="U18" s="7">
        <v>18</v>
      </c>
      <c r="V18" s="8">
        <v>38</v>
      </c>
      <c r="W18" s="9">
        <v>56</v>
      </c>
      <c r="X18" s="10">
        <f t="shared" si="1"/>
        <v>1433</v>
      </c>
      <c r="Y18" s="11">
        <f t="shared" si="1"/>
        <v>1816</v>
      </c>
      <c r="Z18" s="33">
        <f t="shared" si="2"/>
        <v>3249</v>
      </c>
    </row>
    <row r="19" spans="2:26" x14ac:dyDescent="0.2">
      <c r="B19" s="30" t="s">
        <v>31</v>
      </c>
      <c r="C19" s="7"/>
      <c r="D19" s="8"/>
      <c r="E19" s="9"/>
      <c r="F19" s="44"/>
      <c r="G19" s="8"/>
      <c r="H19" s="9"/>
      <c r="I19" s="44"/>
      <c r="J19" s="8"/>
      <c r="K19" s="9"/>
      <c r="L19" s="44">
        <v>131</v>
      </c>
      <c r="M19" s="8">
        <v>238</v>
      </c>
      <c r="N19" s="9">
        <v>369</v>
      </c>
      <c r="O19" s="7"/>
      <c r="P19" s="8"/>
      <c r="Q19" s="9"/>
      <c r="R19" s="44">
        <v>24</v>
      </c>
      <c r="S19" s="8">
        <v>50</v>
      </c>
      <c r="T19" s="9">
        <v>74</v>
      </c>
      <c r="U19" s="7"/>
      <c r="V19" s="8"/>
      <c r="W19" s="9"/>
      <c r="X19" s="10">
        <f t="shared" si="1"/>
        <v>155</v>
      </c>
      <c r="Y19" s="11">
        <f t="shared" si="1"/>
        <v>288</v>
      </c>
      <c r="Z19" s="33">
        <f t="shared" si="2"/>
        <v>443</v>
      </c>
    </row>
    <row r="20" spans="2:26" x14ac:dyDescent="0.2">
      <c r="B20" s="30" t="s">
        <v>32</v>
      </c>
      <c r="C20" s="7"/>
      <c r="D20" s="8"/>
      <c r="E20" s="9"/>
      <c r="F20" s="44"/>
      <c r="G20" s="8"/>
      <c r="H20" s="9"/>
      <c r="I20" s="44"/>
      <c r="J20" s="8"/>
      <c r="K20" s="9"/>
      <c r="L20" s="44"/>
      <c r="M20" s="8"/>
      <c r="N20" s="9"/>
      <c r="O20" s="7"/>
      <c r="P20" s="8"/>
      <c r="Q20" s="9"/>
      <c r="R20" s="44"/>
      <c r="S20" s="8"/>
      <c r="T20" s="9"/>
      <c r="U20" s="7"/>
      <c r="V20" s="8"/>
      <c r="W20" s="9"/>
      <c r="X20" s="10">
        <f t="shared" si="1"/>
        <v>0</v>
      </c>
      <c r="Y20" s="11">
        <f t="shared" si="1"/>
        <v>0</v>
      </c>
      <c r="Z20" s="33">
        <f t="shared" si="2"/>
        <v>0</v>
      </c>
    </row>
    <row r="21" spans="2:26" x14ac:dyDescent="0.2">
      <c r="B21" s="30" t="s">
        <v>33</v>
      </c>
      <c r="C21" s="7">
        <v>7</v>
      </c>
      <c r="D21" s="8">
        <v>6</v>
      </c>
      <c r="E21" s="9">
        <v>13</v>
      </c>
      <c r="F21" s="44">
        <v>3</v>
      </c>
      <c r="G21" s="8">
        <v>13</v>
      </c>
      <c r="H21" s="9">
        <v>16</v>
      </c>
      <c r="I21" s="44">
        <v>42</v>
      </c>
      <c r="J21" s="8">
        <v>28</v>
      </c>
      <c r="K21" s="9">
        <v>70</v>
      </c>
      <c r="L21" s="44">
        <v>18</v>
      </c>
      <c r="M21" s="8">
        <v>28</v>
      </c>
      <c r="N21" s="9">
        <v>46</v>
      </c>
      <c r="O21" s="7">
        <v>33</v>
      </c>
      <c r="P21" s="8">
        <v>56</v>
      </c>
      <c r="Q21" s="9">
        <v>89</v>
      </c>
      <c r="R21" s="44">
        <v>5</v>
      </c>
      <c r="S21" s="8">
        <v>2</v>
      </c>
      <c r="T21" s="9">
        <v>7</v>
      </c>
      <c r="U21" s="7">
        <v>5</v>
      </c>
      <c r="V21" s="8">
        <v>38</v>
      </c>
      <c r="W21" s="9">
        <v>43</v>
      </c>
      <c r="X21" s="10">
        <f t="shared" si="1"/>
        <v>113</v>
      </c>
      <c r="Y21" s="11">
        <f t="shared" si="1"/>
        <v>171</v>
      </c>
      <c r="Z21" s="33">
        <f t="shared" si="2"/>
        <v>284</v>
      </c>
    </row>
    <row r="22" spans="2:26" x14ac:dyDescent="0.2">
      <c r="B22" s="30" t="s">
        <v>34</v>
      </c>
      <c r="C22" s="7">
        <v>29</v>
      </c>
      <c r="D22" s="8">
        <v>21</v>
      </c>
      <c r="E22" s="9">
        <v>50</v>
      </c>
      <c r="F22" s="44">
        <v>8</v>
      </c>
      <c r="G22" s="8">
        <v>23</v>
      </c>
      <c r="H22" s="9">
        <v>31</v>
      </c>
      <c r="I22" s="44">
        <v>36</v>
      </c>
      <c r="J22" s="8">
        <v>31</v>
      </c>
      <c r="K22" s="9">
        <v>67</v>
      </c>
      <c r="L22" s="44"/>
      <c r="M22" s="8"/>
      <c r="N22" s="9"/>
      <c r="O22" s="7"/>
      <c r="P22" s="8"/>
      <c r="Q22" s="9"/>
      <c r="R22" s="44"/>
      <c r="S22" s="8"/>
      <c r="T22" s="9"/>
      <c r="U22" s="7"/>
      <c r="V22" s="8"/>
      <c r="W22" s="9"/>
      <c r="X22" s="10">
        <f t="shared" si="1"/>
        <v>73</v>
      </c>
      <c r="Y22" s="11">
        <f t="shared" si="1"/>
        <v>75</v>
      </c>
      <c r="Z22" s="33">
        <f t="shared" si="2"/>
        <v>148</v>
      </c>
    </row>
    <row r="23" spans="2:26" x14ac:dyDescent="0.2">
      <c r="B23" s="30" t="s">
        <v>102</v>
      </c>
      <c r="C23" s="7"/>
      <c r="D23" s="8"/>
      <c r="E23" s="9"/>
      <c r="F23" s="44"/>
      <c r="G23" s="8"/>
      <c r="H23" s="9"/>
      <c r="I23" s="44"/>
      <c r="J23" s="8"/>
      <c r="K23" s="9"/>
      <c r="L23" s="44"/>
      <c r="M23" s="8"/>
      <c r="N23" s="9"/>
      <c r="O23" s="7"/>
      <c r="P23" s="8"/>
      <c r="Q23" s="9"/>
      <c r="R23" s="44"/>
      <c r="S23" s="8"/>
      <c r="T23" s="9"/>
      <c r="U23" s="7"/>
      <c r="V23" s="8"/>
      <c r="W23" s="9"/>
      <c r="X23" s="10">
        <f t="shared" si="1"/>
        <v>0</v>
      </c>
      <c r="Y23" s="11">
        <f t="shared" si="1"/>
        <v>0</v>
      </c>
      <c r="Z23" s="33">
        <f t="shared" si="2"/>
        <v>0</v>
      </c>
    </row>
    <row r="24" spans="2:26" x14ac:dyDescent="0.2">
      <c r="B24" s="30" t="s">
        <v>103</v>
      </c>
      <c r="C24" s="7"/>
      <c r="D24" s="8"/>
      <c r="E24" s="9"/>
      <c r="F24" s="44"/>
      <c r="G24" s="8"/>
      <c r="H24" s="9"/>
      <c r="I24" s="44"/>
      <c r="J24" s="8"/>
      <c r="K24" s="9"/>
      <c r="L24" s="44"/>
      <c r="M24" s="8"/>
      <c r="N24" s="9"/>
      <c r="O24" s="7"/>
      <c r="P24" s="8"/>
      <c r="Q24" s="9"/>
      <c r="R24" s="44"/>
      <c r="S24" s="8"/>
      <c r="T24" s="9"/>
      <c r="U24" s="7"/>
      <c r="V24" s="8"/>
      <c r="W24" s="9"/>
      <c r="X24" s="10">
        <f t="shared" si="1"/>
        <v>0</v>
      </c>
      <c r="Y24" s="11">
        <f t="shared" si="1"/>
        <v>0</v>
      </c>
      <c r="Z24" s="33">
        <f t="shared" si="2"/>
        <v>0</v>
      </c>
    </row>
    <row r="25" spans="2:26" x14ac:dyDescent="0.2">
      <c r="B25" s="30" t="s">
        <v>35</v>
      </c>
      <c r="C25" s="7">
        <v>41</v>
      </c>
      <c r="D25" s="8">
        <v>105</v>
      </c>
      <c r="E25" s="9">
        <v>146</v>
      </c>
      <c r="F25" s="44">
        <v>1</v>
      </c>
      <c r="G25" s="8">
        <v>17</v>
      </c>
      <c r="H25" s="9">
        <v>18</v>
      </c>
      <c r="I25" s="44">
        <v>88</v>
      </c>
      <c r="J25" s="8">
        <v>120</v>
      </c>
      <c r="K25" s="9">
        <v>208</v>
      </c>
      <c r="L25" s="44">
        <v>9</v>
      </c>
      <c r="M25" s="8">
        <v>38</v>
      </c>
      <c r="N25" s="9">
        <v>47</v>
      </c>
      <c r="O25" s="7">
        <v>11</v>
      </c>
      <c r="P25" s="8">
        <v>19</v>
      </c>
      <c r="Q25" s="9">
        <v>30</v>
      </c>
      <c r="R25" s="44"/>
      <c r="S25" s="8">
        <v>1</v>
      </c>
      <c r="T25" s="9">
        <v>1</v>
      </c>
      <c r="U25" s="7">
        <v>96</v>
      </c>
      <c r="V25" s="8">
        <v>139</v>
      </c>
      <c r="W25" s="9">
        <v>235</v>
      </c>
      <c r="X25" s="10">
        <f t="shared" si="1"/>
        <v>246</v>
      </c>
      <c r="Y25" s="11">
        <f t="shared" si="1"/>
        <v>439</v>
      </c>
      <c r="Z25" s="33">
        <f t="shared" si="2"/>
        <v>685</v>
      </c>
    </row>
    <row r="26" spans="2:26" x14ac:dyDescent="0.2">
      <c r="B26" s="30" t="s">
        <v>36</v>
      </c>
      <c r="C26" s="7"/>
      <c r="D26" s="8"/>
      <c r="E26" s="9"/>
      <c r="F26" s="44"/>
      <c r="G26" s="8"/>
      <c r="H26" s="9"/>
      <c r="I26" s="44"/>
      <c r="J26" s="8"/>
      <c r="K26" s="9"/>
      <c r="L26" s="44">
        <v>8</v>
      </c>
      <c r="M26" s="8">
        <v>14</v>
      </c>
      <c r="N26" s="9">
        <v>22</v>
      </c>
      <c r="O26" s="7"/>
      <c r="P26" s="8"/>
      <c r="Q26" s="9"/>
      <c r="R26" s="44"/>
      <c r="S26" s="8"/>
      <c r="T26" s="9"/>
      <c r="U26" s="7"/>
      <c r="V26" s="8"/>
      <c r="W26" s="9"/>
      <c r="X26" s="10">
        <f t="shared" si="1"/>
        <v>8</v>
      </c>
      <c r="Y26" s="11">
        <f t="shared" si="1"/>
        <v>14</v>
      </c>
      <c r="Z26" s="33">
        <f t="shared" si="2"/>
        <v>22</v>
      </c>
    </row>
    <row r="27" spans="2:26" x14ac:dyDescent="0.2">
      <c r="B27" s="30" t="s">
        <v>37</v>
      </c>
      <c r="C27" s="7">
        <v>39</v>
      </c>
      <c r="D27" s="8">
        <v>86</v>
      </c>
      <c r="E27" s="9">
        <v>125</v>
      </c>
      <c r="F27" s="44">
        <v>3</v>
      </c>
      <c r="G27" s="8">
        <v>4</v>
      </c>
      <c r="H27" s="9">
        <v>7</v>
      </c>
      <c r="I27" s="44">
        <v>13</v>
      </c>
      <c r="J27" s="8">
        <v>22</v>
      </c>
      <c r="K27" s="9">
        <v>35</v>
      </c>
      <c r="L27" s="44"/>
      <c r="M27" s="8"/>
      <c r="N27" s="9"/>
      <c r="O27" s="7"/>
      <c r="P27" s="8"/>
      <c r="Q27" s="9"/>
      <c r="R27" s="44">
        <v>11</v>
      </c>
      <c r="S27" s="8">
        <v>29</v>
      </c>
      <c r="T27" s="9">
        <v>40</v>
      </c>
      <c r="U27" s="7">
        <v>8</v>
      </c>
      <c r="V27" s="8">
        <v>48</v>
      </c>
      <c r="W27" s="9">
        <v>56</v>
      </c>
      <c r="X27" s="10">
        <f t="shared" si="1"/>
        <v>74</v>
      </c>
      <c r="Y27" s="11">
        <f t="shared" si="1"/>
        <v>189</v>
      </c>
      <c r="Z27" s="33">
        <f t="shared" si="2"/>
        <v>263</v>
      </c>
    </row>
    <row r="28" spans="2:26" x14ac:dyDescent="0.2">
      <c r="B28" s="30" t="s">
        <v>38</v>
      </c>
      <c r="C28" s="7"/>
      <c r="D28" s="8"/>
      <c r="E28" s="9"/>
      <c r="F28" s="44">
        <v>6</v>
      </c>
      <c r="G28" s="8">
        <v>22</v>
      </c>
      <c r="H28" s="9">
        <v>28</v>
      </c>
      <c r="I28" s="44">
        <v>15</v>
      </c>
      <c r="J28" s="8">
        <v>41</v>
      </c>
      <c r="K28" s="9">
        <v>56</v>
      </c>
      <c r="L28" s="44">
        <v>19</v>
      </c>
      <c r="M28" s="8">
        <v>53</v>
      </c>
      <c r="N28" s="9">
        <v>72</v>
      </c>
      <c r="O28" s="7"/>
      <c r="P28" s="8"/>
      <c r="Q28" s="9"/>
      <c r="R28" s="44">
        <v>7</v>
      </c>
      <c r="S28" s="8">
        <v>5</v>
      </c>
      <c r="T28" s="9">
        <v>12</v>
      </c>
      <c r="U28" s="7"/>
      <c r="V28" s="8"/>
      <c r="W28" s="9"/>
      <c r="X28" s="10">
        <f t="shared" si="1"/>
        <v>47</v>
      </c>
      <c r="Y28" s="11">
        <f t="shared" si="1"/>
        <v>121</v>
      </c>
      <c r="Z28" s="33">
        <f t="shared" si="2"/>
        <v>168</v>
      </c>
    </row>
    <row r="29" spans="2:26" x14ac:dyDescent="0.2">
      <c r="B29" s="30" t="s">
        <v>39</v>
      </c>
      <c r="C29" s="7"/>
      <c r="D29" s="8"/>
      <c r="E29" s="9"/>
      <c r="F29" s="44"/>
      <c r="G29" s="8"/>
      <c r="H29" s="9"/>
      <c r="I29" s="44">
        <v>30</v>
      </c>
      <c r="J29" s="8">
        <v>23</v>
      </c>
      <c r="K29" s="9">
        <v>53</v>
      </c>
      <c r="L29" s="44">
        <v>45</v>
      </c>
      <c r="M29" s="8">
        <v>34</v>
      </c>
      <c r="N29" s="9">
        <v>79</v>
      </c>
      <c r="O29" s="7">
        <v>20</v>
      </c>
      <c r="P29" s="8">
        <v>53</v>
      </c>
      <c r="Q29" s="9">
        <v>73</v>
      </c>
      <c r="R29" s="44">
        <v>16</v>
      </c>
      <c r="S29" s="8">
        <v>6</v>
      </c>
      <c r="T29" s="9">
        <v>22</v>
      </c>
      <c r="U29" s="7"/>
      <c r="V29" s="8"/>
      <c r="W29" s="9"/>
      <c r="X29" s="10">
        <f t="shared" si="1"/>
        <v>111</v>
      </c>
      <c r="Y29" s="11">
        <f t="shared" si="1"/>
        <v>116</v>
      </c>
      <c r="Z29" s="33">
        <f t="shared" si="2"/>
        <v>227</v>
      </c>
    </row>
    <row r="30" spans="2:26" x14ac:dyDescent="0.2">
      <c r="B30" s="30" t="s">
        <v>40</v>
      </c>
      <c r="C30" s="24"/>
      <c r="D30" s="25"/>
      <c r="E30" s="26"/>
      <c r="F30" s="45"/>
      <c r="G30" s="25"/>
      <c r="H30" s="26"/>
      <c r="I30" s="45"/>
      <c r="J30" s="25"/>
      <c r="K30" s="26"/>
      <c r="L30" s="45">
        <v>15</v>
      </c>
      <c r="M30" s="25">
        <v>6</v>
      </c>
      <c r="N30" s="26">
        <v>21</v>
      </c>
      <c r="O30" s="24"/>
      <c r="P30" s="25"/>
      <c r="Q30" s="26"/>
      <c r="R30" s="45">
        <v>4</v>
      </c>
      <c r="S30" s="25">
        <v>2</v>
      </c>
      <c r="T30" s="26">
        <v>6</v>
      </c>
      <c r="U30" s="24"/>
      <c r="V30" s="25"/>
      <c r="W30" s="26"/>
      <c r="X30" s="27">
        <f t="shared" si="1"/>
        <v>19</v>
      </c>
      <c r="Y30" s="28">
        <f t="shared" si="1"/>
        <v>8</v>
      </c>
      <c r="Z30" s="29">
        <f t="shared" si="2"/>
        <v>27</v>
      </c>
    </row>
    <row r="31" spans="2:26" x14ac:dyDescent="0.2">
      <c r="B31" s="41" t="s">
        <v>126</v>
      </c>
      <c r="C31" s="42">
        <f>SUM(C32:C49)</f>
        <v>313</v>
      </c>
      <c r="D31" s="42">
        <f t="shared" ref="D31:W31" si="5">SUM(D32:D49)</f>
        <v>354</v>
      </c>
      <c r="E31" s="43">
        <f t="shared" si="5"/>
        <v>667</v>
      </c>
      <c r="F31" s="42">
        <f t="shared" si="5"/>
        <v>372</v>
      </c>
      <c r="G31" s="42">
        <f t="shared" si="5"/>
        <v>330</v>
      </c>
      <c r="H31" s="43">
        <f t="shared" si="5"/>
        <v>702</v>
      </c>
      <c r="I31" s="42">
        <f t="shared" si="5"/>
        <v>264</v>
      </c>
      <c r="J31" s="42">
        <f t="shared" si="5"/>
        <v>336</v>
      </c>
      <c r="K31" s="43">
        <f t="shared" si="5"/>
        <v>600</v>
      </c>
      <c r="L31" s="42">
        <f t="shared" si="5"/>
        <v>281</v>
      </c>
      <c r="M31" s="42">
        <f t="shared" si="5"/>
        <v>318</v>
      </c>
      <c r="N31" s="43">
        <f t="shared" si="5"/>
        <v>599</v>
      </c>
      <c r="O31" s="42">
        <f t="shared" si="5"/>
        <v>333</v>
      </c>
      <c r="P31" s="42">
        <f t="shared" si="5"/>
        <v>429</v>
      </c>
      <c r="Q31" s="43">
        <f t="shared" si="5"/>
        <v>762</v>
      </c>
      <c r="R31" s="42">
        <f t="shared" si="5"/>
        <v>480</v>
      </c>
      <c r="S31" s="42">
        <f t="shared" si="5"/>
        <v>471</v>
      </c>
      <c r="T31" s="43">
        <f t="shared" si="5"/>
        <v>951</v>
      </c>
      <c r="U31" s="42">
        <f t="shared" si="5"/>
        <v>266</v>
      </c>
      <c r="V31" s="42">
        <f t="shared" si="5"/>
        <v>245</v>
      </c>
      <c r="W31" s="43">
        <f t="shared" si="5"/>
        <v>511</v>
      </c>
      <c r="X31" s="42">
        <f t="shared" si="1"/>
        <v>2309</v>
      </c>
      <c r="Y31" s="42">
        <f t="shared" si="1"/>
        <v>2483</v>
      </c>
      <c r="Z31" s="43">
        <f t="shared" si="2"/>
        <v>4792</v>
      </c>
    </row>
    <row r="32" spans="2:26" x14ac:dyDescent="0.2">
      <c r="B32" s="30" t="s">
        <v>41</v>
      </c>
      <c r="C32" s="7">
        <v>46</v>
      </c>
      <c r="D32" s="8">
        <v>19</v>
      </c>
      <c r="E32" s="9">
        <v>65</v>
      </c>
      <c r="F32" s="44">
        <v>4</v>
      </c>
      <c r="G32" s="8">
        <v>28</v>
      </c>
      <c r="H32" s="9">
        <v>32</v>
      </c>
      <c r="I32" s="44">
        <v>80</v>
      </c>
      <c r="J32" s="8">
        <v>95</v>
      </c>
      <c r="K32" s="9">
        <v>175</v>
      </c>
      <c r="L32" s="44">
        <v>143</v>
      </c>
      <c r="M32" s="8">
        <v>125</v>
      </c>
      <c r="N32" s="9">
        <v>268</v>
      </c>
      <c r="O32" s="7">
        <v>7</v>
      </c>
      <c r="P32" s="8">
        <v>17</v>
      </c>
      <c r="Q32" s="9">
        <v>24</v>
      </c>
      <c r="R32" s="44">
        <v>70</v>
      </c>
      <c r="S32" s="8">
        <v>53</v>
      </c>
      <c r="T32" s="9">
        <v>123</v>
      </c>
      <c r="U32" s="7">
        <v>34</v>
      </c>
      <c r="V32" s="8">
        <v>15</v>
      </c>
      <c r="W32" s="9">
        <v>49</v>
      </c>
      <c r="X32" s="10">
        <f t="shared" si="1"/>
        <v>384</v>
      </c>
      <c r="Y32" s="11">
        <f t="shared" si="1"/>
        <v>352</v>
      </c>
      <c r="Z32" s="33">
        <f t="shared" si="2"/>
        <v>736</v>
      </c>
    </row>
    <row r="33" spans="2:26" x14ac:dyDescent="0.2">
      <c r="B33" s="30" t="s">
        <v>42</v>
      </c>
      <c r="C33" s="7"/>
      <c r="D33" s="8"/>
      <c r="E33" s="9"/>
      <c r="F33" s="44"/>
      <c r="G33" s="8"/>
      <c r="H33" s="9"/>
      <c r="I33" s="44">
        <v>23</v>
      </c>
      <c r="J33" s="8">
        <v>40</v>
      </c>
      <c r="K33" s="9">
        <v>63</v>
      </c>
      <c r="L33" s="44"/>
      <c r="M33" s="8"/>
      <c r="N33" s="9"/>
      <c r="O33" s="7">
        <v>24</v>
      </c>
      <c r="P33" s="8">
        <v>70</v>
      </c>
      <c r="Q33" s="9">
        <v>94</v>
      </c>
      <c r="R33" s="44">
        <v>27</v>
      </c>
      <c r="S33" s="8">
        <v>106</v>
      </c>
      <c r="T33" s="9">
        <v>133</v>
      </c>
      <c r="U33" s="7"/>
      <c r="V33" s="8"/>
      <c r="W33" s="9"/>
      <c r="X33" s="10">
        <f t="shared" si="1"/>
        <v>74</v>
      </c>
      <c r="Y33" s="11">
        <f t="shared" si="1"/>
        <v>216</v>
      </c>
      <c r="Z33" s="33">
        <f t="shared" si="2"/>
        <v>290</v>
      </c>
    </row>
    <row r="34" spans="2:26" x14ac:dyDescent="0.2">
      <c r="B34" s="30" t="s">
        <v>43</v>
      </c>
      <c r="C34" s="7">
        <v>13</v>
      </c>
      <c r="D34" s="8">
        <v>22</v>
      </c>
      <c r="E34" s="9">
        <v>35</v>
      </c>
      <c r="F34" s="44">
        <v>10</v>
      </c>
      <c r="G34" s="8">
        <v>8</v>
      </c>
      <c r="H34" s="9">
        <v>18</v>
      </c>
      <c r="I34" s="44">
        <v>16</v>
      </c>
      <c r="J34" s="8">
        <v>27</v>
      </c>
      <c r="K34" s="9">
        <v>43</v>
      </c>
      <c r="L34" s="44">
        <v>6</v>
      </c>
      <c r="M34" s="8">
        <v>20</v>
      </c>
      <c r="N34" s="9">
        <v>26</v>
      </c>
      <c r="O34" s="7">
        <v>13</v>
      </c>
      <c r="P34" s="8">
        <v>31</v>
      </c>
      <c r="Q34" s="9">
        <v>44</v>
      </c>
      <c r="R34" s="44">
        <v>22</v>
      </c>
      <c r="S34" s="8">
        <v>51</v>
      </c>
      <c r="T34" s="9">
        <v>73</v>
      </c>
      <c r="U34" s="7">
        <v>11</v>
      </c>
      <c r="V34" s="8">
        <v>43</v>
      </c>
      <c r="W34" s="9">
        <v>54</v>
      </c>
      <c r="X34" s="10">
        <f t="shared" si="1"/>
        <v>91</v>
      </c>
      <c r="Y34" s="11">
        <f t="shared" si="1"/>
        <v>202</v>
      </c>
      <c r="Z34" s="33">
        <f t="shared" si="2"/>
        <v>293</v>
      </c>
    </row>
    <row r="35" spans="2:26" x14ac:dyDescent="0.2">
      <c r="B35" s="30" t="s">
        <v>44</v>
      </c>
      <c r="C35" s="7"/>
      <c r="D35" s="8">
        <v>1</v>
      </c>
      <c r="E35" s="9">
        <v>1</v>
      </c>
      <c r="F35" s="44">
        <v>1</v>
      </c>
      <c r="G35" s="8">
        <v>12</v>
      </c>
      <c r="H35" s="9">
        <v>13</v>
      </c>
      <c r="I35" s="44">
        <v>28</v>
      </c>
      <c r="J35" s="8">
        <v>63</v>
      </c>
      <c r="K35" s="9">
        <v>91</v>
      </c>
      <c r="L35" s="44">
        <v>6</v>
      </c>
      <c r="M35" s="8">
        <v>21</v>
      </c>
      <c r="N35" s="9">
        <v>27</v>
      </c>
      <c r="O35" s="7">
        <v>13</v>
      </c>
      <c r="P35" s="8">
        <v>23</v>
      </c>
      <c r="Q35" s="9">
        <v>36</v>
      </c>
      <c r="R35" s="44">
        <v>19</v>
      </c>
      <c r="S35" s="8">
        <v>1</v>
      </c>
      <c r="T35" s="9">
        <v>20</v>
      </c>
      <c r="U35" s="7"/>
      <c r="V35" s="8"/>
      <c r="W35" s="9"/>
      <c r="X35" s="10">
        <f t="shared" si="1"/>
        <v>67</v>
      </c>
      <c r="Y35" s="11">
        <f t="shared" si="1"/>
        <v>121</v>
      </c>
      <c r="Z35" s="33">
        <f t="shared" si="2"/>
        <v>188</v>
      </c>
    </row>
    <row r="36" spans="2:26" x14ac:dyDescent="0.2">
      <c r="B36" s="30" t="s">
        <v>45</v>
      </c>
      <c r="C36" s="7">
        <v>17</v>
      </c>
      <c r="D36" s="8">
        <v>25</v>
      </c>
      <c r="E36" s="9">
        <v>42</v>
      </c>
      <c r="F36" s="44">
        <v>31</v>
      </c>
      <c r="G36" s="8">
        <v>42</v>
      </c>
      <c r="H36" s="9">
        <v>73</v>
      </c>
      <c r="I36" s="44">
        <v>13</v>
      </c>
      <c r="J36" s="8">
        <v>6</v>
      </c>
      <c r="K36" s="9">
        <v>19</v>
      </c>
      <c r="L36" s="44">
        <v>12</v>
      </c>
      <c r="M36" s="8">
        <v>11</v>
      </c>
      <c r="N36" s="9">
        <v>23</v>
      </c>
      <c r="O36" s="7">
        <v>20</v>
      </c>
      <c r="P36" s="8">
        <v>21</v>
      </c>
      <c r="Q36" s="9">
        <v>41</v>
      </c>
      <c r="R36" s="44"/>
      <c r="S36" s="8"/>
      <c r="T36" s="9"/>
      <c r="U36" s="7">
        <v>5</v>
      </c>
      <c r="V36" s="8">
        <v>5</v>
      </c>
      <c r="W36" s="9">
        <v>10</v>
      </c>
      <c r="X36" s="10">
        <f t="shared" si="1"/>
        <v>98</v>
      </c>
      <c r="Y36" s="11">
        <f t="shared" si="1"/>
        <v>110</v>
      </c>
      <c r="Z36" s="33">
        <f t="shared" si="2"/>
        <v>208</v>
      </c>
    </row>
    <row r="37" spans="2:26" x14ac:dyDescent="0.2">
      <c r="B37" s="30" t="s">
        <v>46</v>
      </c>
      <c r="C37" s="7"/>
      <c r="D37" s="8"/>
      <c r="E37" s="9"/>
      <c r="F37" s="44"/>
      <c r="G37" s="8"/>
      <c r="H37" s="9"/>
      <c r="I37" s="44"/>
      <c r="J37" s="8"/>
      <c r="K37" s="9"/>
      <c r="L37" s="44"/>
      <c r="M37" s="8"/>
      <c r="N37" s="9"/>
      <c r="O37" s="7"/>
      <c r="P37" s="8"/>
      <c r="Q37" s="9"/>
      <c r="R37" s="44">
        <v>17</v>
      </c>
      <c r="S37" s="8">
        <v>2</v>
      </c>
      <c r="T37" s="9">
        <v>19</v>
      </c>
      <c r="U37" s="7"/>
      <c r="V37" s="8"/>
      <c r="W37" s="9"/>
      <c r="X37" s="10">
        <f t="shared" si="1"/>
        <v>17</v>
      </c>
      <c r="Y37" s="11">
        <f t="shared" si="1"/>
        <v>2</v>
      </c>
      <c r="Z37" s="33">
        <f t="shared" si="2"/>
        <v>19</v>
      </c>
    </row>
    <row r="38" spans="2:26" x14ac:dyDescent="0.2">
      <c r="B38" s="30" t="s">
        <v>104</v>
      </c>
      <c r="C38" s="7"/>
      <c r="D38" s="8"/>
      <c r="E38" s="9"/>
      <c r="F38" s="44"/>
      <c r="G38" s="8"/>
      <c r="H38" s="9"/>
      <c r="I38" s="44"/>
      <c r="J38" s="8"/>
      <c r="K38" s="9"/>
      <c r="L38" s="44"/>
      <c r="M38" s="8"/>
      <c r="N38" s="9"/>
      <c r="O38" s="7"/>
      <c r="P38" s="8"/>
      <c r="Q38" s="9"/>
      <c r="R38" s="44"/>
      <c r="S38" s="8"/>
      <c r="T38" s="9"/>
      <c r="U38" s="7"/>
      <c r="V38" s="8"/>
      <c r="W38" s="9"/>
      <c r="X38" s="10">
        <f t="shared" si="1"/>
        <v>0</v>
      </c>
      <c r="Y38" s="11">
        <f t="shared" si="1"/>
        <v>0</v>
      </c>
      <c r="Z38" s="33">
        <f t="shared" si="2"/>
        <v>0</v>
      </c>
    </row>
    <row r="39" spans="2:26" x14ac:dyDescent="0.2">
      <c r="B39" s="30" t="s">
        <v>47</v>
      </c>
      <c r="C39" s="7">
        <v>17</v>
      </c>
      <c r="D39" s="8">
        <v>38</v>
      </c>
      <c r="E39" s="9">
        <v>55</v>
      </c>
      <c r="F39" s="44"/>
      <c r="G39" s="8"/>
      <c r="H39" s="9"/>
      <c r="I39" s="44"/>
      <c r="J39" s="8"/>
      <c r="K39" s="9"/>
      <c r="L39" s="44"/>
      <c r="M39" s="8"/>
      <c r="N39" s="9"/>
      <c r="O39" s="7"/>
      <c r="P39" s="8"/>
      <c r="Q39" s="9"/>
      <c r="R39" s="44"/>
      <c r="S39" s="8"/>
      <c r="T39" s="9"/>
      <c r="U39" s="7"/>
      <c r="V39" s="8"/>
      <c r="W39" s="9"/>
      <c r="X39" s="10">
        <f t="shared" si="1"/>
        <v>17</v>
      </c>
      <c r="Y39" s="11">
        <f t="shared" si="1"/>
        <v>38</v>
      </c>
      <c r="Z39" s="33">
        <f t="shared" si="2"/>
        <v>55</v>
      </c>
    </row>
    <row r="40" spans="2:26" x14ac:dyDescent="0.2">
      <c r="B40" s="30" t="s">
        <v>48</v>
      </c>
      <c r="C40" s="7"/>
      <c r="D40" s="8"/>
      <c r="E40" s="9"/>
      <c r="F40" s="44"/>
      <c r="G40" s="8"/>
      <c r="H40" s="9"/>
      <c r="I40" s="44"/>
      <c r="J40" s="8"/>
      <c r="K40" s="9"/>
      <c r="L40" s="44"/>
      <c r="M40" s="8"/>
      <c r="N40" s="9"/>
      <c r="O40" s="7"/>
      <c r="P40" s="8"/>
      <c r="Q40" s="9"/>
      <c r="R40" s="44"/>
      <c r="S40" s="8"/>
      <c r="T40" s="9"/>
      <c r="U40" s="7"/>
      <c r="V40" s="8"/>
      <c r="W40" s="9"/>
      <c r="X40" s="10">
        <f t="shared" si="1"/>
        <v>0</v>
      </c>
      <c r="Y40" s="11">
        <f t="shared" si="1"/>
        <v>0</v>
      </c>
      <c r="Z40" s="33">
        <f t="shared" si="2"/>
        <v>0</v>
      </c>
    </row>
    <row r="41" spans="2:26" x14ac:dyDescent="0.2">
      <c r="B41" s="30" t="s">
        <v>49</v>
      </c>
      <c r="C41" s="7">
        <v>115</v>
      </c>
      <c r="D41" s="8">
        <v>146</v>
      </c>
      <c r="E41" s="9">
        <v>261</v>
      </c>
      <c r="F41" s="44">
        <v>223</v>
      </c>
      <c r="G41" s="8">
        <v>171</v>
      </c>
      <c r="H41" s="9">
        <v>394</v>
      </c>
      <c r="I41" s="44">
        <v>26</v>
      </c>
      <c r="J41" s="8">
        <v>22</v>
      </c>
      <c r="K41" s="9">
        <v>48</v>
      </c>
      <c r="L41" s="44">
        <v>31</v>
      </c>
      <c r="M41" s="8">
        <v>34</v>
      </c>
      <c r="N41" s="9">
        <v>65</v>
      </c>
      <c r="O41" s="7">
        <v>135</v>
      </c>
      <c r="P41" s="8">
        <v>140</v>
      </c>
      <c r="Q41" s="9">
        <v>275</v>
      </c>
      <c r="R41" s="44">
        <v>245</v>
      </c>
      <c r="S41" s="8">
        <v>180</v>
      </c>
      <c r="T41" s="9">
        <v>425</v>
      </c>
      <c r="U41" s="7">
        <v>161</v>
      </c>
      <c r="V41" s="8">
        <v>117</v>
      </c>
      <c r="W41" s="9">
        <v>278</v>
      </c>
      <c r="X41" s="10">
        <f t="shared" si="1"/>
        <v>936</v>
      </c>
      <c r="Y41" s="11">
        <f t="shared" si="1"/>
        <v>810</v>
      </c>
      <c r="Z41" s="33">
        <f t="shared" si="2"/>
        <v>1746</v>
      </c>
    </row>
    <row r="42" spans="2:26" x14ac:dyDescent="0.2">
      <c r="B42" s="30" t="s">
        <v>105</v>
      </c>
      <c r="C42" s="7"/>
      <c r="D42" s="8"/>
      <c r="E42" s="9"/>
      <c r="F42" s="44"/>
      <c r="G42" s="8"/>
      <c r="H42" s="9"/>
      <c r="I42" s="44"/>
      <c r="J42" s="8"/>
      <c r="K42" s="9"/>
      <c r="L42" s="44"/>
      <c r="M42" s="8"/>
      <c r="N42" s="9"/>
      <c r="O42" s="7"/>
      <c r="P42" s="8"/>
      <c r="Q42" s="9"/>
      <c r="R42" s="44"/>
      <c r="S42" s="8"/>
      <c r="T42" s="9"/>
      <c r="U42" s="7"/>
      <c r="V42" s="8"/>
      <c r="W42" s="9"/>
      <c r="X42" s="10">
        <f t="shared" si="1"/>
        <v>0</v>
      </c>
      <c r="Y42" s="11">
        <f t="shared" si="1"/>
        <v>0</v>
      </c>
      <c r="Z42" s="33">
        <f t="shared" si="2"/>
        <v>0</v>
      </c>
    </row>
    <row r="43" spans="2:26" x14ac:dyDescent="0.2">
      <c r="B43" s="30" t="s">
        <v>50</v>
      </c>
      <c r="C43" s="7">
        <v>24</v>
      </c>
      <c r="D43" s="8">
        <v>24</v>
      </c>
      <c r="E43" s="9">
        <v>48</v>
      </c>
      <c r="F43" s="44"/>
      <c r="G43" s="8"/>
      <c r="H43" s="9"/>
      <c r="I43" s="44"/>
      <c r="J43" s="8"/>
      <c r="K43" s="9"/>
      <c r="L43" s="44"/>
      <c r="M43" s="8"/>
      <c r="N43" s="9"/>
      <c r="O43" s="7">
        <v>10</v>
      </c>
      <c r="P43" s="8">
        <v>16</v>
      </c>
      <c r="Q43" s="9">
        <v>26</v>
      </c>
      <c r="R43" s="44"/>
      <c r="S43" s="8"/>
      <c r="T43" s="9"/>
      <c r="U43" s="7"/>
      <c r="V43" s="8"/>
      <c r="W43" s="9"/>
      <c r="X43" s="10">
        <f t="shared" si="1"/>
        <v>34</v>
      </c>
      <c r="Y43" s="11">
        <f t="shared" si="1"/>
        <v>40</v>
      </c>
      <c r="Z43" s="33">
        <f t="shared" si="2"/>
        <v>74</v>
      </c>
    </row>
    <row r="44" spans="2:26" x14ac:dyDescent="0.2">
      <c r="B44" s="30" t="s">
        <v>51</v>
      </c>
      <c r="C44" s="7">
        <v>4</v>
      </c>
      <c r="D44" s="8">
        <v>7</v>
      </c>
      <c r="E44" s="9">
        <v>11</v>
      </c>
      <c r="F44" s="44"/>
      <c r="G44" s="8"/>
      <c r="H44" s="9"/>
      <c r="I44" s="44">
        <v>30</v>
      </c>
      <c r="J44" s="8">
        <v>20</v>
      </c>
      <c r="K44" s="9">
        <v>50</v>
      </c>
      <c r="L44" s="44"/>
      <c r="M44" s="8"/>
      <c r="N44" s="9"/>
      <c r="O44" s="7">
        <v>36</v>
      </c>
      <c r="P44" s="8">
        <v>18</v>
      </c>
      <c r="Q44" s="9">
        <v>54</v>
      </c>
      <c r="R44" s="44"/>
      <c r="S44" s="8"/>
      <c r="T44" s="9"/>
      <c r="U44" s="7">
        <v>2</v>
      </c>
      <c r="V44" s="8">
        <v>3</v>
      </c>
      <c r="W44" s="9">
        <v>5</v>
      </c>
      <c r="X44" s="10">
        <f t="shared" si="1"/>
        <v>72</v>
      </c>
      <c r="Y44" s="11">
        <f t="shared" si="1"/>
        <v>48</v>
      </c>
      <c r="Z44" s="33">
        <f t="shared" si="2"/>
        <v>120</v>
      </c>
    </row>
    <row r="45" spans="2:26" x14ac:dyDescent="0.2">
      <c r="B45" s="30" t="s">
        <v>52</v>
      </c>
      <c r="C45" s="7">
        <v>53</v>
      </c>
      <c r="D45" s="8">
        <v>35</v>
      </c>
      <c r="E45" s="9">
        <v>88</v>
      </c>
      <c r="F45" s="44">
        <v>20</v>
      </c>
      <c r="G45" s="8">
        <v>12</v>
      </c>
      <c r="H45" s="9">
        <v>32</v>
      </c>
      <c r="I45" s="44"/>
      <c r="J45" s="8"/>
      <c r="K45" s="9"/>
      <c r="L45" s="44"/>
      <c r="M45" s="8"/>
      <c r="N45" s="9"/>
      <c r="O45" s="7">
        <v>17</v>
      </c>
      <c r="P45" s="8">
        <v>33</v>
      </c>
      <c r="Q45" s="9">
        <v>50</v>
      </c>
      <c r="R45" s="44"/>
      <c r="S45" s="8"/>
      <c r="T45" s="9"/>
      <c r="U45" s="7"/>
      <c r="V45" s="8"/>
      <c r="W45" s="9"/>
      <c r="X45" s="10">
        <f t="shared" si="1"/>
        <v>90</v>
      </c>
      <c r="Y45" s="11">
        <f t="shared" si="1"/>
        <v>80</v>
      </c>
      <c r="Z45" s="33">
        <f t="shared" si="2"/>
        <v>170</v>
      </c>
    </row>
    <row r="46" spans="2:26" x14ac:dyDescent="0.2">
      <c r="B46" s="30" t="s">
        <v>53</v>
      </c>
      <c r="C46" s="7"/>
      <c r="D46" s="8"/>
      <c r="E46" s="9"/>
      <c r="F46" s="44"/>
      <c r="G46" s="8"/>
      <c r="H46" s="9"/>
      <c r="I46" s="44">
        <v>26</v>
      </c>
      <c r="J46" s="8">
        <v>26</v>
      </c>
      <c r="K46" s="9">
        <v>52</v>
      </c>
      <c r="L46" s="44">
        <v>16</v>
      </c>
      <c r="M46" s="8">
        <v>11</v>
      </c>
      <c r="N46" s="9">
        <v>27</v>
      </c>
      <c r="O46" s="7"/>
      <c r="P46" s="8"/>
      <c r="Q46" s="9"/>
      <c r="R46" s="44">
        <v>37</v>
      </c>
      <c r="S46" s="8">
        <v>6</v>
      </c>
      <c r="T46" s="9">
        <v>43</v>
      </c>
      <c r="U46" s="7">
        <v>8</v>
      </c>
      <c r="V46" s="8">
        <v>7</v>
      </c>
      <c r="W46" s="9">
        <v>15</v>
      </c>
      <c r="X46" s="10">
        <f t="shared" si="1"/>
        <v>87</v>
      </c>
      <c r="Y46" s="11">
        <f t="shared" si="1"/>
        <v>50</v>
      </c>
      <c r="Z46" s="33">
        <f t="shared" si="2"/>
        <v>137</v>
      </c>
    </row>
    <row r="47" spans="2:26" x14ac:dyDescent="0.2">
      <c r="B47" s="30" t="s">
        <v>106</v>
      </c>
      <c r="C47" s="7"/>
      <c r="D47" s="8"/>
      <c r="E47" s="9"/>
      <c r="F47" s="44"/>
      <c r="G47" s="8"/>
      <c r="H47" s="9"/>
      <c r="I47" s="44"/>
      <c r="J47" s="8"/>
      <c r="K47" s="9"/>
      <c r="L47" s="44"/>
      <c r="M47" s="8"/>
      <c r="N47" s="9"/>
      <c r="O47" s="7"/>
      <c r="P47" s="8"/>
      <c r="Q47" s="9"/>
      <c r="R47" s="44"/>
      <c r="S47" s="8"/>
      <c r="T47" s="9"/>
      <c r="U47" s="7"/>
      <c r="V47" s="8"/>
      <c r="W47" s="9"/>
      <c r="X47" s="10">
        <f t="shared" si="1"/>
        <v>0</v>
      </c>
      <c r="Y47" s="11">
        <f t="shared" si="1"/>
        <v>0</v>
      </c>
      <c r="Z47" s="33">
        <f t="shared" si="2"/>
        <v>0</v>
      </c>
    </row>
    <row r="48" spans="2:26" x14ac:dyDescent="0.2">
      <c r="B48" s="30" t="s">
        <v>107</v>
      </c>
      <c r="C48" s="7"/>
      <c r="D48" s="8"/>
      <c r="E48" s="9"/>
      <c r="F48" s="44"/>
      <c r="G48" s="8"/>
      <c r="H48" s="9"/>
      <c r="I48" s="44"/>
      <c r="J48" s="8"/>
      <c r="K48" s="9"/>
      <c r="L48" s="44"/>
      <c r="M48" s="8"/>
      <c r="N48" s="9"/>
      <c r="O48" s="7"/>
      <c r="P48" s="8"/>
      <c r="Q48" s="9"/>
      <c r="R48" s="44"/>
      <c r="S48" s="8"/>
      <c r="T48" s="9"/>
      <c r="U48" s="7"/>
      <c r="V48" s="8"/>
      <c r="W48" s="9"/>
      <c r="X48" s="10">
        <f t="shared" si="1"/>
        <v>0</v>
      </c>
      <c r="Y48" s="11">
        <f t="shared" si="1"/>
        <v>0</v>
      </c>
      <c r="Z48" s="33">
        <f t="shared" si="2"/>
        <v>0</v>
      </c>
    </row>
    <row r="49" spans="2:26" x14ac:dyDescent="0.2">
      <c r="B49" s="30" t="s">
        <v>54</v>
      </c>
      <c r="C49" s="24">
        <v>24</v>
      </c>
      <c r="D49" s="25">
        <v>37</v>
      </c>
      <c r="E49" s="26">
        <v>61</v>
      </c>
      <c r="F49" s="45">
        <v>83</v>
      </c>
      <c r="G49" s="25">
        <v>57</v>
      </c>
      <c r="H49" s="26">
        <v>140</v>
      </c>
      <c r="I49" s="45">
        <v>22</v>
      </c>
      <c r="J49" s="25">
        <v>37</v>
      </c>
      <c r="K49" s="26">
        <v>59</v>
      </c>
      <c r="L49" s="45">
        <v>67</v>
      </c>
      <c r="M49" s="25">
        <v>96</v>
      </c>
      <c r="N49" s="26">
        <v>163</v>
      </c>
      <c r="O49" s="24">
        <v>58</v>
      </c>
      <c r="P49" s="25">
        <v>60</v>
      </c>
      <c r="Q49" s="26">
        <v>118</v>
      </c>
      <c r="R49" s="45">
        <v>43</v>
      </c>
      <c r="S49" s="25">
        <v>72</v>
      </c>
      <c r="T49" s="26">
        <v>115</v>
      </c>
      <c r="U49" s="24">
        <v>45</v>
      </c>
      <c r="V49" s="25">
        <v>55</v>
      </c>
      <c r="W49" s="26">
        <v>100</v>
      </c>
      <c r="X49" s="27">
        <f t="shared" si="1"/>
        <v>342</v>
      </c>
      <c r="Y49" s="28">
        <f t="shared" si="1"/>
        <v>414</v>
      </c>
      <c r="Z49" s="29">
        <f t="shared" si="2"/>
        <v>756</v>
      </c>
    </row>
    <row r="50" spans="2:26" x14ac:dyDescent="0.2">
      <c r="B50" s="41" t="s">
        <v>125</v>
      </c>
      <c r="C50" s="42">
        <f>SUM(C51:C63)</f>
        <v>322</v>
      </c>
      <c r="D50" s="42">
        <f t="shared" ref="D50:W50" si="6">SUM(D51:D63)</f>
        <v>167</v>
      </c>
      <c r="E50" s="43">
        <f t="shared" si="6"/>
        <v>489</v>
      </c>
      <c r="F50" s="42">
        <f t="shared" si="6"/>
        <v>324</v>
      </c>
      <c r="G50" s="42">
        <f t="shared" si="6"/>
        <v>272</v>
      </c>
      <c r="H50" s="43">
        <f t="shared" si="6"/>
        <v>596</v>
      </c>
      <c r="I50" s="42">
        <f t="shared" si="6"/>
        <v>193</v>
      </c>
      <c r="J50" s="42">
        <f t="shared" si="6"/>
        <v>204</v>
      </c>
      <c r="K50" s="43">
        <f t="shared" si="6"/>
        <v>397</v>
      </c>
      <c r="L50" s="42">
        <f t="shared" si="6"/>
        <v>285</v>
      </c>
      <c r="M50" s="42">
        <f t="shared" si="6"/>
        <v>265</v>
      </c>
      <c r="N50" s="43">
        <f t="shared" si="6"/>
        <v>550</v>
      </c>
      <c r="O50" s="42">
        <f t="shared" si="6"/>
        <v>399</v>
      </c>
      <c r="P50" s="42">
        <f t="shared" si="6"/>
        <v>304</v>
      </c>
      <c r="Q50" s="43">
        <f t="shared" si="6"/>
        <v>703</v>
      </c>
      <c r="R50" s="42">
        <f t="shared" si="6"/>
        <v>262</v>
      </c>
      <c r="S50" s="42">
        <f t="shared" si="6"/>
        <v>243</v>
      </c>
      <c r="T50" s="43">
        <f t="shared" si="6"/>
        <v>505</v>
      </c>
      <c r="U50" s="42">
        <f t="shared" si="6"/>
        <v>308</v>
      </c>
      <c r="V50" s="42">
        <f t="shared" si="6"/>
        <v>144</v>
      </c>
      <c r="W50" s="43">
        <f t="shared" si="6"/>
        <v>452</v>
      </c>
      <c r="X50" s="42">
        <f t="shared" si="1"/>
        <v>2093</v>
      </c>
      <c r="Y50" s="42">
        <f t="shared" si="1"/>
        <v>1599</v>
      </c>
      <c r="Z50" s="43">
        <f t="shared" si="2"/>
        <v>3692</v>
      </c>
    </row>
    <row r="51" spans="2:26" x14ac:dyDescent="0.2">
      <c r="B51" s="30" t="s">
        <v>55</v>
      </c>
      <c r="C51" s="7">
        <v>42</v>
      </c>
      <c r="D51" s="8">
        <v>41</v>
      </c>
      <c r="E51" s="9">
        <v>83</v>
      </c>
      <c r="F51" s="44">
        <v>186</v>
      </c>
      <c r="G51" s="8">
        <v>179</v>
      </c>
      <c r="H51" s="9">
        <v>365</v>
      </c>
      <c r="I51" s="44">
        <v>100</v>
      </c>
      <c r="J51" s="8">
        <v>125</v>
      </c>
      <c r="K51" s="9">
        <v>225</v>
      </c>
      <c r="L51" s="44">
        <v>142</v>
      </c>
      <c r="M51" s="8">
        <v>208</v>
      </c>
      <c r="N51" s="9">
        <v>350</v>
      </c>
      <c r="O51" s="7"/>
      <c r="P51" s="8"/>
      <c r="Q51" s="9"/>
      <c r="R51" s="44">
        <v>78</v>
      </c>
      <c r="S51" s="8">
        <v>69</v>
      </c>
      <c r="T51" s="9">
        <v>147</v>
      </c>
      <c r="U51" s="7">
        <v>22</v>
      </c>
      <c r="V51" s="8">
        <v>14</v>
      </c>
      <c r="W51" s="9">
        <v>36</v>
      </c>
      <c r="X51" s="10">
        <f t="shared" si="1"/>
        <v>570</v>
      </c>
      <c r="Y51" s="11">
        <f t="shared" si="1"/>
        <v>636</v>
      </c>
      <c r="Z51" s="33">
        <f t="shared" si="2"/>
        <v>1206</v>
      </c>
    </row>
    <row r="52" spans="2:26" x14ac:dyDescent="0.2">
      <c r="B52" s="30" t="s">
        <v>56</v>
      </c>
      <c r="C52" s="7">
        <v>19</v>
      </c>
      <c r="D52" s="8">
        <v>20</v>
      </c>
      <c r="E52" s="9">
        <v>39</v>
      </c>
      <c r="F52" s="44">
        <v>16</v>
      </c>
      <c r="G52" s="8">
        <v>30</v>
      </c>
      <c r="H52" s="9">
        <v>46</v>
      </c>
      <c r="I52" s="44"/>
      <c r="J52" s="8"/>
      <c r="K52" s="9"/>
      <c r="L52" s="44"/>
      <c r="M52" s="8"/>
      <c r="N52" s="9"/>
      <c r="O52" s="7"/>
      <c r="P52" s="8"/>
      <c r="Q52" s="9"/>
      <c r="R52" s="44"/>
      <c r="S52" s="8"/>
      <c r="T52" s="9"/>
      <c r="U52" s="7"/>
      <c r="V52" s="8"/>
      <c r="W52" s="9"/>
      <c r="X52" s="10">
        <f t="shared" si="1"/>
        <v>35</v>
      </c>
      <c r="Y52" s="11">
        <f t="shared" si="1"/>
        <v>50</v>
      </c>
      <c r="Z52" s="33">
        <f t="shared" si="2"/>
        <v>85</v>
      </c>
    </row>
    <row r="53" spans="2:26" x14ac:dyDescent="0.2">
      <c r="B53" s="30" t="s">
        <v>57</v>
      </c>
      <c r="C53" s="7">
        <v>20</v>
      </c>
      <c r="D53" s="8">
        <v>28</v>
      </c>
      <c r="E53" s="9">
        <v>48</v>
      </c>
      <c r="F53" s="44">
        <v>6</v>
      </c>
      <c r="G53" s="8">
        <v>9</v>
      </c>
      <c r="H53" s="9">
        <v>15</v>
      </c>
      <c r="I53" s="44">
        <v>24</v>
      </c>
      <c r="J53" s="8">
        <v>54</v>
      </c>
      <c r="K53" s="9">
        <v>78</v>
      </c>
      <c r="L53" s="44">
        <v>4</v>
      </c>
      <c r="M53" s="8">
        <v>8</v>
      </c>
      <c r="N53" s="9">
        <v>12</v>
      </c>
      <c r="O53" s="7">
        <v>119</v>
      </c>
      <c r="P53" s="8">
        <v>191</v>
      </c>
      <c r="Q53" s="9">
        <v>310</v>
      </c>
      <c r="R53" s="44">
        <v>94</v>
      </c>
      <c r="S53" s="8">
        <v>141</v>
      </c>
      <c r="T53" s="9">
        <v>235</v>
      </c>
      <c r="U53" s="7">
        <v>42</v>
      </c>
      <c r="V53" s="8">
        <v>59</v>
      </c>
      <c r="W53" s="9">
        <v>101</v>
      </c>
      <c r="X53" s="10">
        <f t="shared" si="1"/>
        <v>309</v>
      </c>
      <c r="Y53" s="11">
        <f t="shared" si="1"/>
        <v>490</v>
      </c>
      <c r="Z53" s="33">
        <f t="shared" si="2"/>
        <v>799</v>
      </c>
    </row>
    <row r="54" spans="2:26" x14ac:dyDescent="0.2">
      <c r="B54" s="30" t="s">
        <v>58</v>
      </c>
      <c r="C54" s="7">
        <v>9</v>
      </c>
      <c r="D54" s="8">
        <v>6</v>
      </c>
      <c r="E54" s="9">
        <v>15</v>
      </c>
      <c r="F54" s="44">
        <v>18</v>
      </c>
      <c r="G54" s="8">
        <v>5</v>
      </c>
      <c r="H54" s="9">
        <v>23</v>
      </c>
      <c r="I54" s="44"/>
      <c r="J54" s="8"/>
      <c r="K54" s="9"/>
      <c r="L54" s="44"/>
      <c r="M54" s="8"/>
      <c r="N54" s="9"/>
      <c r="O54" s="7">
        <v>47</v>
      </c>
      <c r="P54" s="8">
        <v>38</v>
      </c>
      <c r="Q54" s="9">
        <v>85</v>
      </c>
      <c r="R54" s="44">
        <v>4</v>
      </c>
      <c r="S54" s="8"/>
      <c r="T54" s="9">
        <v>4</v>
      </c>
      <c r="U54" s="7">
        <v>8</v>
      </c>
      <c r="V54" s="8">
        <v>3</v>
      </c>
      <c r="W54" s="9">
        <v>11</v>
      </c>
      <c r="X54" s="10">
        <f t="shared" si="1"/>
        <v>86</v>
      </c>
      <c r="Y54" s="11">
        <f t="shared" si="1"/>
        <v>52</v>
      </c>
      <c r="Z54" s="33">
        <f t="shared" si="2"/>
        <v>138</v>
      </c>
    </row>
    <row r="55" spans="2:26" x14ac:dyDescent="0.2">
      <c r="B55" s="30" t="s">
        <v>59</v>
      </c>
      <c r="C55" s="7">
        <v>6</v>
      </c>
      <c r="D55" s="8"/>
      <c r="E55" s="9">
        <v>6</v>
      </c>
      <c r="F55" s="44">
        <v>2</v>
      </c>
      <c r="G55" s="8">
        <v>1</v>
      </c>
      <c r="H55" s="9">
        <v>3</v>
      </c>
      <c r="I55" s="44"/>
      <c r="J55" s="8"/>
      <c r="K55" s="9"/>
      <c r="L55" s="44">
        <v>14</v>
      </c>
      <c r="M55" s="8">
        <v>2</v>
      </c>
      <c r="N55" s="9">
        <v>16</v>
      </c>
      <c r="O55" s="7"/>
      <c r="P55" s="8"/>
      <c r="Q55" s="9"/>
      <c r="R55" s="44"/>
      <c r="S55" s="8"/>
      <c r="T55" s="9"/>
      <c r="U55" s="7">
        <v>5</v>
      </c>
      <c r="V55" s="8">
        <v>3</v>
      </c>
      <c r="W55" s="9">
        <v>8</v>
      </c>
      <c r="X55" s="10">
        <f t="shared" si="1"/>
        <v>27</v>
      </c>
      <c r="Y55" s="11">
        <f t="shared" si="1"/>
        <v>6</v>
      </c>
      <c r="Z55" s="33">
        <f t="shared" si="2"/>
        <v>33</v>
      </c>
    </row>
    <row r="56" spans="2:26" x14ac:dyDescent="0.2">
      <c r="B56" s="30" t="s">
        <v>60</v>
      </c>
      <c r="C56" s="7">
        <v>21</v>
      </c>
      <c r="D56" s="8">
        <v>6</v>
      </c>
      <c r="E56" s="9">
        <v>27</v>
      </c>
      <c r="F56" s="44">
        <v>12</v>
      </c>
      <c r="G56" s="8">
        <v>1</v>
      </c>
      <c r="H56" s="9">
        <v>13</v>
      </c>
      <c r="I56" s="44">
        <v>12</v>
      </c>
      <c r="J56" s="8">
        <v>2</v>
      </c>
      <c r="K56" s="9">
        <v>14</v>
      </c>
      <c r="L56" s="44">
        <v>37</v>
      </c>
      <c r="M56" s="8">
        <v>1</v>
      </c>
      <c r="N56" s="9">
        <v>38</v>
      </c>
      <c r="O56" s="7">
        <v>22</v>
      </c>
      <c r="P56" s="8">
        <v>7</v>
      </c>
      <c r="Q56" s="9">
        <v>29</v>
      </c>
      <c r="R56" s="44"/>
      <c r="S56" s="8"/>
      <c r="T56" s="9"/>
      <c r="U56" s="7">
        <v>58</v>
      </c>
      <c r="V56" s="8">
        <v>25</v>
      </c>
      <c r="W56" s="9">
        <v>83</v>
      </c>
      <c r="X56" s="10">
        <f t="shared" si="1"/>
        <v>162</v>
      </c>
      <c r="Y56" s="11">
        <f t="shared" si="1"/>
        <v>42</v>
      </c>
      <c r="Z56" s="33">
        <f t="shared" si="2"/>
        <v>204</v>
      </c>
    </row>
    <row r="57" spans="2:26" x14ac:dyDescent="0.2">
      <c r="B57" s="30" t="s">
        <v>61</v>
      </c>
      <c r="C57" s="7">
        <v>10</v>
      </c>
      <c r="D57" s="8">
        <v>19</v>
      </c>
      <c r="E57" s="9">
        <v>29</v>
      </c>
      <c r="F57" s="44"/>
      <c r="G57" s="8"/>
      <c r="H57" s="9"/>
      <c r="I57" s="44">
        <v>8</v>
      </c>
      <c r="J57" s="8">
        <v>16</v>
      </c>
      <c r="K57" s="9">
        <v>24</v>
      </c>
      <c r="L57" s="44">
        <v>14</v>
      </c>
      <c r="M57" s="8">
        <v>19</v>
      </c>
      <c r="N57" s="9">
        <v>33</v>
      </c>
      <c r="O57" s="7">
        <v>14</v>
      </c>
      <c r="P57" s="8">
        <v>11</v>
      </c>
      <c r="Q57" s="9">
        <v>25</v>
      </c>
      <c r="R57" s="44">
        <v>10</v>
      </c>
      <c r="S57" s="8">
        <v>13</v>
      </c>
      <c r="T57" s="9">
        <v>23</v>
      </c>
      <c r="U57" s="7">
        <v>13</v>
      </c>
      <c r="V57" s="8">
        <v>7</v>
      </c>
      <c r="W57" s="9">
        <v>20</v>
      </c>
      <c r="X57" s="10">
        <f t="shared" si="1"/>
        <v>69</v>
      </c>
      <c r="Y57" s="11">
        <f t="shared" si="1"/>
        <v>85</v>
      </c>
      <c r="Z57" s="33">
        <f t="shared" si="2"/>
        <v>154</v>
      </c>
    </row>
    <row r="58" spans="2:26" x14ac:dyDescent="0.2">
      <c r="B58" s="30" t="s">
        <v>62</v>
      </c>
      <c r="C58" s="7"/>
      <c r="D58" s="8"/>
      <c r="E58" s="9"/>
      <c r="F58" s="44">
        <v>29</v>
      </c>
      <c r="G58" s="8">
        <v>34</v>
      </c>
      <c r="H58" s="9">
        <v>63</v>
      </c>
      <c r="I58" s="44"/>
      <c r="J58" s="8"/>
      <c r="K58" s="9"/>
      <c r="L58" s="44">
        <v>6</v>
      </c>
      <c r="M58" s="8">
        <v>7</v>
      </c>
      <c r="N58" s="9">
        <v>13</v>
      </c>
      <c r="O58" s="7"/>
      <c r="P58" s="8"/>
      <c r="Q58" s="9"/>
      <c r="R58" s="44">
        <v>1</v>
      </c>
      <c r="S58" s="8"/>
      <c r="T58" s="9">
        <v>1</v>
      </c>
      <c r="U58" s="7"/>
      <c r="V58" s="8"/>
      <c r="W58" s="9"/>
      <c r="X58" s="10">
        <f t="shared" si="1"/>
        <v>36</v>
      </c>
      <c r="Y58" s="11">
        <f t="shared" si="1"/>
        <v>41</v>
      </c>
      <c r="Z58" s="33">
        <f t="shared" si="2"/>
        <v>77</v>
      </c>
    </row>
    <row r="59" spans="2:26" x14ac:dyDescent="0.2">
      <c r="B59" s="30" t="s">
        <v>63</v>
      </c>
      <c r="C59" s="7"/>
      <c r="D59" s="8"/>
      <c r="E59" s="9"/>
      <c r="F59" s="44"/>
      <c r="G59" s="8"/>
      <c r="H59" s="9"/>
      <c r="I59" s="44"/>
      <c r="J59" s="8"/>
      <c r="K59" s="9"/>
      <c r="L59" s="44"/>
      <c r="M59" s="8"/>
      <c r="N59" s="9"/>
      <c r="O59" s="7"/>
      <c r="P59" s="8"/>
      <c r="Q59" s="9"/>
      <c r="R59" s="44">
        <v>1</v>
      </c>
      <c r="S59" s="8"/>
      <c r="T59" s="9">
        <v>1</v>
      </c>
      <c r="U59" s="7">
        <v>2</v>
      </c>
      <c r="V59" s="8">
        <v>1</v>
      </c>
      <c r="W59" s="9">
        <v>3</v>
      </c>
      <c r="X59" s="10">
        <f t="shared" si="1"/>
        <v>3</v>
      </c>
      <c r="Y59" s="11">
        <f t="shared" si="1"/>
        <v>1</v>
      </c>
      <c r="Z59" s="33">
        <f t="shared" si="2"/>
        <v>4</v>
      </c>
    </row>
    <row r="60" spans="2:26" x14ac:dyDescent="0.2">
      <c r="B60" s="30" t="s">
        <v>64</v>
      </c>
      <c r="C60" s="7">
        <v>11</v>
      </c>
      <c r="D60" s="8">
        <v>4</v>
      </c>
      <c r="E60" s="9">
        <v>15</v>
      </c>
      <c r="F60" s="44">
        <v>10</v>
      </c>
      <c r="G60" s="8">
        <v>5</v>
      </c>
      <c r="H60" s="9">
        <v>15</v>
      </c>
      <c r="I60" s="44">
        <v>9</v>
      </c>
      <c r="J60" s="8">
        <v>2</v>
      </c>
      <c r="K60" s="9">
        <v>11</v>
      </c>
      <c r="L60" s="44">
        <v>17</v>
      </c>
      <c r="M60" s="8">
        <v>10</v>
      </c>
      <c r="N60" s="9">
        <v>27</v>
      </c>
      <c r="O60" s="7">
        <v>31</v>
      </c>
      <c r="P60" s="8">
        <v>6</v>
      </c>
      <c r="Q60" s="9">
        <v>37</v>
      </c>
      <c r="R60" s="44"/>
      <c r="S60" s="8"/>
      <c r="T60" s="9"/>
      <c r="U60" s="7"/>
      <c r="V60" s="8"/>
      <c r="W60" s="9"/>
      <c r="X60" s="10">
        <f t="shared" si="1"/>
        <v>78</v>
      </c>
      <c r="Y60" s="11">
        <f t="shared" si="1"/>
        <v>27</v>
      </c>
      <c r="Z60" s="33">
        <f t="shared" si="2"/>
        <v>105</v>
      </c>
    </row>
    <row r="61" spans="2:26" x14ac:dyDescent="0.2">
      <c r="B61" s="30" t="s">
        <v>65</v>
      </c>
      <c r="C61" s="7">
        <v>18</v>
      </c>
      <c r="D61" s="8">
        <v>16</v>
      </c>
      <c r="E61" s="9">
        <v>34</v>
      </c>
      <c r="F61" s="44"/>
      <c r="G61" s="8"/>
      <c r="H61" s="9"/>
      <c r="I61" s="44"/>
      <c r="J61" s="8"/>
      <c r="K61" s="9"/>
      <c r="L61" s="44"/>
      <c r="M61" s="8"/>
      <c r="N61" s="9"/>
      <c r="O61" s="7"/>
      <c r="P61" s="8"/>
      <c r="Q61" s="9"/>
      <c r="R61" s="44">
        <v>25</v>
      </c>
      <c r="S61" s="8">
        <v>9</v>
      </c>
      <c r="T61" s="9">
        <v>34</v>
      </c>
      <c r="U61" s="7"/>
      <c r="V61" s="8"/>
      <c r="W61" s="9"/>
      <c r="X61" s="10">
        <f t="shared" si="1"/>
        <v>43</v>
      </c>
      <c r="Y61" s="11">
        <f t="shared" si="1"/>
        <v>25</v>
      </c>
      <c r="Z61" s="33">
        <f t="shared" si="2"/>
        <v>68</v>
      </c>
    </row>
    <row r="62" spans="2:26" x14ac:dyDescent="0.2">
      <c r="B62" s="30" t="s">
        <v>66</v>
      </c>
      <c r="C62" s="7">
        <v>166</v>
      </c>
      <c r="D62" s="8">
        <v>27</v>
      </c>
      <c r="E62" s="9">
        <v>193</v>
      </c>
      <c r="F62" s="44">
        <v>45</v>
      </c>
      <c r="G62" s="8">
        <v>8</v>
      </c>
      <c r="H62" s="9">
        <v>53</v>
      </c>
      <c r="I62" s="44">
        <v>40</v>
      </c>
      <c r="J62" s="8">
        <v>5</v>
      </c>
      <c r="K62" s="9">
        <v>45</v>
      </c>
      <c r="L62" s="44">
        <v>51</v>
      </c>
      <c r="M62" s="8">
        <v>10</v>
      </c>
      <c r="N62" s="9">
        <v>61</v>
      </c>
      <c r="O62" s="7">
        <v>166</v>
      </c>
      <c r="P62" s="8">
        <v>51</v>
      </c>
      <c r="Q62" s="9">
        <v>217</v>
      </c>
      <c r="R62" s="44">
        <v>49</v>
      </c>
      <c r="S62" s="8">
        <v>11</v>
      </c>
      <c r="T62" s="9">
        <v>60</v>
      </c>
      <c r="U62" s="7"/>
      <c r="V62" s="8"/>
      <c r="W62" s="9"/>
      <c r="X62" s="10">
        <f t="shared" si="1"/>
        <v>517</v>
      </c>
      <c r="Y62" s="11">
        <f t="shared" si="1"/>
        <v>112</v>
      </c>
      <c r="Z62" s="33">
        <f t="shared" si="2"/>
        <v>629</v>
      </c>
    </row>
    <row r="63" spans="2:26" x14ac:dyDescent="0.2">
      <c r="B63" s="30" t="s">
        <v>67</v>
      </c>
      <c r="C63" s="24"/>
      <c r="D63" s="25"/>
      <c r="E63" s="26"/>
      <c r="F63" s="45"/>
      <c r="G63" s="25"/>
      <c r="H63" s="26"/>
      <c r="I63" s="45"/>
      <c r="J63" s="25"/>
      <c r="K63" s="26"/>
      <c r="L63" s="45"/>
      <c r="M63" s="25"/>
      <c r="N63" s="26"/>
      <c r="O63" s="24"/>
      <c r="P63" s="25"/>
      <c r="Q63" s="26"/>
      <c r="R63" s="45"/>
      <c r="S63" s="25"/>
      <c r="T63" s="26"/>
      <c r="U63" s="24">
        <v>158</v>
      </c>
      <c r="V63" s="25">
        <v>32</v>
      </c>
      <c r="W63" s="26">
        <v>190</v>
      </c>
      <c r="X63" s="27">
        <f t="shared" si="1"/>
        <v>158</v>
      </c>
      <c r="Y63" s="28">
        <f t="shared" si="1"/>
        <v>32</v>
      </c>
      <c r="Z63" s="29">
        <f t="shared" si="2"/>
        <v>190</v>
      </c>
    </row>
    <row r="64" spans="2:26" x14ac:dyDescent="0.2">
      <c r="B64" s="41" t="s">
        <v>6</v>
      </c>
      <c r="C64" s="42">
        <f>SUM(C65:C79)</f>
        <v>88</v>
      </c>
      <c r="D64" s="42">
        <f t="shared" ref="D64:W64" si="7">SUM(D65:D79)</f>
        <v>18</v>
      </c>
      <c r="E64" s="43">
        <f t="shared" si="7"/>
        <v>106</v>
      </c>
      <c r="F64" s="42">
        <f t="shared" si="7"/>
        <v>203</v>
      </c>
      <c r="G64" s="42">
        <f t="shared" si="7"/>
        <v>45</v>
      </c>
      <c r="H64" s="43">
        <f t="shared" si="7"/>
        <v>248</v>
      </c>
      <c r="I64" s="42">
        <f t="shared" si="7"/>
        <v>48</v>
      </c>
      <c r="J64" s="42">
        <f t="shared" si="7"/>
        <v>10</v>
      </c>
      <c r="K64" s="43">
        <f t="shared" si="7"/>
        <v>58</v>
      </c>
      <c r="L64" s="42">
        <f t="shared" si="7"/>
        <v>126</v>
      </c>
      <c r="M64" s="42">
        <f t="shared" si="7"/>
        <v>34</v>
      </c>
      <c r="N64" s="43">
        <f t="shared" si="7"/>
        <v>160</v>
      </c>
      <c r="O64" s="42">
        <f t="shared" si="7"/>
        <v>147</v>
      </c>
      <c r="P64" s="42">
        <f t="shared" si="7"/>
        <v>48</v>
      </c>
      <c r="Q64" s="43">
        <f t="shared" si="7"/>
        <v>195</v>
      </c>
      <c r="R64" s="42">
        <f t="shared" si="7"/>
        <v>254</v>
      </c>
      <c r="S64" s="42">
        <f t="shared" si="7"/>
        <v>66</v>
      </c>
      <c r="T64" s="43">
        <f t="shared" si="7"/>
        <v>320</v>
      </c>
      <c r="U64" s="42">
        <f t="shared" si="7"/>
        <v>315</v>
      </c>
      <c r="V64" s="42">
        <f t="shared" si="7"/>
        <v>68</v>
      </c>
      <c r="W64" s="43">
        <f t="shared" si="7"/>
        <v>383</v>
      </c>
      <c r="X64" s="42">
        <f t="shared" si="1"/>
        <v>1181</v>
      </c>
      <c r="Y64" s="42">
        <f t="shared" si="1"/>
        <v>289</v>
      </c>
      <c r="Z64" s="43">
        <f t="shared" si="2"/>
        <v>1470</v>
      </c>
    </row>
    <row r="65" spans="2:26" x14ac:dyDescent="0.2">
      <c r="B65" s="30" t="s">
        <v>68</v>
      </c>
      <c r="C65" s="7">
        <v>32</v>
      </c>
      <c r="D65" s="8">
        <v>1</v>
      </c>
      <c r="E65" s="9">
        <v>33</v>
      </c>
      <c r="F65" s="44">
        <v>98</v>
      </c>
      <c r="G65" s="8">
        <v>12</v>
      </c>
      <c r="H65" s="9">
        <v>110</v>
      </c>
      <c r="I65" s="44">
        <v>2</v>
      </c>
      <c r="J65" s="8"/>
      <c r="K65" s="9">
        <v>2</v>
      </c>
      <c r="L65" s="44">
        <v>126</v>
      </c>
      <c r="M65" s="8">
        <v>34</v>
      </c>
      <c r="N65" s="9">
        <v>160</v>
      </c>
      <c r="O65" s="7"/>
      <c r="P65" s="8"/>
      <c r="Q65" s="9"/>
      <c r="R65" s="44">
        <v>7</v>
      </c>
      <c r="S65" s="8">
        <v>2</v>
      </c>
      <c r="T65" s="9">
        <v>9</v>
      </c>
      <c r="U65" s="7">
        <v>50</v>
      </c>
      <c r="V65" s="8">
        <v>20</v>
      </c>
      <c r="W65" s="9">
        <v>70</v>
      </c>
      <c r="X65" s="10">
        <f t="shared" si="1"/>
        <v>315</v>
      </c>
      <c r="Y65" s="11">
        <f t="shared" si="1"/>
        <v>69</v>
      </c>
      <c r="Z65" s="33">
        <f t="shared" si="2"/>
        <v>384</v>
      </c>
    </row>
    <row r="66" spans="2:26" x14ac:dyDescent="0.2">
      <c r="B66" s="30" t="s">
        <v>69</v>
      </c>
      <c r="C66" s="7"/>
      <c r="D66" s="8"/>
      <c r="E66" s="9"/>
      <c r="F66" s="44">
        <v>12</v>
      </c>
      <c r="G66" s="8"/>
      <c r="H66" s="9">
        <v>12</v>
      </c>
      <c r="I66" s="44"/>
      <c r="J66" s="8"/>
      <c r="K66" s="9"/>
      <c r="L66" s="44"/>
      <c r="M66" s="8"/>
      <c r="N66" s="9"/>
      <c r="O66" s="7">
        <v>68</v>
      </c>
      <c r="P66" s="8">
        <v>6</v>
      </c>
      <c r="Q66" s="9">
        <v>74</v>
      </c>
      <c r="R66" s="44">
        <v>190</v>
      </c>
      <c r="S66" s="8">
        <v>43</v>
      </c>
      <c r="T66" s="9">
        <v>233</v>
      </c>
      <c r="U66" s="7">
        <v>47</v>
      </c>
      <c r="V66" s="8">
        <v>5</v>
      </c>
      <c r="W66" s="9">
        <v>52</v>
      </c>
      <c r="X66" s="10">
        <f t="shared" si="1"/>
        <v>317</v>
      </c>
      <c r="Y66" s="11">
        <f t="shared" si="1"/>
        <v>54</v>
      </c>
      <c r="Z66" s="33">
        <f t="shared" si="2"/>
        <v>371</v>
      </c>
    </row>
    <row r="67" spans="2:26" x14ac:dyDescent="0.2">
      <c r="B67" s="30" t="s">
        <v>70</v>
      </c>
      <c r="C67" s="7"/>
      <c r="D67" s="8"/>
      <c r="E67" s="9"/>
      <c r="F67" s="44">
        <v>20</v>
      </c>
      <c r="G67" s="8">
        <v>1</v>
      </c>
      <c r="H67" s="9">
        <v>21</v>
      </c>
      <c r="I67" s="44"/>
      <c r="J67" s="8"/>
      <c r="K67" s="9"/>
      <c r="L67" s="44"/>
      <c r="M67" s="8"/>
      <c r="N67" s="9"/>
      <c r="O67" s="7"/>
      <c r="P67" s="8"/>
      <c r="Q67" s="9"/>
      <c r="R67" s="44"/>
      <c r="S67" s="8"/>
      <c r="T67" s="9"/>
      <c r="U67" s="7">
        <v>51</v>
      </c>
      <c r="V67" s="8">
        <v>2</v>
      </c>
      <c r="W67" s="9">
        <v>53</v>
      </c>
      <c r="X67" s="10">
        <f t="shared" si="1"/>
        <v>71</v>
      </c>
      <c r="Y67" s="11">
        <f t="shared" si="1"/>
        <v>3</v>
      </c>
      <c r="Z67" s="33">
        <f t="shared" si="2"/>
        <v>74</v>
      </c>
    </row>
    <row r="68" spans="2:26" x14ac:dyDescent="0.2">
      <c r="B68" s="30" t="s">
        <v>71</v>
      </c>
      <c r="C68" s="7"/>
      <c r="D68" s="8"/>
      <c r="E68" s="9"/>
      <c r="F68" s="44"/>
      <c r="G68" s="8"/>
      <c r="H68" s="9"/>
      <c r="I68" s="44"/>
      <c r="J68" s="8"/>
      <c r="K68" s="9"/>
      <c r="L68" s="44"/>
      <c r="M68" s="8"/>
      <c r="N68" s="9"/>
      <c r="O68" s="7"/>
      <c r="P68" s="8"/>
      <c r="Q68" s="9"/>
      <c r="R68" s="44"/>
      <c r="S68" s="8"/>
      <c r="T68" s="9"/>
      <c r="U68" s="7"/>
      <c r="V68" s="8"/>
      <c r="W68" s="9"/>
      <c r="X68" s="10">
        <f t="shared" si="1"/>
        <v>0</v>
      </c>
      <c r="Y68" s="11">
        <f t="shared" si="1"/>
        <v>0</v>
      </c>
      <c r="Z68" s="33">
        <f t="shared" si="2"/>
        <v>0</v>
      </c>
    </row>
    <row r="69" spans="2:26" x14ac:dyDescent="0.2">
      <c r="B69" s="30" t="s">
        <v>72</v>
      </c>
      <c r="C69" s="7">
        <v>38</v>
      </c>
      <c r="D69" s="8">
        <v>9</v>
      </c>
      <c r="E69" s="9">
        <v>47</v>
      </c>
      <c r="F69" s="44">
        <v>21</v>
      </c>
      <c r="G69" s="8">
        <v>3</v>
      </c>
      <c r="H69" s="9">
        <v>24</v>
      </c>
      <c r="I69" s="44">
        <v>46</v>
      </c>
      <c r="J69" s="8">
        <v>10</v>
      </c>
      <c r="K69" s="9">
        <v>56</v>
      </c>
      <c r="L69" s="44"/>
      <c r="M69" s="8"/>
      <c r="N69" s="9"/>
      <c r="O69" s="7"/>
      <c r="P69" s="8"/>
      <c r="Q69" s="9"/>
      <c r="R69" s="44"/>
      <c r="S69" s="8"/>
      <c r="T69" s="9"/>
      <c r="U69" s="7">
        <v>76</v>
      </c>
      <c r="V69" s="8">
        <v>9</v>
      </c>
      <c r="W69" s="9">
        <v>85</v>
      </c>
      <c r="X69" s="10">
        <f t="shared" si="1"/>
        <v>181</v>
      </c>
      <c r="Y69" s="11">
        <f t="shared" si="1"/>
        <v>31</v>
      </c>
      <c r="Z69" s="33">
        <f t="shared" si="2"/>
        <v>212</v>
      </c>
    </row>
    <row r="70" spans="2:26" x14ac:dyDescent="0.2">
      <c r="B70" s="30" t="s">
        <v>73</v>
      </c>
      <c r="C70" s="7"/>
      <c r="D70" s="8"/>
      <c r="E70" s="9"/>
      <c r="F70" s="44">
        <v>23</v>
      </c>
      <c r="G70" s="8">
        <v>28</v>
      </c>
      <c r="H70" s="9">
        <v>51</v>
      </c>
      <c r="I70" s="44"/>
      <c r="J70" s="8"/>
      <c r="K70" s="9"/>
      <c r="L70" s="44"/>
      <c r="M70" s="8"/>
      <c r="N70" s="9"/>
      <c r="O70" s="7"/>
      <c r="P70" s="8"/>
      <c r="Q70" s="9"/>
      <c r="R70" s="44"/>
      <c r="S70" s="8"/>
      <c r="T70" s="9"/>
      <c r="U70" s="7"/>
      <c r="V70" s="8"/>
      <c r="W70" s="9"/>
      <c r="X70" s="10">
        <f t="shared" si="1"/>
        <v>23</v>
      </c>
      <c r="Y70" s="11">
        <f t="shared" si="1"/>
        <v>28</v>
      </c>
      <c r="Z70" s="33">
        <f t="shared" si="2"/>
        <v>51</v>
      </c>
    </row>
    <row r="71" spans="2:26" x14ac:dyDescent="0.2">
      <c r="B71" s="30" t="s">
        <v>108</v>
      </c>
      <c r="C71" s="7">
        <v>17</v>
      </c>
      <c r="D71" s="8">
        <v>8</v>
      </c>
      <c r="E71" s="9">
        <v>25</v>
      </c>
      <c r="F71" s="44"/>
      <c r="G71" s="8"/>
      <c r="H71" s="9"/>
      <c r="I71" s="44"/>
      <c r="J71" s="8"/>
      <c r="K71" s="9"/>
      <c r="L71" s="44"/>
      <c r="M71" s="8"/>
      <c r="N71" s="9"/>
      <c r="O71" s="7"/>
      <c r="P71" s="8"/>
      <c r="Q71" s="9"/>
      <c r="R71" s="44"/>
      <c r="S71" s="8"/>
      <c r="T71" s="9"/>
      <c r="U71" s="7"/>
      <c r="V71" s="8"/>
      <c r="W71" s="9"/>
      <c r="X71" s="10">
        <f t="shared" ref="X71:Y119" si="8">SUM(C71,F71,I71,L71,O71,R71,U71)</f>
        <v>17</v>
      </c>
      <c r="Y71" s="11">
        <f t="shared" si="8"/>
        <v>8</v>
      </c>
      <c r="Z71" s="33">
        <f t="shared" ref="Z71:Z119" si="9">SUM(X71:Y71)</f>
        <v>25</v>
      </c>
    </row>
    <row r="72" spans="2:26" x14ac:dyDescent="0.2">
      <c r="B72" s="30" t="s">
        <v>74</v>
      </c>
      <c r="C72" s="7">
        <v>1</v>
      </c>
      <c r="D72" s="8"/>
      <c r="E72" s="9">
        <v>1</v>
      </c>
      <c r="F72" s="44"/>
      <c r="G72" s="8"/>
      <c r="H72" s="9"/>
      <c r="I72" s="44"/>
      <c r="J72" s="8"/>
      <c r="K72" s="9"/>
      <c r="L72" s="44"/>
      <c r="M72" s="8"/>
      <c r="N72" s="9"/>
      <c r="O72" s="7"/>
      <c r="P72" s="8"/>
      <c r="Q72" s="9"/>
      <c r="R72" s="44"/>
      <c r="S72" s="8"/>
      <c r="T72" s="9"/>
      <c r="U72" s="7">
        <v>21</v>
      </c>
      <c r="V72" s="8"/>
      <c r="W72" s="9">
        <v>21</v>
      </c>
      <c r="X72" s="10">
        <f t="shared" si="8"/>
        <v>22</v>
      </c>
      <c r="Y72" s="11">
        <f t="shared" si="8"/>
        <v>0</v>
      </c>
      <c r="Z72" s="33">
        <f t="shared" si="9"/>
        <v>22</v>
      </c>
    </row>
    <row r="73" spans="2:26" x14ac:dyDescent="0.2">
      <c r="B73" s="30" t="s">
        <v>75</v>
      </c>
      <c r="C73" s="7"/>
      <c r="D73" s="8"/>
      <c r="E73" s="9"/>
      <c r="F73" s="44"/>
      <c r="G73" s="8"/>
      <c r="H73" s="9"/>
      <c r="I73" s="44"/>
      <c r="J73" s="8"/>
      <c r="K73" s="9"/>
      <c r="L73" s="44"/>
      <c r="M73" s="8"/>
      <c r="N73" s="9"/>
      <c r="O73" s="7">
        <v>31</v>
      </c>
      <c r="P73" s="8">
        <v>28</v>
      </c>
      <c r="Q73" s="9">
        <v>59</v>
      </c>
      <c r="R73" s="44"/>
      <c r="S73" s="8"/>
      <c r="T73" s="9"/>
      <c r="U73" s="7">
        <v>9</v>
      </c>
      <c r="V73" s="8">
        <v>23</v>
      </c>
      <c r="W73" s="9">
        <v>32</v>
      </c>
      <c r="X73" s="10">
        <f t="shared" si="8"/>
        <v>40</v>
      </c>
      <c r="Y73" s="11">
        <f t="shared" si="8"/>
        <v>51</v>
      </c>
      <c r="Z73" s="33">
        <f t="shared" si="9"/>
        <v>91</v>
      </c>
    </row>
    <row r="74" spans="2:26" x14ac:dyDescent="0.2">
      <c r="B74" s="30" t="s">
        <v>109</v>
      </c>
      <c r="C74" s="7"/>
      <c r="D74" s="8"/>
      <c r="E74" s="9"/>
      <c r="F74" s="44"/>
      <c r="G74" s="8"/>
      <c r="H74" s="9"/>
      <c r="I74" s="44"/>
      <c r="J74" s="8"/>
      <c r="K74" s="9"/>
      <c r="L74" s="44"/>
      <c r="M74" s="8"/>
      <c r="N74" s="9"/>
      <c r="O74" s="7"/>
      <c r="P74" s="8"/>
      <c r="Q74" s="9"/>
      <c r="R74" s="44"/>
      <c r="S74" s="8"/>
      <c r="T74" s="9"/>
      <c r="U74" s="7"/>
      <c r="V74" s="8"/>
      <c r="W74" s="9"/>
      <c r="X74" s="10">
        <f t="shared" si="8"/>
        <v>0</v>
      </c>
      <c r="Y74" s="11">
        <f t="shared" si="8"/>
        <v>0</v>
      </c>
      <c r="Z74" s="33">
        <f t="shared" si="9"/>
        <v>0</v>
      </c>
    </row>
    <row r="75" spans="2:26" x14ac:dyDescent="0.2">
      <c r="B75" s="30" t="s">
        <v>76</v>
      </c>
      <c r="C75" s="7"/>
      <c r="D75" s="8"/>
      <c r="E75" s="9"/>
      <c r="F75" s="44"/>
      <c r="G75" s="8"/>
      <c r="H75" s="9"/>
      <c r="I75" s="44"/>
      <c r="J75" s="8"/>
      <c r="K75" s="9"/>
      <c r="L75" s="44"/>
      <c r="M75" s="8"/>
      <c r="N75" s="9"/>
      <c r="O75" s="7"/>
      <c r="P75" s="8"/>
      <c r="Q75" s="9"/>
      <c r="R75" s="44"/>
      <c r="S75" s="8"/>
      <c r="T75" s="9"/>
      <c r="U75" s="7">
        <v>50</v>
      </c>
      <c r="V75" s="8">
        <v>3</v>
      </c>
      <c r="W75" s="9">
        <v>53</v>
      </c>
      <c r="X75" s="10">
        <f t="shared" si="8"/>
        <v>50</v>
      </c>
      <c r="Y75" s="11">
        <f t="shared" si="8"/>
        <v>3</v>
      </c>
      <c r="Z75" s="33">
        <f t="shared" si="9"/>
        <v>53</v>
      </c>
    </row>
    <row r="76" spans="2:26" x14ac:dyDescent="0.2">
      <c r="B76" s="30" t="s">
        <v>127</v>
      </c>
      <c r="C76" s="7"/>
      <c r="D76" s="8"/>
      <c r="E76" s="9"/>
      <c r="F76" s="44"/>
      <c r="G76" s="8"/>
      <c r="H76" s="9"/>
      <c r="I76" s="44"/>
      <c r="J76" s="8"/>
      <c r="K76" s="9"/>
      <c r="L76" s="44"/>
      <c r="M76" s="8"/>
      <c r="N76" s="9"/>
      <c r="O76" s="7"/>
      <c r="P76" s="8"/>
      <c r="Q76" s="9"/>
      <c r="R76" s="44"/>
      <c r="S76" s="8"/>
      <c r="T76" s="9"/>
      <c r="U76" s="7"/>
      <c r="V76" s="8"/>
      <c r="W76" s="9"/>
      <c r="X76" s="10">
        <f t="shared" si="8"/>
        <v>0</v>
      </c>
      <c r="Y76" s="11">
        <f t="shared" si="8"/>
        <v>0</v>
      </c>
      <c r="Z76" s="33">
        <f t="shared" si="9"/>
        <v>0</v>
      </c>
    </row>
    <row r="77" spans="2:26" x14ac:dyDescent="0.2">
      <c r="B77" s="30" t="s">
        <v>77</v>
      </c>
      <c r="C77" s="7"/>
      <c r="D77" s="8"/>
      <c r="E77" s="9"/>
      <c r="F77" s="44">
        <v>29</v>
      </c>
      <c r="G77" s="8">
        <v>1</v>
      </c>
      <c r="H77" s="9">
        <v>30</v>
      </c>
      <c r="I77" s="44"/>
      <c r="J77" s="8"/>
      <c r="K77" s="9"/>
      <c r="L77" s="44"/>
      <c r="M77" s="8"/>
      <c r="N77" s="9"/>
      <c r="O77" s="7"/>
      <c r="P77" s="8"/>
      <c r="Q77" s="9"/>
      <c r="R77" s="44"/>
      <c r="S77" s="8"/>
      <c r="T77" s="9"/>
      <c r="U77" s="7"/>
      <c r="V77" s="8"/>
      <c r="W77" s="9"/>
      <c r="X77" s="10">
        <f t="shared" si="8"/>
        <v>29</v>
      </c>
      <c r="Y77" s="11">
        <f t="shared" si="8"/>
        <v>1</v>
      </c>
      <c r="Z77" s="33">
        <f t="shared" si="9"/>
        <v>30</v>
      </c>
    </row>
    <row r="78" spans="2:26" x14ac:dyDescent="0.2">
      <c r="B78" s="30" t="s">
        <v>78</v>
      </c>
      <c r="C78" s="7"/>
      <c r="D78" s="8"/>
      <c r="E78" s="9"/>
      <c r="F78" s="44"/>
      <c r="G78" s="8"/>
      <c r="H78" s="9"/>
      <c r="I78" s="44"/>
      <c r="J78" s="8"/>
      <c r="K78" s="9"/>
      <c r="L78" s="44"/>
      <c r="M78" s="8"/>
      <c r="N78" s="9"/>
      <c r="O78" s="7">
        <v>29</v>
      </c>
      <c r="P78" s="8">
        <v>11</v>
      </c>
      <c r="Q78" s="9">
        <v>40</v>
      </c>
      <c r="R78" s="44">
        <v>47</v>
      </c>
      <c r="S78" s="8">
        <v>20</v>
      </c>
      <c r="T78" s="9">
        <v>67</v>
      </c>
      <c r="U78" s="7">
        <v>11</v>
      </c>
      <c r="V78" s="8">
        <v>6</v>
      </c>
      <c r="W78" s="9">
        <v>17</v>
      </c>
      <c r="X78" s="10">
        <f t="shared" si="8"/>
        <v>87</v>
      </c>
      <c r="Y78" s="11">
        <f t="shared" si="8"/>
        <v>37</v>
      </c>
      <c r="Z78" s="33">
        <f t="shared" si="9"/>
        <v>124</v>
      </c>
    </row>
    <row r="79" spans="2:26" x14ac:dyDescent="0.2">
      <c r="B79" s="30" t="s">
        <v>79</v>
      </c>
      <c r="C79" s="24"/>
      <c r="D79" s="25"/>
      <c r="E79" s="26"/>
      <c r="F79" s="45"/>
      <c r="G79" s="25"/>
      <c r="H79" s="26"/>
      <c r="I79" s="45"/>
      <c r="J79" s="25"/>
      <c r="K79" s="26"/>
      <c r="L79" s="45"/>
      <c r="M79" s="25"/>
      <c r="N79" s="26"/>
      <c r="O79" s="24">
        <v>19</v>
      </c>
      <c r="P79" s="25">
        <v>3</v>
      </c>
      <c r="Q79" s="26">
        <v>22</v>
      </c>
      <c r="R79" s="45">
        <v>10</v>
      </c>
      <c r="S79" s="25">
        <v>1</v>
      </c>
      <c r="T79" s="26">
        <v>11</v>
      </c>
      <c r="U79" s="24"/>
      <c r="V79" s="25"/>
      <c r="W79" s="26"/>
      <c r="X79" s="27">
        <f t="shared" si="8"/>
        <v>29</v>
      </c>
      <c r="Y79" s="28">
        <f t="shared" si="8"/>
        <v>4</v>
      </c>
      <c r="Z79" s="29">
        <f t="shared" si="9"/>
        <v>33</v>
      </c>
    </row>
    <row r="80" spans="2:26" x14ac:dyDescent="0.2">
      <c r="B80" s="41" t="s">
        <v>7</v>
      </c>
      <c r="C80" s="42">
        <f>SUM(C81:C87)</f>
        <v>5</v>
      </c>
      <c r="D80" s="42">
        <f t="shared" ref="D80:W80" si="10">SUM(D81:D87)</f>
        <v>3</v>
      </c>
      <c r="E80" s="43">
        <f t="shared" si="10"/>
        <v>8</v>
      </c>
      <c r="F80" s="42">
        <f t="shared" si="10"/>
        <v>0</v>
      </c>
      <c r="G80" s="42">
        <f t="shared" si="10"/>
        <v>0</v>
      </c>
      <c r="H80" s="43">
        <f t="shared" si="10"/>
        <v>0</v>
      </c>
      <c r="I80" s="42">
        <f t="shared" si="10"/>
        <v>0</v>
      </c>
      <c r="J80" s="42">
        <f t="shared" si="10"/>
        <v>0</v>
      </c>
      <c r="K80" s="43">
        <f t="shared" si="10"/>
        <v>0</v>
      </c>
      <c r="L80" s="42">
        <f t="shared" si="10"/>
        <v>0</v>
      </c>
      <c r="M80" s="42">
        <f t="shared" si="10"/>
        <v>0</v>
      </c>
      <c r="N80" s="43">
        <f t="shared" si="10"/>
        <v>0</v>
      </c>
      <c r="O80" s="42">
        <f t="shared" si="10"/>
        <v>0</v>
      </c>
      <c r="P80" s="42">
        <f t="shared" si="10"/>
        <v>0</v>
      </c>
      <c r="Q80" s="43">
        <f t="shared" si="10"/>
        <v>0</v>
      </c>
      <c r="R80" s="42">
        <f t="shared" si="10"/>
        <v>179</v>
      </c>
      <c r="S80" s="42">
        <f t="shared" si="10"/>
        <v>192</v>
      </c>
      <c r="T80" s="43">
        <f t="shared" si="10"/>
        <v>371</v>
      </c>
      <c r="U80" s="42">
        <f t="shared" si="10"/>
        <v>6</v>
      </c>
      <c r="V80" s="42">
        <f t="shared" si="10"/>
        <v>39</v>
      </c>
      <c r="W80" s="43">
        <f t="shared" si="10"/>
        <v>45</v>
      </c>
      <c r="X80" s="42">
        <f t="shared" si="8"/>
        <v>190</v>
      </c>
      <c r="Y80" s="42">
        <f t="shared" si="8"/>
        <v>234</v>
      </c>
      <c r="Z80" s="43">
        <f t="shared" si="9"/>
        <v>424</v>
      </c>
    </row>
    <row r="81" spans="2:26" x14ac:dyDescent="0.2">
      <c r="B81" s="30" t="s">
        <v>80</v>
      </c>
      <c r="C81" s="7"/>
      <c r="D81" s="8"/>
      <c r="E81" s="9"/>
      <c r="F81" s="44"/>
      <c r="G81" s="8"/>
      <c r="H81" s="9"/>
      <c r="I81" s="44"/>
      <c r="J81" s="8"/>
      <c r="K81" s="9"/>
      <c r="L81" s="44"/>
      <c r="M81" s="8"/>
      <c r="N81" s="9"/>
      <c r="O81" s="7"/>
      <c r="P81" s="8"/>
      <c r="Q81" s="9"/>
      <c r="R81" s="44"/>
      <c r="S81" s="8"/>
      <c r="T81" s="9"/>
      <c r="U81" s="7">
        <v>6</v>
      </c>
      <c r="V81" s="8">
        <v>39</v>
      </c>
      <c r="W81" s="9">
        <v>45</v>
      </c>
      <c r="X81" s="10">
        <f t="shared" si="8"/>
        <v>6</v>
      </c>
      <c r="Y81" s="11">
        <f t="shared" si="8"/>
        <v>39</v>
      </c>
      <c r="Z81" s="33">
        <f t="shared" si="9"/>
        <v>45</v>
      </c>
    </row>
    <row r="82" spans="2:26" x14ac:dyDescent="0.2">
      <c r="B82" s="30" t="s">
        <v>81</v>
      </c>
      <c r="C82" s="7"/>
      <c r="D82" s="8"/>
      <c r="E82" s="9"/>
      <c r="F82" s="44"/>
      <c r="G82" s="8"/>
      <c r="H82" s="9"/>
      <c r="I82" s="44"/>
      <c r="J82" s="8"/>
      <c r="K82" s="9"/>
      <c r="L82" s="44"/>
      <c r="M82" s="8"/>
      <c r="N82" s="9"/>
      <c r="O82" s="7"/>
      <c r="P82" s="8"/>
      <c r="Q82" s="9"/>
      <c r="R82" s="44">
        <v>42</v>
      </c>
      <c r="S82" s="8">
        <v>59</v>
      </c>
      <c r="T82" s="9">
        <v>101</v>
      </c>
      <c r="U82" s="7"/>
      <c r="V82" s="8"/>
      <c r="W82" s="9"/>
      <c r="X82" s="10">
        <f t="shared" si="8"/>
        <v>42</v>
      </c>
      <c r="Y82" s="11">
        <f t="shared" si="8"/>
        <v>59</v>
      </c>
      <c r="Z82" s="33">
        <f t="shared" si="9"/>
        <v>101</v>
      </c>
    </row>
    <row r="83" spans="2:26" x14ac:dyDescent="0.2">
      <c r="B83" s="30" t="s">
        <v>82</v>
      </c>
      <c r="C83" s="7"/>
      <c r="D83" s="8"/>
      <c r="E83" s="9"/>
      <c r="F83" s="44"/>
      <c r="G83" s="8"/>
      <c r="H83" s="9"/>
      <c r="I83" s="44"/>
      <c r="J83" s="8"/>
      <c r="K83" s="9"/>
      <c r="L83" s="44"/>
      <c r="M83" s="8"/>
      <c r="N83" s="9"/>
      <c r="O83" s="7"/>
      <c r="P83" s="8"/>
      <c r="Q83" s="9"/>
      <c r="R83" s="44">
        <v>78</v>
      </c>
      <c r="S83" s="8">
        <v>46</v>
      </c>
      <c r="T83" s="9">
        <v>124</v>
      </c>
      <c r="U83" s="7"/>
      <c r="V83" s="8"/>
      <c r="W83" s="9"/>
      <c r="X83" s="10">
        <f t="shared" si="8"/>
        <v>78</v>
      </c>
      <c r="Y83" s="11">
        <f t="shared" si="8"/>
        <v>46</v>
      </c>
      <c r="Z83" s="33">
        <f t="shared" si="9"/>
        <v>124</v>
      </c>
    </row>
    <row r="84" spans="2:26" x14ac:dyDescent="0.2">
      <c r="B84" s="30" t="s">
        <v>83</v>
      </c>
      <c r="C84" s="7">
        <v>5</v>
      </c>
      <c r="D84" s="8">
        <v>3</v>
      </c>
      <c r="E84" s="9">
        <v>8</v>
      </c>
      <c r="F84" s="44"/>
      <c r="G84" s="8"/>
      <c r="H84" s="9"/>
      <c r="I84" s="44"/>
      <c r="J84" s="8"/>
      <c r="K84" s="9"/>
      <c r="L84" s="44"/>
      <c r="M84" s="8"/>
      <c r="N84" s="9"/>
      <c r="O84" s="7"/>
      <c r="P84" s="8"/>
      <c r="Q84" s="9"/>
      <c r="R84" s="44">
        <v>11</v>
      </c>
      <c r="S84" s="8">
        <v>2</v>
      </c>
      <c r="T84" s="9">
        <v>13</v>
      </c>
      <c r="U84" s="7"/>
      <c r="V84" s="8"/>
      <c r="W84" s="9"/>
      <c r="X84" s="10">
        <f t="shared" si="8"/>
        <v>16</v>
      </c>
      <c r="Y84" s="11">
        <f t="shared" si="8"/>
        <v>5</v>
      </c>
      <c r="Z84" s="33">
        <f t="shared" si="9"/>
        <v>21</v>
      </c>
    </row>
    <row r="85" spans="2:26" x14ac:dyDescent="0.2">
      <c r="B85" s="30" t="s">
        <v>84</v>
      </c>
      <c r="C85" s="7"/>
      <c r="D85" s="8"/>
      <c r="E85" s="9"/>
      <c r="F85" s="44"/>
      <c r="G85" s="8"/>
      <c r="H85" s="9"/>
      <c r="I85" s="44"/>
      <c r="J85" s="8"/>
      <c r="K85" s="9"/>
      <c r="L85" s="44"/>
      <c r="M85" s="8"/>
      <c r="N85" s="9"/>
      <c r="O85" s="7"/>
      <c r="P85" s="8"/>
      <c r="Q85" s="9"/>
      <c r="R85" s="44">
        <v>18</v>
      </c>
      <c r="S85" s="8"/>
      <c r="T85" s="9">
        <v>18</v>
      </c>
      <c r="U85" s="7"/>
      <c r="V85" s="8"/>
      <c r="W85" s="9"/>
      <c r="X85" s="10">
        <f t="shared" si="8"/>
        <v>18</v>
      </c>
      <c r="Y85" s="11">
        <f t="shared" si="8"/>
        <v>0</v>
      </c>
      <c r="Z85" s="33">
        <f t="shared" si="9"/>
        <v>18</v>
      </c>
    </row>
    <row r="86" spans="2:26" x14ac:dyDescent="0.2">
      <c r="B86" s="30" t="s">
        <v>110</v>
      </c>
      <c r="C86" s="7"/>
      <c r="D86" s="8"/>
      <c r="E86" s="9"/>
      <c r="F86" s="44"/>
      <c r="G86" s="8"/>
      <c r="H86" s="9"/>
      <c r="I86" s="44"/>
      <c r="J86" s="8"/>
      <c r="K86" s="9"/>
      <c r="L86" s="44"/>
      <c r="M86" s="8"/>
      <c r="N86" s="9"/>
      <c r="O86" s="7"/>
      <c r="P86" s="8"/>
      <c r="Q86" s="9"/>
      <c r="R86" s="44"/>
      <c r="S86" s="8"/>
      <c r="T86" s="9"/>
      <c r="U86" s="7"/>
      <c r="V86" s="8"/>
      <c r="W86" s="9"/>
      <c r="X86" s="10">
        <f t="shared" si="8"/>
        <v>0</v>
      </c>
      <c r="Y86" s="11">
        <f t="shared" si="8"/>
        <v>0</v>
      </c>
      <c r="Z86" s="33">
        <f t="shared" si="9"/>
        <v>0</v>
      </c>
    </row>
    <row r="87" spans="2:26" x14ac:dyDescent="0.2">
      <c r="B87" s="30" t="s">
        <v>85</v>
      </c>
      <c r="C87" s="24"/>
      <c r="D87" s="25"/>
      <c r="E87" s="26"/>
      <c r="F87" s="45"/>
      <c r="G87" s="25"/>
      <c r="H87" s="26"/>
      <c r="I87" s="45"/>
      <c r="J87" s="25"/>
      <c r="K87" s="26"/>
      <c r="L87" s="45"/>
      <c r="M87" s="25"/>
      <c r="N87" s="26"/>
      <c r="O87" s="24"/>
      <c r="P87" s="25"/>
      <c r="Q87" s="26"/>
      <c r="R87" s="45">
        <v>30</v>
      </c>
      <c r="S87" s="25">
        <v>85</v>
      </c>
      <c r="T87" s="26">
        <v>115</v>
      </c>
      <c r="U87" s="24"/>
      <c r="V87" s="25"/>
      <c r="W87" s="26"/>
      <c r="X87" s="27">
        <f t="shared" si="8"/>
        <v>30</v>
      </c>
      <c r="Y87" s="28">
        <f t="shared" si="8"/>
        <v>85</v>
      </c>
      <c r="Z87" s="29">
        <f t="shared" si="9"/>
        <v>115</v>
      </c>
    </row>
    <row r="88" spans="2:26" x14ac:dyDescent="0.2">
      <c r="B88" s="41" t="s">
        <v>8</v>
      </c>
      <c r="C88" s="42">
        <f>SUM(C89:C99)</f>
        <v>78</v>
      </c>
      <c r="D88" s="42">
        <f t="shared" ref="D88:W88" si="11">SUM(D89:D99)</f>
        <v>257</v>
      </c>
      <c r="E88" s="43">
        <f t="shared" si="11"/>
        <v>335</v>
      </c>
      <c r="F88" s="42">
        <f t="shared" si="11"/>
        <v>80</v>
      </c>
      <c r="G88" s="42">
        <f t="shared" si="11"/>
        <v>226</v>
      </c>
      <c r="H88" s="43">
        <f t="shared" si="11"/>
        <v>306</v>
      </c>
      <c r="I88" s="42">
        <f t="shared" si="11"/>
        <v>13</v>
      </c>
      <c r="J88" s="42">
        <f t="shared" si="11"/>
        <v>15</v>
      </c>
      <c r="K88" s="43">
        <f t="shared" si="11"/>
        <v>28</v>
      </c>
      <c r="L88" s="42">
        <f t="shared" si="11"/>
        <v>193</v>
      </c>
      <c r="M88" s="42">
        <f t="shared" si="11"/>
        <v>587</v>
      </c>
      <c r="N88" s="43">
        <f t="shared" si="11"/>
        <v>780</v>
      </c>
      <c r="O88" s="42">
        <f t="shared" si="11"/>
        <v>150</v>
      </c>
      <c r="P88" s="42">
        <f t="shared" si="11"/>
        <v>524</v>
      </c>
      <c r="Q88" s="43">
        <f t="shared" si="11"/>
        <v>674</v>
      </c>
      <c r="R88" s="42">
        <f t="shared" si="11"/>
        <v>195</v>
      </c>
      <c r="S88" s="42">
        <f t="shared" si="11"/>
        <v>376</v>
      </c>
      <c r="T88" s="43">
        <f t="shared" si="11"/>
        <v>571</v>
      </c>
      <c r="U88" s="42">
        <f t="shared" si="11"/>
        <v>55</v>
      </c>
      <c r="V88" s="42">
        <f t="shared" si="11"/>
        <v>140</v>
      </c>
      <c r="W88" s="43">
        <f t="shared" si="11"/>
        <v>195</v>
      </c>
      <c r="X88" s="42">
        <f t="shared" si="8"/>
        <v>764</v>
      </c>
      <c r="Y88" s="42">
        <f t="shared" si="8"/>
        <v>2125</v>
      </c>
      <c r="Z88" s="43">
        <f t="shared" si="9"/>
        <v>2889</v>
      </c>
    </row>
    <row r="89" spans="2:26" x14ac:dyDescent="0.2">
      <c r="B89" s="30" t="s">
        <v>86</v>
      </c>
      <c r="C89" s="7">
        <v>7</v>
      </c>
      <c r="D89" s="8">
        <v>26</v>
      </c>
      <c r="E89" s="9">
        <v>33</v>
      </c>
      <c r="F89" s="44"/>
      <c r="G89" s="8"/>
      <c r="H89" s="9"/>
      <c r="I89" s="44"/>
      <c r="J89" s="8"/>
      <c r="K89" s="9"/>
      <c r="L89" s="44"/>
      <c r="M89" s="8"/>
      <c r="N89" s="9"/>
      <c r="O89" s="7">
        <v>4</v>
      </c>
      <c r="P89" s="8">
        <v>26</v>
      </c>
      <c r="Q89" s="9">
        <v>30</v>
      </c>
      <c r="R89" s="44"/>
      <c r="S89" s="8"/>
      <c r="T89" s="9"/>
      <c r="U89" s="7"/>
      <c r="V89" s="8"/>
      <c r="W89" s="9"/>
      <c r="X89" s="10">
        <f t="shared" si="8"/>
        <v>11</v>
      </c>
      <c r="Y89" s="11">
        <f t="shared" si="8"/>
        <v>52</v>
      </c>
      <c r="Z89" s="33">
        <f t="shared" si="9"/>
        <v>63</v>
      </c>
    </row>
    <row r="90" spans="2:26" x14ac:dyDescent="0.2">
      <c r="B90" s="30" t="s">
        <v>87</v>
      </c>
      <c r="C90" s="7"/>
      <c r="D90" s="8"/>
      <c r="E90" s="9"/>
      <c r="F90" s="44"/>
      <c r="G90" s="8"/>
      <c r="H90" s="9"/>
      <c r="I90" s="44"/>
      <c r="J90" s="8"/>
      <c r="K90" s="9"/>
      <c r="L90" s="44"/>
      <c r="M90" s="8"/>
      <c r="N90" s="9"/>
      <c r="O90" s="7"/>
      <c r="P90" s="8"/>
      <c r="Q90" s="9"/>
      <c r="R90" s="44">
        <v>25</v>
      </c>
      <c r="S90" s="8">
        <v>26</v>
      </c>
      <c r="T90" s="9">
        <v>51</v>
      </c>
      <c r="U90" s="7">
        <v>4</v>
      </c>
      <c r="V90" s="8">
        <v>1</v>
      </c>
      <c r="W90" s="9">
        <v>5</v>
      </c>
      <c r="X90" s="10">
        <f t="shared" si="8"/>
        <v>29</v>
      </c>
      <c r="Y90" s="11">
        <f t="shared" si="8"/>
        <v>27</v>
      </c>
      <c r="Z90" s="33">
        <f t="shared" si="9"/>
        <v>56</v>
      </c>
    </row>
    <row r="91" spans="2:26" x14ac:dyDescent="0.2">
      <c r="B91" s="30" t="s">
        <v>88</v>
      </c>
      <c r="C91" s="7"/>
      <c r="D91" s="8"/>
      <c r="E91" s="9"/>
      <c r="F91" s="44">
        <v>60</v>
      </c>
      <c r="G91" s="8">
        <v>60</v>
      </c>
      <c r="H91" s="9">
        <v>120</v>
      </c>
      <c r="I91" s="44"/>
      <c r="J91" s="8"/>
      <c r="K91" s="9"/>
      <c r="L91" s="44">
        <v>72</v>
      </c>
      <c r="M91" s="8">
        <v>70</v>
      </c>
      <c r="N91" s="9">
        <v>142</v>
      </c>
      <c r="O91" s="7">
        <v>70</v>
      </c>
      <c r="P91" s="8">
        <v>80</v>
      </c>
      <c r="Q91" s="9">
        <v>150</v>
      </c>
      <c r="R91" s="44">
        <v>48</v>
      </c>
      <c r="S91" s="8">
        <v>38</v>
      </c>
      <c r="T91" s="9">
        <v>86</v>
      </c>
      <c r="U91" s="7"/>
      <c r="V91" s="8"/>
      <c r="W91" s="9"/>
      <c r="X91" s="10">
        <f t="shared" si="8"/>
        <v>250</v>
      </c>
      <c r="Y91" s="11">
        <f t="shared" si="8"/>
        <v>248</v>
      </c>
      <c r="Z91" s="33">
        <f t="shared" si="9"/>
        <v>498</v>
      </c>
    </row>
    <row r="92" spans="2:26" x14ac:dyDescent="0.2">
      <c r="B92" s="30" t="s">
        <v>89</v>
      </c>
      <c r="C92" s="7">
        <v>24</v>
      </c>
      <c r="D92" s="8">
        <v>201</v>
      </c>
      <c r="E92" s="9">
        <v>225</v>
      </c>
      <c r="F92" s="44">
        <v>10</v>
      </c>
      <c r="G92" s="8">
        <v>89</v>
      </c>
      <c r="H92" s="9">
        <v>99</v>
      </c>
      <c r="I92" s="44"/>
      <c r="J92" s="8"/>
      <c r="K92" s="9"/>
      <c r="L92" s="44">
        <v>37</v>
      </c>
      <c r="M92" s="8">
        <v>253</v>
      </c>
      <c r="N92" s="9">
        <v>290</v>
      </c>
      <c r="O92" s="7">
        <v>14</v>
      </c>
      <c r="P92" s="8">
        <v>180</v>
      </c>
      <c r="Q92" s="9">
        <v>194</v>
      </c>
      <c r="R92" s="44">
        <v>18</v>
      </c>
      <c r="S92" s="8">
        <v>199</v>
      </c>
      <c r="T92" s="9">
        <v>217</v>
      </c>
      <c r="U92" s="7">
        <v>9</v>
      </c>
      <c r="V92" s="8">
        <v>95</v>
      </c>
      <c r="W92" s="9">
        <v>104</v>
      </c>
      <c r="X92" s="10">
        <f t="shared" si="8"/>
        <v>112</v>
      </c>
      <c r="Y92" s="11">
        <f t="shared" si="8"/>
        <v>1017</v>
      </c>
      <c r="Z92" s="33">
        <f t="shared" si="9"/>
        <v>1129</v>
      </c>
    </row>
    <row r="93" spans="2:26" x14ac:dyDescent="0.2">
      <c r="B93" s="30" t="s">
        <v>90</v>
      </c>
      <c r="C93" s="7"/>
      <c r="D93" s="8"/>
      <c r="E93" s="9"/>
      <c r="F93" s="44"/>
      <c r="G93" s="8"/>
      <c r="H93" s="9"/>
      <c r="I93" s="44"/>
      <c r="J93" s="8"/>
      <c r="K93" s="9"/>
      <c r="L93" s="44">
        <v>23</v>
      </c>
      <c r="M93" s="8">
        <v>48</v>
      </c>
      <c r="N93" s="9">
        <v>71</v>
      </c>
      <c r="O93" s="7">
        <v>19</v>
      </c>
      <c r="P93" s="8">
        <v>34</v>
      </c>
      <c r="Q93" s="9">
        <v>53</v>
      </c>
      <c r="R93" s="44"/>
      <c r="S93" s="8"/>
      <c r="T93" s="9"/>
      <c r="U93" s="7"/>
      <c r="V93" s="8"/>
      <c r="W93" s="9"/>
      <c r="X93" s="10">
        <f t="shared" si="8"/>
        <v>42</v>
      </c>
      <c r="Y93" s="11">
        <f t="shared" si="8"/>
        <v>82</v>
      </c>
      <c r="Z93" s="33">
        <f t="shared" si="9"/>
        <v>124</v>
      </c>
    </row>
    <row r="94" spans="2:26" x14ac:dyDescent="0.2">
      <c r="B94" s="30" t="s">
        <v>91</v>
      </c>
      <c r="C94" s="7">
        <v>14</v>
      </c>
      <c r="D94" s="8">
        <v>3</v>
      </c>
      <c r="E94" s="9">
        <v>17</v>
      </c>
      <c r="F94" s="44"/>
      <c r="G94" s="8"/>
      <c r="H94" s="9"/>
      <c r="I94" s="44"/>
      <c r="J94" s="8"/>
      <c r="K94" s="9"/>
      <c r="L94" s="44">
        <v>10</v>
      </c>
      <c r="M94" s="8">
        <v>18</v>
      </c>
      <c r="N94" s="9">
        <v>28</v>
      </c>
      <c r="O94" s="7"/>
      <c r="P94" s="8"/>
      <c r="Q94" s="9"/>
      <c r="R94" s="44">
        <v>8</v>
      </c>
      <c r="S94" s="8">
        <v>32</v>
      </c>
      <c r="T94" s="9">
        <v>40</v>
      </c>
      <c r="U94" s="7"/>
      <c r="V94" s="8"/>
      <c r="W94" s="9"/>
      <c r="X94" s="10">
        <f t="shared" si="8"/>
        <v>32</v>
      </c>
      <c r="Y94" s="11">
        <f t="shared" si="8"/>
        <v>53</v>
      </c>
      <c r="Z94" s="33">
        <f t="shared" si="9"/>
        <v>85</v>
      </c>
    </row>
    <row r="95" spans="2:26" x14ac:dyDescent="0.2">
      <c r="B95" s="30" t="s">
        <v>92</v>
      </c>
      <c r="C95" s="7">
        <v>33</v>
      </c>
      <c r="D95" s="8">
        <v>27</v>
      </c>
      <c r="E95" s="9">
        <v>60</v>
      </c>
      <c r="F95" s="44">
        <v>10</v>
      </c>
      <c r="G95" s="8">
        <v>77</v>
      </c>
      <c r="H95" s="9">
        <v>87</v>
      </c>
      <c r="I95" s="44"/>
      <c r="J95" s="8"/>
      <c r="K95" s="9"/>
      <c r="L95" s="44">
        <v>21</v>
      </c>
      <c r="M95" s="8">
        <v>110</v>
      </c>
      <c r="N95" s="9">
        <v>131</v>
      </c>
      <c r="O95" s="7">
        <v>4</v>
      </c>
      <c r="P95" s="8">
        <v>48</v>
      </c>
      <c r="Q95" s="9">
        <v>52</v>
      </c>
      <c r="R95" s="44">
        <v>96</v>
      </c>
      <c r="S95" s="8">
        <v>81</v>
      </c>
      <c r="T95" s="9">
        <v>177</v>
      </c>
      <c r="U95" s="7">
        <v>42</v>
      </c>
      <c r="V95" s="8">
        <v>44</v>
      </c>
      <c r="W95" s="9">
        <v>86</v>
      </c>
      <c r="X95" s="10">
        <f t="shared" si="8"/>
        <v>206</v>
      </c>
      <c r="Y95" s="11">
        <f t="shared" si="8"/>
        <v>387</v>
      </c>
      <c r="Z95" s="33">
        <f t="shared" si="9"/>
        <v>593</v>
      </c>
    </row>
    <row r="96" spans="2:26" x14ac:dyDescent="0.2">
      <c r="B96" s="30" t="s">
        <v>93</v>
      </c>
      <c r="C96" s="7"/>
      <c r="D96" s="8"/>
      <c r="E96" s="9"/>
      <c r="F96" s="44"/>
      <c r="G96" s="8"/>
      <c r="H96" s="9"/>
      <c r="I96" s="44"/>
      <c r="J96" s="8"/>
      <c r="K96" s="9"/>
      <c r="L96" s="44">
        <v>22</v>
      </c>
      <c r="M96" s="8">
        <v>52</v>
      </c>
      <c r="N96" s="9">
        <v>74</v>
      </c>
      <c r="O96" s="7">
        <v>24</v>
      </c>
      <c r="P96" s="8">
        <v>38</v>
      </c>
      <c r="Q96" s="9">
        <v>62</v>
      </c>
      <c r="R96" s="44"/>
      <c r="S96" s="8"/>
      <c r="T96" s="9"/>
      <c r="U96" s="7"/>
      <c r="V96" s="8"/>
      <c r="W96" s="9"/>
      <c r="X96" s="10">
        <f t="shared" si="8"/>
        <v>46</v>
      </c>
      <c r="Y96" s="11">
        <f t="shared" si="8"/>
        <v>90</v>
      </c>
      <c r="Z96" s="33">
        <f t="shared" si="9"/>
        <v>136</v>
      </c>
    </row>
    <row r="97" spans="2:26" x14ac:dyDescent="0.2">
      <c r="B97" s="30" t="s">
        <v>94</v>
      </c>
      <c r="C97" s="7"/>
      <c r="D97" s="8"/>
      <c r="E97" s="9"/>
      <c r="F97" s="44"/>
      <c r="G97" s="8"/>
      <c r="H97" s="9"/>
      <c r="I97" s="44"/>
      <c r="J97" s="8"/>
      <c r="K97" s="9"/>
      <c r="L97" s="44"/>
      <c r="M97" s="8"/>
      <c r="N97" s="9"/>
      <c r="O97" s="7"/>
      <c r="P97" s="8"/>
      <c r="Q97" s="9"/>
      <c r="R97" s="44"/>
      <c r="S97" s="8"/>
      <c r="T97" s="9"/>
      <c r="U97" s="7"/>
      <c r="V97" s="8"/>
      <c r="W97" s="9"/>
      <c r="X97" s="10">
        <f t="shared" si="8"/>
        <v>0</v>
      </c>
      <c r="Y97" s="11">
        <f t="shared" si="8"/>
        <v>0</v>
      </c>
      <c r="Z97" s="33">
        <f t="shared" si="9"/>
        <v>0</v>
      </c>
    </row>
    <row r="98" spans="2:26" x14ac:dyDescent="0.2">
      <c r="B98" s="30" t="s">
        <v>95</v>
      </c>
      <c r="C98" s="7"/>
      <c r="D98" s="8"/>
      <c r="E98" s="9"/>
      <c r="F98" s="44"/>
      <c r="G98" s="8"/>
      <c r="H98" s="9"/>
      <c r="I98" s="44">
        <v>13</v>
      </c>
      <c r="J98" s="8">
        <v>15</v>
      </c>
      <c r="K98" s="9">
        <v>28</v>
      </c>
      <c r="L98" s="44"/>
      <c r="M98" s="8"/>
      <c r="N98" s="9"/>
      <c r="O98" s="7">
        <v>8</v>
      </c>
      <c r="P98" s="8">
        <v>103</v>
      </c>
      <c r="Q98" s="9">
        <v>111</v>
      </c>
      <c r="R98" s="44"/>
      <c r="S98" s="8"/>
      <c r="T98" s="9"/>
      <c r="U98" s="7"/>
      <c r="V98" s="8"/>
      <c r="W98" s="9"/>
      <c r="X98" s="10">
        <f t="shared" si="8"/>
        <v>21</v>
      </c>
      <c r="Y98" s="11">
        <f t="shared" si="8"/>
        <v>118</v>
      </c>
      <c r="Z98" s="33">
        <f t="shared" si="9"/>
        <v>139</v>
      </c>
    </row>
    <row r="99" spans="2:26" x14ac:dyDescent="0.2">
      <c r="B99" s="30" t="s">
        <v>96</v>
      </c>
      <c r="C99" s="24"/>
      <c r="D99" s="25"/>
      <c r="E99" s="26"/>
      <c r="F99" s="45"/>
      <c r="G99" s="25"/>
      <c r="H99" s="26"/>
      <c r="I99" s="45"/>
      <c r="J99" s="25"/>
      <c r="K99" s="26"/>
      <c r="L99" s="45">
        <v>8</v>
      </c>
      <c r="M99" s="25">
        <v>36</v>
      </c>
      <c r="N99" s="26">
        <v>44</v>
      </c>
      <c r="O99" s="24">
        <v>7</v>
      </c>
      <c r="P99" s="25">
        <v>15</v>
      </c>
      <c r="Q99" s="26">
        <v>22</v>
      </c>
      <c r="R99" s="45"/>
      <c r="S99" s="25"/>
      <c r="T99" s="26"/>
      <c r="U99" s="24"/>
      <c r="V99" s="25"/>
      <c r="W99" s="26"/>
      <c r="X99" s="27">
        <f t="shared" si="8"/>
        <v>15</v>
      </c>
      <c r="Y99" s="28">
        <f t="shared" si="8"/>
        <v>51</v>
      </c>
      <c r="Z99" s="29">
        <f t="shared" si="9"/>
        <v>66</v>
      </c>
    </row>
    <row r="100" spans="2:26" x14ac:dyDescent="0.2">
      <c r="B100" s="41" t="s">
        <v>9</v>
      </c>
      <c r="C100" s="42">
        <f>SUM(C101:C116)</f>
        <v>0</v>
      </c>
      <c r="D100" s="42">
        <f t="shared" ref="D100:W100" si="12">SUM(D101:D116)</f>
        <v>0</v>
      </c>
      <c r="E100" s="43">
        <f t="shared" si="12"/>
        <v>0</v>
      </c>
      <c r="F100" s="42">
        <f t="shared" si="12"/>
        <v>5</v>
      </c>
      <c r="G100" s="42">
        <f t="shared" si="12"/>
        <v>10</v>
      </c>
      <c r="H100" s="43">
        <f t="shared" si="12"/>
        <v>15</v>
      </c>
      <c r="I100" s="42">
        <f t="shared" si="12"/>
        <v>0</v>
      </c>
      <c r="J100" s="42">
        <f t="shared" si="12"/>
        <v>0</v>
      </c>
      <c r="K100" s="43">
        <f t="shared" si="12"/>
        <v>0</v>
      </c>
      <c r="L100" s="42">
        <f t="shared" si="12"/>
        <v>0</v>
      </c>
      <c r="M100" s="42">
        <f t="shared" si="12"/>
        <v>0</v>
      </c>
      <c r="N100" s="43">
        <f t="shared" si="12"/>
        <v>0</v>
      </c>
      <c r="O100" s="42">
        <f t="shared" si="12"/>
        <v>0</v>
      </c>
      <c r="P100" s="42">
        <f t="shared" si="12"/>
        <v>0</v>
      </c>
      <c r="Q100" s="43">
        <f t="shared" si="12"/>
        <v>0</v>
      </c>
      <c r="R100" s="42">
        <f t="shared" si="12"/>
        <v>0</v>
      </c>
      <c r="S100" s="42">
        <f t="shared" si="12"/>
        <v>0</v>
      </c>
      <c r="T100" s="43">
        <f t="shared" si="12"/>
        <v>0</v>
      </c>
      <c r="U100" s="42">
        <f t="shared" si="12"/>
        <v>0</v>
      </c>
      <c r="V100" s="42">
        <f t="shared" si="12"/>
        <v>0</v>
      </c>
      <c r="W100" s="43">
        <f t="shared" si="12"/>
        <v>0</v>
      </c>
      <c r="X100" s="42">
        <f t="shared" si="8"/>
        <v>5</v>
      </c>
      <c r="Y100" s="42">
        <f t="shared" si="8"/>
        <v>10</v>
      </c>
      <c r="Z100" s="43">
        <f t="shared" si="9"/>
        <v>15</v>
      </c>
    </row>
    <row r="101" spans="2:26" x14ac:dyDescent="0.2">
      <c r="B101" s="30" t="s">
        <v>111</v>
      </c>
      <c r="C101" s="7"/>
      <c r="D101" s="8"/>
      <c r="E101" s="9"/>
      <c r="F101" s="44"/>
      <c r="G101" s="8"/>
      <c r="H101" s="9"/>
      <c r="I101" s="44"/>
      <c r="J101" s="8"/>
      <c r="K101" s="9"/>
      <c r="L101" s="44"/>
      <c r="M101" s="8"/>
      <c r="N101" s="9"/>
      <c r="O101" s="7"/>
      <c r="P101" s="8"/>
      <c r="Q101" s="9"/>
      <c r="R101" s="44"/>
      <c r="S101" s="8"/>
      <c r="T101" s="9"/>
      <c r="U101" s="7"/>
      <c r="V101" s="8"/>
      <c r="W101" s="9"/>
      <c r="X101" s="10">
        <f t="shared" si="8"/>
        <v>0</v>
      </c>
      <c r="Y101" s="11">
        <f t="shared" si="8"/>
        <v>0</v>
      </c>
      <c r="Z101" s="33">
        <f t="shared" si="9"/>
        <v>0</v>
      </c>
    </row>
    <row r="102" spans="2:26" x14ac:dyDescent="0.2">
      <c r="B102" s="30" t="s">
        <v>128</v>
      </c>
      <c r="C102" s="7"/>
      <c r="D102" s="8"/>
      <c r="E102" s="9"/>
      <c r="F102" s="44"/>
      <c r="G102" s="8"/>
      <c r="H102" s="9"/>
      <c r="I102" s="44"/>
      <c r="J102" s="8"/>
      <c r="K102" s="9"/>
      <c r="L102" s="44"/>
      <c r="M102" s="8"/>
      <c r="N102" s="9"/>
      <c r="O102" s="7"/>
      <c r="P102" s="8"/>
      <c r="Q102" s="9"/>
      <c r="R102" s="44"/>
      <c r="S102" s="8"/>
      <c r="T102" s="9"/>
      <c r="U102" s="7"/>
      <c r="V102" s="8"/>
      <c r="W102" s="9"/>
      <c r="X102" s="10">
        <f t="shared" si="8"/>
        <v>0</v>
      </c>
      <c r="Y102" s="11">
        <f t="shared" si="8"/>
        <v>0</v>
      </c>
      <c r="Z102" s="33">
        <f t="shared" si="9"/>
        <v>0</v>
      </c>
    </row>
    <row r="103" spans="2:26" x14ac:dyDescent="0.2">
      <c r="B103" s="30" t="s">
        <v>112</v>
      </c>
      <c r="C103" s="7"/>
      <c r="D103" s="8"/>
      <c r="E103" s="9"/>
      <c r="F103" s="44"/>
      <c r="G103" s="8"/>
      <c r="H103" s="9"/>
      <c r="I103" s="44"/>
      <c r="J103" s="8"/>
      <c r="K103" s="9"/>
      <c r="L103" s="44"/>
      <c r="M103" s="8"/>
      <c r="N103" s="9"/>
      <c r="O103" s="7"/>
      <c r="P103" s="8"/>
      <c r="Q103" s="9"/>
      <c r="R103" s="44"/>
      <c r="S103" s="8"/>
      <c r="T103" s="9"/>
      <c r="U103" s="7"/>
      <c r="V103" s="8"/>
      <c r="W103" s="9"/>
      <c r="X103" s="10">
        <f t="shared" si="8"/>
        <v>0</v>
      </c>
      <c r="Y103" s="11">
        <f t="shared" si="8"/>
        <v>0</v>
      </c>
      <c r="Z103" s="33">
        <f t="shared" si="9"/>
        <v>0</v>
      </c>
    </row>
    <row r="104" spans="2:26" x14ac:dyDescent="0.2">
      <c r="B104" s="30" t="s">
        <v>113</v>
      </c>
      <c r="C104" s="7"/>
      <c r="D104" s="8"/>
      <c r="E104" s="9"/>
      <c r="F104" s="44"/>
      <c r="G104" s="8"/>
      <c r="H104" s="9"/>
      <c r="I104" s="44"/>
      <c r="J104" s="8"/>
      <c r="K104" s="9"/>
      <c r="L104" s="44"/>
      <c r="M104" s="8"/>
      <c r="N104" s="9"/>
      <c r="O104" s="7"/>
      <c r="P104" s="8"/>
      <c r="Q104" s="9"/>
      <c r="R104" s="44"/>
      <c r="S104" s="8"/>
      <c r="T104" s="9"/>
      <c r="U104" s="7"/>
      <c r="V104" s="8"/>
      <c r="W104" s="9"/>
      <c r="X104" s="10">
        <f t="shared" si="8"/>
        <v>0</v>
      </c>
      <c r="Y104" s="11">
        <f t="shared" si="8"/>
        <v>0</v>
      </c>
      <c r="Z104" s="33">
        <f t="shared" si="9"/>
        <v>0</v>
      </c>
    </row>
    <row r="105" spans="2:26" x14ac:dyDescent="0.2">
      <c r="B105" s="30" t="s">
        <v>97</v>
      </c>
      <c r="C105" s="7"/>
      <c r="D105" s="8"/>
      <c r="E105" s="9"/>
      <c r="F105" s="44"/>
      <c r="G105" s="8"/>
      <c r="H105" s="9"/>
      <c r="I105" s="44"/>
      <c r="J105" s="8"/>
      <c r="K105" s="9"/>
      <c r="L105" s="44"/>
      <c r="M105" s="8"/>
      <c r="N105" s="9"/>
      <c r="O105" s="7"/>
      <c r="P105" s="8"/>
      <c r="Q105" s="9"/>
      <c r="R105" s="44"/>
      <c r="S105" s="8"/>
      <c r="T105" s="9"/>
      <c r="U105" s="7"/>
      <c r="V105" s="8"/>
      <c r="W105" s="9"/>
      <c r="X105" s="10">
        <f t="shared" si="8"/>
        <v>0</v>
      </c>
      <c r="Y105" s="11">
        <f t="shared" si="8"/>
        <v>0</v>
      </c>
      <c r="Z105" s="33">
        <f t="shared" si="9"/>
        <v>0</v>
      </c>
    </row>
    <row r="106" spans="2:26" x14ac:dyDescent="0.2">
      <c r="B106" s="30" t="s">
        <v>129</v>
      </c>
      <c r="C106" s="7"/>
      <c r="D106" s="8"/>
      <c r="E106" s="9"/>
      <c r="F106" s="44"/>
      <c r="G106" s="8"/>
      <c r="H106" s="9"/>
      <c r="I106" s="44"/>
      <c r="J106" s="8"/>
      <c r="K106" s="9"/>
      <c r="L106" s="44"/>
      <c r="M106" s="8"/>
      <c r="N106" s="9"/>
      <c r="O106" s="7"/>
      <c r="P106" s="8"/>
      <c r="Q106" s="9"/>
      <c r="R106" s="44"/>
      <c r="S106" s="8"/>
      <c r="T106" s="9"/>
      <c r="U106" s="7"/>
      <c r="V106" s="8"/>
      <c r="W106" s="9"/>
      <c r="X106" s="10">
        <f t="shared" si="8"/>
        <v>0</v>
      </c>
      <c r="Y106" s="11">
        <f t="shared" si="8"/>
        <v>0</v>
      </c>
      <c r="Z106" s="33">
        <f t="shared" si="9"/>
        <v>0</v>
      </c>
    </row>
    <row r="107" spans="2:26" x14ac:dyDescent="0.2">
      <c r="B107" s="30" t="s">
        <v>130</v>
      </c>
      <c r="C107" s="7"/>
      <c r="D107" s="8"/>
      <c r="E107" s="9"/>
      <c r="F107" s="44"/>
      <c r="G107" s="8"/>
      <c r="H107" s="9"/>
      <c r="I107" s="44"/>
      <c r="J107" s="8"/>
      <c r="K107" s="9"/>
      <c r="L107" s="44"/>
      <c r="M107" s="8"/>
      <c r="N107" s="9"/>
      <c r="O107" s="7"/>
      <c r="P107" s="8"/>
      <c r="Q107" s="9"/>
      <c r="R107" s="44"/>
      <c r="S107" s="8"/>
      <c r="T107" s="9"/>
      <c r="U107" s="7"/>
      <c r="V107" s="8"/>
      <c r="W107" s="9"/>
      <c r="X107" s="10">
        <f t="shared" si="8"/>
        <v>0</v>
      </c>
      <c r="Y107" s="11">
        <f t="shared" si="8"/>
        <v>0</v>
      </c>
      <c r="Z107" s="33">
        <f t="shared" si="9"/>
        <v>0</v>
      </c>
    </row>
    <row r="108" spans="2:26" x14ac:dyDescent="0.2">
      <c r="B108" s="30" t="s">
        <v>114</v>
      </c>
      <c r="C108" s="7"/>
      <c r="D108" s="8"/>
      <c r="E108" s="9"/>
      <c r="F108" s="44"/>
      <c r="G108" s="8"/>
      <c r="H108" s="9"/>
      <c r="I108" s="44"/>
      <c r="J108" s="8"/>
      <c r="K108" s="9"/>
      <c r="L108" s="44"/>
      <c r="M108" s="8"/>
      <c r="N108" s="9"/>
      <c r="O108" s="7"/>
      <c r="P108" s="8"/>
      <c r="Q108" s="9"/>
      <c r="R108" s="44"/>
      <c r="S108" s="8"/>
      <c r="T108" s="9"/>
      <c r="U108" s="7"/>
      <c r="V108" s="8"/>
      <c r="W108" s="9"/>
      <c r="X108" s="10">
        <f t="shared" si="8"/>
        <v>0</v>
      </c>
      <c r="Y108" s="11">
        <f t="shared" si="8"/>
        <v>0</v>
      </c>
      <c r="Z108" s="33">
        <f t="shared" si="9"/>
        <v>0</v>
      </c>
    </row>
    <row r="109" spans="2:26" x14ac:dyDescent="0.2">
      <c r="B109" s="30" t="s">
        <v>115</v>
      </c>
      <c r="C109" s="7"/>
      <c r="D109" s="8"/>
      <c r="E109" s="9"/>
      <c r="F109" s="44"/>
      <c r="G109" s="8"/>
      <c r="H109" s="9"/>
      <c r="I109" s="44"/>
      <c r="J109" s="8"/>
      <c r="K109" s="9"/>
      <c r="L109" s="44"/>
      <c r="M109" s="8"/>
      <c r="N109" s="9"/>
      <c r="O109" s="7"/>
      <c r="P109" s="8"/>
      <c r="Q109" s="9"/>
      <c r="R109" s="44"/>
      <c r="S109" s="8"/>
      <c r="T109" s="9"/>
      <c r="U109" s="7"/>
      <c r="V109" s="8"/>
      <c r="W109" s="9"/>
      <c r="X109" s="10">
        <f t="shared" si="8"/>
        <v>0</v>
      </c>
      <c r="Y109" s="11">
        <f t="shared" si="8"/>
        <v>0</v>
      </c>
      <c r="Z109" s="33">
        <f t="shared" si="9"/>
        <v>0</v>
      </c>
    </row>
    <row r="110" spans="2:26" x14ac:dyDescent="0.2">
      <c r="B110" s="30" t="s">
        <v>116</v>
      </c>
      <c r="C110" s="7"/>
      <c r="D110" s="8"/>
      <c r="E110" s="9"/>
      <c r="F110" s="44"/>
      <c r="G110" s="8"/>
      <c r="H110" s="9"/>
      <c r="I110" s="44"/>
      <c r="J110" s="8"/>
      <c r="K110" s="9"/>
      <c r="L110" s="44"/>
      <c r="M110" s="8"/>
      <c r="N110" s="9"/>
      <c r="O110" s="7"/>
      <c r="P110" s="8"/>
      <c r="Q110" s="9"/>
      <c r="R110" s="44"/>
      <c r="S110" s="8"/>
      <c r="T110" s="9"/>
      <c r="U110" s="7"/>
      <c r="V110" s="8"/>
      <c r="W110" s="9"/>
      <c r="X110" s="10">
        <f t="shared" si="8"/>
        <v>0</v>
      </c>
      <c r="Y110" s="11">
        <f t="shared" si="8"/>
        <v>0</v>
      </c>
      <c r="Z110" s="33">
        <f t="shared" si="9"/>
        <v>0</v>
      </c>
    </row>
    <row r="111" spans="2:26" x14ac:dyDescent="0.2">
      <c r="B111" s="30" t="s">
        <v>117</v>
      </c>
      <c r="C111" s="7"/>
      <c r="D111" s="8"/>
      <c r="E111" s="9"/>
      <c r="F111" s="44"/>
      <c r="G111" s="8"/>
      <c r="H111" s="9"/>
      <c r="I111" s="44"/>
      <c r="J111" s="8"/>
      <c r="K111" s="9"/>
      <c r="L111" s="44"/>
      <c r="M111" s="8"/>
      <c r="N111" s="9"/>
      <c r="O111" s="7"/>
      <c r="P111" s="8"/>
      <c r="Q111" s="9"/>
      <c r="R111" s="44"/>
      <c r="S111" s="8"/>
      <c r="T111" s="9"/>
      <c r="U111" s="7"/>
      <c r="V111" s="8"/>
      <c r="W111" s="9"/>
      <c r="X111" s="10">
        <f t="shared" si="8"/>
        <v>0</v>
      </c>
      <c r="Y111" s="11">
        <f t="shared" si="8"/>
        <v>0</v>
      </c>
      <c r="Z111" s="33">
        <f t="shared" si="9"/>
        <v>0</v>
      </c>
    </row>
    <row r="112" spans="2:26" x14ac:dyDescent="0.2">
      <c r="B112" s="30" t="s">
        <v>131</v>
      </c>
      <c r="C112" s="7"/>
      <c r="D112" s="8"/>
      <c r="E112" s="9"/>
      <c r="F112" s="44"/>
      <c r="G112" s="8"/>
      <c r="H112" s="9"/>
      <c r="I112" s="44"/>
      <c r="J112" s="8"/>
      <c r="K112" s="9"/>
      <c r="L112" s="44"/>
      <c r="M112" s="8"/>
      <c r="N112" s="9"/>
      <c r="O112" s="7"/>
      <c r="P112" s="8"/>
      <c r="Q112" s="9"/>
      <c r="R112" s="44"/>
      <c r="S112" s="8"/>
      <c r="T112" s="9"/>
      <c r="U112" s="7"/>
      <c r="V112" s="8"/>
      <c r="W112" s="9"/>
      <c r="X112" s="10">
        <f t="shared" si="8"/>
        <v>0</v>
      </c>
      <c r="Y112" s="11">
        <f t="shared" si="8"/>
        <v>0</v>
      </c>
      <c r="Z112" s="33">
        <f t="shared" si="9"/>
        <v>0</v>
      </c>
    </row>
    <row r="113" spans="2:26" x14ac:dyDescent="0.2">
      <c r="B113" s="30" t="s">
        <v>118</v>
      </c>
      <c r="C113" s="7"/>
      <c r="D113" s="8"/>
      <c r="E113" s="9"/>
      <c r="F113" s="44"/>
      <c r="G113" s="8"/>
      <c r="H113" s="9"/>
      <c r="I113" s="44"/>
      <c r="J113" s="8"/>
      <c r="K113" s="9"/>
      <c r="L113" s="44"/>
      <c r="M113" s="8"/>
      <c r="N113" s="9"/>
      <c r="O113" s="7"/>
      <c r="P113" s="8"/>
      <c r="Q113" s="9"/>
      <c r="R113" s="44"/>
      <c r="S113" s="8"/>
      <c r="T113" s="9"/>
      <c r="U113" s="7"/>
      <c r="V113" s="8"/>
      <c r="W113" s="9"/>
      <c r="X113" s="10">
        <f t="shared" si="8"/>
        <v>0</v>
      </c>
      <c r="Y113" s="11">
        <f t="shared" si="8"/>
        <v>0</v>
      </c>
      <c r="Z113" s="33">
        <f t="shared" si="9"/>
        <v>0</v>
      </c>
    </row>
    <row r="114" spans="2:26" x14ac:dyDescent="0.2">
      <c r="B114" s="30" t="s">
        <v>119</v>
      </c>
      <c r="C114" s="7"/>
      <c r="D114" s="8"/>
      <c r="E114" s="9"/>
      <c r="F114" s="44"/>
      <c r="G114" s="8"/>
      <c r="H114" s="9"/>
      <c r="I114" s="44"/>
      <c r="J114" s="8"/>
      <c r="K114" s="9"/>
      <c r="L114" s="44"/>
      <c r="M114" s="8"/>
      <c r="N114" s="9"/>
      <c r="O114" s="7"/>
      <c r="P114" s="8"/>
      <c r="Q114" s="9"/>
      <c r="R114" s="44"/>
      <c r="S114" s="8"/>
      <c r="T114" s="9"/>
      <c r="U114" s="7"/>
      <c r="V114" s="8"/>
      <c r="W114" s="9"/>
      <c r="X114" s="10">
        <f t="shared" si="8"/>
        <v>0</v>
      </c>
      <c r="Y114" s="11">
        <f t="shared" si="8"/>
        <v>0</v>
      </c>
      <c r="Z114" s="33">
        <f t="shared" si="9"/>
        <v>0</v>
      </c>
    </row>
    <row r="115" spans="2:26" x14ac:dyDescent="0.2">
      <c r="B115" s="30" t="s">
        <v>98</v>
      </c>
      <c r="C115" s="7"/>
      <c r="D115" s="8"/>
      <c r="E115" s="9"/>
      <c r="F115" s="44">
        <v>5</v>
      </c>
      <c r="G115" s="8">
        <v>10</v>
      </c>
      <c r="H115" s="9">
        <v>15</v>
      </c>
      <c r="I115" s="44"/>
      <c r="J115" s="8"/>
      <c r="K115" s="9"/>
      <c r="L115" s="44"/>
      <c r="M115" s="8"/>
      <c r="N115" s="9"/>
      <c r="O115" s="7"/>
      <c r="P115" s="8"/>
      <c r="Q115" s="9"/>
      <c r="R115" s="44"/>
      <c r="S115" s="8"/>
      <c r="T115" s="9"/>
      <c r="U115" s="7"/>
      <c r="V115" s="8"/>
      <c r="W115" s="9"/>
      <c r="X115" s="10">
        <f t="shared" si="8"/>
        <v>5</v>
      </c>
      <c r="Y115" s="11">
        <f t="shared" si="8"/>
        <v>10</v>
      </c>
      <c r="Z115" s="33">
        <f t="shared" si="9"/>
        <v>15</v>
      </c>
    </row>
    <row r="116" spans="2:26" x14ac:dyDescent="0.2">
      <c r="B116" s="30" t="s">
        <v>120</v>
      </c>
      <c r="C116" s="24"/>
      <c r="D116" s="25"/>
      <c r="E116" s="26"/>
      <c r="F116" s="45"/>
      <c r="G116" s="25"/>
      <c r="H116" s="26"/>
      <c r="I116" s="45"/>
      <c r="J116" s="25"/>
      <c r="K116" s="26"/>
      <c r="L116" s="45"/>
      <c r="M116" s="25"/>
      <c r="N116" s="26"/>
      <c r="O116" s="24"/>
      <c r="P116" s="25"/>
      <c r="Q116" s="26"/>
      <c r="R116" s="45"/>
      <c r="S116" s="25"/>
      <c r="T116" s="26"/>
      <c r="U116" s="24"/>
      <c r="V116" s="25"/>
      <c r="W116" s="26"/>
      <c r="X116" s="27">
        <f t="shared" si="8"/>
        <v>0</v>
      </c>
      <c r="Y116" s="28">
        <f t="shared" si="8"/>
        <v>0</v>
      </c>
      <c r="Z116" s="29">
        <f t="shared" si="9"/>
        <v>0</v>
      </c>
    </row>
    <row r="117" spans="2:26" x14ac:dyDescent="0.2">
      <c r="B117" s="41" t="s">
        <v>10</v>
      </c>
      <c r="C117" s="42">
        <f>SUM(C118:C119)</f>
        <v>0</v>
      </c>
      <c r="D117" s="42">
        <f t="shared" ref="D117:W117" si="13">SUM(D118:D119)</f>
        <v>0</v>
      </c>
      <c r="E117" s="43">
        <f t="shared" si="13"/>
        <v>0</v>
      </c>
      <c r="F117" s="42">
        <f t="shared" si="13"/>
        <v>0</v>
      </c>
      <c r="G117" s="42">
        <f t="shared" si="13"/>
        <v>0</v>
      </c>
      <c r="H117" s="43">
        <f t="shared" si="13"/>
        <v>0</v>
      </c>
      <c r="I117" s="42">
        <f t="shared" si="13"/>
        <v>0</v>
      </c>
      <c r="J117" s="42">
        <f t="shared" si="13"/>
        <v>0</v>
      </c>
      <c r="K117" s="43">
        <f t="shared" si="13"/>
        <v>0</v>
      </c>
      <c r="L117" s="42">
        <f t="shared" si="13"/>
        <v>0</v>
      </c>
      <c r="M117" s="42">
        <f t="shared" si="13"/>
        <v>0</v>
      </c>
      <c r="N117" s="43">
        <f t="shared" si="13"/>
        <v>0</v>
      </c>
      <c r="O117" s="42">
        <f t="shared" si="13"/>
        <v>82</v>
      </c>
      <c r="P117" s="42">
        <f t="shared" si="13"/>
        <v>372</v>
      </c>
      <c r="Q117" s="43">
        <f t="shared" si="13"/>
        <v>454</v>
      </c>
      <c r="R117" s="42">
        <f t="shared" si="13"/>
        <v>0</v>
      </c>
      <c r="S117" s="42">
        <f t="shared" si="13"/>
        <v>0</v>
      </c>
      <c r="T117" s="43">
        <f t="shared" si="13"/>
        <v>0</v>
      </c>
      <c r="U117" s="42">
        <f t="shared" si="13"/>
        <v>0</v>
      </c>
      <c r="V117" s="42">
        <f t="shared" si="13"/>
        <v>0</v>
      </c>
      <c r="W117" s="43">
        <f t="shared" si="13"/>
        <v>0</v>
      </c>
      <c r="X117" s="42">
        <f t="shared" si="8"/>
        <v>82</v>
      </c>
      <c r="Y117" s="42">
        <f t="shared" si="8"/>
        <v>372</v>
      </c>
      <c r="Z117" s="43">
        <f t="shared" si="9"/>
        <v>454</v>
      </c>
    </row>
    <row r="118" spans="2:26" x14ac:dyDescent="0.2">
      <c r="B118" s="30" t="s">
        <v>121</v>
      </c>
      <c r="C118" s="7"/>
      <c r="D118" s="8"/>
      <c r="E118" s="9"/>
      <c r="F118" s="44"/>
      <c r="G118" s="8"/>
      <c r="H118" s="9"/>
      <c r="I118" s="44"/>
      <c r="J118" s="8"/>
      <c r="K118" s="9"/>
      <c r="L118" s="44"/>
      <c r="M118" s="8"/>
      <c r="N118" s="9"/>
      <c r="O118" s="7"/>
      <c r="P118" s="8"/>
      <c r="Q118" s="9"/>
      <c r="R118" s="44"/>
      <c r="S118" s="8"/>
      <c r="T118" s="9"/>
      <c r="U118" s="7"/>
      <c r="V118" s="8"/>
      <c r="W118" s="9"/>
      <c r="X118" s="10">
        <f t="shared" si="8"/>
        <v>0</v>
      </c>
      <c r="Y118" s="11">
        <f t="shared" si="8"/>
        <v>0</v>
      </c>
      <c r="Z118" s="33">
        <f t="shared" si="9"/>
        <v>0</v>
      </c>
    </row>
    <row r="119" spans="2:26" ht="24" x14ac:dyDescent="0.2">
      <c r="B119" s="40" t="s">
        <v>122</v>
      </c>
      <c r="C119" s="24"/>
      <c r="D119" s="25"/>
      <c r="E119" s="26"/>
      <c r="F119" s="45"/>
      <c r="G119" s="25"/>
      <c r="H119" s="26"/>
      <c r="I119" s="45"/>
      <c r="J119" s="25"/>
      <c r="K119" s="26"/>
      <c r="L119" s="45"/>
      <c r="M119" s="25"/>
      <c r="N119" s="26"/>
      <c r="O119" s="24">
        <v>82</v>
      </c>
      <c r="P119" s="25">
        <v>372</v>
      </c>
      <c r="Q119" s="26">
        <v>454</v>
      </c>
      <c r="R119" s="45"/>
      <c r="S119" s="25"/>
      <c r="T119" s="26"/>
      <c r="U119" s="24"/>
      <c r="V119" s="25"/>
      <c r="W119" s="26"/>
      <c r="X119" s="27">
        <f t="shared" si="8"/>
        <v>82</v>
      </c>
      <c r="Y119" s="28">
        <f t="shared" si="8"/>
        <v>372</v>
      </c>
      <c r="Z119" s="29">
        <f t="shared" si="9"/>
        <v>454</v>
      </c>
    </row>
    <row r="120" spans="2:26" x14ac:dyDescent="0.2">
      <c r="B120" s="13"/>
      <c r="C120" s="6"/>
      <c r="D120" s="6"/>
      <c r="E120" s="14"/>
      <c r="F120" s="6"/>
      <c r="G120" s="6"/>
      <c r="H120" s="14"/>
      <c r="I120" s="6"/>
      <c r="J120" s="6"/>
      <c r="K120" s="14"/>
      <c r="L120" s="6"/>
      <c r="M120" s="6"/>
      <c r="N120" s="14"/>
      <c r="O120" s="6"/>
      <c r="P120" s="6"/>
      <c r="Q120" s="14"/>
      <c r="R120" s="6"/>
      <c r="S120" s="6"/>
      <c r="T120" s="14"/>
      <c r="U120" s="6"/>
      <c r="V120" s="6"/>
      <c r="W120" s="14"/>
      <c r="X120" s="15"/>
      <c r="Y120" s="15"/>
      <c r="Z120" s="16"/>
    </row>
    <row r="121" spans="2:26" x14ac:dyDescent="0.2">
      <c r="B121" s="17" t="s">
        <v>11</v>
      </c>
      <c r="C121" s="18">
        <f>SUM(C6,C10,C17,C31,C50,C64,C80,C88,C100,C117)</f>
        <v>954</v>
      </c>
      <c r="D121" s="19">
        <f t="shared" ref="D121:E121" si="14">SUM(D6,D10,D17,D31,D50,D64,D80,D88,D100,D117)</f>
        <v>1078</v>
      </c>
      <c r="E121" s="20">
        <f t="shared" si="14"/>
        <v>2032</v>
      </c>
      <c r="F121" s="18">
        <f>SUM(F6,F10,F17,F31,F50,F64,F80,F88,F100,F117)</f>
        <v>1438</v>
      </c>
      <c r="G121" s="19">
        <f t="shared" ref="G121:W121" si="15">SUM(G6,G10,G17,G31,G50,G64,G80,G88,G100,G117)</f>
        <v>1579</v>
      </c>
      <c r="H121" s="20">
        <f t="shared" si="15"/>
        <v>3017</v>
      </c>
      <c r="I121" s="18">
        <f>SUM(I6,I10,I17,I31,I50,I64,I80,I88,I100,I117)</f>
        <v>823</v>
      </c>
      <c r="J121" s="19">
        <f t="shared" si="15"/>
        <v>1026</v>
      </c>
      <c r="K121" s="20">
        <f t="shared" si="15"/>
        <v>1849</v>
      </c>
      <c r="L121" s="18">
        <f>SUM(L6,L10,L17,L31,L50,L64,L80,L88,L100,L117)</f>
        <v>1182</v>
      </c>
      <c r="M121" s="19">
        <f t="shared" si="15"/>
        <v>1700</v>
      </c>
      <c r="N121" s="20">
        <f t="shared" si="15"/>
        <v>2882</v>
      </c>
      <c r="O121" s="18">
        <f>SUM(O6,O10,O17,O31,O50,O64,O80,O88,O100,O117)</f>
        <v>1574</v>
      </c>
      <c r="P121" s="19">
        <f t="shared" si="15"/>
        <v>2272</v>
      </c>
      <c r="Q121" s="20">
        <f t="shared" si="15"/>
        <v>3846</v>
      </c>
      <c r="R121" s="18">
        <f>SUM(R6,R10,R17,R31,R50,R64,R80,R88,R100,R117)</f>
        <v>1984</v>
      </c>
      <c r="S121" s="19">
        <f t="shared" si="15"/>
        <v>2029</v>
      </c>
      <c r="T121" s="20">
        <f t="shared" si="15"/>
        <v>4013</v>
      </c>
      <c r="U121" s="18">
        <f>SUM(U6,U10,U17,U31,U50,U64,U80,U88,U100,U117)</f>
        <v>1174</v>
      </c>
      <c r="V121" s="19">
        <f t="shared" si="15"/>
        <v>930</v>
      </c>
      <c r="W121" s="20">
        <f t="shared" si="15"/>
        <v>2104</v>
      </c>
      <c r="X121" s="21">
        <f t="shared" ref="X121" si="16">SUM(C121,F121,I121,L121,O121,R121,U121)</f>
        <v>9129</v>
      </c>
      <c r="Y121" s="22">
        <f t="shared" ref="Y121" si="17">SUM(D121,G121,J121,M121,P121,S121,V121)</f>
        <v>10614</v>
      </c>
      <c r="Z121" s="23">
        <f t="shared" ref="Z121" si="18">SUM(X121:Y121)</f>
        <v>19743</v>
      </c>
    </row>
    <row r="124" spans="2:26" x14ac:dyDescent="0.2">
      <c r="B124" s="12" t="s">
        <v>12</v>
      </c>
    </row>
    <row r="125" spans="2:26" ht="13.5" customHeight="1" x14ac:dyDescent="0.2">
      <c r="B125" s="49" t="s">
        <v>21</v>
      </c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31"/>
      <c r="V125" s="31"/>
      <c r="W125" s="31"/>
      <c r="X125" s="31"/>
      <c r="Y125" s="31"/>
      <c r="Z125" s="34"/>
    </row>
    <row r="126" spans="2:26" x14ac:dyDescent="0.2"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31"/>
      <c r="V126" s="31"/>
      <c r="W126" s="31"/>
      <c r="X126" s="31"/>
      <c r="Y126" s="31"/>
      <c r="Z126" s="34"/>
    </row>
  </sheetData>
  <mergeCells count="12">
    <mergeCell ref="Z4:Z5"/>
    <mergeCell ref="B125:T126"/>
    <mergeCell ref="B2:Z2"/>
    <mergeCell ref="B4:B5"/>
    <mergeCell ref="C4:E4"/>
    <mergeCell ref="F4:H4"/>
    <mergeCell ref="I4:K4"/>
    <mergeCell ref="L4:N4"/>
    <mergeCell ref="O4:Q4"/>
    <mergeCell ref="R4:T4"/>
    <mergeCell ref="U4:W4"/>
    <mergeCell ref="X4:Y4"/>
  </mergeCells>
  <pageMargins left="0.35433070866141736" right="0.35433070866141736" top="0.74803149606299213" bottom="0.74803149606299213" header="0.31496062992125984" footer="0.31496062992125984"/>
  <pageSetup paperSize="9" scale="5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126"/>
  <sheetViews>
    <sheetView showGridLines="0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2" x14ac:dyDescent="0.2"/>
  <cols>
    <col min="1" max="1" width="2.28515625" style="12" customWidth="1"/>
    <col min="2" max="2" width="56.140625" style="12" customWidth="1"/>
    <col min="3" max="22" width="8" style="12" customWidth="1"/>
    <col min="23" max="23" width="8" style="32" customWidth="1"/>
    <col min="24" max="16384" width="9.140625" style="12"/>
  </cols>
  <sheetData>
    <row r="1" spans="2:23" ht="12" customHeight="1" x14ac:dyDescent="0.2"/>
    <row r="2" spans="2:23" ht="18.75" x14ac:dyDescent="0.2">
      <c r="B2" s="57" t="s">
        <v>155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spans="2:23" ht="12" customHeight="1" x14ac:dyDescent="0.2"/>
    <row r="4" spans="2:23" ht="12" customHeight="1" x14ac:dyDescent="0.2">
      <c r="B4" s="50" t="s">
        <v>20</v>
      </c>
      <c r="C4" s="58" t="s">
        <v>132</v>
      </c>
      <c r="D4" s="59"/>
      <c r="E4" s="60"/>
      <c r="F4" s="58" t="s">
        <v>133</v>
      </c>
      <c r="G4" s="59"/>
      <c r="H4" s="60"/>
      <c r="I4" s="58" t="s">
        <v>134</v>
      </c>
      <c r="J4" s="59"/>
      <c r="K4" s="60"/>
      <c r="L4" s="58" t="s">
        <v>135</v>
      </c>
      <c r="M4" s="59"/>
      <c r="N4" s="60"/>
      <c r="O4" s="58" t="s">
        <v>151</v>
      </c>
      <c r="P4" s="59"/>
      <c r="Q4" s="60"/>
      <c r="R4" s="58" t="s">
        <v>136</v>
      </c>
      <c r="S4" s="59"/>
      <c r="T4" s="60"/>
      <c r="U4" s="55" t="s">
        <v>11</v>
      </c>
      <c r="V4" s="56"/>
      <c r="W4" s="47" t="s">
        <v>1</v>
      </c>
    </row>
    <row r="5" spans="2:23" x14ac:dyDescent="0.2">
      <c r="B5" s="51"/>
      <c r="C5" s="1" t="s">
        <v>2</v>
      </c>
      <c r="D5" s="2" t="s">
        <v>3</v>
      </c>
      <c r="E5" s="3" t="s">
        <v>0</v>
      </c>
      <c r="F5" s="1" t="s">
        <v>2</v>
      </c>
      <c r="G5" s="2" t="s">
        <v>3</v>
      </c>
      <c r="H5" s="3" t="s">
        <v>0</v>
      </c>
      <c r="I5" s="1" t="s">
        <v>2</v>
      </c>
      <c r="J5" s="2" t="s">
        <v>3</v>
      </c>
      <c r="K5" s="3" t="s">
        <v>0</v>
      </c>
      <c r="L5" s="1" t="s">
        <v>2</v>
      </c>
      <c r="M5" s="2" t="s">
        <v>3</v>
      </c>
      <c r="N5" s="3" t="s">
        <v>0</v>
      </c>
      <c r="O5" s="1" t="s">
        <v>2</v>
      </c>
      <c r="P5" s="2" t="s">
        <v>3</v>
      </c>
      <c r="Q5" s="3" t="s">
        <v>0</v>
      </c>
      <c r="R5" s="1" t="s">
        <v>2</v>
      </c>
      <c r="S5" s="2" t="s">
        <v>3</v>
      </c>
      <c r="T5" s="3" t="s">
        <v>0</v>
      </c>
      <c r="U5" s="4" t="s">
        <v>2</v>
      </c>
      <c r="V5" s="5" t="s">
        <v>3</v>
      </c>
      <c r="W5" s="48"/>
    </row>
    <row r="6" spans="2:23" x14ac:dyDescent="0.2">
      <c r="B6" s="41" t="s">
        <v>99</v>
      </c>
      <c r="C6" s="42">
        <f>SUM(C7:C9)</f>
        <v>0</v>
      </c>
      <c r="D6" s="42">
        <f t="shared" ref="D6:T6" si="0">SUM(D7:D9)</f>
        <v>0</v>
      </c>
      <c r="E6" s="43">
        <f t="shared" si="0"/>
        <v>0</v>
      </c>
      <c r="F6" s="42">
        <f t="shared" si="0"/>
        <v>0</v>
      </c>
      <c r="G6" s="42">
        <f t="shared" si="0"/>
        <v>0</v>
      </c>
      <c r="H6" s="43">
        <f t="shared" si="0"/>
        <v>0</v>
      </c>
      <c r="I6" s="42">
        <f t="shared" si="0"/>
        <v>0</v>
      </c>
      <c r="J6" s="42">
        <f t="shared" si="0"/>
        <v>0</v>
      </c>
      <c r="K6" s="43">
        <f t="shared" si="0"/>
        <v>0</v>
      </c>
      <c r="L6" s="42">
        <f t="shared" si="0"/>
        <v>0</v>
      </c>
      <c r="M6" s="42">
        <f t="shared" si="0"/>
        <v>0</v>
      </c>
      <c r="N6" s="43">
        <f t="shared" si="0"/>
        <v>0</v>
      </c>
      <c r="O6" s="42">
        <f t="shared" si="0"/>
        <v>0</v>
      </c>
      <c r="P6" s="42">
        <f t="shared" si="0"/>
        <v>0</v>
      </c>
      <c r="Q6" s="43">
        <f t="shared" si="0"/>
        <v>0</v>
      </c>
      <c r="R6" s="42">
        <f t="shared" si="0"/>
        <v>0</v>
      </c>
      <c r="S6" s="42">
        <f t="shared" si="0"/>
        <v>0</v>
      </c>
      <c r="T6" s="43">
        <f t="shared" si="0"/>
        <v>0</v>
      </c>
      <c r="U6" s="42">
        <f>SUM(C6,F6,I6,L6,O6,R6,)</f>
        <v>0</v>
      </c>
      <c r="V6" s="42">
        <f t="shared" ref="V6:W6" si="1">SUM(D6,G6,J6,M6,P6,S6,)</f>
        <v>0</v>
      </c>
      <c r="W6" s="43">
        <f t="shared" si="1"/>
        <v>0</v>
      </c>
    </row>
    <row r="7" spans="2:23" x14ac:dyDescent="0.2">
      <c r="B7" s="30" t="s">
        <v>22</v>
      </c>
      <c r="C7" s="7"/>
      <c r="D7" s="8"/>
      <c r="E7" s="9"/>
      <c r="F7" s="7"/>
      <c r="G7" s="8"/>
      <c r="H7" s="9"/>
      <c r="I7" s="7"/>
      <c r="J7" s="8"/>
      <c r="K7" s="9"/>
      <c r="L7" s="7"/>
      <c r="M7" s="8"/>
      <c r="N7" s="9"/>
      <c r="O7" s="7"/>
      <c r="P7" s="8"/>
      <c r="Q7" s="9"/>
      <c r="R7" s="7"/>
      <c r="S7" s="8"/>
      <c r="T7" s="9"/>
      <c r="U7" s="10">
        <f t="shared" ref="U7:U70" si="2">SUM(C7,F7,I7,L7,O7,R7,)</f>
        <v>0</v>
      </c>
      <c r="V7" s="11">
        <f t="shared" ref="V7:V70" si="3">SUM(D7,G7,J7,M7,P7,S7,)</f>
        <v>0</v>
      </c>
      <c r="W7" s="33">
        <f t="shared" ref="W7:W70" si="4">SUM(E7,H7,K7,N7,Q7,T7,)</f>
        <v>0</v>
      </c>
    </row>
    <row r="8" spans="2:23" x14ac:dyDescent="0.2">
      <c r="B8" s="30" t="s">
        <v>23</v>
      </c>
      <c r="C8" s="7"/>
      <c r="D8" s="8"/>
      <c r="E8" s="9"/>
      <c r="F8" s="7"/>
      <c r="G8" s="8"/>
      <c r="H8" s="9"/>
      <c r="I8" s="7"/>
      <c r="J8" s="8"/>
      <c r="K8" s="9"/>
      <c r="L8" s="7"/>
      <c r="M8" s="8"/>
      <c r="N8" s="9"/>
      <c r="O8" s="7"/>
      <c r="P8" s="8"/>
      <c r="Q8" s="9"/>
      <c r="R8" s="7"/>
      <c r="S8" s="8"/>
      <c r="T8" s="9"/>
      <c r="U8" s="10">
        <f t="shared" si="2"/>
        <v>0</v>
      </c>
      <c r="V8" s="11">
        <f t="shared" si="3"/>
        <v>0</v>
      </c>
      <c r="W8" s="33">
        <f t="shared" si="4"/>
        <v>0</v>
      </c>
    </row>
    <row r="9" spans="2:23" x14ac:dyDescent="0.2">
      <c r="B9" s="30" t="s">
        <v>24</v>
      </c>
      <c r="C9" s="24"/>
      <c r="D9" s="25"/>
      <c r="E9" s="26"/>
      <c r="F9" s="24"/>
      <c r="G9" s="25"/>
      <c r="H9" s="26"/>
      <c r="I9" s="24"/>
      <c r="J9" s="25"/>
      <c r="K9" s="26"/>
      <c r="L9" s="24"/>
      <c r="M9" s="25"/>
      <c r="N9" s="26"/>
      <c r="O9" s="24"/>
      <c r="P9" s="25"/>
      <c r="Q9" s="26"/>
      <c r="R9" s="24"/>
      <c r="S9" s="25"/>
      <c r="T9" s="26"/>
      <c r="U9" s="27">
        <f t="shared" si="2"/>
        <v>0</v>
      </c>
      <c r="V9" s="28">
        <f t="shared" si="3"/>
        <v>0</v>
      </c>
      <c r="W9" s="29">
        <f t="shared" si="4"/>
        <v>0</v>
      </c>
    </row>
    <row r="10" spans="2:23" x14ac:dyDescent="0.2">
      <c r="B10" s="41" t="s">
        <v>4</v>
      </c>
      <c r="C10" s="42">
        <f>SUM(C11:C16)</f>
        <v>90</v>
      </c>
      <c r="D10" s="42">
        <f t="shared" ref="D10:T10" si="5">SUM(D11:D16)</f>
        <v>374</v>
      </c>
      <c r="E10" s="43">
        <f t="shared" si="5"/>
        <v>464</v>
      </c>
      <c r="F10" s="42">
        <f t="shared" si="5"/>
        <v>31</v>
      </c>
      <c r="G10" s="42">
        <f t="shared" si="5"/>
        <v>61</v>
      </c>
      <c r="H10" s="43">
        <f t="shared" si="5"/>
        <v>92</v>
      </c>
      <c r="I10" s="42">
        <f t="shared" si="5"/>
        <v>0</v>
      </c>
      <c r="J10" s="42">
        <f t="shared" si="5"/>
        <v>0</v>
      </c>
      <c r="K10" s="43">
        <f t="shared" si="5"/>
        <v>0</v>
      </c>
      <c r="L10" s="42">
        <f t="shared" si="5"/>
        <v>0</v>
      </c>
      <c r="M10" s="42">
        <f t="shared" si="5"/>
        <v>0</v>
      </c>
      <c r="N10" s="43">
        <f t="shared" si="5"/>
        <v>0</v>
      </c>
      <c r="O10" s="42">
        <f t="shared" si="5"/>
        <v>1</v>
      </c>
      <c r="P10" s="42">
        <f t="shared" si="5"/>
        <v>54</v>
      </c>
      <c r="Q10" s="43">
        <f t="shared" si="5"/>
        <v>55</v>
      </c>
      <c r="R10" s="42">
        <f t="shared" si="5"/>
        <v>82</v>
      </c>
      <c r="S10" s="42">
        <f t="shared" si="5"/>
        <v>326</v>
      </c>
      <c r="T10" s="43">
        <f t="shared" si="5"/>
        <v>408</v>
      </c>
      <c r="U10" s="42">
        <f t="shared" si="2"/>
        <v>204</v>
      </c>
      <c r="V10" s="42">
        <f t="shared" si="3"/>
        <v>815</v>
      </c>
      <c r="W10" s="43">
        <f t="shared" si="4"/>
        <v>1019</v>
      </c>
    </row>
    <row r="11" spans="2:23" x14ac:dyDescent="0.2">
      <c r="B11" s="30" t="s">
        <v>101</v>
      </c>
      <c r="C11" s="7"/>
      <c r="D11" s="8"/>
      <c r="E11" s="9"/>
      <c r="F11" s="7"/>
      <c r="G11" s="8"/>
      <c r="H11" s="9"/>
      <c r="I11" s="7"/>
      <c r="J11" s="8"/>
      <c r="K11" s="9"/>
      <c r="L11" s="7"/>
      <c r="M11" s="8"/>
      <c r="N11" s="9"/>
      <c r="O11" s="7"/>
      <c r="P11" s="8"/>
      <c r="Q11" s="9"/>
      <c r="R11" s="7"/>
      <c r="S11" s="8"/>
      <c r="T11" s="9"/>
      <c r="U11" s="10">
        <f t="shared" si="2"/>
        <v>0</v>
      </c>
      <c r="V11" s="11">
        <f t="shared" si="3"/>
        <v>0</v>
      </c>
      <c r="W11" s="33">
        <f t="shared" si="4"/>
        <v>0</v>
      </c>
    </row>
    <row r="12" spans="2:23" x14ac:dyDescent="0.2">
      <c r="B12" s="30" t="s">
        <v>25</v>
      </c>
      <c r="C12" s="7"/>
      <c r="D12" s="8"/>
      <c r="E12" s="9"/>
      <c r="F12" s="7"/>
      <c r="G12" s="8"/>
      <c r="H12" s="9"/>
      <c r="I12" s="7"/>
      <c r="J12" s="8"/>
      <c r="K12" s="9"/>
      <c r="L12" s="7"/>
      <c r="M12" s="8"/>
      <c r="N12" s="9"/>
      <c r="O12" s="7"/>
      <c r="P12" s="8"/>
      <c r="Q12" s="9"/>
      <c r="R12" s="7"/>
      <c r="S12" s="8"/>
      <c r="T12" s="9"/>
      <c r="U12" s="10">
        <f t="shared" si="2"/>
        <v>0</v>
      </c>
      <c r="V12" s="11">
        <f t="shared" si="3"/>
        <v>0</v>
      </c>
      <c r="W12" s="33">
        <f t="shared" si="4"/>
        <v>0</v>
      </c>
    </row>
    <row r="13" spans="2:23" x14ac:dyDescent="0.2">
      <c r="B13" s="30" t="s">
        <v>26</v>
      </c>
      <c r="C13" s="7">
        <v>2</v>
      </c>
      <c r="D13" s="8">
        <v>64</v>
      </c>
      <c r="E13" s="9">
        <v>66</v>
      </c>
      <c r="F13" s="7"/>
      <c r="G13" s="8"/>
      <c r="H13" s="9"/>
      <c r="I13" s="7"/>
      <c r="J13" s="8"/>
      <c r="K13" s="9"/>
      <c r="L13" s="7"/>
      <c r="M13" s="8"/>
      <c r="N13" s="9"/>
      <c r="O13" s="7"/>
      <c r="P13" s="8"/>
      <c r="Q13" s="9"/>
      <c r="R13" s="7"/>
      <c r="S13" s="8"/>
      <c r="T13" s="9"/>
      <c r="U13" s="10">
        <f t="shared" si="2"/>
        <v>2</v>
      </c>
      <c r="V13" s="11">
        <f t="shared" si="3"/>
        <v>64</v>
      </c>
      <c r="W13" s="33">
        <f t="shared" si="4"/>
        <v>66</v>
      </c>
    </row>
    <row r="14" spans="2:23" x14ac:dyDescent="0.2">
      <c r="B14" s="30" t="s">
        <v>27</v>
      </c>
      <c r="C14" s="7">
        <v>88</v>
      </c>
      <c r="D14" s="8">
        <v>310</v>
      </c>
      <c r="E14" s="9">
        <v>398</v>
      </c>
      <c r="F14" s="7"/>
      <c r="G14" s="8"/>
      <c r="H14" s="9"/>
      <c r="I14" s="7"/>
      <c r="J14" s="8"/>
      <c r="K14" s="9"/>
      <c r="L14" s="7"/>
      <c r="M14" s="8"/>
      <c r="N14" s="9"/>
      <c r="O14" s="7"/>
      <c r="P14" s="8"/>
      <c r="Q14" s="9"/>
      <c r="R14" s="7">
        <v>82</v>
      </c>
      <c r="S14" s="8">
        <v>326</v>
      </c>
      <c r="T14" s="9">
        <v>408</v>
      </c>
      <c r="U14" s="10">
        <f t="shared" si="2"/>
        <v>170</v>
      </c>
      <c r="V14" s="11">
        <f t="shared" si="3"/>
        <v>636</v>
      </c>
      <c r="W14" s="33">
        <f t="shared" si="4"/>
        <v>806</v>
      </c>
    </row>
    <row r="15" spans="2:23" x14ac:dyDescent="0.2">
      <c r="B15" s="30" t="s">
        <v>28</v>
      </c>
      <c r="C15" s="7"/>
      <c r="D15" s="8"/>
      <c r="E15" s="9"/>
      <c r="F15" s="7">
        <v>31</v>
      </c>
      <c r="G15" s="8">
        <v>61</v>
      </c>
      <c r="H15" s="9">
        <v>92</v>
      </c>
      <c r="I15" s="7"/>
      <c r="J15" s="8"/>
      <c r="K15" s="9"/>
      <c r="L15" s="7"/>
      <c r="M15" s="8"/>
      <c r="N15" s="9"/>
      <c r="O15" s="7">
        <v>1</v>
      </c>
      <c r="P15" s="8">
        <v>54</v>
      </c>
      <c r="Q15" s="9">
        <v>55</v>
      </c>
      <c r="R15" s="7"/>
      <c r="S15" s="8"/>
      <c r="T15" s="9"/>
      <c r="U15" s="10">
        <f t="shared" si="2"/>
        <v>32</v>
      </c>
      <c r="V15" s="11">
        <f t="shared" si="3"/>
        <v>115</v>
      </c>
      <c r="W15" s="33">
        <f t="shared" si="4"/>
        <v>147</v>
      </c>
    </row>
    <row r="16" spans="2:23" x14ac:dyDescent="0.2">
      <c r="B16" s="30" t="s">
        <v>29</v>
      </c>
      <c r="C16" s="24"/>
      <c r="D16" s="25"/>
      <c r="E16" s="26"/>
      <c r="F16" s="24"/>
      <c r="G16" s="25"/>
      <c r="H16" s="26"/>
      <c r="I16" s="24"/>
      <c r="J16" s="25"/>
      <c r="K16" s="26"/>
      <c r="L16" s="24"/>
      <c r="M16" s="25"/>
      <c r="N16" s="26"/>
      <c r="O16" s="24"/>
      <c r="P16" s="25"/>
      <c r="Q16" s="26"/>
      <c r="R16" s="24"/>
      <c r="S16" s="25"/>
      <c r="T16" s="26"/>
      <c r="U16" s="27">
        <f t="shared" si="2"/>
        <v>0</v>
      </c>
      <c r="V16" s="28">
        <f t="shared" si="3"/>
        <v>0</v>
      </c>
      <c r="W16" s="29">
        <f t="shared" si="4"/>
        <v>0</v>
      </c>
    </row>
    <row r="17" spans="2:23" x14ac:dyDescent="0.2">
      <c r="B17" s="41" t="s">
        <v>5</v>
      </c>
      <c r="C17" s="42">
        <f>SUM(C18:C30)</f>
        <v>81</v>
      </c>
      <c r="D17" s="42">
        <f t="shared" ref="D17:T17" si="6">SUM(D18:D30)</f>
        <v>157</v>
      </c>
      <c r="E17" s="43">
        <f t="shared" si="6"/>
        <v>238</v>
      </c>
      <c r="F17" s="42">
        <f t="shared" si="6"/>
        <v>10</v>
      </c>
      <c r="G17" s="42">
        <f t="shared" si="6"/>
        <v>17</v>
      </c>
      <c r="H17" s="43">
        <f t="shared" si="6"/>
        <v>27</v>
      </c>
      <c r="I17" s="42">
        <f t="shared" si="6"/>
        <v>59</v>
      </c>
      <c r="J17" s="42">
        <f t="shared" si="6"/>
        <v>119</v>
      </c>
      <c r="K17" s="43">
        <f t="shared" si="6"/>
        <v>178</v>
      </c>
      <c r="L17" s="42">
        <f t="shared" si="6"/>
        <v>0</v>
      </c>
      <c r="M17" s="42">
        <f t="shared" si="6"/>
        <v>0</v>
      </c>
      <c r="N17" s="43">
        <f t="shared" si="6"/>
        <v>0</v>
      </c>
      <c r="O17" s="42">
        <f t="shared" si="6"/>
        <v>0</v>
      </c>
      <c r="P17" s="42">
        <f t="shared" si="6"/>
        <v>0</v>
      </c>
      <c r="Q17" s="43">
        <f t="shared" si="6"/>
        <v>0</v>
      </c>
      <c r="R17" s="42">
        <f t="shared" si="6"/>
        <v>71</v>
      </c>
      <c r="S17" s="42">
        <f t="shared" si="6"/>
        <v>135</v>
      </c>
      <c r="T17" s="43">
        <f t="shared" si="6"/>
        <v>206</v>
      </c>
      <c r="U17" s="42">
        <f t="shared" si="2"/>
        <v>221</v>
      </c>
      <c r="V17" s="42">
        <f t="shared" si="3"/>
        <v>428</v>
      </c>
      <c r="W17" s="43">
        <f t="shared" si="4"/>
        <v>649</v>
      </c>
    </row>
    <row r="18" spans="2:23" x14ac:dyDescent="0.2">
      <c r="B18" s="30" t="s">
        <v>30</v>
      </c>
      <c r="C18" s="7">
        <v>81</v>
      </c>
      <c r="D18" s="8">
        <v>157</v>
      </c>
      <c r="E18" s="9">
        <v>238</v>
      </c>
      <c r="F18" s="7">
        <v>10</v>
      </c>
      <c r="G18" s="8">
        <v>17</v>
      </c>
      <c r="H18" s="9">
        <v>27</v>
      </c>
      <c r="I18" s="7"/>
      <c r="J18" s="8"/>
      <c r="K18" s="9"/>
      <c r="L18" s="7"/>
      <c r="M18" s="8"/>
      <c r="N18" s="9"/>
      <c r="O18" s="7"/>
      <c r="P18" s="8"/>
      <c r="Q18" s="9"/>
      <c r="R18" s="7"/>
      <c r="S18" s="8"/>
      <c r="T18" s="9"/>
      <c r="U18" s="10">
        <f t="shared" si="2"/>
        <v>91</v>
      </c>
      <c r="V18" s="11">
        <f t="shared" si="3"/>
        <v>174</v>
      </c>
      <c r="W18" s="33">
        <f t="shared" si="4"/>
        <v>265</v>
      </c>
    </row>
    <row r="19" spans="2:23" x14ac:dyDescent="0.2">
      <c r="B19" s="30" t="s">
        <v>31</v>
      </c>
      <c r="C19" s="7"/>
      <c r="D19" s="8"/>
      <c r="E19" s="9"/>
      <c r="F19" s="7"/>
      <c r="G19" s="8"/>
      <c r="H19" s="9"/>
      <c r="I19" s="7">
        <v>47</v>
      </c>
      <c r="J19" s="8">
        <v>117</v>
      </c>
      <c r="K19" s="9">
        <v>164</v>
      </c>
      <c r="L19" s="7"/>
      <c r="M19" s="8"/>
      <c r="N19" s="9"/>
      <c r="O19" s="7"/>
      <c r="P19" s="8"/>
      <c r="Q19" s="9"/>
      <c r="R19" s="7"/>
      <c r="S19" s="8"/>
      <c r="T19" s="9"/>
      <c r="U19" s="10">
        <f t="shared" si="2"/>
        <v>47</v>
      </c>
      <c r="V19" s="11">
        <f t="shared" si="3"/>
        <v>117</v>
      </c>
      <c r="W19" s="33">
        <f t="shared" si="4"/>
        <v>164</v>
      </c>
    </row>
    <row r="20" spans="2:23" x14ac:dyDescent="0.2">
      <c r="B20" s="30" t="s">
        <v>32</v>
      </c>
      <c r="C20" s="7"/>
      <c r="D20" s="8"/>
      <c r="E20" s="9"/>
      <c r="F20" s="7"/>
      <c r="G20" s="8"/>
      <c r="H20" s="9"/>
      <c r="I20" s="7"/>
      <c r="J20" s="8"/>
      <c r="K20" s="9"/>
      <c r="L20" s="7"/>
      <c r="M20" s="8"/>
      <c r="N20" s="9"/>
      <c r="O20" s="7"/>
      <c r="P20" s="8"/>
      <c r="Q20" s="9"/>
      <c r="R20" s="7"/>
      <c r="S20" s="8"/>
      <c r="T20" s="9"/>
      <c r="U20" s="10">
        <f t="shared" si="2"/>
        <v>0</v>
      </c>
      <c r="V20" s="11">
        <f t="shared" si="3"/>
        <v>0</v>
      </c>
      <c r="W20" s="33">
        <f t="shared" si="4"/>
        <v>0</v>
      </c>
    </row>
    <row r="21" spans="2:23" x14ac:dyDescent="0.2">
      <c r="B21" s="30" t="s">
        <v>33</v>
      </c>
      <c r="C21" s="7"/>
      <c r="D21" s="8"/>
      <c r="E21" s="9"/>
      <c r="F21" s="7"/>
      <c r="G21" s="8"/>
      <c r="H21" s="9"/>
      <c r="I21" s="7"/>
      <c r="J21" s="8"/>
      <c r="K21" s="9"/>
      <c r="L21" s="7"/>
      <c r="M21" s="8"/>
      <c r="N21" s="9"/>
      <c r="O21" s="7"/>
      <c r="P21" s="8"/>
      <c r="Q21" s="9"/>
      <c r="R21" s="7"/>
      <c r="S21" s="8"/>
      <c r="T21" s="9"/>
      <c r="U21" s="10">
        <f t="shared" si="2"/>
        <v>0</v>
      </c>
      <c r="V21" s="11">
        <f t="shared" si="3"/>
        <v>0</v>
      </c>
      <c r="W21" s="33">
        <f t="shared" si="4"/>
        <v>0</v>
      </c>
    </row>
    <row r="22" spans="2:23" x14ac:dyDescent="0.2">
      <c r="B22" s="30" t="s">
        <v>34</v>
      </c>
      <c r="C22" s="7"/>
      <c r="D22" s="8"/>
      <c r="E22" s="9"/>
      <c r="F22" s="7"/>
      <c r="G22" s="8"/>
      <c r="H22" s="9"/>
      <c r="I22" s="7"/>
      <c r="J22" s="8"/>
      <c r="K22" s="9"/>
      <c r="L22" s="7"/>
      <c r="M22" s="8"/>
      <c r="N22" s="9"/>
      <c r="O22" s="7"/>
      <c r="P22" s="8"/>
      <c r="Q22" s="9"/>
      <c r="R22" s="7"/>
      <c r="S22" s="8"/>
      <c r="T22" s="9"/>
      <c r="U22" s="10">
        <f t="shared" si="2"/>
        <v>0</v>
      </c>
      <c r="V22" s="11">
        <f t="shared" si="3"/>
        <v>0</v>
      </c>
      <c r="W22" s="33">
        <f t="shared" si="4"/>
        <v>0</v>
      </c>
    </row>
    <row r="23" spans="2:23" x14ac:dyDescent="0.2">
      <c r="B23" s="30" t="s">
        <v>102</v>
      </c>
      <c r="C23" s="7"/>
      <c r="D23" s="8"/>
      <c r="E23" s="9"/>
      <c r="F23" s="7"/>
      <c r="G23" s="8"/>
      <c r="H23" s="9"/>
      <c r="I23" s="7">
        <v>12</v>
      </c>
      <c r="J23" s="8">
        <v>2</v>
      </c>
      <c r="K23" s="9">
        <v>14</v>
      </c>
      <c r="L23" s="7"/>
      <c r="M23" s="8"/>
      <c r="N23" s="9"/>
      <c r="O23" s="7"/>
      <c r="P23" s="8"/>
      <c r="Q23" s="9"/>
      <c r="R23" s="7"/>
      <c r="S23" s="8"/>
      <c r="T23" s="9"/>
      <c r="U23" s="10">
        <f t="shared" si="2"/>
        <v>12</v>
      </c>
      <c r="V23" s="11">
        <f t="shared" si="3"/>
        <v>2</v>
      </c>
      <c r="W23" s="33">
        <f t="shared" si="4"/>
        <v>14</v>
      </c>
    </row>
    <row r="24" spans="2:23" x14ac:dyDescent="0.2">
      <c r="B24" s="30" t="s">
        <v>103</v>
      </c>
      <c r="C24" s="7"/>
      <c r="D24" s="8"/>
      <c r="E24" s="9"/>
      <c r="F24" s="7"/>
      <c r="G24" s="8"/>
      <c r="H24" s="9"/>
      <c r="I24" s="7"/>
      <c r="J24" s="8"/>
      <c r="K24" s="9"/>
      <c r="L24" s="7"/>
      <c r="M24" s="8"/>
      <c r="N24" s="9"/>
      <c r="O24" s="7"/>
      <c r="P24" s="8"/>
      <c r="Q24" s="9"/>
      <c r="R24" s="7"/>
      <c r="S24" s="8"/>
      <c r="T24" s="9"/>
      <c r="U24" s="10">
        <f t="shared" si="2"/>
        <v>0</v>
      </c>
      <c r="V24" s="11">
        <f t="shared" si="3"/>
        <v>0</v>
      </c>
      <c r="W24" s="33">
        <f t="shared" si="4"/>
        <v>0</v>
      </c>
    </row>
    <row r="25" spans="2:23" x14ac:dyDescent="0.2">
      <c r="B25" s="30" t="s">
        <v>35</v>
      </c>
      <c r="C25" s="7"/>
      <c r="D25" s="8"/>
      <c r="E25" s="9"/>
      <c r="F25" s="7"/>
      <c r="G25" s="8"/>
      <c r="H25" s="9"/>
      <c r="I25" s="7"/>
      <c r="J25" s="8"/>
      <c r="K25" s="9"/>
      <c r="L25" s="7"/>
      <c r="M25" s="8"/>
      <c r="N25" s="9"/>
      <c r="O25" s="7"/>
      <c r="P25" s="8"/>
      <c r="Q25" s="9"/>
      <c r="R25" s="7">
        <v>71</v>
      </c>
      <c r="S25" s="8">
        <v>135</v>
      </c>
      <c r="T25" s="9">
        <v>206</v>
      </c>
      <c r="U25" s="10">
        <f t="shared" si="2"/>
        <v>71</v>
      </c>
      <c r="V25" s="11">
        <f t="shared" si="3"/>
        <v>135</v>
      </c>
      <c r="W25" s="33">
        <f t="shared" si="4"/>
        <v>206</v>
      </c>
    </row>
    <row r="26" spans="2:23" x14ac:dyDescent="0.2">
      <c r="B26" s="30" t="s">
        <v>36</v>
      </c>
      <c r="C26" s="7"/>
      <c r="D26" s="8"/>
      <c r="E26" s="9"/>
      <c r="F26" s="7"/>
      <c r="G26" s="8"/>
      <c r="H26" s="9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10">
        <f t="shared" si="2"/>
        <v>0</v>
      </c>
      <c r="V26" s="11">
        <f t="shared" si="3"/>
        <v>0</v>
      </c>
      <c r="W26" s="33">
        <f t="shared" si="4"/>
        <v>0</v>
      </c>
    </row>
    <row r="27" spans="2:23" x14ac:dyDescent="0.2">
      <c r="B27" s="30" t="s">
        <v>37</v>
      </c>
      <c r="C27" s="7"/>
      <c r="D27" s="8"/>
      <c r="E27" s="9"/>
      <c r="F27" s="7"/>
      <c r="G27" s="8"/>
      <c r="H27" s="9"/>
      <c r="I27" s="7"/>
      <c r="J27" s="8"/>
      <c r="K27" s="9"/>
      <c r="L27" s="7"/>
      <c r="M27" s="8"/>
      <c r="N27" s="9"/>
      <c r="O27" s="7"/>
      <c r="P27" s="8"/>
      <c r="Q27" s="9"/>
      <c r="R27" s="7"/>
      <c r="S27" s="8"/>
      <c r="T27" s="9"/>
      <c r="U27" s="10">
        <f t="shared" si="2"/>
        <v>0</v>
      </c>
      <c r="V27" s="11">
        <f t="shared" si="3"/>
        <v>0</v>
      </c>
      <c r="W27" s="33">
        <f t="shared" si="4"/>
        <v>0</v>
      </c>
    </row>
    <row r="28" spans="2:23" x14ac:dyDescent="0.2">
      <c r="B28" s="30" t="s">
        <v>38</v>
      </c>
      <c r="C28" s="7"/>
      <c r="D28" s="8"/>
      <c r="E28" s="9"/>
      <c r="F28" s="7"/>
      <c r="G28" s="8"/>
      <c r="H28" s="9"/>
      <c r="I28" s="7"/>
      <c r="J28" s="8"/>
      <c r="K28" s="9"/>
      <c r="L28" s="7"/>
      <c r="M28" s="8"/>
      <c r="N28" s="9"/>
      <c r="O28" s="7"/>
      <c r="P28" s="8"/>
      <c r="Q28" s="9"/>
      <c r="R28" s="7"/>
      <c r="S28" s="8"/>
      <c r="T28" s="9"/>
      <c r="U28" s="10">
        <f t="shared" si="2"/>
        <v>0</v>
      </c>
      <c r="V28" s="11">
        <f t="shared" si="3"/>
        <v>0</v>
      </c>
      <c r="W28" s="33">
        <f t="shared" si="4"/>
        <v>0</v>
      </c>
    </row>
    <row r="29" spans="2:23" x14ac:dyDescent="0.2">
      <c r="B29" s="30" t="s">
        <v>39</v>
      </c>
      <c r="C29" s="7"/>
      <c r="D29" s="8"/>
      <c r="E29" s="9"/>
      <c r="F29" s="7"/>
      <c r="G29" s="8"/>
      <c r="H29" s="9"/>
      <c r="I29" s="7"/>
      <c r="J29" s="8"/>
      <c r="K29" s="9"/>
      <c r="L29" s="7"/>
      <c r="M29" s="8"/>
      <c r="N29" s="9"/>
      <c r="O29" s="7"/>
      <c r="P29" s="8"/>
      <c r="Q29" s="9"/>
      <c r="R29" s="7"/>
      <c r="S29" s="8"/>
      <c r="T29" s="9"/>
      <c r="U29" s="10">
        <f t="shared" si="2"/>
        <v>0</v>
      </c>
      <c r="V29" s="11">
        <f t="shared" si="3"/>
        <v>0</v>
      </c>
      <c r="W29" s="33">
        <f t="shared" si="4"/>
        <v>0</v>
      </c>
    </row>
    <row r="30" spans="2:23" x14ac:dyDescent="0.2">
      <c r="B30" s="30" t="s">
        <v>40</v>
      </c>
      <c r="C30" s="24"/>
      <c r="D30" s="25"/>
      <c r="E30" s="26"/>
      <c r="F30" s="24"/>
      <c r="G30" s="25"/>
      <c r="H30" s="26"/>
      <c r="I30" s="24"/>
      <c r="J30" s="25"/>
      <c r="K30" s="26"/>
      <c r="L30" s="24"/>
      <c r="M30" s="25"/>
      <c r="N30" s="26"/>
      <c r="O30" s="24"/>
      <c r="P30" s="25"/>
      <c r="Q30" s="26"/>
      <c r="R30" s="24"/>
      <c r="S30" s="25"/>
      <c r="T30" s="26"/>
      <c r="U30" s="27">
        <f t="shared" si="2"/>
        <v>0</v>
      </c>
      <c r="V30" s="28">
        <f t="shared" si="3"/>
        <v>0</v>
      </c>
      <c r="W30" s="29">
        <f t="shared" si="4"/>
        <v>0</v>
      </c>
    </row>
    <row r="31" spans="2:23" x14ac:dyDescent="0.2">
      <c r="B31" s="41" t="s">
        <v>126</v>
      </c>
      <c r="C31" s="42">
        <f>SUM(C32:C49)</f>
        <v>0</v>
      </c>
      <c r="D31" s="42">
        <f t="shared" ref="D31:T31" si="7">SUM(D32:D49)</f>
        <v>0</v>
      </c>
      <c r="E31" s="43">
        <f t="shared" si="7"/>
        <v>0</v>
      </c>
      <c r="F31" s="42">
        <f t="shared" si="7"/>
        <v>0</v>
      </c>
      <c r="G31" s="42">
        <f t="shared" si="7"/>
        <v>0</v>
      </c>
      <c r="H31" s="43">
        <f t="shared" si="7"/>
        <v>0</v>
      </c>
      <c r="I31" s="42">
        <f t="shared" si="7"/>
        <v>0</v>
      </c>
      <c r="J31" s="42">
        <f t="shared" si="7"/>
        <v>0</v>
      </c>
      <c r="K31" s="43">
        <f t="shared" si="7"/>
        <v>0</v>
      </c>
      <c r="L31" s="42">
        <f t="shared" si="7"/>
        <v>0</v>
      </c>
      <c r="M31" s="42">
        <f t="shared" si="7"/>
        <v>0</v>
      </c>
      <c r="N31" s="43">
        <f t="shared" si="7"/>
        <v>0</v>
      </c>
      <c r="O31" s="42">
        <f t="shared" si="7"/>
        <v>0</v>
      </c>
      <c r="P31" s="42">
        <f t="shared" si="7"/>
        <v>0</v>
      </c>
      <c r="Q31" s="43">
        <f t="shared" si="7"/>
        <v>0</v>
      </c>
      <c r="R31" s="42">
        <f t="shared" si="7"/>
        <v>0</v>
      </c>
      <c r="S31" s="42">
        <f t="shared" si="7"/>
        <v>0</v>
      </c>
      <c r="T31" s="43">
        <f t="shared" si="7"/>
        <v>0</v>
      </c>
      <c r="U31" s="42">
        <f t="shared" si="2"/>
        <v>0</v>
      </c>
      <c r="V31" s="42">
        <f t="shared" si="3"/>
        <v>0</v>
      </c>
      <c r="W31" s="43">
        <f t="shared" si="4"/>
        <v>0</v>
      </c>
    </row>
    <row r="32" spans="2:23" x14ac:dyDescent="0.2">
      <c r="B32" s="30" t="s">
        <v>41</v>
      </c>
      <c r="C32" s="7"/>
      <c r="D32" s="8"/>
      <c r="E32" s="9"/>
      <c r="F32" s="7"/>
      <c r="G32" s="8"/>
      <c r="H32" s="9"/>
      <c r="I32" s="7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10">
        <f t="shared" si="2"/>
        <v>0</v>
      </c>
      <c r="V32" s="11">
        <f t="shared" si="3"/>
        <v>0</v>
      </c>
      <c r="W32" s="33">
        <f t="shared" si="4"/>
        <v>0</v>
      </c>
    </row>
    <row r="33" spans="2:23" x14ac:dyDescent="0.2">
      <c r="B33" s="30" t="s">
        <v>42</v>
      </c>
      <c r="C33" s="7"/>
      <c r="D33" s="8"/>
      <c r="E33" s="9"/>
      <c r="F33" s="7"/>
      <c r="G33" s="8"/>
      <c r="H33" s="9"/>
      <c r="I33" s="7"/>
      <c r="J33" s="8"/>
      <c r="K33" s="9"/>
      <c r="L33" s="7"/>
      <c r="M33" s="8"/>
      <c r="N33" s="9"/>
      <c r="O33" s="7"/>
      <c r="P33" s="8"/>
      <c r="Q33" s="9"/>
      <c r="R33" s="7"/>
      <c r="S33" s="8"/>
      <c r="T33" s="9"/>
      <c r="U33" s="10">
        <f t="shared" si="2"/>
        <v>0</v>
      </c>
      <c r="V33" s="11">
        <f t="shared" si="3"/>
        <v>0</v>
      </c>
      <c r="W33" s="33">
        <f t="shared" si="4"/>
        <v>0</v>
      </c>
    </row>
    <row r="34" spans="2:23" x14ac:dyDescent="0.2">
      <c r="B34" s="30" t="s">
        <v>43</v>
      </c>
      <c r="C34" s="7"/>
      <c r="D34" s="8"/>
      <c r="E34" s="9"/>
      <c r="F34" s="7"/>
      <c r="G34" s="8"/>
      <c r="H34" s="9"/>
      <c r="I34" s="7"/>
      <c r="J34" s="8"/>
      <c r="K34" s="9"/>
      <c r="L34" s="7"/>
      <c r="M34" s="8"/>
      <c r="N34" s="9"/>
      <c r="O34" s="7"/>
      <c r="P34" s="8"/>
      <c r="Q34" s="9"/>
      <c r="R34" s="7"/>
      <c r="S34" s="8"/>
      <c r="T34" s="9"/>
      <c r="U34" s="10">
        <f t="shared" si="2"/>
        <v>0</v>
      </c>
      <c r="V34" s="11">
        <f t="shared" si="3"/>
        <v>0</v>
      </c>
      <c r="W34" s="33">
        <f t="shared" si="4"/>
        <v>0</v>
      </c>
    </row>
    <row r="35" spans="2:23" x14ac:dyDescent="0.2">
      <c r="B35" s="30" t="s">
        <v>44</v>
      </c>
      <c r="C35" s="7"/>
      <c r="D35" s="8"/>
      <c r="E35" s="9"/>
      <c r="F35" s="7"/>
      <c r="G35" s="8"/>
      <c r="H35" s="9"/>
      <c r="I35" s="7"/>
      <c r="J35" s="8"/>
      <c r="K35" s="9"/>
      <c r="L35" s="7"/>
      <c r="M35" s="8"/>
      <c r="N35" s="9"/>
      <c r="O35" s="7"/>
      <c r="P35" s="8"/>
      <c r="Q35" s="9"/>
      <c r="R35" s="7"/>
      <c r="S35" s="8"/>
      <c r="T35" s="9"/>
      <c r="U35" s="10">
        <f t="shared" si="2"/>
        <v>0</v>
      </c>
      <c r="V35" s="11">
        <f t="shared" si="3"/>
        <v>0</v>
      </c>
      <c r="W35" s="33">
        <f t="shared" si="4"/>
        <v>0</v>
      </c>
    </row>
    <row r="36" spans="2:23" x14ac:dyDescent="0.2">
      <c r="B36" s="30" t="s">
        <v>45</v>
      </c>
      <c r="C36" s="7"/>
      <c r="D36" s="8"/>
      <c r="E36" s="9"/>
      <c r="F36" s="7"/>
      <c r="G36" s="8"/>
      <c r="H36" s="9"/>
      <c r="I36" s="7"/>
      <c r="J36" s="8"/>
      <c r="K36" s="9"/>
      <c r="L36" s="7"/>
      <c r="M36" s="8"/>
      <c r="N36" s="9"/>
      <c r="O36" s="7"/>
      <c r="P36" s="8"/>
      <c r="Q36" s="9"/>
      <c r="R36" s="7"/>
      <c r="S36" s="8"/>
      <c r="T36" s="9"/>
      <c r="U36" s="10">
        <f t="shared" si="2"/>
        <v>0</v>
      </c>
      <c r="V36" s="11">
        <f t="shared" si="3"/>
        <v>0</v>
      </c>
      <c r="W36" s="33">
        <f t="shared" si="4"/>
        <v>0</v>
      </c>
    </row>
    <row r="37" spans="2:23" x14ac:dyDescent="0.2">
      <c r="B37" s="30" t="s">
        <v>46</v>
      </c>
      <c r="C37" s="7"/>
      <c r="D37" s="8"/>
      <c r="E37" s="9"/>
      <c r="F37" s="7"/>
      <c r="G37" s="8"/>
      <c r="H37" s="9"/>
      <c r="I37" s="7"/>
      <c r="J37" s="8"/>
      <c r="K37" s="9"/>
      <c r="L37" s="7"/>
      <c r="M37" s="8"/>
      <c r="N37" s="9"/>
      <c r="O37" s="7"/>
      <c r="P37" s="8"/>
      <c r="Q37" s="9"/>
      <c r="R37" s="7"/>
      <c r="S37" s="8"/>
      <c r="T37" s="9"/>
      <c r="U37" s="10">
        <f t="shared" si="2"/>
        <v>0</v>
      </c>
      <c r="V37" s="11">
        <f t="shared" si="3"/>
        <v>0</v>
      </c>
      <c r="W37" s="33">
        <f t="shared" si="4"/>
        <v>0</v>
      </c>
    </row>
    <row r="38" spans="2:23" x14ac:dyDescent="0.2">
      <c r="B38" s="30" t="s">
        <v>104</v>
      </c>
      <c r="C38" s="7"/>
      <c r="D38" s="8"/>
      <c r="E38" s="9"/>
      <c r="F38" s="7"/>
      <c r="G38" s="8"/>
      <c r="H38" s="9"/>
      <c r="I38" s="7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10">
        <f t="shared" si="2"/>
        <v>0</v>
      </c>
      <c r="V38" s="11">
        <f t="shared" si="3"/>
        <v>0</v>
      </c>
      <c r="W38" s="33">
        <f t="shared" si="4"/>
        <v>0</v>
      </c>
    </row>
    <row r="39" spans="2:23" x14ac:dyDescent="0.2">
      <c r="B39" s="30" t="s">
        <v>47</v>
      </c>
      <c r="C39" s="7"/>
      <c r="D39" s="8"/>
      <c r="E39" s="9"/>
      <c r="F39" s="7"/>
      <c r="G39" s="8"/>
      <c r="H39" s="9"/>
      <c r="I39" s="7"/>
      <c r="J39" s="8"/>
      <c r="K39" s="9"/>
      <c r="L39" s="7"/>
      <c r="M39" s="8"/>
      <c r="N39" s="9"/>
      <c r="O39" s="7"/>
      <c r="P39" s="8"/>
      <c r="Q39" s="9"/>
      <c r="R39" s="7"/>
      <c r="S39" s="8"/>
      <c r="T39" s="9"/>
      <c r="U39" s="10">
        <f t="shared" si="2"/>
        <v>0</v>
      </c>
      <c r="V39" s="11">
        <f t="shared" si="3"/>
        <v>0</v>
      </c>
      <c r="W39" s="33">
        <f t="shared" si="4"/>
        <v>0</v>
      </c>
    </row>
    <row r="40" spans="2:23" x14ac:dyDescent="0.2">
      <c r="B40" s="30" t="s">
        <v>48</v>
      </c>
      <c r="C40" s="7"/>
      <c r="D40" s="8"/>
      <c r="E40" s="9"/>
      <c r="F40" s="7"/>
      <c r="G40" s="8"/>
      <c r="H40" s="9"/>
      <c r="I40" s="7"/>
      <c r="J40" s="8"/>
      <c r="K40" s="9"/>
      <c r="L40" s="7"/>
      <c r="M40" s="8"/>
      <c r="N40" s="9"/>
      <c r="O40" s="7"/>
      <c r="P40" s="8"/>
      <c r="Q40" s="9"/>
      <c r="R40" s="7"/>
      <c r="S40" s="8"/>
      <c r="T40" s="9"/>
      <c r="U40" s="10">
        <f t="shared" si="2"/>
        <v>0</v>
      </c>
      <c r="V40" s="11">
        <f t="shared" si="3"/>
        <v>0</v>
      </c>
      <c r="W40" s="33">
        <f t="shared" si="4"/>
        <v>0</v>
      </c>
    </row>
    <row r="41" spans="2:23" x14ac:dyDescent="0.2">
      <c r="B41" s="30" t="s">
        <v>49</v>
      </c>
      <c r="C41" s="7"/>
      <c r="D41" s="8"/>
      <c r="E41" s="9"/>
      <c r="F41" s="7"/>
      <c r="G41" s="8"/>
      <c r="H41" s="9"/>
      <c r="I41" s="7"/>
      <c r="J41" s="8"/>
      <c r="K41" s="9"/>
      <c r="L41" s="7"/>
      <c r="M41" s="8"/>
      <c r="N41" s="9"/>
      <c r="O41" s="7"/>
      <c r="P41" s="8"/>
      <c r="Q41" s="9"/>
      <c r="R41" s="7"/>
      <c r="S41" s="8"/>
      <c r="T41" s="9"/>
      <c r="U41" s="10">
        <f t="shared" si="2"/>
        <v>0</v>
      </c>
      <c r="V41" s="11">
        <f t="shared" si="3"/>
        <v>0</v>
      </c>
      <c r="W41" s="33">
        <f t="shared" si="4"/>
        <v>0</v>
      </c>
    </row>
    <row r="42" spans="2:23" x14ac:dyDescent="0.2">
      <c r="B42" s="30" t="s">
        <v>105</v>
      </c>
      <c r="C42" s="7"/>
      <c r="D42" s="8"/>
      <c r="E42" s="9"/>
      <c r="F42" s="7"/>
      <c r="G42" s="8"/>
      <c r="H42" s="9"/>
      <c r="I42" s="7"/>
      <c r="J42" s="8"/>
      <c r="K42" s="9"/>
      <c r="L42" s="7"/>
      <c r="M42" s="8"/>
      <c r="N42" s="9"/>
      <c r="O42" s="7"/>
      <c r="P42" s="8"/>
      <c r="Q42" s="9"/>
      <c r="R42" s="7"/>
      <c r="S42" s="8"/>
      <c r="T42" s="9"/>
      <c r="U42" s="10">
        <f t="shared" si="2"/>
        <v>0</v>
      </c>
      <c r="V42" s="11">
        <f t="shared" si="3"/>
        <v>0</v>
      </c>
      <c r="W42" s="33">
        <f t="shared" si="4"/>
        <v>0</v>
      </c>
    </row>
    <row r="43" spans="2:23" x14ac:dyDescent="0.2">
      <c r="B43" s="30" t="s">
        <v>50</v>
      </c>
      <c r="C43" s="7"/>
      <c r="D43" s="8"/>
      <c r="E43" s="9"/>
      <c r="F43" s="7"/>
      <c r="G43" s="8"/>
      <c r="H43" s="9"/>
      <c r="I43" s="7"/>
      <c r="J43" s="8"/>
      <c r="K43" s="9"/>
      <c r="L43" s="7"/>
      <c r="M43" s="8"/>
      <c r="N43" s="9"/>
      <c r="O43" s="7"/>
      <c r="P43" s="8"/>
      <c r="Q43" s="9"/>
      <c r="R43" s="7"/>
      <c r="S43" s="8"/>
      <c r="T43" s="9"/>
      <c r="U43" s="10">
        <f t="shared" si="2"/>
        <v>0</v>
      </c>
      <c r="V43" s="11">
        <f t="shared" si="3"/>
        <v>0</v>
      </c>
      <c r="W43" s="33">
        <f t="shared" si="4"/>
        <v>0</v>
      </c>
    </row>
    <row r="44" spans="2:23" x14ac:dyDescent="0.2">
      <c r="B44" s="30" t="s">
        <v>51</v>
      </c>
      <c r="C44" s="7"/>
      <c r="D44" s="8"/>
      <c r="E44" s="9"/>
      <c r="F44" s="7"/>
      <c r="G44" s="8"/>
      <c r="H44" s="9"/>
      <c r="I44" s="7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10">
        <f t="shared" si="2"/>
        <v>0</v>
      </c>
      <c r="V44" s="11">
        <f t="shared" si="3"/>
        <v>0</v>
      </c>
      <c r="W44" s="33">
        <f t="shared" si="4"/>
        <v>0</v>
      </c>
    </row>
    <row r="45" spans="2:23" x14ac:dyDescent="0.2">
      <c r="B45" s="30" t="s">
        <v>52</v>
      </c>
      <c r="C45" s="7"/>
      <c r="D45" s="8"/>
      <c r="E45" s="9"/>
      <c r="F45" s="7"/>
      <c r="G45" s="8"/>
      <c r="H45" s="9"/>
      <c r="I45" s="7"/>
      <c r="J45" s="8"/>
      <c r="K45" s="9"/>
      <c r="L45" s="7"/>
      <c r="M45" s="8"/>
      <c r="N45" s="9"/>
      <c r="O45" s="7"/>
      <c r="P45" s="8"/>
      <c r="Q45" s="9"/>
      <c r="R45" s="7"/>
      <c r="S45" s="8"/>
      <c r="T45" s="9"/>
      <c r="U45" s="10">
        <f t="shared" si="2"/>
        <v>0</v>
      </c>
      <c r="V45" s="11">
        <f t="shared" si="3"/>
        <v>0</v>
      </c>
      <c r="W45" s="33">
        <f t="shared" si="4"/>
        <v>0</v>
      </c>
    </row>
    <row r="46" spans="2:23" x14ac:dyDescent="0.2">
      <c r="B46" s="30" t="s">
        <v>53</v>
      </c>
      <c r="C46" s="7"/>
      <c r="D46" s="8"/>
      <c r="E46" s="9"/>
      <c r="F46" s="7"/>
      <c r="G46" s="8"/>
      <c r="H46" s="9"/>
      <c r="I46" s="7"/>
      <c r="J46" s="8"/>
      <c r="K46" s="9"/>
      <c r="L46" s="7"/>
      <c r="M46" s="8"/>
      <c r="N46" s="9"/>
      <c r="O46" s="7"/>
      <c r="P46" s="8"/>
      <c r="Q46" s="9"/>
      <c r="R46" s="7"/>
      <c r="S46" s="8"/>
      <c r="T46" s="9"/>
      <c r="U46" s="10">
        <f t="shared" si="2"/>
        <v>0</v>
      </c>
      <c r="V46" s="11">
        <f t="shared" si="3"/>
        <v>0</v>
      </c>
      <c r="W46" s="33">
        <f t="shared" si="4"/>
        <v>0</v>
      </c>
    </row>
    <row r="47" spans="2:23" x14ac:dyDescent="0.2">
      <c r="B47" s="30" t="s">
        <v>106</v>
      </c>
      <c r="C47" s="7"/>
      <c r="D47" s="8"/>
      <c r="E47" s="9"/>
      <c r="F47" s="7"/>
      <c r="G47" s="8"/>
      <c r="H47" s="9"/>
      <c r="I47" s="7"/>
      <c r="J47" s="8"/>
      <c r="K47" s="9"/>
      <c r="L47" s="7"/>
      <c r="M47" s="8"/>
      <c r="N47" s="9"/>
      <c r="O47" s="7"/>
      <c r="P47" s="8"/>
      <c r="Q47" s="9"/>
      <c r="R47" s="7"/>
      <c r="S47" s="8"/>
      <c r="T47" s="9"/>
      <c r="U47" s="10">
        <f t="shared" si="2"/>
        <v>0</v>
      </c>
      <c r="V47" s="11">
        <f t="shared" si="3"/>
        <v>0</v>
      </c>
      <c r="W47" s="33">
        <f t="shared" si="4"/>
        <v>0</v>
      </c>
    </row>
    <row r="48" spans="2:23" x14ac:dyDescent="0.2">
      <c r="B48" s="30" t="s">
        <v>107</v>
      </c>
      <c r="C48" s="7"/>
      <c r="D48" s="8"/>
      <c r="E48" s="9"/>
      <c r="F48" s="7"/>
      <c r="G48" s="8"/>
      <c r="H48" s="9"/>
      <c r="I48" s="7"/>
      <c r="J48" s="8"/>
      <c r="K48" s="9"/>
      <c r="L48" s="7"/>
      <c r="M48" s="8"/>
      <c r="N48" s="9"/>
      <c r="O48" s="7"/>
      <c r="P48" s="8"/>
      <c r="Q48" s="9"/>
      <c r="R48" s="7"/>
      <c r="S48" s="8"/>
      <c r="T48" s="9"/>
      <c r="U48" s="10">
        <f t="shared" si="2"/>
        <v>0</v>
      </c>
      <c r="V48" s="11">
        <f t="shared" si="3"/>
        <v>0</v>
      </c>
      <c r="W48" s="33">
        <f t="shared" si="4"/>
        <v>0</v>
      </c>
    </row>
    <row r="49" spans="2:23" x14ac:dyDescent="0.2">
      <c r="B49" s="30" t="s">
        <v>54</v>
      </c>
      <c r="C49" s="24"/>
      <c r="D49" s="25"/>
      <c r="E49" s="26"/>
      <c r="F49" s="24"/>
      <c r="G49" s="25"/>
      <c r="H49" s="26"/>
      <c r="I49" s="24"/>
      <c r="J49" s="25"/>
      <c r="K49" s="26"/>
      <c r="L49" s="24"/>
      <c r="M49" s="25"/>
      <c r="N49" s="26"/>
      <c r="O49" s="24"/>
      <c r="P49" s="25"/>
      <c r="Q49" s="26"/>
      <c r="R49" s="24"/>
      <c r="S49" s="25"/>
      <c r="T49" s="26"/>
      <c r="U49" s="27">
        <f t="shared" si="2"/>
        <v>0</v>
      </c>
      <c r="V49" s="28">
        <f t="shared" si="3"/>
        <v>0</v>
      </c>
      <c r="W49" s="29">
        <f t="shared" si="4"/>
        <v>0</v>
      </c>
    </row>
    <row r="50" spans="2:23" x14ac:dyDescent="0.2">
      <c r="B50" s="41" t="s">
        <v>125</v>
      </c>
      <c r="C50" s="42">
        <f>SUM(C51:C63)</f>
        <v>4</v>
      </c>
      <c r="D50" s="42">
        <f t="shared" ref="D50:T50" si="8">SUM(D51:D63)</f>
        <v>29</v>
      </c>
      <c r="E50" s="43">
        <f t="shared" si="8"/>
        <v>33</v>
      </c>
      <c r="F50" s="42">
        <f t="shared" si="8"/>
        <v>0</v>
      </c>
      <c r="G50" s="42">
        <f t="shared" si="8"/>
        <v>0</v>
      </c>
      <c r="H50" s="43">
        <f t="shared" si="8"/>
        <v>0</v>
      </c>
      <c r="I50" s="42">
        <f t="shared" si="8"/>
        <v>0</v>
      </c>
      <c r="J50" s="42">
        <f t="shared" si="8"/>
        <v>0</v>
      </c>
      <c r="K50" s="43">
        <f t="shared" si="8"/>
        <v>0</v>
      </c>
      <c r="L50" s="42">
        <f t="shared" si="8"/>
        <v>0</v>
      </c>
      <c r="M50" s="42">
        <f t="shared" si="8"/>
        <v>0</v>
      </c>
      <c r="N50" s="43">
        <f t="shared" si="8"/>
        <v>0</v>
      </c>
      <c r="O50" s="42">
        <f t="shared" si="8"/>
        <v>0</v>
      </c>
      <c r="P50" s="42">
        <f t="shared" si="8"/>
        <v>0</v>
      </c>
      <c r="Q50" s="43">
        <f t="shared" si="8"/>
        <v>0</v>
      </c>
      <c r="R50" s="42">
        <f t="shared" si="8"/>
        <v>0</v>
      </c>
      <c r="S50" s="42">
        <f t="shared" si="8"/>
        <v>0</v>
      </c>
      <c r="T50" s="43">
        <f t="shared" si="8"/>
        <v>0</v>
      </c>
      <c r="U50" s="42">
        <f t="shared" si="2"/>
        <v>4</v>
      </c>
      <c r="V50" s="42">
        <f t="shared" si="3"/>
        <v>29</v>
      </c>
      <c r="W50" s="43">
        <f t="shared" si="4"/>
        <v>33</v>
      </c>
    </row>
    <row r="51" spans="2:23" x14ac:dyDescent="0.2">
      <c r="B51" s="30" t="s">
        <v>55</v>
      </c>
      <c r="C51" s="7"/>
      <c r="D51" s="8"/>
      <c r="E51" s="9"/>
      <c r="F51" s="7"/>
      <c r="G51" s="8"/>
      <c r="H51" s="9"/>
      <c r="I51" s="7"/>
      <c r="J51" s="8"/>
      <c r="K51" s="9"/>
      <c r="L51" s="7"/>
      <c r="M51" s="8"/>
      <c r="N51" s="9"/>
      <c r="O51" s="7"/>
      <c r="P51" s="8"/>
      <c r="Q51" s="9"/>
      <c r="R51" s="7"/>
      <c r="S51" s="8"/>
      <c r="T51" s="9"/>
      <c r="U51" s="10">
        <f t="shared" si="2"/>
        <v>0</v>
      </c>
      <c r="V51" s="11">
        <f t="shared" si="3"/>
        <v>0</v>
      </c>
      <c r="W51" s="33">
        <f t="shared" si="4"/>
        <v>0</v>
      </c>
    </row>
    <row r="52" spans="2:23" x14ac:dyDescent="0.2">
      <c r="B52" s="30" t="s">
        <v>56</v>
      </c>
      <c r="C52" s="7"/>
      <c r="D52" s="8"/>
      <c r="E52" s="9"/>
      <c r="F52" s="7"/>
      <c r="G52" s="8"/>
      <c r="H52" s="9"/>
      <c r="I52" s="7"/>
      <c r="J52" s="8"/>
      <c r="K52" s="9"/>
      <c r="L52" s="7"/>
      <c r="M52" s="8"/>
      <c r="N52" s="9"/>
      <c r="O52" s="7"/>
      <c r="P52" s="8"/>
      <c r="Q52" s="9"/>
      <c r="R52" s="7"/>
      <c r="S52" s="8"/>
      <c r="T52" s="9"/>
      <c r="U52" s="10">
        <f t="shared" si="2"/>
        <v>0</v>
      </c>
      <c r="V52" s="11">
        <f t="shared" si="3"/>
        <v>0</v>
      </c>
      <c r="W52" s="33">
        <f t="shared" si="4"/>
        <v>0</v>
      </c>
    </row>
    <row r="53" spans="2:23" x14ac:dyDescent="0.2">
      <c r="B53" s="30" t="s">
        <v>57</v>
      </c>
      <c r="C53" s="7"/>
      <c r="D53" s="8"/>
      <c r="E53" s="9"/>
      <c r="F53" s="7"/>
      <c r="G53" s="8"/>
      <c r="H53" s="9"/>
      <c r="I53" s="7"/>
      <c r="J53" s="8"/>
      <c r="K53" s="9"/>
      <c r="L53" s="7"/>
      <c r="M53" s="8"/>
      <c r="N53" s="9"/>
      <c r="O53" s="7"/>
      <c r="P53" s="8"/>
      <c r="Q53" s="9"/>
      <c r="R53" s="7"/>
      <c r="S53" s="8"/>
      <c r="T53" s="9"/>
      <c r="U53" s="10">
        <f t="shared" si="2"/>
        <v>0</v>
      </c>
      <c r="V53" s="11">
        <f t="shared" si="3"/>
        <v>0</v>
      </c>
      <c r="W53" s="33">
        <f t="shared" si="4"/>
        <v>0</v>
      </c>
    </row>
    <row r="54" spans="2:23" x14ac:dyDescent="0.2">
      <c r="B54" s="30" t="s">
        <v>58</v>
      </c>
      <c r="C54" s="7"/>
      <c r="D54" s="8"/>
      <c r="E54" s="9"/>
      <c r="F54" s="7"/>
      <c r="G54" s="8"/>
      <c r="H54" s="9"/>
      <c r="I54" s="7"/>
      <c r="J54" s="8"/>
      <c r="K54" s="9"/>
      <c r="L54" s="7"/>
      <c r="M54" s="8"/>
      <c r="N54" s="9"/>
      <c r="O54" s="7"/>
      <c r="P54" s="8"/>
      <c r="Q54" s="9"/>
      <c r="R54" s="7"/>
      <c r="S54" s="8"/>
      <c r="T54" s="9"/>
      <c r="U54" s="10">
        <f t="shared" si="2"/>
        <v>0</v>
      </c>
      <c r="V54" s="11">
        <f t="shared" si="3"/>
        <v>0</v>
      </c>
      <c r="W54" s="33">
        <f t="shared" si="4"/>
        <v>0</v>
      </c>
    </row>
    <row r="55" spans="2:23" x14ac:dyDescent="0.2">
      <c r="B55" s="30" t="s">
        <v>59</v>
      </c>
      <c r="C55" s="7">
        <v>4</v>
      </c>
      <c r="D55" s="8">
        <v>29</v>
      </c>
      <c r="E55" s="9">
        <v>33</v>
      </c>
      <c r="F55" s="7"/>
      <c r="G55" s="8"/>
      <c r="H55" s="9"/>
      <c r="I55" s="7"/>
      <c r="J55" s="8"/>
      <c r="K55" s="9"/>
      <c r="L55" s="7"/>
      <c r="M55" s="8"/>
      <c r="N55" s="9"/>
      <c r="O55" s="7"/>
      <c r="P55" s="8"/>
      <c r="Q55" s="9"/>
      <c r="R55" s="7"/>
      <c r="S55" s="8"/>
      <c r="T55" s="9"/>
      <c r="U55" s="10">
        <f t="shared" si="2"/>
        <v>4</v>
      </c>
      <c r="V55" s="11">
        <f t="shared" si="3"/>
        <v>29</v>
      </c>
      <c r="W55" s="33">
        <f t="shared" si="4"/>
        <v>33</v>
      </c>
    </row>
    <row r="56" spans="2:23" x14ac:dyDescent="0.2">
      <c r="B56" s="30" t="s">
        <v>60</v>
      </c>
      <c r="C56" s="7"/>
      <c r="D56" s="8"/>
      <c r="E56" s="9"/>
      <c r="F56" s="7"/>
      <c r="G56" s="8"/>
      <c r="H56" s="9"/>
      <c r="I56" s="7"/>
      <c r="J56" s="8"/>
      <c r="K56" s="9"/>
      <c r="L56" s="7"/>
      <c r="M56" s="8"/>
      <c r="N56" s="9"/>
      <c r="O56" s="7"/>
      <c r="P56" s="8"/>
      <c r="Q56" s="9"/>
      <c r="R56" s="7"/>
      <c r="S56" s="8"/>
      <c r="T56" s="9"/>
      <c r="U56" s="10">
        <f t="shared" si="2"/>
        <v>0</v>
      </c>
      <c r="V56" s="11">
        <f t="shared" si="3"/>
        <v>0</v>
      </c>
      <c r="W56" s="33">
        <f t="shared" si="4"/>
        <v>0</v>
      </c>
    </row>
    <row r="57" spans="2:23" x14ac:dyDescent="0.2">
      <c r="B57" s="30" t="s">
        <v>61</v>
      </c>
      <c r="C57" s="7"/>
      <c r="D57" s="8"/>
      <c r="E57" s="9"/>
      <c r="F57" s="7"/>
      <c r="G57" s="8"/>
      <c r="H57" s="9"/>
      <c r="I57" s="7"/>
      <c r="J57" s="8"/>
      <c r="K57" s="9"/>
      <c r="L57" s="7"/>
      <c r="M57" s="8"/>
      <c r="N57" s="9"/>
      <c r="O57" s="7"/>
      <c r="P57" s="8"/>
      <c r="Q57" s="9"/>
      <c r="R57" s="7"/>
      <c r="S57" s="8"/>
      <c r="T57" s="9"/>
      <c r="U57" s="10">
        <f t="shared" si="2"/>
        <v>0</v>
      </c>
      <c r="V57" s="11">
        <f t="shared" si="3"/>
        <v>0</v>
      </c>
      <c r="W57" s="33">
        <f t="shared" si="4"/>
        <v>0</v>
      </c>
    </row>
    <row r="58" spans="2:23" x14ac:dyDescent="0.2">
      <c r="B58" s="30" t="s">
        <v>62</v>
      </c>
      <c r="C58" s="7"/>
      <c r="D58" s="8"/>
      <c r="E58" s="9"/>
      <c r="F58" s="7"/>
      <c r="G58" s="8"/>
      <c r="H58" s="9"/>
      <c r="I58" s="7"/>
      <c r="J58" s="8"/>
      <c r="K58" s="9"/>
      <c r="L58" s="7"/>
      <c r="M58" s="8"/>
      <c r="N58" s="9"/>
      <c r="O58" s="7"/>
      <c r="P58" s="8"/>
      <c r="Q58" s="9"/>
      <c r="R58" s="7"/>
      <c r="S58" s="8"/>
      <c r="T58" s="9"/>
      <c r="U58" s="10">
        <f t="shared" si="2"/>
        <v>0</v>
      </c>
      <c r="V58" s="11">
        <f t="shared" si="3"/>
        <v>0</v>
      </c>
      <c r="W58" s="33">
        <f t="shared" si="4"/>
        <v>0</v>
      </c>
    </row>
    <row r="59" spans="2:23" x14ac:dyDescent="0.2">
      <c r="B59" s="30" t="s">
        <v>63</v>
      </c>
      <c r="C59" s="7"/>
      <c r="D59" s="8"/>
      <c r="E59" s="9"/>
      <c r="F59" s="7"/>
      <c r="G59" s="8"/>
      <c r="H59" s="9"/>
      <c r="I59" s="7"/>
      <c r="J59" s="8"/>
      <c r="K59" s="9"/>
      <c r="L59" s="7"/>
      <c r="M59" s="8"/>
      <c r="N59" s="9"/>
      <c r="O59" s="7"/>
      <c r="P59" s="8"/>
      <c r="Q59" s="9"/>
      <c r="R59" s="7"/>
      <c r="S59" s="8"/>
      <c r="T59" s="9"/>
      <c r="U59" s="10">
        <f t="shared" si="2"/>
        <v>0</v>
      </c>
      <c r="V59" s="11">
        <f t="shared" si="3"/>
        <v>0</v>
      </c>
      <c r="W59" s="33">
        <f t="shared" si="4"/>
        <v>0</v>
      </c>
    </row>
    <row r="60" spans="2:23" x14ac:dyDescent="0.2">
      <c r="B60" s="30" t="s">
        <v>64</v>
      </c>
      <c r="C60" s="7"/>
      <c r="D60" s="8"/>
      <c r="E60" s="9"/>
      <c r="F60" s="7"/>
      <c r="G60" s="8"/>
      <c r="H60" s="9"/>
      <c r="I60" s="7"/>
      <c r="J60" s="8"/>
      <c r="K60" s="9"/>
      <c r="L60" s="7"/>
      <c r="M60" s="8"/>
      <c r="N60" s="9"/>
      <c r="O60" s="7"/>
      <c r="P60" s="8"/>
      <c r="Q60" s="9"/>
      <c r="R60" s="7"/>
      <c r="S60" s="8"/>
      <c r="T60" s="9"/>
      <c r="U60" s="10">
        <f t="shared" si="2"/>
        <v>0</v>
      </c>
      <c r="V60" s="11">
        <f t="shared" si="3"/>
        <v>0</v>
      </c>
      <c r="W60" s="33">
        <f t="shared" si="4"/>
        <v>0</v>
      </c>
    </row>
    <row r="61" spans="2:23" x14ac:dyDescent="0.2">
      <c r="B61" s="30" t="s">
        <v>65</v>
      </c>
      <c r="C61" s="7"/>
      <c r="D61" s="8"/>
      <c r="E61" s="9"/>
      <c r="F61" s="7"/>
      <c r="G61" s="8"/>
      <c r="H61" s="9"/>
      <c r="I61" s="7"/>
      <c r="J61" s="8"/>
      <c r="K61" s="9"/>
      <c r="L61" s="7"/>
      <c r="M61" s="8"/>
      <c r="N61" s="9"/>
      <c r="O61" s="7"/>
      <c r="P61" s="8"/>
      <c r="Q61" s="9"/>
      <c r="R61" s="7"/>
      <c r="S61" s="8"/>
      <c r="T61" s="9"/>
      <c r="U61" s="10">
        <f t="shared" si="2"/>
        <v>0</v>
      </c>
      <c r="V61" s="11">
        <f t="shared" si="3"/>
        <v>0</v>
      </c>
      <c r="W61" s="33">
        <f t="shared" si="4"/>
        <v>0</v>
      </c>
    </row>
    <row r="62" spans="2:23" x14ac:dyDescent="0.2">
      <c r="B62" s="30" t="s">
        <v>66</v>
      </c>
      <c r="C62" s="7"/>
      <c r="D62" s="8"/>
      <c r="E62" s="9"/>
      <c r="F62" s="7"/>
      <c r="G62" s="8"/>
      <c r="H62" s="9"/>
      <c r="I62" s="7"/>
      <c r="J62" s="8"/>
      <c r="K62" s="9"/>
      <c r="L62" s="7"/>
      <c r="M62" s="8"/>
      <c r="N62" s="9"/>
      <c r="O62" s="7"/>
      <c r="P62" s="8"/>
      <c r="Q62" s="9"/>
      <c r="R62" s="7"/>
      <c r="S62" s="8"/>
      <c r="T62" s="9"/>
      <c r="U62" s="10">
        <f t="shared" si="2"/>
        <v>0</v>
      </c>
      <c r="V62" s="11">
        <f t="shared" si="3"/>
        <v>0</v>
      </c>
      <c r="W62" s="33">
        <f t="shared" si="4"/>
        <v>0</v>
      </c>
    </row>
    <row r="63" spans="2:23" x14ac:dyDescent="0.2">
      <c r="B63" s="30" t="s">
        <v>67</v>
      </c>
      <c r="C63" s="24"/>
      <c r="D63" s="25"/>
      <c r="E63" s="26"/>
      <c r="F63" s="24"/>
      <c r="G63" s="25"/>
      <c r="H63" s="26"/>
      <c r="I63" s="24"/>
      <c r="J63" s="25"/>
      <c r="K63" s="26"/>
      <c r="L63" s="24"/>
      <c r="M63" s="25"/>
      <c r="N63" s="26"/>
      <c r="O63" s="24"/>
      <c r="P63" s="25"/>
      <c r="Q63" s="26"/>
      <c r="R63" s="24"/>
      <c r="S63" s="25"/>
      <c r="T63" s="26"/>
      <c r="U63" s="27">
        <f t="shared" si="2"/>
        <v>0</v>
      </c>
      <c r="V63" s="28">
        <f t="shared" si="3"/>
        <v>0</v>
      </c>
      <c r="W63" s="29">
        <f t="shared" si="4"/>
        <v>0</v>
      </c>
    </row>
    <row r="64" spans="2:23" x14ac:dyDescent="0.2">
      <c r="B64" s="41" t="s">
        <v>6</v>
      </c>
      <c r="C64" s="42">
        <f>SUM(C65:C79)</f>
        <v>0</v>
      </c>
      <c r="D64" s="42">
        <f t="shared" ref="D64:T64" si="9">SUM(D65:D79)</f>
        <v>0</v>
      </c>
      <c r="E64" s="43">
        <f t="shared" si="9"/>
        <v>0</v>
      </c>
      <c r="F64" s="42">
        <f t="shared" si="9"/>
        <v>0</v>
      </c>
      <c r="G64" s="42">
        <f t="shared" si="9"/>
        <v>0</v>
      </c>
      <c r="H64" s="43">
        <f t="shared" si="9"/>
        <v>0</v>
      </c>
      <c r="I64" s="42">
        <f t="shared" si="9"/>
        <v>0</v>
      </c>
      <c r="J64" s="42">
        <f t="shared" si="9"/>
        <v>0</v>
      </c>
      <c r="K64" s="43">
        <f t="shared" si="9"/>
        <v>0</v>
      </c>
      <c r="L64" s="42">
        <f t="shared" si="9"/>
        <v>0</v>
      </c>
      <c r="M64" s="42">
        <f t="shared" si="9"/>
        <v>0</v>
      </c>
      <c r="N64" s="43">
        <f t="shared" si="9"/>
        <v>0</v>
      </c>
      <c r="O64" s="42">
        <f t="shared" si="9"/>
        <v>0</v>
      </c>
      <c r="P64" s="42">
        <f t="shared" si="9"/>
        <v>13</v>
      </c>
      <c r="Q64" s="43">
        <f t="shared" si="9"/>
        <v>13</v>
      </c>
      <c r="R64" s="42">
        <f t="shared" si="9"/>
        <v>0</v>
      </c>
      <c r="S64" s="42">
        <f t="shared" si="9"/>
        <v>0</v>
      </c>
      <c r="T64" s="43">
        <f t="shared" si="9"/>
        <v>0</v>
      </c>
      <c r="U64" s="42">
        <f t="shared" si="2"/>
        <v>0</v>
      </c>
      <c r="V64" s="42">
        <f t="shared" si="3"/>
        <v>13</v>
      </c>
      <c r="W64" s="43">
        <f t="shared" si="4"/>
        <v>13</v>
      </c>
    </row>
    <row r="65" spans="2:23" x14ac:dyDescent="0.2">
      <c r="B65" s="30" t="s">
        <v>68</v>
      </c>
      <c r="C65" s="7"/>
      <c r="D65" s="8"/>
      <c r="E65" s="9"/>
      <c r="F65" s="7"/>
      <c r="G65" s="8"/>
      <c r="H65" s="9"/>
      <c r="I65" s="7"/>
      <c r="J65" s="8"/>
      <c r="K65" s="9"/>
      <c r="L65" s="7"/>
      <c r="M65" s="8"/>
      <c r="N65" s="9"/>
      <c r="O65" s="7"/>
      <c r="P65" s="8"/>
      <c r="Q65" s="9"/>
      <c r="R65" s="7"/>
      <c r="S65" s="8"/>
      <c r="T65" s="9"/>
      <c r="U65" s="10">
        <f t="shared" si="2"/>
        <v>0</v>
      </c>
      <c r="V65" s="11">
        <f t="shared" si="3"/>
        <v>0</v>
      </c>
      <c r="W65" s="33">
        <f t="shared" si="4"/>
        <v>0</v>
      </c>
    </row>
    <row r="66" spans="2:23" x14ac:dyDescent="0.2">
      <c r="B66" s="30" t="s">
        <v>69</v>
      </c>
      <c r="C66" s="7"/>
      <c r="D66" s="8"/>
      <c r="E66" s="9"/>
      <c r="F66" s="7"/>
      <c r="G66" s="8"/>
      <c r="H66" s="9"/>
      <c r="I66" s="7"/>
      <c r="J66" s="8"/>
      <c r="K66" s="9"/>
      <c r="L66" s="7"/>
      <c r="M66" s="8"/>
      <c r="N66" s="9"/>
      <c r="O66" s="7"/>
      <c r="P66" s="8"/>
      <c r="Q66" s="9"/>
      <c r="R66" s="7"/>
      <c r="S66" s="8"/>
      <c r="T66" s="9"/>
      <c r="U66" s="10">
        <f t="shared" si="2"/>
        <v>0</v>
      </c>
      <c r="V66" s="11">
        <f t="shared" si="3"/>
        <v>0</v>
      </c>
      <c r="W66" s="33">
        <f t="shared" si="4"/>
        <v>0</v>
      </c>
    </row>
    <row r="67" spans="2:23" x14ac:dyDescent="0.2">
      <c r="B67" s="30" t="s">
        <v>70</v>
      </c>
      <c r="C67" s="7"/>
      <c r="D67" s="8"/>
      <c r="E67" s="9"/>
      <c r="F67" s="7"/>
      <c r="G67" s="8"/>
      <c r="H67" s="9"/>
      <c r="I67" s="7"/>
      <c r="J67" s="8"/>
      <c r="K67" s="9"/>
      <c r="L67" s="7"/>
      <c r="M67" s="8"/>
      <c r="N67" s="9"/>
      <c r="O67" s="7"/>
      <c r="P67" s="8"/>
      <c r="Q67" s="9"/>
      <c r="R67" s="7"/>
      <c r="S67" s="8"/>
      <c r="T67" s="9"/>
      <c r="U67" s="10">
        <f t="shared" si="2"/>
        <v>0</v>
      </c>
      <c r="V67" s="11">
        <f t="shared" si="3"/>
        <v>0</v>
      </c>
      <c r="W67" s="33">
        <f t="shared" si="4"/>
        <v>0</v>
      </c>
    </row>
    <row r="68" spans="2:23" x14ac:dyDescent="0.2">
      <c r="B68" s="30" t="s">
        <v>71</v>
      </c>
      <c r="C68" s="7"/>
      <c r="D68" s="8"/>
      <c r="E68" s="9"/>
      <c r="F68" s="7"/>
      <c r="G68" s="8"/>
      <c r="H68" s="9"/>
      <c r="I68" s="7"/>
      <c r="J68" s="8"/>
      <c r="K68" s="9"/>
      <c r="L68" s="7"/>
      <c r="M68" s="8"/>
      <c r="N68" s="9"/>
      <c r="O68" s="7"/>
      <c r="P68" s="8"/>
      <c r="Q68" s="9"/>
      <c r="R68" s="7"/>
      <c r="S68" s="8"/>
      <c r="T68" s="9"/>
      <c r="U68" s="10">
        <f t="shared" si="2"/>
        <v>0</v>
      </c>
      <c r="V68" s="11">
        <f t="shared" si="3"/>
        <v>0</v>
      </c>
      <c r="W68" s="33">
        <f t="shared" si="4"/>
        <v>0</v>
      </c>
    </row>
    <row r="69" spans="2:23" x14ac:dyDescent="0.2">
      <c r="B69" s="30" t="s">
        <v>72</v>
      </c>
      <c r="C69" s="7"/>
      <c r="D69" s="8"/>
      <c r="E69" s="9"/>
      <c r="F69" s="7"/>
      <c r="G69" s="8"/>
      <c r="H69" s="9"/>
      <c r="I69" s="7"/>
      <c r="J69" s="8"/>
      <c r="K69" s="9"/>
      <c r="L69" s="7"/>
      <c r="M69" s="8"/>
      <c r="N69" s="9"/>
      <c r="O69" s="7"/>
      <c r="P69" s="8"/>
      <c r="Q69" s="9"/>
      <c r="R69" s="7"/>
      <c r="S69" s="8"/>
      <c r="T69" s="9"/>
      <c r="U69" s="10">
        <f t="shared" si="2"/>
        <v>0</v>
      </c>
      <c r="V69" s="11">
        <f t="shared" si="3"/>
        <v>0</v>
      </c>
      <c r="W69" s="33">
        <f t="shared" si="4"/>
        <v>0</v>
      </c>
    </row>
    <row r="70" spans="2:23" x14ac:dyDescent="0.2">
      <c r="B70" s="30" t="s">
        <v>73</v>
      </c>
      <c r="C70" s="7"/>
      <c r="D70" s="8"/>
      <c r="E70" s="9"/>
      <c r="F70" s="7"/>
      <c r="G70" s="8"/>
      <c r="H70" s="9"/>
      <c r="I70" s="7"/>
      <c r="J70" s="8"/>
      <c r="K70" s="9"/>
      <c r="L70" s="7"/>
      <c r="M70" s="8"/>
      <c r="N70" s="9"/>
      <c r="O70" s="7"/>
      <c r="P70" s="8"/>
      <c r="Q70" s="9"/>
      <c r="R70" s="7"/>
      <c r="S70" s="8"/>
      <c r="T70" s="9"/>
      <c r="U70" s="10">
        <f t="shared" si="2"/>
        <v>0</v>
      </c>
      <c r="V70" s="11">
        <f t="shared" si="3"/>
        <v>0</v>
      </c>
      <c r="W70" s="33">
        <f t="shared" si="4"/>
        <v>0</v>
      </c>
    </row>
    <row r="71" spans="2:23" x14ac:dyDescent="0.2">
      <c r="B71" s="30" t="s">
        <v>108</v>
      </c>
      <c r="C71" s="7"/>
      <c r="D71" s="8"/>
      <c r="E71" s="9"/>
      <c r="F71" s="7"/>
      <c r="G71" s="8"/>
      <c r="H71" s="9"/>
      <c r="I71" s="7"/>
      <c r="J71" s="8"/>
      <c r="K71" s="9"/>
      <c r="L71" s="7"/>
      <c r="M71" s="8"/>
      <c r="N71" s="9"/>
      <c r="O71" s="7"/>
      <c r="P71" s="8"/>
      <c r="Q71" s="9"/>
      <c r="R71" s="7"/>
      <c r="S71" s="8"/>
      <c r="T71" s="9"/>
      <c r="U71" s="10">
        <f t="shared" ref="U71:U119" si="10">SUM(C71,F71,I71,L71,O71,R71,)</f>
        <v>0</v>
      </c>
      <c r="V71" s="11">
        <f t="shared" ref="V71:V119" si="11">SUM(D71,G71,J71,M71,P71,S71,)</f>
        <v>0</v>
      </c>
      <c r="W71" s="33">
        <f t="shared" ref="W71:W119" si="12">SUM(E71,H71,K71,N71,Q71,T71,)</f>
        <v>0</v>
      </c>
    </row>
    <row r="72" spans="2:23" x14ac:dyDescent="0.2">
      <c r="B72" s="30" t="s">
        <v>74</v>
      </c>
      <c r="C72" s="7"/>
      <c r="D72" s="8"/>
      <c r="E72" s="9"/>
      <c r="F72" s="7"/>
      <c r="G72" s="8"/>
      <c r="H72" s="9"/>
      <c r="I72" s="7"/>
      <c r="J72" s="8"/>
      <c r="K72" s="9"/>
      <c r="L72" s="7"/>
      <c r="M72" s="8"/>
      <c r="N72" s="9"/>
      <c r="O72" s="7"/>
      <c r="P72" s="8"/>
      <c r="Q72" s="9"/>
      <c r="R72" s="7"/>
      <c r="S72" s="8"/>
      <c r="T72" s="9"/>
      <c r="U72" s="10">
        <f t="shared" si="10"/>
        <v>0</v>
      </c>
      <c r="V72" s="11">
        <f t="shared" si="11"/>
        <v>0</v>
      </c>
      <c r="W72" s="33">
        <f t="shared" si="12"/>
        <v>0</v>
      </c>
    </row>
    <row r="73" spans="2:23" x14ac:dyDescent="0.2">
      <c r="B73" s="30" t="s">
        <v>75</v>
      </c>
      <c r="C73" s="7"/>
      <c r="D73" s="8"/>
      <c r="E73" s="9"/>
      <c r="F73" s="7"/>
      <c r="G73" s="8"/>
      <c r="H73" s="9"/>
      <c r="I73" s="7"/>
      <c r="J73" s="8"/>
      <c r="K73" s="9"/>
      <c r="L73" s="7"/>
      <c r="M73" s="8"/>
      <c r="N73" s="9"/>
      <c r="O73" s="7"/>
      <c r="P73" s="8">
        <v>13</v>
      </c>
      <c r="Q73" s="9">
        <v>13</v>
      </c>
      <c r="R73" s="7"/>
      <c r="S73" s="8"/>
      <c r="T73" s="9"/>
      <c r="U73" s="10">
        <f t="shared" si="10"/>
        <v>0</v>
      </c>
      <c r="V73" s="11">
        <f t="shared" si="11"/>
        <v>13</v>
      </c>
      <c r="W73" s="33">
        <f t="shared" si="12"/>
        <v>13</v>
      </c>
    </row>
    <row r="74" spans="2:23" x14ac:dyDescent="0.2">
      <c r="B74" s="30" t="s">
        <v>109</v>
      </c>
      <c r="C74" s="7"/>
      <c r="D74" s="8"/>
      <c r="E74" s="9"/>
      <c r="F74" s="7"/>
      <c r="G74" s="8"/>
      <c r="H74" s="9"/>
      <c r="I74" s="7"/>
      <c r="J74" s="8"/>
      <c r="K74" s="9"/>
      <c r="L74" s="7"/>
      <c r="M74" s="8"/>
      <c r="N74" s="9"/>
      <c r="O74" s="7"/>
      <c r="P74" s="8"/>
      <c r="Q74" s="9"/>
      <c r="R74" s="7"/>
      <c r="S74" s="8"/>
      <c r="T74" s="9"/>
      <c r="U74" s="10">
        <f t="shared" si="10"/>
        <v>0</v>
      </c>
      <c r="V74" s="11">
        <f t="shared" si="11"/>
        <v>0</v>
      </c>
      <c r="W74" s="33">
        <f t="shared" si="12"/>
        <v>0</v>
      </c>
    </row>
    <row r="75" spans="2:23" x14ac:dyDescent="0.2">
      <c r="B75" s="30" t="s">
        <v>76</v>
      </c>
      <c r="C75" s="7"/>
      <c r="D75" s="8"/>
      <c r="E75" s="9"/>
      <c r="F75" s="7"/>
      <c r="G75" s="8"/>
      <c r="H75" s="9"/>
      <c r="I75" s="7"/>
      <c r="J75" s="8"/>
      <c r="K75" s="9"/>
      <c r="L75" s="7"/>
      <c r="M75" s="8"/>
      <c r="N75" s="9"/>
      <c r="O75" s="7"/>
      <c r="P75" s="8"/>
      <c r="Q75" s="9"/>
      <c r="R75" s="7"/>
      <c r="S75" s="8"/>
      <c r="T75" s="9"/>
      <c r="U75" s="10">
        <f t="shared" si="10"/>
        <v>0</v>
      </c>
      <c r="V75" s="11">
        <f t="shared" si="11"/>
        <v>0</v>
      </c>
      <c r="W75" s="33">
        <f t="shared" si="12"/>
        <v>0</v>
      </c>
    </row>
    <row r="76" spans="2:23" x14ac:dyDescent="0.2">
      <c r="B76" s="30" t="s">
        <v>127</v>
      </c>
      <c r="C76" s="7"/>
      <c r="D76" s="8"/>
      <c r="E76" s="9"/>
      <c r="F76" s="7"/>
      <c r="G76" s="8"/>
      <c r="H76" s="9"/>
      <c r="I76" s="7"/>
      <c r="J76" s="8"/>
      <c r="K76" s="9"/>
      <c r="L76" s="7"/>
      <c r="M76" s="8"/>
      <c r="N76" s="9"/>
      <c r="O76" s="7"/>
      <c r="P76" s="8"/>
      <c r="Q76" s="9"/>
      <c r="R76" s="7"/>
      <c r="S76" s="8"/>
      <c r="T76" s="9"/>
      <c r="U76" s="10">
        <f t="shared" si="10"/>
        <v>0</v>
      </c>
      <c r="V76" s="11">
        <f t="shared" si="11"/>
        <v>0</v>
      </c>
      <c r="W76" s="33">
        <f t="shared" si="12"/>
        <v>0</v>
      </c>
    </row>
    <row r="77" spans="2:23" x14ac:dyDescent="0.2">
      <c r="B77" s="30" t="s">
        <v>77</v>
      </c>
      <c r="C77" s="7"/>
      <c r="D77" s="8"/>
      <c r="E77" s="9"/>
      <c r="F77" s="7"/>
      <c r="G77" s="8"/>
      <c r="H77" s="9"/>
      <c r="I77" s="7"/>
      <c r="J77" s="8"/>
      <c r="K77" s="9"/>
      <c r="L77" s="7"/>
      <c r="M77" s="8"/>
      <c r="N77" s="9"/>
      <c r="O77" s="7"/>
      <c r="P77" s="8"/>
      <c r="Q77" s="9"/>
      <c r="R77" s="7"/>
      <c r="S77" s="8"/>
      <c r="T77" s="9"/>
      <c r="U77" s="10">
        <f t="shared" si="10"/>
        <v>0</v>
      </c>
      <c r="V77" s="11">
        <f t="shared" si="11"/>
        <v>0</v>
      </c>
      <c r="W77" s="33">
        <f t="shared" si="12"/>
        <v>0</v>
      </c>
    </row>
    <row r="78" spans="2:23" x14ac:dyDescent="0.2">
      <c r="B78" s="30" t="s">
        <v>78</v>
      </c>
      <c r="C78" s="7"/>
      <c r="D78" s="8"/>
      <c r="E78" s="9"/>
      <c r="F78" s="7"/>
      <c r="G78" s="8"/>
      <c r="H78" s="9"/>
      <c r="I78" s="7"/>
      <c r="J78" s="8"/>
      <c r="K78" s="9"/>
      <c r="L78" s="7"/>
      <c r="M78" s="8"/>
      <c r="N78" s="9"/>
      <c r="O78" s="7"/>
      <c r="P78" s="8"/>
      <c r="Q78" s="9"/>
      <c r="R78" s="7"/>
      <c r="S78" s="8"/>
      <c r="T78" s="9"/>
      <c r="U78" s="10">
        <f t="shared" si="10"/>
        <v>0</v>
      </c>
      <c r="V78" s="11">
        <f t="shared" si="11"/>
        <v>0</v>
      </c>
      <c r="W78" s="33">
        <f t="shared" si="12"/>
        <v>0</v>
      </c>
    </row>
    <row r="79" spans="2:23" x14ac:dyDescent="0.2">
      <c r="B79" s="30" t="s">
        <v>79</v>
      </c>
      <c r="C79" s="24"/>
      <c r="D79" s="25"/>
      <c r="E79" s="26"/>
      <c r="F79" s="24"/>
      <c r="G79" s="25"/>
      <c r="H79" s="26"/>
      <c r="I79" s="24"/>
      <c r="J79" s="25"/>
      <c r="K79" s="26"/>
      <c r="L79" s="24"/>
      <c r="M79" s="25"/>
      <c r="N79" s="26"/>
      <c r="O79" s="24"/>
      <c r="P79" s="25"/>
      <c r="Q79" s="26"/>
      <c r="R79" s="24"/>
      <c r="S79" s="25"/>
      <c r="T79" s="26"/>
      <c r="U79" s="27">
        <f t="shared" si="10"/>
        <v>0</v>
      </c>
      <c r="V79" s="28">
        <f t="shared" si="11"/>
        <v>0</v>
      </c>
      <c r="W79" s="29">
        <f t="shared" si="12"/>
        <v>0</v>
      </c>
    </row>
    <row r="80" spans="2:23" x14ac:dyDescent="0.2">
      <c r="B80" s="41" t="s">
        <v>7</v>
      </c>
      <c r="C80" s="42">
        <f>SUM(C81:C87)</f>
        <v>0</v>
      </c>
      <c r="D80" s="42">
        <f t="shared" ref="D80:T80" si="13">SUM(D81:D87)</f>
        <v>0</v>
      </c>
      <c r="E80" s="43">
        <f t="shared" si="13"/>
        <v>0</v>
      </c>
      <c r="F80" s="42">
        <f t="shared" si="13"/>
        <v>0</v>
      </c>
      <c r="G80" s="42">
        <f t="shared" si="13"/>
        <v>0</v>
      </c>
      <c r="H80" s="43">
        <f t="shared" si="13"/>
        <v>0</v>
      </c>
      <c r="I80" s="42">
        <f t="shared" si="13"/>
        <v>0</v>
      </c>
      <c r="J80" s="42">
        <f t="shared" si="13"/>
        <v>0</v>
      </c>
      <c r="K80" s="43">
        <f t="shared" si="13"/>
        <v>0</v>
      </c>
      <c r="L80" s="42">
        <f t="shared" si="13"/>
        <v>0</v>
      </c>
      <c r="M80" s="42">
        <f t="shared" si="13"/>
        <v>0</v>
      </c>
      <c r="N80" s="43">
        <f t="shared" si="13"/>
        <v>0</v>
      </c>
      <c r="O80" s="42">
        <f t="shared" si="13"/>
        <v>0</v>
      </c>
      <c r="P80" s="42">
        <f t="shared" si="13"/>
        <v>0</v>
      </c>
      <c r="Q80" s="43">
        <f t="shared" si="13"/>
        <v>0</v>
      </c>
      <c r="R80" s="42">
        <f t="shared" si="13"/>
        <v>0</v>
      </c>
      <c r="S80" s="42">
        <f t="shared" si="13"/>
        <v>0</v>
      </c>
      <c r="T80" s="43">
        <f t="shared" si="13"/>
        <v>0</v>
      </c>
      <c r="U80" s="42">
        <f t="shared" si="10"/>
        <v>0</v>
      </c>
      <c r="V80" s="42">
        <f t="shared" si="11"/>
        <v>0</v>
      </c>
      <c r="W80" s="43">
        <f t="shared" si="12"/>
        <v>0</v>
      </c>
    </row>
    <row r="81" spans="2:23" x14ac:dyDescent="0.2">
      <c r="B81" s="30" t="s">
        <v>80</v>
      </c>
      <c r="C81" s="7"/>
      <c r="D81" s="8"/>
      <c r="E81" s="9"/>
      <c r="F81" s="7"/>
      <c r="G81" s="8"/>
      <c r="H81" s="9"/>
      <c r="I81" s="7"/>
      <c r="J81" s="8"/>
      <c r="K81" s="9"/>
      <c r="L81" s="7"/>
      <c r="M81" s="8"/>
      <c r="N81" s="9"/>
      <c r="O81" s="7"/>
      <c r="P81" s="8"/>
      <c r="Q81" s="9"/>
      <c r="R81" s="7"/>
      <c r="S81" s="8"/>
      <c r="T81" s="9"/>
      <c r="U81" s="10">
        <f t="shared" si="10"/>
        <v>0</v>
      </c>
      <c r="V81" s="11">
        <f t="shared" si="11"/>
        <v>0</v>
      </c>
      <c r="W81" s="33">
        <f t="shared" si="12"/>
        <v>0</v>
      </c>
    </row>
    <row r="82" spans="2:23" x14ac:dyDescent="0.2">
      <c r="B82" s="30" t="s">
        <v>81</v>
      </c>
      <c r="C82" s="7"/>
      <c r="D82" s="8"/>
      <c r="E82" s="9"/>
      <c r="F82" s="7"/>
      <c r="G82" s="8"/>
      <c r="H82" s="9"/>
      <c r="I82" s="7"/>
      <c r="J82" s="8"/>
      <c r="K82" s="9"/>
      <c r="L82" s="7"/>
      <c r="M82" s="8"/>
      <c r="N82" s="9"/>
      <c r="O82" s="7"/>
      <c r="P82" s="8"/>
      <c r="Q82" s="9"/>
      <c r="R82" s="7"/>
      <c r="S82" s="8"/>
      <c r="T82" s="9"/>
      <c r="U82" s="10">
        <f t="shared" si="10"/>
        <v>0</v>
      </c>
      <c r="V82" s="11">
        <f t="shared" si="11"/>
        <v>0</v>
      </c>
      <c r="W82" s="33">
        <f t="shared" si="12"/>
        <v>0</v>
      </c>
    </row>
    <row r="83" spans="2:23" x14ac:dyDescent="0.2">
      <c r="B83" s="30" t="s">
        <v>82</v>
      </c>
      <c r="C83" s="7"/>
      <c r="D83" s="8"/>
      <c r="E83" s="9"/>
      <c r="F83" s="7"/>
      <c r="G83" s="8"/>
      <c r="H83" s="9"/>
      <c r="I83" s="7"/>
      <c r="J83" s="8"/>
      <c r="K83" s="9"/>
      <c r="L83" s="7"/>
      <c r="M83" s="8"/>
      <c r="N83" s="9"/>
      <c r="O83" s="7"/>
      <c r="P83" s="8"/>
      <c r="Q83" s="9"/>
      <c r="R83" s="7"/>
      <c r="S83" s="8"/>
      <c r="T83" s="9"/>
      <c r="U83" s="10">
        <f t="shared" si="10"/>
        <v>0</v>
      </c>
      <c r="V83" s="11">
        <f t="shared" si="11"/>
        <v>0</v>
      </c>
      <c r="W83" s="33">
        <f t="shared" si="12"/>
        <v>0</v>
      </c>
    </row>
    <row r="84" spans="2:23" x14ac:dyDescent="0.2">
      <c r="B84" s="30" t="s">
        <v>83</v>
      </c>
      <c r="C84" s="7"/>
      <c r="D84" s="8"/>
      <c r="E84" s="9"/>
      <c r="F84" s="7"/>
      <c r="G84" s="8"/>
      <c r="H84" s="9"/>
      <c r="I84" s="7"/>
      <c r="J84" s="8"/>
      <c r="K84" s="9"/>
      <c r="L84" s="7"/>
      <c r="M84" s="8"/>
      <c r="N84" s="9"/>
      <c r="O84" s="7"/>
      <c r="P84" s="8"/>
      <c r="Q84" s="9"/>
      <c r="R84" s="7"/>
      <c r="S84" s="8"/>
      <c r="T84" s="9"/>
      <c r="U84" s="10">
        <f t="shared" si="10"/>
        <v>0</v>
      </c>
      <c r="V84" s="11">
        <f t="shared" si="11"/>
        <v>0</v>
      </c>
      <c r="W84" s="33">
        <f t="shared" si="12"/>
        <v>0</v>
      </c>
    </row>
    <row r="85" spans="2:23" x14ac:dyDescent="0.2">
      <c r="B85" s="30" t="s">
        <v>84</v>
      </c>
      <c r="C85" s="7"/>
      <c r="D85" s="8"/>
      <c r="E85" s="9"/>
      <c r="F85" s="7"/>
      <c r="G85" s="8"/>
      <c r="H85" s="9"/>
      <c r="I85" s="7"/>
      <c r="J85" s="8"/>
      <c r="K85" s="9"/>
      <c r="L85" s="7"/>
      <c r="M85" s="8"/>
      <c r="N85" s="9"/>
      <c r="O85" s="7"/>
      <c r="P85" s="8"/>
      <c r="Q85" s="9"/>
      <c r="R85" s="7"/>
      <c r="S85" s="8"/>
      <c r="T85" s="9"/>
      <c r="U85" s="10">
        <f t="shared" si="10"/>
        <v>0</v>
      </c>
      <c r="V85" s="11">
        <f t="shared" si="11"/>
        <v>0</v>
      </c>
      <c r="W85" s="33">
        <f t="shared" si="12"/>
        <v>0</v>
      </c>
    </row>
    <row r="86" spans="2:23" x14ac:dyDescent="0.2">
      <c r="B86" s="30" t="s">
        <v>110</v>
      </c>
      <c r="C86" s="7"/>
      <c r="D86" s="8"/>
      <c r="E86" s="9"/>
      <c r="F86" s="7"/>
      <c r="G86" s="8"/>
      <c r="H86" s="9"/>
      <c r="I86" s="7"/>
      <c r="J86" s="8"/>
      <c r="K86" s="9"/>
      <c r="L86" s="7"/>
      <c r="M86" s="8"/>
      <c r="N86" s="9"/>
      <c r="O86" s="7"/>
      <c r="P86" s="8"/>
      <c r="Q86" s="9"/>
      <c r="R86" s="7"/>
      <c r="S86" s="8"/>
      <c r="T86" s="9"/>
      <c r="U86" s="10">
        <f t="shared" si="10"/>
        <v>0</v>
      </c>
      <c r="V86" s="11">
        <f t="shared" si="11"/>
        <v>0</v>
      </c>
      <c r="W86" s="33">
        <f t="shared" si="12"/>
        <v>0</v>
      </c>
    </row>
    <row r="87" spans="2:23" x14ac:dyDescent="0.2">
      <c r="B87" s="30" t="s">
        <v>85</v>
      </c>
      <c r="C87" s="24"/>
      <c r="D87" s="25"/>
      <c r="E87" s="26"/>
      <c r="F87" s="24"/>
      <c r="G87" s="25"/>
      <c r="H87" s="26"/>
      <c r="I87" s="24"/>
      <c r="J87" s="25"/>
      <c r="K87" s="26"/>
      <c r="L87" s="24"/>
      <c r="M87" s="25"/>
      <c r="N87" s="26"/>
      <c r="O87" s="24"/>
      <c r="P87" s="25"/>
      <c r="Q87" s="26"/>
      <c r="R87" s="24"/>
      <c r="S87" s="25"/>
      <c r="T87" s="26"/>
      <c r="U87" s="27">
        <f t="shared" si="10"/>
        <v>0</v>
      </c>
      <c r="V87" s="28">
        <f t="shared" si="11"/>
        <v>0</v>
      </c>
      <c r="W87" s="29">
        <f t="shared" si="12"/>
        <v>0</v>
      </c>
    </row>
    <row r="88" spans="2:23" x14ac:dyDescent="0.2">
      <c r="B88" s="41" t="s">
        <v>8</v>
      </c>
      <c r="C88" s="42">
        <f>SUM(C89:C99)</f>
        <v>0</v>
      </c>
      <c r="D88" s="42">
        <f t="shared" ref="D88:T88" si="14">SUM(D89:D99)</f>
        <v>0</v>
      </c>
      <c r="E88" s="43">
        <f t="shared" si="14"/>
        <v>0</v>
      </c>
      <c r="F88" s="42">
        <f t="shared" si="14"/>
        <v>0</v>
      </c>
      <c r="G88" s="42">
        <f t="shared" si="14"/>
        <v>0</v>
      </c>
      <c r="H88" s="43">
        <f t="shared" si="14"/>
        <v>0</v>
      </c>
      <c r="I88" s="42">
        <f t="shared" si="14"/>
        <v>0</v>
      </c>
      <c r="J88" s="42">
        <f t="shared" si="14"/>
        <v>0</v>
      </c>
      <c r="K88" s="43">
        <f t="shared" si="14"/>
        <v>0</v>
      </c>
      <c r="L88" s="42">
        <f t="shared" si="14"/>
        <v>91</v>
      </c>
      <c r="M88" s="42">
        <f t="shared" si="14"/>
        <v>92</v>
      </c>
      <c r="N88" s="43">
        <f t="shared" si="14"/>
        <v>183</v>
      </c>
      <c r="O88" s="42">
        <f t="shared" si="14"/>
        <v>1</v>
      </c>
      <c r="P88" s="42">
        <f t="shared" si="14"/>
        <v>62</v>
      </c>
      <c r="Q88" s="43">
        <f t="shared" si="14"/>
        <v>63</v>
      </c>
      <c r="R88" s="42">
        <f t="shared" si="14"/>
        <v>0</v>
      </c>
      <c r="S88" s="42">
        <f t="shared" si="14"/>
        <v>0</v>
      </c>
      <c r="T88" s="43">
        <f t="shared" si="14"/>
        <v>0</v>
      </c>
      <c r="U88" s="42">
        <f t="shared" si="10"/>
        <v>92</v>
      </c>
      <c r="V88" s="42">
        <f t="shared" si="11"/>
        <v>154</v>
      </c>
      <c r="W88" s="43">
        <f t="shared" si="12"/>
        <v>246</v>
      </c>
    </row>
    <row r="89" spans="2:23" x14ac:dyDescent="0.2">
      <c r="B89" s="30" t="s">
        <v>86</v>
      </c>
      <c r="C89" s="7"/>
      <c r="D89" s="8"/>
      <c r="E89" s="9"/>
      <c r="F89" s="7"/>
      <c r="G89" s="8"/>
      <c r="H89" s="9"/>
      <c r="I89" s="7"/>
      <c r="J89" s="8"/>
      <c r="K89" s="9"/>
      <c r="L89" s="7"/>
      <c r="M89" s="8"/>
      <c r="N89" s="9"/>
      <c r="O89" s="7"/>
      <c r="P89" s="8"/>
      <c r="Q89" s="9"/>
      <c r="R89" s="7"/>
      <c r="S89" s="8"/>
      <c r="T89" s="9"/>
      <c r="U89" s="10">
        <f t="shared" si="10"/>
        <v>0</v>
      </c>
      <c r="V89" s="11">
        <f t="shared" si="11"/>
        <v>0</v>
      </c>
      <c r="W89" s="33">
        <f t="shared" si="12"/>
        <v>0</v>
      </c>
    </row>
    <row r="90" spans="2:23" x14ac:dyDescent="0.2">
      <c r="B90" s="30" t="s">
        <v>87</v>
      </c>
      <c r="C90" s="7"/>
      <c r="D90" s="8"/>
      <c r="E90" s="9"/>
      <c r="F90" s="7"/>
      <c r="G90" s="8"/>
      <c r="H90" s="9"/>
      <c r="I90" s="7"/>
      <c r="J90" s="8"/>
      <c r="K90" s="9"/>
      <c r="L90" s="7"/>
      <c r="M90" s="8"/>
      <c r="N90" s="9"/>
      <c r="O90" s="7"/>
      <c r="P90" s="8">
        <v>18</v>
      </c>
      <c r="Q90" s="9">
        <v>18</v>
      </c>
      <c r="R90" s="7"/>
      <c r="S90" s="8"/>
      <c r="T90" s="9"/>
      <c r="U90" s="10">
        <f t="shared" si="10"/>
        <v>0</v>
      </c>
      <c r="V90" s="11">
        <f t="shared" si="11"/>
        <v>18</v>
      </c>
      <c r="W90" s="33">
        <f t="shared" si="12"/>
        <v>18</v>
      </c>
    </row>
    <row r="91" spans="2:23" x14ac:dyDescent="0.2">
      <c r="B91" s="30" t="s">
        <v>88</v>
      </c>
      <c r="C91" s="7"/>
      <c r="D91" s="8"/>
      <c r="E91" s="9"/>
      <c r="F91" s="7"/>
      <c r="G91" s="8"/>
      <c r="H91" s="9"/>
      <c r="I91" s="7"/>
      <c r="J91" s="8"/>
      <c r="K91" s="9"/>
      <c r="L91" s="7">
        <v>74</v>
      </c>
      <c r="M91" s="8">
        <v>37</v>
      </c>
      <c r="N91" s="9">
        <v>111</v>
      </c>
      <c r="O91" s="7"/>
      <c r="P91" s="8"/>
      <c r="Q91" s="9"/>
      <c r="R91" s="7"/>
      <c r="S91" s="8"/>
      <c r="T91" s="9"/>
      <c r="U91" s="10">
        <f t="shared" si="10"/>
        <v>74</v>
      </c>
      <c r="V91" s="11">
        <f t="shared" si="11"/>
        <v>37</v>
      </c>
      <c r="W91" s="33">
        <f t="shared" si="12"/>
        <v>111</v>
      </c>
    </row>
    <row r="92" spans="2:23" x14ac:dyDescent="0.2">
      <c r="B92" s="30" t="s">
        <v>89</v>
      </c>
      <c r="C92" s="7"/>
      <c r="D92" s="8"/>
      <c r="E92" s="9"/>
      <c r="F92" s="7"/>
      <c r="G92" s="8"/>
      <c r="H92" s="9"/>
      <c r="I92" s="7"/>
      <c r="J92" s="8"/>
      <c r="K92" s="9"/>
      <c r="L92" s="7">
        <v>1</v>
      </c>
      <c r="M92" s="8">
        <v>1</v>
      </c>
      <c r="N92" s="9">
        <v>2</v>
      </c>
      <c r="O92" s="7">
        <v>1</v>
      </c>
      <c r="P92" s="8">
        <v>44</v>
      </c>
      <c r="Q92" s="9">
        <v>45</v>
      </c>
      <c r="R92" s="7"/>
      <c r="S92" s="8"/>
      <c r="T92" s="9"/>
      <c r="U92" s="10">
        <f t="shared" si="10"/>
        <v>2</v>
      </c>
      <c r="V92" s="11">
        <f t="shared" si="11"/>
        <v>45</v>
      </c>
      <c r="W92" s="33">
        <f t="shared" si="12"/>
        <v>47</v>
      </c>
    </row>
    <row r="93" spans="2:23" x14ac:dyDescent="0.2">
      <c r="B93" s="30" t="s">
        <v>90</v>
      </c>
      <c r="C93" s="7"/>
      <c r="D93" s="8"/>
      <c r="E93" s="9"/>
      <c r="F93" s="7"/>
      <c r="G93" s="8"/>
      <c r="H93" s="9"/>
      <c r="I93" s="7"/>
      <c r="J93" s="8"/>
      <c r="K93" s="9"/>
      <c r="L93" s="7"/>
      <c r="M93" s="8"/>
      <c r="N93" s="9"/>
      <c r="O93" s="7"/>
      <c r="P93" s="8"/>
      <c r="Q93" s="9"/>
      <c r="R93" s="7"/>
      <c r="S93" s="8"/>
      <c r="T93" s="9"/>
      <c r="U93" s="10">
        <f t="shared" si="10"/>
        <v>0</v>
      </c>
      <c r="V93" s="11">
        <f t="shared" si="11"/>
        <v>0</v>
      </c>
      <c r="W93" s="33">
        <f t="shared" si="12"/>
        <v>0</v>
      </c>
    </row>
    <row r="94" spans="2:23" x14ac:dyDescent="0.2">
      <c r="B94" s="30" t="s">
        <v>91</v>
      </c>
      <c r="C94" s="7"/>
      <c r="D94" s="8"/>
      <c r="E94" s="9"/>
      <c r="F94" s="7"/>
      <c r="G94" s="8"/>
      <c r="H94" s="9"/>
      <c r="I94" s="7"/>
      <c r="J94" s="8"/>
      <c r="K94" s="9"/>
      <c r="L94" s="7"/>
      <c r="M94" s="8"/>
      <c r="N94" s="9"/>
      <c r="O94" s="7"/>
      <c r="P94" s="8"/>
      <c r="Q94" s="9"/>
      <c r="R94" s="7"/>
      <c r="S94" s="8"/>
      <c r="T94" s="9"/>
      <c r="U94" s="10">
        <f t="shared" si="10"/>
        <v>0</v>
      </c>
      <c r="V94" s="11">
        <f t="shared" si="11"/>
        <v>0</v>
      </c>
      <c r="W94" s="33">
        <f t="shared" si="12"/>
        <v>0</v>
      </c>
    </row>
    <row r="95" spans="2:23" x14ac:dyDescent="0.2">
      <c r="B95" s="30" t="s">
        <v>92</v>
      </c>
      <c r="C95" s="7"/>
      <c r="D95" s="8"/>
      <c r="E95" s="9"/>
      <c r="F95" s="7"/>
      <c r="G95" s="8"/>
      <c r="H95" s="9"/>
      <c r="I95" s="7"/>
      <c r="J95" s="8"/>
      <c r="K95" s="9"/>
      <c r="L95" s="7">
        <v>4</v>
      </c>
      <c r="M95" s="8">
        <v>10</v>
      </c>
      <c r="N95" s="9">
        <v>14</v>
      </c>
      <c r="O95" s="7"/>
      <c r="P95" s="8"/>
      <c r="Q95" s="9"/>
      <c r="R95" s="7"/>
      <c r="S95" s="8"/>
      <c r="T95" s="9"/>
      <c r="U95" s="10">
        <f t="shared" si="10"/>
        <v>4</v>
      </c>
      <c r="V95" s="11">
        <f t="shared" si="11"/>
        <v>10</v>
      </c>
      <c r="W95" s="33">
        <f t="shared" si="12"/>
        <v>14</v>
      </c>
    </row>
    <row r="96" spans="2:23" x14ac:dyDescent="0.2">
      <c r="B96" s="30" t="s">
        <v>93</v>
      </c>
      <c r="C96" s="7"/>
      <c r="D96" s="8"/>
      <c r="E96" s="9"/>
      <c r="F96" s="7"/>
      <c r="G96" s="8"/>
      <c r="H96" s="9"/>
      <c r="I96" s="7"/>
      <c r="J96" s="8"/>
      <c r="K96" s="9"/>
      <c r="L96" s="7">
        <v>12</v>
      </c>
      <c r="M96" s="8">
        <v>44</v>
      </c>
      <c r="N96" s="9">
        <v>56</v>
      </c>
      <c r="O96" s="7"/>
      <c r="P96" s="8"/>
      <c r="Q96" s="9"/>
      <c r="R96" s="7"/>
      <c r="S96" s="8"/>
      <c r="T96" s="9"/>
      <c r="U96" s="10">
        <f t="shared" si="10"/>
        <v>12</v>
      </c>
      <c r="V96" s="11">
        <f t="shared" si="11"/>
        <v>44</v>
      </c>
      <c r="W96" s="33">
        <f t="shared" si="12"/>
        <v>56</v>
      </c>
    </row>
    <row r="97" spans="2:23" x14ac:dyDescent="0.2">
      <c r="B97" s="30" t="s">
        <v>94</v>
      </c>
      <c r="C97" s="7"/>
      <c r="D97" s="8"/>
      <c r="E97" s="9"/>
      <c r="F97" s="7"/>
      <c r="G97" s="8"/>
      <c r="H97" s="9"/>
      <c r="I97" s="7"/>
      <c r="J97" s="8"/>
      <c r="K97" s="9"/>
      <c r="L97" s="7"/>
      <c r="M97" s="8"/>
      <c r="N97" s="9"/>
      <c r="O97" s="7"/>
      <c r="P97" s="8"/>
      <c r="Q97" s="9"/>
      <c r="R97" s="7"/>
      <c r="S97" s="8"/>
      <c r="T97" s="9"/>
      <c r="U97" s="10">
        <f t="shared" si="10"/>
        <v>0</v>
      </c>
      <c r="V97" s="11">
        <f t="shared" si="11"/>
        <v>0</v>
      </c>
      <c r="W97" s="33">
        <f t="shared" si="12"/>
        <v>0</v>
      </c>
    </row>
    <row r="98" spans="2:23" x14ac:dyDescent="0.2">
      <c r="B98" s="30" t="s">
        <v>95</v>
      </c>
      <c r="C98" s="7"/>
      <c r="D98" s="8"/>
      <c r="E98" s="9"/>
      <c r="F98" s="7"/>
      <c r="G98" s="8"/>
      <c r="H98" s="9"/>
      <c r="I98" s="7"/>
      <c r="J98" s="8"/>
      <c r="K98" s="9"/>
      <c r="L98" s="7"/>
      <c r="M98" s="8"/>
      <c r="N98" s="9"/>
      <c r="O98" s="7"/>
      <c r="P98" s="8"/>
      <c r="Q98" s="9"/>
      <c r="R98" s="7"/>
      <c r="S98" s="8"/>
      <c r="T98" s="9"/>
      <c r="U98" s="10">
        <f t="shared" si="10"/>
        <v>0</v>
      </c>
      <c r="V98" s="11">
        <f t="shared" si="11"/>
        <v>0</v>
      </c>
      <c r="W98" s="33">
        <f t="shared" si="12"/>
        <v>0</v>
      </c>
    </row>
    <row r="99" spans="2:23" x14ac:dyDescent="0.2">
      <c r="B99" s="30" t="s">
        <v>96</v>
      </c>
      <c r="C99" s="24"/>
      <c r="D99" s="25"/>
      <c r="E99" s="26"/>
      <c r="F99" s="24"/>
      <c r="G99" s="25"/>
      <c r="H99" s="26"/>
      <c r="I99" s="24"/>
      <c r="J99" s="25"/>
      <c r="K99" s="26"/>
      <c r="L99" s="24"/>
      <c r="M99" s="25"/>
      <c r="N99" s="26"/>
      <c r="O99" s="24"/>
      <c r="P99" s="25"/>
      <c r="Q99" s="26"/>
      <c r="R99" s="24"/>
      <c r="S99" s="25"/>
      <c r="T99" s="26"/>
      <c r="U99" s="27">
        <f t="shared" si="10"/>
        <v>0</v>
      </c>
      <c r="V99" s="28">
        <f t="shared" si="11"/>
        <v>0</v>
      </c>
      <c r="W99" s="29">
        <f t="shared" si="12"/>
        <v>0</v>
      </c>
    </row>
    <row r="100" spans="2:23" x14ac:dyDescent="0.2">
      <c r="B100" s="41" t="s">
        <v>9</v>
      </c>
      <c r="C100" s="42">
        <f>SUM(C101:C116)</f>
        <v>0</v>
      </c>
      <c r="D100" s="42">
        <f t="shared" ref="D100:T100" si="15">SUM(D101:D116)</f>
        <v>0</v>
      </c>
      <c r="E100" s="43">
        <f t="shared" si="15"/>
        <v>0</v>
      </c>
      <c r="F100" s="42">
        <f t="shared" si="15"/>
        <v>0</v>
      </c>
      <c r="G100" s="42">
        <f t="shared" si="15"/>
        <v>0</v>
      </c>
      <c r="H100" s="43">
        <f t="shared" si="15"/>
        <v>0</v>
      </c>
      <c r="I100" s="42">
        <f t="shared" si="15"/>
        <v>0</v>
      </c>
      <c r="J100" s="42">
        <f t="shared" si="15"/>
        <v>0</v>
      </c>
      <c r="K100" s="43">
        <f t="shared" si="15"/>
        <v>0</v>
      </c>
      <c r="L100" s="42">
        <f t="shared" si="15"/>
        <v>0</v>
      </c>
      <c r="M100" s="42">
        <f t="shared" si="15"/>
        <v>0</v>
      </c>
      <c r="N100" s="43">
        <f t="shared" si="15"/>
        <v>0</v>
      </c>
      <c r="O100" s="42">
        <f t="shared" si="15"/>
        <v>0</v>
      </c>
      <c r="P100" s="42">
        <f t="shared" si="15"/>
        <v>0</v>
      </c>
      <c r="Q100" s="43">
        <f t="shared" si="15"/>
        <v>0</v>
      </c>
      <c r="R100" s="42">
        <f t="shared" si="15"/>
        <v>0</v>
      </c>
      <c r="S100" s="42">
        <f t="shared" si="15"/>
        <v>0</v>
      </c>
      <c r="T100" s="43">
        <f t="shared" si="15"/>
        <v>0</v>
      </c>
      <c r="U100" s="42">
        <f t="shared" si="10"/>
        <v>0</v>
      </c>
      <c r="V100" s="42">
        <f t="shared" si="11"/>
        <v>0</v>
      </c>
      <c r="W100" s="43">
        <f t="shared" si="12"/>
        <v>0</v>
      </c>
    </row>
    <row r="101" spans="2:23" x14ac:dyDescent="0.2">
      <c r="B101" s="30" t="s">
        <v>111</v>
      </c>
      <c r="C101" s="7"/>
      <c r="D101" s="8"/>
      <c r="E101" s="9"/>
      <c r="F101" s="7"/>
      <c r="G101" s="8"/>
      <c r="H101" s="9"/>
      <c r="I101" s="7"/>
      <c r="J101" s="8"/>
      <c r="K101" s="9"/>
      <c r="L101" s="7"/>
      <c r="M101" s="8"/>
      <c r="N101" s="9"/>
      <c r="O101" s="7"/>
      <c r="P101" s="8"/>
      <c r="Q101" s="9"/>
      <c r="R101" s="7"/>
      <c r="S101" s="8"/>
      <c r="T101" s="9"/>
      <c r="U101" s="10">
        <f t="shared" si="10"/>
        <v>0</v>
      </c>
      <c r="V101" s="11">
        <f t="shared" si="11"/>
        <v>0</v>
      </c>
      <c r="W101" s="33">
        <f t="shared" si="12"/>
        <v>0</v>
      </c>
    </row>
    <row r="102" spans="2:23" x14ac:dyDescent="0.2">
      <c r="B102" s="30" t="s">
        <v>128</v>
      </c>
      <c r="C102" s="7"/>
      <c r="D102" s="8"/>
      <c r="E102" s="9"/>
      <c r="F102" s="7"/>
      <c r="G102" s="8"/>
      <c r="H102" s="9"/>
      <c r="I102" s="7"/>
      <c r="J102" s="8"/>
      <c r="K102" s="9"/>
      <c r="L102" s="7"/>
      <c r="M102" s="8"/>
      <c r="N102" s="9"/>
      <c r="O102" s="7"/>
      <c r="P102" s="8"/>
      <c r="Q102" s="9"/>
      <c r="R102" s="7"/>
      <c r="S102" s="8"/>
      <c r="T102" s="9"/>
      <c r="U102" s="10">
        <f t="shared" si="10"/>
        <v>0</v>
      </c>
      <c r="V102" s="11">
        <f t="shared" si="11"/>
        <v>0</v>
      </c>
      <c r="W102" s="33">
        <f t="shared" si="12"/>
        <v>0</v>
      </c>
    </row>
    <row r="103" spans="2:23" x14ac:dyDescent="0.2">
      <c r="B103" s="30" t="s">
        <v>112</v>
      </c>
      <c r="C103" s="7"/>
      <c r="D103" s="8"/>
      <c r="E103" s="9"/>
      <c r="F103" s="7"/>
      <c r="G103" s="8"/>
      <c r="H103" s="9"/>
      <c r="I103" s="7"/>
      <c r="J103" s="8"/>
      <c r="K103" s="9"/>
      <c r="L103" s="7"/>
      <c r="M103" s="8"/>
      <c r="N103" s="9"/>
      <c r="O103" s="7"/>
      <c r="P103" s="8"/>
      <c r="Q103" s="9"/>
      <c r="R103" s="7"/>
      <c r="S103" s="8"/>
      <c r="T103" s="9"/>
      <c r="U103" s="10">
        <f t="shared" si="10"/>
        <v>0</v>
      </c>
      <c r="V103" s="11">
        <f t="shared" si="11"/>
        <v>0</v>
      </c>
      <c r="W103" s="33">
        <f t="shared" si="12"/>
        <v>0</v>
      </c>
    </row>
    <row r="104" spans="2:23" x14ac:dyDescent="0.2">
      <c r="B104" s="30" t="s">
        <v>113</v>
      </c>
      <c r="C104" s="7"/>
      <c r="D104" s="8"/>
      <c r="E104" s="9"/>
      <c r="F104" s="7"/>
      <c r="G104" s="8"/>
      <c r="H104" s="9"/>
      <c r="I104" s="7"/>
      <c r="J104" s="8"/>
      <c r="K104" s="9"/>
      <c r="L104" s="7"/>
      <c r="M104" s="8"/>
      <c r="N104" s="9"/>
      <c r="O104" s="7"/>
      <c r="P104" s="8"/>
      <c r="Q104" s="9"/>
      <c r="R104" s="7"/>
      <c r="S104" s="8"/>
      <c r="T104" s="9"/>
      <c r="U104" s="10">
        <f t="shared" si="10"/>
        <v>0</v>
      </c>
      <c r="V104" s="11">
        <f t="shared" si="11"/>
        <v>0</v>
      </c>
      <c r="W104" s="33">
        <f t="shared" si="12"/>
        <v>0</v>
      </c>
    </row>
    <row r="105" spans="2:23" x14ac:dyDescent="0.2">
      <c r="B105" s="30" t="s">
        <v>97</v>
      </c>
      <c r="C105" s="7"/>
      <c r="D105" s="8"/>
      <c r="E105" s="9"/>
      <c r="F105" s="7"/>
      <c r="G105" s="8"/>
      <c r="H105" s="9"/>
      <c r="I105" s="7"/>
      <c r="J105" s="8"/>
      <c r="K105" s="9"/>
      <c r="L105" s="7"/>
      <c r="M105" s="8"/>
      <c r="N105" s="9"/>
      <c r="O105" s="7"/>
      <c r="P105" s="8"/>
      <c r="Q105" s="9"/>
      <c r="R105" s="7"/>
      <c r="S105" s="8"/>
      <c r="T105" s="9"/>
      <c r="U105" s="10">
        <f t="shared" si="10"/>
        <v>0</v>
      </c>
      <c r="V105" s="11">
        <f t="shared" si="11"/>
        <v>0</v>
      </c>
      <c r="W105" s="33">
        <f t="shared" si="12"/>
        <v>0</v>
      </c>
    </row>
    <row r="106" spans="2:23" x14ac:dyDescent="0.2">
      <c r="B106" s="30" t="s">
        <v>129</v>
      </c>
      <c r="C106" s="7"/>
      <c r="D106" s="8"/>
      <c r="E106" s="9"/>
      <c r="F106" s="7"/>
      <c r="G106" s="8"/>
      <c r="H106" s="9"/>
      <c r="I106" s="7"/>
      <c r="J106" s="8"/>
      <c r="K106" s="9"/>
      <c r="L106" s="7"/>
      <c r="M106" s="8"/>
      <c r="N106" s="9"/>
      <c r="O106" s="7"/>
      <c r="P106" s="8"/>
      <c r="Q106" s="9"/>
      <c r="R106" s="7"/>
      <c r="S106" s="8"/>
      <c r="T106" s="9"/>
      <c r="U106" s="10">
        <f t="shared" si="10"/>
        <v>0</v>
      </c>
      <c r="V106" s="11">
        <f t="shared" si="11"/>
        <v>0</v>
      </c>
      <c r="W106" s="33">
        <f t="shared" si="12"/>
        <v>0</v>
      </c>
    </row>
    <row r="107" spans="2:23" x14ac:dyDescent="0.2">
      <c r="B107" s="30" t="s">
        <v>130</v>
      </c>
      <c r="C107" s="7"/>
      <c r="D107" s="8"/>
      <c r="E107" s="9"/>
      <c r="F107" s="7"/>
      <c r="G107" s="8"/>
      <c r="H107" s="9"/>
      <c r="I107" s="7"/>
      <c r="J107" s="8"/>
      <c r="K107" s="9"/>
      <c r="L107" s="7"/>
      <c r="M107" s="8"/>
      <c r="N107" s="9"/>
      <c r="O107" s="7"/>
      <c r="P107" s="8"/>
      <c r="Q107" s="9"/>
      <c r="R107" s="7"/>
      <c r="S107" s="8"/>
      <c r="T107" s="9"/>
      <c r="U107" s="10">
        <f t="shared" si="10"/>
        <v>0</v>
      </c>
      <c r="V107" s="11">
        <f t="shared" si="11"/>
        <v>0</v>
      </c>
      <c r="W107" s="33">
        <f t="shared" si="12"/>
        <v>0</v>
      </c>
    </row>
    <row r="108" spans="2:23" x14ac:dyDescent="0.2">
      <c r="B108" s="30" t="s">
        <v>114</v>
      </c>
      <c r="C108" s="7"/>
      <c r="D108" s="8"/>
      <c r="E108" s="9"/>
      <c r="F108" s="7"/>
      <c r="G108" s="8"/>
      <c r="H108" s="9"/>
      <c r="I108" s="7"/>
      <c r="J108" s="8"/>
      <c r="K108" s="9"/>
      <c r="L108" s="7"/>
      <c r="M108" s="8"/>
      <c r="N108" s="9"/>
      <c r="O108" s="7"/>
      <c r="P108" s="8"/>
      <c r="Q108" s="9"/>
      <c r="R108" s="7"/>
      <c r="S108" s="8"/>
      <c r="T108" s="9"/>
      <c r="U108" s="10">
        <f t="shared" si="10"/>
        <v>0</v>
      </c>
      <c r="V108" s="11">
        <f t="shared" si="11"/>
        <v>0</v>
      </c>
      <c r="W108" s="33">
        <f t="shared" si="12"/>
        <v>0</v>
      </c>
    </row>
    <row r="109" spans="2:23" x14ac:dyDescent="0.2">
      <c r="B109" s="30" t="s">
        <v>115</v>
      </c>
      <c r="C109" s="7"/>
      <c r="D109" s="8"/>
      <c r="E109" s="9"/>
      <c r="F109" s="7"/>
      <c r="G109" s="8"/>
      <c r="H109" s="9"/>
      <c r="I109" s="7"/>
      <c r="J109" s="8"/>
      <c r="K109" s="9"/>
      <c r="L109" s="7"/>
      <c r="M109" s="8"/>
      <c r="N109" s="9"/>
      <c r="O109" s="7"/>
      <c r="P109" s="8"/>
      <c r="Q109" s="9"/>
      <c r="R109" s="7"/>
      <c r="S109" s="8"/>
      <c r="T109" s="9"/>
      <c r="U109" s="10">
        <f t="shared" si="10"/>
        <v>0</v>
      </c>
      <c r="V109" s="11">
        <f t="shared" si="11"/>
        <v>0</v>
      </c>
      <c r="W109" s="33">
        <f t="shared" si="12"/>
        <v>0</v>
      </c>
    </row>
    <row r="110" spans="2:23" x14ac:dyDescent="0.2">
      <c r="B110" s="30" t="s">
        <v>116</v>
      </c>
      <c r="C110" s="7"/>
      <c r="D110" s="8"/>
      <c r="E110" s="9"/>
      <c r="F110" s="7"/>
      <c r="G110" s="8"/>
      <c r="H110" s="9"/>
      <c r="I110" s="7"/>
      <c r="J110" s="8"/>
      <c r="K110" s="9"/>
      <c r="L110" s="7"/>
      <c r="M110" s="8"/>
      <c r="N110" s="9"/>
      <c r="O110" s="7"/>
      <c r="P110" s="8"/>
      <c r="Q110" s="9"/>
      <c r="R110" s="7"/>
      <c r="S110" s="8"/>
      <c r="T110" s="9"/>
      <c r="U110" s="10">
        <f t="shared" si="10"/>
        <v>0</v>
      </c>
      <c r="V110" s="11">
        <f t="shared" si="11"/>
        <v>0</v>
      </c>
      <c r="W110" s="33">
        <f t="shared" si="12"/>
        <v>0</v>
      </c>
    </row>
    <row r="111" spans="2:23" x14ac:dyDescent="0.2">
      <c r="B111" s="30" t="s">
        <v>117</v>
      </c>
      <c r="C111" s="7"/>
      <c r="D111" s="8"/>
      <c r="E111" s="9"/>
      <c r="F111" s="7"/>
      <c r="G111" s="8"/>
      <c r="H111" s="9"/>
      <c r="I111" s="7"/>
      <c r="J111" s="8"/>
      <c r="K111" s="9"/>
      <c r="L111" s="7"/>
      <c r="M111" s="8"/>
      <c r="N111" s="9"/>
      <c r="O111" s="7"/>
      <c r="P111" s="8"/>
      <c r="Q111" s="9"/>
      <c r="R111" s="7"/>
      <c r="S111" s="8"/>
      <c r="T111" s="9"/>
      <c r="U111" s="10">
        <f t="shared" si="10"/>
        <v>0</v>
      </c>
      <c r="V111" s="11">
        <f t="shared" si="11"/>
        <v>0</v>
      </c>
      <c r="W111" s="33">
        <f t="shared" si="12"/>
        <v>0</v>
      </c>
    </row>
    <row r="112" spans="2:23" x14ac:dyDescent="0.2">
      <c r="B112" s="30" t="s">
        <v>131</v>
      </c>
      <c r="C112" s="7"/>
      <c r="D112" s="8"/>
      <c r="E112" s="9"/>
      <c r="F112" s="7"/>
      <c r="G112" s="8"/>
      <c r="H112" s="9"/>
      <c r="I112" s="7"/>
      <c r="J112" s="8"/>
      <c r="K112" s="9"/>
      <c r="L112" s="7"/>
      <c r="M112" s="8"/>
      <c r="N112" s="9"/>
      <c r="O112" s="7"/>
      <c r="P112" s="8"/>
      <c r="Q112" s="9"/>
      <c r="R112" s="7"/>
      <c r="S112" s="8"/>
      <c r="T112" s="9"/>
      <c r="U112" s="10">
        <f t="shared" si="10"/>
        <v>0</v>
      </c>
      <c r="V112" s="11">
        <f t="shared" si="11"/>
        <v>0</v>
      </c>
      <c r="W112" s="33">
        <f t="shared" si="12"/>
        <v>0</v>
      </c>
    </row>
    <row r="113" spans="2:23" x14ac:dyDescent="0.2">
      <c r="B113" s="30" t="s">
        <v>118</v>
      </c>
      <c r="C113" s="7"/>
      <c r="D113" s="8"/>
      <c r="E113" s="9"/>
      <c r="F113" s="7"/>
      <c r="G113" s="8"/>
      <c r="H113" s="9"/>
      <c r="I113" s="7"/>
      <c r="J113" s="8"/>
      <c r="K113" s="9"/>
      <c r="L113" s="7"/>
      <c r="M113" s="8"/>
      <c r="N113" s="9"/>
      <c r="O113" s="7"/>
      <c r="P113" s="8"/>
      <c r="Q113" s="9"/>
      <c r="R113" s="7"/>
      <c r="S113" s="8"/>
      <c r="T113" s="9"/>
      <c r="U113" s="10">
        <f t="shared" si="10"/>
        <v>0</v>
      </c>
      <c r="V113" s="11">
        <f t="shared" si="11"/>
        <v>0</v>
      </c>
      <c r="W113" s="33">
        <f t="shared" si="12"/>
        <v>0</v>
      </c>
    </row>
    <row r="114" spans="2:23" x14ac:dyDescent="0.2">
      <c r="B114" s="30" t="s">
        <v>119</v>
      </c>
      <c r="C114" s="7"/>
      <c r="D114" s="8"/>
      <c r="E114" s="9"/>
      <c r="F114" s="7"/>
      <c r="G114" s="8"/>
      <c r="H114" s="9"/>
      <c r="I114" s="7"/>
      <c r="J114" s="8"/>
      <c r="K114" s="9"/>
      <c r="L114" s="7"/>
      <c r="M114" s="8"/>
      <c r="N114" s="9"/>
      <c r="O114" s="7"/>
      <c r="P114" s="8"/>
      <c r="Q114" s="9"/>
      <c r="R114" s="7"/>
      <c r="S114" s="8"/>
      <c r="T114" s="9"/>
      <c r="U114" s="10">
        <f t="shared" si="10"/>
        <v>0</v>
      </c>
      <c r="V114" s="11">
        <f t="shared" si="11"/>
        <v>0</v>
      </c>
      <c r="W114" s="33">
        <f t="shared" si="12"/>
        <v>0</v>
      </c>
    </row>
    <row r="115" spans="2:23" x14ac:dyDescent="0.2">
      <c r="B115" s="30" t="s">
        <v>98</v>
      </c>
      <c r="C115" s="7"/>
      <c r="D115" s="8"/>
      <c r="E115" s="9"/>
      <c r="F115" s="7"/>
      <c r="G115" s="8"/>
      <c r="H115" s="9"/>
      <c r="I115" s="7"/>
      <c r="J115" s="8"/>
      <c r="K115" s="9"/>
      <c r="L115" s="7"/>
      <c r="M115" s="8"/>
      <c r="N115" s="9"/>
      <c r="O115" s="7"/>
      <c r="P115" s="8"/>
      <c r="Q115" s="9"/>
      <c r="R115" s="7"/>
      <c r="S115" s="8"/>
      <c r="T115" s="9"/>
      <c r="U115" s="10">
        <f t="shared" si="10"/>
        <v>0</v>
      </c>
      <c r="V115" s="11">
        <f t="shared" si="11"/>
        <v>0</v>
      </c>
      <c r="W115" s="33">
        <f t="shared" si="12"/>
        <v>0</v>
      </c>
    </row>
    <row r="116" spans="2:23" x14ac:dyDescent="0.2">
      <c r="B116" s="30" t="s">
        <v>120</v>
      </c>
      <c r="C116" s="24"/>
      <c r="D116" s="25"/>
      <c r="E116" s="26"/>
      <c r="F116" s="24"/>
      <c r="G116" s="25"/>
      <c r="H116" s="26"/>
      <c r="I116" s="24"/>
      <c r="J116" s="25"/>
      <c r="K116" s="26"/>
      <c r="L116" s="24"/>
      <c r="M116" s="25"/>
      <c r="N116" s="26"/>
      <c r="O116" s="24"/>
      <c r="P116" s="25"/>
      <c r="Q116" s="26"/>
      <c r="R116" s="24"/>
      <c r="S116" s="25"/>
      <c r="T116" s="26"/>
      <c r="U116" s="27">
        <f t="shared" si="10"/>
        <v>0</v>
      </c>
      <c r="V116" s="28">
        <f t="shared" si="11"/>
        <v>0</v>
      </c>
      <c r="W116" s="29">
        <f t="shared" si="12"/>
        <v>0</v>
      </c>
    </row>
    <row r="117" spans="2:23" x14ac:dyDescent="0.2">
      <c r="B117" s="41" t="s">
        <v>10</v>
      </c>
      <c r="C117" s="42">
        <f>SUM(C118:C119)</f>
        <v>0</v>
      </c>
      <c r="D117" s="42">
        <f t="shared" ref="D117:T117" si="16">SUM(D118:D119)</f>
        <v>0</v>
      </c>
      <c r="E117" s="43">
        <f t="shared" si="16"/>
        <v>0</v>
      </c>
      <c r="F117" s="42">
        <f t="shared" si="16"/>
        <v>0</v>
      </c>
      <c r="G117" s="42">
        <f t="shared" si="16"/>
        <v>0</v>
      </c>
      <c r="H117" s="43">
        <f t="shared" si="16"/>
        <v>0</v>
      </c>
      <c r="I117" s="42">
        <f t="shared" si="16"/>
        <v>0</v>
      </c>
      <c r="J117" s="42">
        <f t="shared" si="16"/>
        <v>0</v>
      </c>
      <c r="K117" s="43">
        <f t="shared" si="16"/>
        <v>0</v>
      </c>
      <c r="L117" s="42">
        <f t="shared" si="16"/>
        <v>0</v>
      </c>
      <c r="M117" s="42">
        <f t="shared" si="16"/>
        <v>0</v>
      </c>
      <c r="N117" s="43">
        <f t="shared" si="16"/>
        <v>0</v>
      </c>
      <c r="O117" s="42">
        <f t="shared" si="16"/>
        <v>0</v>
      </c>
      <c r="P117" s="42">
        <f t="shared" si="16"/>
        <v>0</v>
      </c>
      <c r="Q117" s="43">
        <f t="shared" si="16"/>
        <v>0</v>
      </c>
      <c r="R117" s="42">
        <f t="shared" si="16"/>
        <v>0</v>
      </c>
      <c r="S117" s="42">
        <f t="shared" si="16"/>
        <v>0</v>
      </c>
      <c r="T117" s="43">
        <f t="shared" si="16"/>
        <v>0</v>
      </c>
      <c r="U117" s="42">
        <f t="shared" si="10"/>
        <v>0</v>
      </c>
      <c r="V117" s="42">
        <f t="shared" si="11"/>
        <v>0</v>
      </c>
      <c r="W117" s="43">
        <f t="shared" si="12"/>
        <v>0</v>
      </c>
    </row>
    <row r="118" spans="2:23" x14ac:dyDescent="0.2">
      <c r="B118" s="30" t="s">
        <v>121</v>
      </c>
      <c r="C118" s="7"/>
      <c r="D118" s="8"/>
      <c r="E118" s="9"/>
      <c r="F118" s="7"/>
      <c r="G118" s="8"/>
      <c r="H118" s="9"/>
      <c r="I118" s="7"/>
      <c r="J118" s="8"/>
      <c r="K118" s="9"/>
      <c r="L118" s="7"/>
      <c r="M118" s="8"/>
      <c r="N118" s="9"/>
      <c r="O118" s="7"/>
      <c r="P118" s="8"/>
      <c r="Q118" s="9"/>
      <c r="R118" s="7"/>
      <c r="S118" s="8"/>
      <c r="T118" s="9"/>
      <c r="U118" s="10">
        <f t="shared" si="10"/>
        <v>0</v>
      </c>
      <c r="V118" s="11">
        <f t="shared" si="11"/>
        <v>0</v>
      </c>
      <c r="W118" s="33">
        <f t="shared" si="12"/>
        <v>0</v>
      </c>
    </row>
    <row r="119" spans="2:23" ht="24" x14ac:dyDescent="0.2">
      <c r="B119" s="40" t="s">
        <v>122</v>
      </c>
      <c r="C119" s="24"/>
      <c r="D119" s="25"/>
      <c r="E119" s="26"/>
      <c r="F119" s="24"/>
      <c r="G119" s="25"/>
      <c r="H119" s="26"/>
      <c r="I119" s="24"/>
      <c r="J119" s="25"/>
      <c r="K119" s="26"/>
      <c r="L119" s="24"/>
      <c r="M119" s="25"/>
      <c r="N119" s="26"/>
      <c r="O119" s="24"/>
      <c r="P119" s="25"/>
      <c r="Q119" s="26"/>
      <c r="R119" s="24"/>
      <c r="S119" s="25"/>
      <c r="T119" s="26"/>
      <c r="U119" s="27">
        <f t="shared" si="10"/>
        <v>0</v>
      </c>
      <c r="V119" s="28">
        <f t="shared" si="11"/>
        <v>0</v>
      </c>
      <c r="W119" s="29">
        <f t="shared" si="12"/>
        <v>0</v>
      </c>
    </row>
    <row r="120" spans="2:23" x14ac:dyDescent="0.2">
      <c r="B120" s="13"/>
      <c r="C120" s="6"/>
      <c r="D120" s="6"/>
      <c r="E120" s="14"/>
      <c r="F120" s="6"/>
      <c r="G120" s="6"/>
      <c r="H120" s="14"/>
      <c r="I120" s="6"/>
      <c r="J120" s="6"/>
      <c r="K120" s="14"/>
      <c r="L120" s="6"/>
      <c r="M120" s="6"/>
      <c r="N120" s="14"/>
      <c r="O120" s="6"/>
      <c r="P120" s="6"/>
      <c r="Q120" s="14"/>
      <c r="R120" s="6"/>
      <c r="S120" s="6"/>
      <c r="T120" s="14"/>
      <c r="U120" s="15"/>
      <c r="V120" s="15"/>
      <c r="W120" s="16"/>
    </row>
    <row r="121" spans="2:23" x14ac:dyDescent="0.2">
      <c r="B121" s="17" t="s">
        <v>11</v>
      </c>
      <c r="C121" s="18">
        <f>SUM(C6,C10,C17,C31,C50,C64,C80,C88,C100,C117)</f>
        <v>175</v>
      </c>
      <c r="D121" s="19">
        <f t="shared" ref="D121:E121" si="17">SUM(D6,D10,D17,D31,D50,D64,D80,D88,D100,D117)</f>
        <v>560</v>
      </c>
      <c r="E121" s="20">
        <f t="shared" si="17"/>
        <v>735</v>
      </c>
      <c r="F121" s="18">
        <f>SUM(F6,F10,F17,F31,F50,F64,F80,F88,F100,F117)</f>
        <v>41</v>
      </c>
      <c r="G121" s="19">
        <f t="shared" ref="G121:T121" si="18">SUM(G6,G10,G17,G31,G50,G64,G80,G88,G100,G117)</f>
        <v>78</v>
      </c>
      <c r="H121" s="20">
        <f t="shared" si="18"/>
        <v>119</v>
      </c>
      <c r="I121" s="18">
        <f>SUM(I6,I10,I17,I31,I50,I64,I80,I88,I100,I117)</f>
        <v>59</v>
      </c>
      <c r="J121" s="19">
        <f t="shared" si="18"/>
        <v>119</v>
      </c>
      <c r="K121" s="20">
        <f t="shared" si="18"/>
        <v>178</v>
      </c>
      <c r="L121" s="18">
        <f>SUM(L6,L10,L17,L31,L50,L64,L80,L88,L100,L117)</f>
        <v>91</v>
      </c>
      <c r="M121" s="19">
        <f t="shared" si="18"/>
        <v>92</v>
      </c>
      <c r="N121" s="20">
        <f t="shared" si="18"/>
        <v>183</v>
      </c>
      <c r="O121" s="18">
        <f>SUM(O6,O10,O17,O31,O50,O64,O80,O88,O100,O117)</f>
        <v>2</v>
      </c>
      <c r="P121" s="19">
        <f t="shared" si="18"/>
        <v>129</v>
      </c>
      <c r="Q121" s="20">
        <f t="shared" si="18"/>
        <v>131</v>
      </c>
      <c r="R121" s="18">
        <f>SUM(R6,R10,R17,R31,R50,R64,R80,R88,R100,R117)</f>
        <v>153</v>
      </c>
      <c r="S121" s="19">
        <f t="shared" si="18"/>
        <v>461</v>
      </c>
      <c r="T121" s="20">
        <f t="shared" si="18"/>
        <v>614</v>
      </c>
      <c r="U121" s="21">
        <f t="shared" ref="U121" si="19">SUM(C121,F121,I121,L121,O121,R121,)</f>
        <v>521</v>
      </c>
      <c r="V121" s="22">
        <f t="shared" ref="V121" si="20">SUM(D121,G121,J121,M121,P121,S121,)</f>
        <v>1439</v>
      </c>
      <c r="W121" s="23">
        <f t="shared" ref="W121" si="21">SUM(E121,H121,K121,N121,Q121,T121,)</f>
        <v>1960</v>
      </c>
    </row>
    <row r="124" spans="2:23" x14ac:dyDescent="0.2">
      <c r="B124" s="12" t="s">
        <v>12</v>
      </c>
    </row>
    <row r="125" spans="2:23" ht="13.5" customHeight="1" x14ac:dyDescent="0.2">
      <c r="B125" s="49" t="s">
        <v>21</v>
      </c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35"/>
      <c r="V125" s="35"/>
      <c r="W125" s="34"/>
    </row>
    <row r="126" spans="2:23" x14ac:dyDescent="0.2"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35"/>
      <c r="V126" s="35"/>
      <c r="W126" s="34"/>
    </row>
  </sheetData>
  <mergeCells count="11">
    <mergeCell ref="W4:W5"/>
    <mergeCell ref="B125:T126"/>
    <mergeCell ref="B2:W2"/>
    <mergeCell ref="B4:B5"/>
    <mergeCell ref="C4:E4"/>
    <mergeCell ref="F4:H4"/>
    <mergeCell ref="I4:K4"/>
    <mergeCell ref="L4:N4"/>
    <mergeCell ref="O4:Q4"/>
    <mergeCell ref="R4:T4"/>
    <mergeCell ref="U4:V4"/>
  </mergeCell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26"/>
  <sheetViews>
    <sheetView showGridLines="0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2" x14ac:dyDescent="0.2"/>
  <cols>
    <col min="1" max="1" width="2.28515625" style="12" customWidth="1"/>
    <col min="2" max="2" width="56.140625" style="12" customWidth="1"/>
    <col min="3" max="46" width="8" style="12" customWidth="1"/>
    <col min="47" max="47" width="8" style="32" customWidth="1"/>
    <col min="48" max="16384" width="9.140625" style="12"/>
  </cols>
  <sheetData>
    <row r="1" spans="2:47" ht="12" customHeight="1" x14ac:dyDescent="0.2"/>
    <row r="2" spans="2:47" ht="18.75" x14ac:dyDescent="0.2">
      <c r="B2" s="57" t="s">
        <v>156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</row>
    <row r="3" spans="2:47" ht="12" customHeight="1" x14ac:dyDescent="0.2"/>
    <row r="4" spans="2:47" ht="12" customHeight="1" x14ac:dyDescent="0.2">
      <c r="B4" s="50" t="s">
        <v>20</v>
      </c>
      <c r="C4" s="58" t="s">
        <v>137</v>
      </c>
      <c r="D4" s="59"/>
      <c r="E4" s="60"/>
      <c r="F4" s="58" t="s">
        <v>138</v>
      </c>
      <c r="G4" s="59"/>
      <c r="H4" s="60"/>
      <c r="I4" s="58" t="s">
        <v>139</v>
      </c>
      <c r="J4" s="59"/>
      <c r="K4" s="60"/>
      <c r="L4" s="58" t="s">
        <v>140</v>
      </c>
      <c r="M4" s="59"/>
      <c r="N4" s="60"/>
      <c r="O4" s="58" t="s">
        <v>141</v>
      </c>
      <c r="P4" s="59"/>
      <c r="Q4" s="60"/>
      <c r="R4" s="58" t="s">
        <v>142</v>
      </c>
      <c r="S4" s="59"/>
      <c r="T4" s="60"/>
      <c r="U4" s="58" t="s">
        <v>143</v>
      </c>
      <c r="V4" s="59"/>
      <c r="W4" s="60"/>
      <c r="X4" s="58" t="s">
        <v>144</v>
      </c>
      <c r="Y4" s="59"/>
      <c r="Z4" s="60"/>
      <c r="AA4" s="58" t="s">
        <v>145</v>
      </c>
      <c r="AB4" s="59"/>
      <c r="AC4" s="60"/>
      <c r="AD4" s="58" t="s">
        <v>146</v>
      </c>
      <c r="AE4" s="59"/>
      <c r="AF4" s="60"/>
      <c r="AG4" s="58" t="s">
        <v>147</v>
      </c>
      <c r="AH4" s="59"/>
      <c r="AI4" s="60"/>
      <c r="AJ4" s="58" t="s">
        <v>148</v>
      </c>
      <c r="AK4" s="59"/>
      <c r="AL4" s="60"/>
      <c r="AM4" s="58" t="s">
        <v>149</v>
      </c>
      <c r="AN4" s="59"/>
      <c r="AO4" s="60"/>
      <c r="AP4" s="58" t="s">
        <v>150</v>
      </c>
      <c r="AQ4" s="59"/>
      <c r="AR4" s="60"/>
      <c r="AS4" s="55" t="s">
        <v>11</v>
      </c>
      <c r="AT4" s="56"/>
      <c r="AU4" s="47" t="s">
        <v>1</v>
      </c>
    </row>
    <row r="5" spans="2:47" x14ac:dyDescent="0.2">
      <c r="B5" s="51"/>
      <c r="C5" s="1" t="s">
        <v>2</v>
      </c>
      <c r="D5" s="2" t="s">
        <v>3</v>
      </c>
      <c r="E5" s="3" t="s">
        <v>0</v>
      </c>
      <c r="F5" s="1" t="s">
        <v>2</v>
      </c>
      <c r="G5" s="2" t="s">
        <v>3</v>
      </c>
      <c r="H5" s="3" t="s">
        <v>0</v>
      </c>
      <c r="I5" s="1" t="s">
        <v>2</v>
      </c>
      <c r="J5" s="2" t="s">
        <v>3</v>
      </c>
      <c r="K5" s="3" t="s">
        <v>0</v>
      </c>
      <c r="L5" s="1" t="s">
        <v>2</v>
      </c>
      <c r="M5" s="2" t="s">
        <v>3</v>
      </c>
      <c r="N5" s="3" t="s">
        <v>0</v>
      </c>
      <c r="O5" s="1" t="s">
        <v>2</v>
      </c>
      <c r="P5" s="2" t="s">
        <v>3</v>
      </c>
      <c r="Q5" s="3" t="s">
        <v>0</v>
      </c>
      <c r="R5" s="1" t="s">
        <v>2</v>
      </c>
      <c r="S5" s="2" t="s">
        <v>3</v>
      </c>
      <c r="T5" s="3" t="s">
        <v>0</v>
      </c>
      <c r="U5" s="1" t="s">
        <v>2</v>
      </c>
      <c r="V5" s="2" t="s">
        <v>3</v>
      </c>
      <c r="W5" s="3" t="s">
        <v>0</v>
      </c>
      <c r="X5" s="1" t="s">
        <v>2</v>
      </c>
      <c r="Y5" s="2" t="s">
        <v>3</v>
      </c>
      <c r="Z5" s="3" t="s">
        <v>0</v>
      </c>
      <c r="AA5" s="1" t="s">
        <v>2</v>
      </c>
      <c r="AB5" s="2" t="s">
        <v>3</v>
      </c>
      <c r="AC5" s="3" t="s">
        <v>0</v>
      </c>
      <c r="AD5" s="1" t="s">
        <v>2</v>
      </c>
      <c r="AE5" s="2" t="s">
        <v>3</v>
      </c>
      <c r="AF5" s="3" t="s">
        <v>0</v>
      </c>
      <c r="AG5" s="1" t="s">
        <v>2</v>
      </c>
      <c r="AH5" s="2" t="s">
        <v>3</v>
      </c>
      <c r="AI5" s="3" t="s">
        <v>0</v>
      </c>
      <c r="AJ5" s="1" t="s">
        <v>2</v>
      </c>
      <c r="AK5" s="2" t="s">
        <v>3</v>
      </c>
      <c r="AL5" s="3" t="s">
        <v>0</v>
      </c>
      <c r="AM5" s="1" t="s">
        <v>2</v>
      </c>
      <c r="AN5" s="2" t="s">
        <v>3</v>
      </c>
      <c r="AO5" s="3" t="s">
        <v>0</v>
      </c>
      <c r="AP5" s="1" t="s">
        <v>2</v>
      </c>
      <c r="AQ5" s="2" t="s">
        <v>3</v>
      </c>
      <c r="AR5" s="3" t="s">
        <v>0</v>
      </c>
      <c r="AS5" s="4" t="s">
        <v>2</v>
      </c>
      <c r="AT5" s="5" t="s">
        <v>3</v>
      </c>
      <c r="AU5" s="48"/>
    </row>
    <row r="6" spans="2:47" x14ac:dyDescent="0.2">
      <c r="B6" s="41" t="s">
        <v>99</v>
      </c>
      <c r="C6" s="42">
        <f>SUM(C7:C9)</f>
        <v>0</v>
      </c>
      <c r="D6" s="42">
        <f t="shared" ref="D6:AR6" si="0">SUM(D7:D9)</f>
        <v>0</v>
      </c>
      <c r="E6" s="43">
        <f t="shared" si="0"/>
        <v>0</v>
      </c>
      <c r="F6" s="42">
        <f t="shared" si="0"/>
        <v>0</v>
      </c>
      <c r="G6" s="42">
        <f t="shared" si="0"/>
        <v>0</v>
      </c>
      <c r="H6" s="43">
        <f t="shared" si="0"/>
        <v>0</v>
      </c>
      <c r="I6" s="42">
        <f t="shared" si="0"/>
        <v>12</v>
      </c>
      <c r="J6" s="42">
        <f t="shared" si="0"/>
        <v>30</v>
      </c>
      <c r="K6" s="43">
        <f t="shared" si="0"/>
        <v>42</v>
      </c>
      <c r="L6" s="42">
        <f t="shared" si="0"/>
        <v>0</v>
      </c>
      <c r="M6" s="42">
        <f t="shared" si="0"/>
        <v>0</v>
      </c>
      <c r="N6" s="43">
        <f t="shared" si="0"/>
        <v>0</v>
      </c>
      <c r="O6" s="42">
        <f t="shared" si="0"/>
        <v>0</v>
      </c>
      <c r="P6" s="42">
        <f t="shared" si="0"/>
        <v>0</v>
      </c>
      <c r="Q6" s="43">
        <f t="shared" si="0"/>
        <v>0</v>
      </c>
      <c r="R6" s="42">
        <f t="shared" ref="R6" si="1">SUM(R7:R9)</f>
        <v>0</v>
      </c>
      <c r="S6" s="42">
        <f t="shared" ref="S6" si="2">SUM(S7:S9)</f>
        <v>0</v>
      </c>
      <c r="T6" s="43">
        <f t="shared" ref="T6" si="3">SUM(T7:T9)</f>
        <v>0</v>
      </c>
      <c r="U6" s="42">
        <f t="shared" ref="U6" si="4">SUM(U7:U9)</f>
        <v>4</v>
      </c>
      <c r="V6" s="42">
        <f t="shared" ref="V6" si="5">SUM(V7:V9)</f>
        <v>0</v>
      </c>
      <c r="W6" s="43">
        <f t="shared" ref="W6" si="6">SUM(W7:W9)</f>
        <v>4</v>
      </c>
      <c r="X6" s="42">
        <f t="shared" ref="X6" si="7">SUM(X7:X9)</f>
        <v>0</v>
      </c>
      <c r="Y6" s="42">
        <f t="shared" ref="Y6" si="8">SUM(Y7:Y9)</f>
        <v>0</v>
      </c>
      <c r="Z6" s="43">
        <f t="shared" ref="Z6" si="9">SUM(Z7:Z9)</f>
        <v>0</v>
      </c>
      <c r="AA6" s="42">
        <f t="shared" ref="AA6" si="10">SUM(AA7:AA9)</f>
        <v>0</v>
      </c>
      <c r="AB6" s="42">
        <f t="shared" ref="AB6" si="11">SUM(AB7:AB9)</f>
        <v>0</v>
      </c>
      <c r="AC6" s="43">
        <f t="shared" ref="AC6" si="12">SUM(AC7:AC9)</f>
        <v>0</v>
      </c>
      <c r="AD6" s="42">
        <f t="shared" ref="AD6" si="13">SUM(AD7:AD9)</f>
        <v>0</v>
      </c>
      <c r="AE6" s="42">
        <f t="shared" ref="AE6" si="14">SUM(AE7:AE9)</f>
        <v>0</v>
      </c>
      <c r="AF6" s="43">
        <f t="shared" ref="AF6" si="15">SUM(AF7:AF9)</f>
        <v>0</v>
      </c>
      <c r="AG6" s="42">
        <f t="shared" ref="AG6" si="16">SUM(AG7:AG9)</f>
        <v>0</v>
      </c>
      <c r="AH6" s="42">
        <f t="shared" ref="AH6" si="17">SUM(AH7:AH9)</f>
        <v>0</v>
      </c>
      <c r="AI6" s="43">
        <f t="shared" ref="AI6" si="18">SUM(AI7:AI9)</f>
        <v>0</v>
      </c>
      <c r="AJ6" s="42">
        <f t="shared" ref="AJ6" si="19">SUM(AJ7:AJ9)</f>
        <v>0</v>
      </c>
      <c r="AK6" s="42">
        <f t="shared" ref="AK6" si="20">SUM(AK7:AK9)</f>
        <v>0</v>
      </c>
      <c r="AL6" s="43">
        <f t="shared" ref="AL6" si="21">SUM(AL7:AL9)</f>
        <v>0</v>
      </c>
      <c r="AM6" s="42">
        <f t="shared" ref="AM6" si="22">SUM(AM7:AM9)</f>
        <v>0</v>
      </c>
      <c r="AN6" s="42">
        <f t="shared" ref="AN6" si="23">SUM(AN7:AN9)</f>
        <v>0</v>
      </c>
      <c r="AO6" s="43">
        <f t="shared" ref="AO6" si="24">SUM(AO7:AO9)</f>
        <v>0</v>
      </c>
      <c r="AP6" s="42">
        <f t="shared" si="0"/>
        <v>0</v>
      </c>
      <c r="AQ6" s="42">
        <f t="shared" si="0"/>
        <v>1</v>
      </c>
      <c r="AR6" s="43">
        <f t="shared" si="0"/>
        <v>1</v>
      </c>
      <c r="AS6" s="42">
        <f>SUM(C6,F6,I6,L6,O6,R6,U6,X6,AA6,AD6,AG6,AJ6,AM6,AP6)</f>
        <v>16</v>
      </c>
      <c r="AT6" s="42">
        <f t="shared" ref="AT6:AU6" si="25">SUM(D6,G6,J6,M6,P6,S6,V6,Y6,AB6,AE6,AH6,AK6,AN6,AQ6)</f>
        <v>31</v>
      </c>
      <c r="AU6" s="43">
        <f t="shared" si="25"/>
        <v>47</v>
      </c>
    </row>
    <row r="7" spans="2:47" x14ac:dyDescent="0.2">
      <c r="B7" s="30" t="s">
        <v>22</v>
      </c>
      <c r="C7" s="7"/>
      <c r="D7" s="8"/>
      <c r="E7" s="9"/>
      <c r="F7" s="7"/>
      <c r="G7" s="8"/>
      <c r="H7" s="9"/>
      <c r="I7" s="7">
        <v>12</v>
      </c>
      <c r="J7" s="8">
        <v>30</v>
      </c>
      <c r="K7" s="9">
        <v>42</v>
      </c>
      <c r="L7" s="7"/>
      <c r="M7" s="8"/>
      <c r="N7" s="9"/>
      <c r="O7" s="7"/>
      <c r="P7" s="8"/>
      <c r="Q7" s="9"/>
      <c r="R7" s="7"/>
      <c r="S7" s="8"/>
      <c r="T7" s="9"/>
      <c r="U7" s="7">
        <v>4</v>
      </c>
      <c r="V7" s="8"/>
      <c r="W7" s="9">
        <v>4</v>
      </c>
      <c r="X7" s="7"/>
      <c r="Y7" s="8"/>
      <c r="Z7" s="9"/>
      <c r="AA7" s="7"/>
      <c r="AB7" s="8"/>
      <c r="AC7" s="9"/>
      <c r="AD7" s="7"/>
      <c r="AE7" s="8"/>
      <c r="AF7" s="9"/>
      <c r="AG7" s="7"/>
      <c r="AH7" s="8"/>
      <c r="AI7" s="9"/>
      <c r="AJ7" s="7"/>
      <c r="AK7" s="8"/>
      <c r="AL7" s="9"/>
      <c r="AM7" s="7"/>
      <c r="AN7" s="8"/>
      <c r="AO7" s="9"/>
      <c r="AP7" s="7"/>
      <c r="AQ7" s="8">
        <v>1</v>
      </c>
      <c r="AR7" s="9">
        <v>1</v>
      </c>
      <c r="AS7" s="10">
        <f t="shared" ref="AS7:AS70" si="26">SUM(C7,F7,I7,L7,O7,R7,U7,X7,AA7,AD7,AG7,AJ7,AM7,AP7)</f>
        <v>16</v>
      </c>
      <c r="AT7" s="11">
        <f t="shared" ref="AT7:AT70" si="27">SUM(D7,G7,J7,M7,P7,S7,V7,Y7,AB7,AE7,AH7,AK7,AN7,AQ7)</f>
        <v>31</v>
      </c>
      <c r="AU7" s="33">
        <f t="shared" ref="AU7:AU70" si="28">SUM(E7,H7,K7,N7,Q7,T7,W7,Z7,AC7,AF7,AI7,AL7,AO7,AR7)</f>
        <v>47</v>
      </c>
    </row>
    <row r="8" spans="2:47" x14ac:dyDescent="0.2">
      <c r="B8" s="30" t="s">
        <v>23</v>
      </c>
      <c r="C8" s="7"/>
      <c r="D8" s="8"/>
      <c r="E8" s="9"/>
      <c r="F8" s="7"/>
      <c r="G8" s="8"/>
      <c r="H8" s="9"/>
      <c r="I8" s="7"/>
      <c r="J8" s="8"/>
      <c r="K8" s="9"/>
      <c r="L8" s="7"/>
      <c r="M8" s="8"/>
      <c r="N8" s="9"/>
      <c r="O8" s="7"/>
      <c r="P8" s="8"/>
      <c r="Q8" s="9"/>
      <c r="R8" s="7"/>
      <c r="S8" s="8"/>
      <c r="T8" s="9"/>
      <c r="U8" s="7"/>
      <c r="V8" s="8"/>
      <c r="W8" s="9"/>
      <c r="X8" s="7"/>
      <c r="Y8" s="8"/>
      <c r="Z8" s="9"/>
      <c r="AA8" s="7"/>
      <c r="AB8" s="8"/>
      <c r="AC8" s="9"/>
      <c r="AD8" s="7"/>
      <c r="AE8" s="8"/>
      <c r="AF8" s="9"/>
      <c r="AG8" s="7"/>
      <c r="AH8" s="8"/>
      <c r="AI8" s="9"/>
      <c r="AJ8" s="7"/>
      <c r="AK8" s="8"/>
      <c r="AL8" s="9"/>
      <c r="AM8" s="7"/>
      <c r="AN8" s="8"/>
      <c r="AO8" s="9"/>
      <c r="AP8" s="7"/>
      <c r="AQ8" s="8"/>
      <c r="AR8" s="9"/>
      <c r="AS8" s="10">
        <f t="shared" si="26"/>
        <v>0</v>
      </c>
      <c r="AT8" s="11">
        <f t="shared" si="27"/>
        <v>0</v>
      </c>
      <c r="AU8" s="33">
        <f t="shared" si="28"/>
        <v>0</v>
      </c>
    </row>
    <row r="9" spans="2:47" x14ac:dyDescent="0.2">
      <c r="B9" s="30" t="s">
        <v>24</v>
      </c>
      <c r="C9" s="24"/>
      <c r="D9" s="25"/>
      <c r="E9" s="26"/>
      <c r="F9" s="24"/>
      <c r="G9" s="25"/>
      <c r="H9" s="26"/>
      <c r="I9" s="24"/>
      <c r="J9" s="25"/>
      <c r="K9" s="26"/>
      <c r="L9" s="24"/>
      <c r="M9" s="25"/>
      <c r="N9" s="26"/>
      <c r="O9" s="24"/>
      <c r="P9" s="25"/>
      <c r="Q9" s="26"/>
      <c r="R9" s="24"/>
      <c r="S9" s="25"/>
      <c r="T9" s="26"/>
      <c r="U9" s="24"/>
      <c r="V9" s="25"/>
      <c r="W9" s="26"/>
      <c r="X9" s="24"/>
      <c r="Y9" s="25"/>
      <c r="Z9" s="26"/>
      <c r="AA9" s="24"/>
      <c r="AB9" s="25"/>
      <c r="AC9" s="26"/>
      <c r="AD9" s="24"/>
      <c r="AE9" s="25"/>
      <c r="AF9" s="26"/>
      <c r="AG9" s="24"/>
      <c r="AH9" s="25"/>
      <c r="AI9" s="26"/>
      <c r="AJ9" s="24"/>
      <c r="AK9" s="25"/>
      <c r="AL9" s="26"/>
      <c r="AM9" s="24"/>
      <c r="AN9" s="25"/>
      <c r="AO9" s="26"/>
      <c r="AP9" s="24"/>
      <c r="AQ9" s="25"/>
      <c r="AR9" s="26"/>
      <c r="AS9" s="27">
        <f t="shared" si="26"/>
        <v>0</v>
      </c>
      <c r="AT9" s="28">
        <f t="shared" si="27"/>
        <v>0</v>
      </c>
      <c r="AU9" s="29">
        <f t="shared" si="28"/>
        <v>0</v>
      </c>
    </row>
    <row r="10" spans="2:47" x14ac:dyDescent="0.2">
      <c r="B10" s="41" t="s">
        <v>4</v>
      </c>
      <c r="C10" s="42">
        <f>SUM(C11:C16)</f>
        <v>0</v>
      </c>
      <c r="D10" s="42">
        <f t="shared" ref="D10:AR10" si="29">SUM(D11:D16)</f>
        <v>0</v>
      </c>
      <c r="E10" s="43">
        <f t="shared" si="29"/>
        <v>0</v>
      </c>
      <c r="F10" s="42">
        <f t="shared" si="29"/>
        <v>0</v>
      </c>
      <c r="G10" s="42">
        <f t="shared" si="29"/>
        <v>0</v>
      </c>
      <c r="H10" s="43">
        <f t="shared" si="29"/>
        <v>0</v>
      </c>
      <c r="I10" s="42">
        <f t="shared" si="29"/>
        <v>1</v>
      </c>
      <c r="J10" s="42">
        <f t="shared" si="29"/>
        <v>46</v>
      </c>
      <c r="K10" s="43">
        <f t="shared" si="29"/>
        <v>47</v>
      </c>
      <c r="L10" s="42">
        <f t="shared" si="29"/>
        <v>0</v>
      </c>
      <c r="M10" s="42">
        <f t="shared" si="29"/>
        <v>0</v>
      </c>
      <c r="N10" s="43">
        <f t="shared" si="29"/>
        <v>0</v>
      </c>
      <c r="O10" s="42">
        <f t="shared" si="29"/>
        <v>0</v>
      </c>
      <c r="P10" s="42">
        <f t="shared" si="29"/>
        <v>0</v>
      </c>
      <c r="Q10" s="43">
        <f t="shared" si="29"/>
        <v>0</v>
      </c>
      <c r="R10" s="42">
        <f t="shared" ref="R10" si="30">SUM(R11:R16)</f>
        <v>0</v>
      </c>
      <c r="S10" s="42">
        <f t="shared" ref="S10" si="31">SUM(S11:S16)</f>
        <v>0</v>
      </c>
      <c r="T10" s="43">
        <f t="shared" ref="T10" si="32">SUM(T11:T16)</f>
        <v>0</v>
      </c>
      <c r="U10" s="42">
        <f t="shared" ref="U10" si="33">SUM(U11:U16)</f>
        <v>0</v>
      </c>
      <c r="V10" s="42">
        <f t="shared" ref="V10" si="34">SUM(V11:V16)</f>
        <v>0</v>
      </c>
      <c r="W10" s="43">
        <f t="shared" ref="W10" si="35">SUM(W11:W16)</f>
        <v>0</v>
      </c>
      <c r="X10" s="42">
        <f t="shared" ref="X10" si="36">SUM(X11:X16)</f>
        <v>0</v>
      </c>
      <c r="Y10" s="42">
        <f t="shared" ref="Y10" si="37">SUM(Y11:Y16)</f>
        <v>0</v>
      </c>
      <c r="Z10" s="43">
        <f t="shared" ref="Z10" si="38">SUM(Z11:Z16)</f>
        <v>0</v>
      </c>
      <c r="AA10" s="42">
        <f t="shared" ref="AA10" si="39">SUM(AA11:AA16)</f>
        <v>0</v>
      </c>
      <c r="AB10" s="42">
        <f t="shared" ref="AB10" si="40">SUM(AB11:AB16)</f>
        <v>0</v>
      </c>
      <c r="AC10" s="43">
        <f t="shared" ref="AC10" si="41">SUM(AC11:AC16)</f>
        <v>0</v>
      </c>
      <c r="AD10" s="42">
        <f t="shared" ref="AD10" si="42">SUM(AD11:AD16)</f>
        <v>0</v>
      </c>
      <c r="AE10" s="42">
        <f t="shared" ref="AE10" si="43">SUM(AE11:AE16)</f>
        <v>0</v>
      </c>
      <c r="AF10" s="43">
        <f t="shared" ref="AF10" si="44">SUM(AF11:AF16)</f>
        <v>0</v>
      </c>
      <c r="AG10" s="42">
        <f t="shared" ref="AG10" si="45">SUM(AG11:AG16)</f>
        <v>0</v>
      </c>
      <c r="AH10" s="42">
        <f t="shared" ref="AH10" si="46">SUM(AH11:AH16)</f>
        <v>0</v>
      </c>
      <c r="AI10" s="43">
        <f t="shared" ref="AI10" si="47">SUM(AI11:AI16)</f>
        <v>0</v>
      </c>
      <c r="AJ10" s="42">
        <f t="shared" ref="AJ10" si="48">SUM(AJ11:AJ16)</f>
        <v>0</v>
      </c>
      <c r="AK10" s="42">
        <f t="shared" ref="AK10" si="49">SUM(AK11:AK16)</f>
        <v>0</v>
      </c>
      <c r="AL10" s="43">
        <f t="shared" ref="AL10" si="50">SUM(AL11:AL16)</f>
        <v>0</v>
      </c>
      <c r="AM10" s="42">
        <f t="shared" ref="AM10" si="51">SUM(AM11:AM16)</f>
        <v>0</v>
      </c>
      <c r="AN10" s="42">
        <f t="shared" ref="AN10" si="52">SUM(AN11:AN16)</f>
        <v>0</v>
      </c>
      <c r="AO10" s="43">
        <f t="shared" ref="AO10" si="53">SUM(AO11:AO16)</f>
        <v>0</v>
      </c>
      <c r="AP10" s="42">
        <f t="shared" si="29"/>
        <v>0</v>
      </c>
      <c r="AQ10" s="42">
        <f t="shared" si="29"/>
        <v>0</v>
      </c>
      <c r="AR10" s="43">
        <f t="shared" si="29"/>
        <v>0</v>
      </c>
      <c r="AS10" s="42">
        <f t="shared" si="26"/>
        <v>1</v>
      </c>
      <c r="AT10" s="42">
        <f t="shared" si="27"/>
        <v>46</v>
      </c>
      <c r="AU10" s="43">
        <f t="shared" si="28"/>
        <v>47</v>
      </c>
    </row>
    <row r="11" spans="2:47" x14ac:dyDescent="0.2">
      <c r="B11" s="30" t="s">
        <v>101</v>
      </c>
      <c r="C11" s="7"/>
      <c r="D11" s="8"/>
      <c r="E11" s="9"/>
      <c r="F11" s="7"/>
      <c r="G11" s="8"/>
      <c r="H11" s="9"/>
      <c r="I11" s="7"/>
      <c r="J11" s="8"/>
      <c r="K11" s="9"/>
      <c r="L11" s="7"/>
      <c r="M11" s="8"/>
      <c r="N11" s="9"/>
      <c r="O11" s="7"/>
      <c r="P11" s="8"/>
      <c r="Q11" s="9"/>
      <c r="R11" s="7"/>
      <c r="S11" s="8"/>
      <c r="T11" s="9"/>
      <c r="U11" s="7"/>
      <c r="V11" s="8"/>
      <c r="W11" s="9"/>
      <c r="X11" s="7"/>
      <c r="Y11" s="8"/>
      <c r="Z11" s="9"/>
      <c r="AA11" s="7"/>
      <c r="AB11" s="8"/>
      <c r="AC11" s="9"/>
      <c r="AD11" s="7"/>
      <c r="AE11" s="8"/>
      <c r="AF11" s="9"/>
      <c r="AG11" s="7"/>
      <c r="AH11" s="8"/>
      <c r="AI11" s="9"/>
      <c r="AJ11" s="7"/>
      <c r="AK11" s="8"/>
      <c r="AL11" s="9"/>
      <c r="AM11" s="7"/>
      <c r="AN11" s="8"/>
      <c r="AO11" s="9"/>
      <c r="AP11" s="7"/>
      <c r="AQ11" s="8"/>
      <c r="AR11" s="9"/>
      <c r="AS11" s="10">
        <f t="shared" si="26"/>
        <v>0</v>
      </c>
      <c r="AT11" s="11">
        <f t="shared" si="27"/>
        <v>0</v>
      </c>
      <c r="AU11" s="33">
        <f t="shared" si="28"/>
        <v>0</v>
      </c>
    </row>
    <row r="12" spans="2:47" x14ac:dyDescent="0.2">
      <c r="B12" s="30" t="s">
        <v>25</v>
      </c>
      <c r="C12" s="7"/>
      <c r="D12" s="8"/>
      <c r="E12" s="9"/>
      <c r="F12" s="7"/>
      <c r="G12" s="8"/>
      <c r="H12" s="9"/>
      <c r="I12" s="7"/>
      <c r="J12" s="8"/>
      <c r="K12" s="9"/>
      <c r="L12" s="7"/>
      <c r="M12" s="8"/>
      <c r="N12" s="9"/>
      <c r="O12" s="7"/>
      <c r="P12" s="8"/>
      <c r="Q12" s="9"/>
      <c r="R12" s="7"/>
      <c r="S12" s="8"/>
      <c r="T12" s="9"/>
      <c r="U12" s="7"/>
      <c r="V12" s="8"/>
      <c r="W12" s="9"/>
      <c r="X12" s="7"/>
      <c r="Y12" s="8"/>
      <c r="Z12" s="9"/>
      <c r="AA12" s="7"/>
      <c r="AB12" s="8"/>
      <c r="AC12" s="9"/>
      <c r="AD12" s="7"/>
      <c r="AE12" s="8"/>
      <c r="AF12" s="9"/>
      <c r="AG12" s="7"/>
      <c r="AH12" s="8"/>
      <c r="AI12" s="9"/>
      <c r="AJ12" s="7"/>
      <c r="AK12" s="8"/>
      <c r="AL12" s="9"/>
      <c r="AM12" s="7"/>
      <c r="AN12" s="8"/>
      <c r="AO12" s="9"/>
      <c r="AP12" s="7"/>
      <c r="AQ12" s="8"/>
      <c r="AR12" s="9"/>
      <c r="AS12" s="10">
        <f t="shared" si="26"/>
        <v>0</v>
      </c>
      <c r="AT12" s="11">
        <f t="shared" si="27"/>
        <v>0</v>
      </c>
      <c r="AU12" s="33">
        <f t="shared" si="28"/>
        <v>0</v>
      </c>
    </row>
    <row r="13" spans="2:47" x14ac:dyDescent="0.2">
      <c r="B13" s="30" t="s">
        <v>26</v>
      </c>
      <c r="C13" s="7"/>
      <c r="D13" s="8"/>
      <c r="E13" s="9"/>
      <c r="F13" s="7"/>
      <c r="G13" s="8"/>
      <c r="H13" s="9"/>
      <c r="I13" s="7">
        <v>1</v>
      </c>
      <c r="J13" s="8">
        <v>46</v>
      </c>
      <c r="K13" s="9">
        <v>47</v>
      </c>
      <c r="L13" s="7"/>
      <c r="M13" s="8"/>
      <c r="N13" s="9"/>
      <c r="O13" s="7"/>
      <c r="P13" s="8"/>
      <c r="Q13" s="9"/>
      <c r="R13" s="7"/>
      <c r="S13" s="8"/>
      <c r="T13" s="9"/>
      <c r="U13" s="7"/>
      <c r="V13" s="8"/>
      <c r="W13" s="9"/>
      <c r="X13" s="7"/>
      <c r="Y13" s="8"/>
      <c r="Z13" s="9"/>
      <c r="AA13" s="7"/>
      <c r="AB13" s="8"/>
      <c r="AC13" s="9"/>
      <c r="AD13" s="7"/>
      <c r="AE13" s="8"/>
      <c r="AF13" s="9"/>
      <c r="AG13" s="7"/>
      <c r="AH13" s="8"/>
      <c r="AI13" s="9"/>
      <c r="AJ13" s="7"/>
      <c r="AK13" s="8"/>
      <c r="AL13" s="9"/>
      <c r="AM13" s="7"/>
      <c r="AN13" s="8"/>
      <c r="AO13" s="9"/>
      <c r="AP13" s="7"/>
      <c r="AQ13" s="8"/>
      <c r="AR13" s="9"/>
      <c r="AS13" s="10">
        <f t="shared" si="26"/>
        <v>1</v>
      </c>
      <c r="AT13" s="11">
        <f t="shared" si="27"/>
        <v>46</v>
      </c>
      <c r="AU13" s="33">
        <f t="shared" si="28"/>
        <v>47</v>
      </c>
    </row>
    <row r="14" spans="2:47" x14ac:dyDescent="0.2">
      <c r="B14" s="30" t="s">
        <v>27</v>
      </c>
      <c r="C14" s="7"/>
      <c r="D14" s="8"/>
      <c r="E14" s="9"/>
      <c r="F14" s="7"/>
      <c r="G14" s="8"/>
      <c r="H14" s="9"/>
      <c r="I14" s="7"/>
      <c r="J14" s="8"/>
      <c r="K14" s="9"/>
      <c r="L14" s="7"/>
      <c r="M14" s="8"/>
      <c r="N14" s="9"/>
      <c r="O14" s="7"/>
      <c r="P14" s="8"/>
      <c r="Q14" s="9"/>
      <c r="R14" s="7"/>
      <c r="S14" s="8"/>
      <c r="T14" s="9"/>
      <c r="U14" s="7"/>
      <c r="V14" s="8"/>
      <c r="W14" s="9"/>
      <c r="X14" s="7"/>
      <c r="Y14" s="8"/>
      <c r="Z14" s="9"/>
      <c r="AA14" s="7"/>
      <c r="AB14" s="8"/>
      <c r="AC14" s="9"/>
      <c r="AD14" s="7"/>
      <c r="AE14" s="8"/>
      <c r="AF14" s="9"/>
      <c r="AG14" s="7"/>
      <c r="AH14" s="8"/>
      <c r="AI14" s="9"/>
      <c r="AJ14" s="7"/>
      <c r="AK14" s="8"/>
      <c r="AL14" s="9"/>
      <c r="AM14" s="7"/>
      <c r="AN14" s="8"/>
      <c r="AO14" s="9"/>
      <c r="AP14" s="7"/>
      <c r="AQ14" s="8"/>
      <c r="AR14" s="9"/>
      <c r="AS14" s="10">
        <f t="shared" si="26"/>
        <v>0</v>
      </c>
      <c r="AT14" s="11">
        <f t="shared" si="27"/>
        <v>0</v>
      </c>
      <c r="AU14" s="33">
        <f t="shared" si="28"/>
        <v>0</v>
      </c>
    </row>
    <row r="15" spans="2:47" x14ac:dyDescent="0.2">
      <c r="B15" s="30" t="s">
        <v>28</v>
      </c>
      <c r="C15" s="7"/>
      <c r="D15" s="8"/>
      <c r="E15" s="9"/>
      <c r="F15" s="7"/>
      <c r="G15" s="8"/>
      <c r="H15" s="9"/>
      <c r="I15" s="7"/>
      <c r="J15" s="8"/>
      <c r="K15" s="9"/>
      <c r="L15" s="7"/>
      <c r="M15" s="8"/>
      <c r="N15" s="9"/>
      <c r="O15" s="7"/>
      <c r="P15" s="8"/>
      <c r="Q15" s="9"/>
      <c r="R15" s="7"/>
      <c r="S15" s="8"/>
      <c r="T15" s="9"/>
      <c r="U15" s="7"/>
      <c r="V15" s="8"/>
      <c r="W15" s="9"/>
      <c r="X15" s="7"/>
      <c r="Y15" s="8"/>
      <c r="Z15" s="9"/>
      <c r="AA15" s="7"/>
      <c r="AB15" s="8"/>
      <c r="AC15" s="9"/>
      <c r="AD15" s="7"/>
      <c r="AE15" s="8"/>
      <c r="AF15" s="9"/>
      <c r="AG15" s="7"/>
      <c r="AH15" s="8"/>
      <c r="AI15" s="9"/>
      <c r="AJ15" s="7"/>
      <c r="AK15" s="8"/>
      <c r="AL15" s="9"/>
      <c r="AM15" s="7"/>
      <c r="AN15" s="8"/>
      <c r="AO15" s="9"/>
      <c r="AP15" s="7"/>
      <c r="AQ15" s="8"/>
      <c r="AR15" s="9"/>
      <c r="AS15" s="10">
        <f t="shared" si="26"/>
        <v>0</v>
      </c>
      <c r="AT15" s="11">
        <f t="shared" si="27"/>
        <v>0</v>
      </c>
      <c r="AU15" s="33">
        <f t="shared" si="28"/>
        <v>0</v>
      </c>
    </row>
    <row r="16" spans="2:47" x14ac:dyDescent="0.2">
      <c r="B16" s="30" t="s">
        <v>29</v>
      </c>
      <c r="C16" s="24"/>
      <c r="D16" s="25"/>
      <c r="E16" s="26"/>
      <c r="F16" s="24"/>
      <c r="G16" s="25"/>
      <c r="H16" s="26"/>
      <c r="I16" s="24"/>
      <c r="J16" s="25"/>
      <c r="K16" s="26"/>
      <c r="L16" s="24"/>
      <c r="M16" s="25"/>
      <c r="N16" s="26"/>
      <c r="O16" s="24"/>
      <c r="P16" s="25"/>
      <c r="Q16" s="26"/>
      <c r="R16" s="24"/>
      <c r="S16" s="25"/>
      <c r="T16" s="26"/>
      <c r="U16" s="24"/>
      <c r="V16" s="25"/>
      <c r="W16" s="26"/>
      <c r="X16" s="24"/>
      <c r="Y16" s="25"/>
      <c r="Z16" s="26"/>
      <c r="AA16" s="24"/>
      <c r="AB16" s="25"/>
      <c r="AC16" s="26"/>
      <c r="AD16" s="24"/>
      <c r="AE16" s="25"/>
      <c r="AF16" s="26"/>
      <c r="AG16" s="24"/>
      <c r="AH16" s="25"/>
      <c r="AI16" s="26"/>
      <c r="AJ16" s="24"/>
      <c r="AK16" s="25"/>
      <c r="AL16" s="26"/>
      <c r="AM16" s="24"/>
      <c r="AN16" s="25"/>
      <c r="AO16" s="26"/>
      <c r="AP16" s="24"/>
      <c r="AQ16" s="25"/>
      <c r="AR16" s="26"/>
      <c r="AS16" s="27">
        <f t="shared" si="26"/>
        <v>0</v>
      </c>
      <c r="AT16" s="28">
        <f t="shared" si="27"/>
        <v>0</v>
      </c>
      <c r="AU16" s="29">
        <f t="shared" si="28"/>
        <v>0</v>
      </c>
    </row>
    <row r="17" spans="2:47" x14ac:dyDescent="0.2">
      <c r="B17" s="41" t="s">
        <v>5</v>
      </c>
      <c r="C17" s="42">
        <f>SUM(C18:C30)</f>
        <v>33</v>
      </c>
      <c r="D17" s="42">
        <f t="shared" ref="D17:AR17" si="54">SUM(D18:D30)</f>
        <v>11</v>
      </c>
      <c r="E17" s="43">
        <f t="shared" si="54"/>
        <v>44</v>
      </c>
      <c r="F17" s="42">
        <f t="shared" si="54"/>
        <v>64</v>
      </c>
      <c r="G17" s="42">
        <f t="shared" si="54"/>
        <v>84</v>
      </c>
      <c r="H17" s="43">
        <f t="shared" si="54"/>
        <v>148</v>
      </c>
      <c r="I17" s="42">
        <f t="shared" si="54"/>
        <v>273</v>
      </c>
      <c r="J17" s="42">
        <f t="shared" si="54"/>
        <v>287</v>
      </c>
      <c r="K17" s="43">
        <f t="shared" si="54"/>
        <v>560</v>
      </c>
      <c r="L17" s="42">
        <f t="shared" si="54"/>
        <v>125</v>
      </c>
      <c r="M17" s="42">
        <f t="shared" si="54"/>
        <v>136</v>
      </c>
      <c r="N17" s="43">
        <f t="shared" si="54"/>
        <v>261</v>
      </c>
      <c r="O17" s="42">
        <f t="shared" si="54"/>
        <v>98</v>
      </c>
      <c r="P17" s="42">
        <f t="shared" si="54"/>
        <v>76</v>
      </c>
      <c r="Q17" s="43">
        <f t="shared" si="54"/>
        <v>174</v>
      </c>
      <c r="R17" s="42">
        <f t="shared" ref="R17" si="55">SUM(R18:R30)</f>
        <v>84</v>
      </c>
      <c r="S17" s="42">
        <f t="shared" ref="S17" si="56">SUM(S18:S30)</f>
        <v>78</v>
      </c>
      <c r="T17" s="43">
        <f t="shared" ref="T17" si="57">SUM(T18:T30)</f>
        <v>162</v>
      </c>
      <c r="U17" s="42">
        <f t="shared" ref="U17" si="58">SUM(U18:U30)</f>
        <v>0</v>
      </c>
      <c r="V17" s="42">
        <f t="shared" ref="V17" si="59">SUM(V18:V30)</f>
        <v>0</v>
      </c>
      <c r="W17" s="43">
        <f t="shared" ref="W17" si="60">SUM(W18:W30)</f>
        <v>0</v>
      </c>
      <c r="X17" s="42">
        <f t="shared" ref="X17" si="61">SUM(X18:X30)</f>
        <v>60</v>
      </c>
      <c r="Y17" s="42">
        <f t="shared" ref="Y17" si="62">SUM(Y18:Y30)</f>
        <v>30</v>
      </c>
      <c r="Z17" s="43">
        <f t="shared" ref="Z17" si="63">SUM(Z18:Z30)</f>
        <v>90</v>
      </c>
      <c r="AA17" s="42">
        <f t="shared" ref="AA17" si="64">SUM(AA18:AA30)</f>
        <v>41</v>
      </c>
      <c r="AB17" s="42">
        <f t="shared" ref="AB17" si="65">SUM(AB18:AB30)</f>
        <v>53</v>
      </c>
      <c r="AC17" s="43">
        <f t="shared" ref="AC17" si="66">SUM(AC18:AC30)</f>
        <v>94</v>
      </c>
      <c r="AD17" s="42">
        <f t="shared" ref="AD17" si="67">SUM(AD18:AD30)</f>
        <v>38</v>
      </c>
      <c r="AE17" s="42">
        <f t="shared" ref="AE17" si="68">SUM(AE18:AE30)</f>
        <v>40</v>
      </c>
      <c r="AF17" s="43">
        <f t="shared" ref="AF17" si="69">SUM(AF18:AF30)</f>
        <v>78</v>
      </c>
      <c r="AG17" s="42">
        <f t="shared" ref="AG17" si="70">SUM(AG18:AG30)</f>
        <v>48</v>
      </c>
      <c r="AH17" s="42">
        <f t="shared" ref="AH17" si="71">SUM(AH18:AH30)</f>
        <v>27</v>
      </c>
      <c r="AI17" s="43">
        <f t="shared" ref="AI17" si="72">SUM(AI18:AI30)</f>
        <v>75</v>
      </c>
      <c r="AJ17" s="42">
        <f t="shared" ref="AJ17" si="73">SUM(AJ18:AJ30)</f>
        <v>38</v>
      </c>
      <c r="AK17" s="42">
        <f t="shared" ref="AK17" si="74">SUM(AK18:AK30)</f>
        <v>37</v>
      </c>
      <c r="AL17" s="43">
        <f t="shared" ref="AL17" si="75">SUM(AL18:AL30)</f>
        <v>75</v>
      </c>
      <c r="AM17" s="42">
        <f t="shared" ref="AM17" si="76">SUM(AM18:AM30)</f>
        <v>102</v>
      </c>
      <c r="AN17" s="42">
        <f t="shared" ref="AN17" si="77">SUM(AN18:AN30)</f>
        <v>135</v>
      </c>
      <c r="AO17" s="43">
        <f t="shared" ref="AO17" si="78">SUM(AO18:AO30)</f>
        <v>237</v>
      </c>
      <c r="AP17" s="42">
        <f t="shared" si="54"/>
        <v>71</v>
      </c>
      <c r="AQ17" s="42">
        <f t="shared" si="54"/>
        <v>110</v>
      </c>
      <c r="AR17" s="43">
        <f t="shared" si="54"/>
        <v>181</v>
      </c>
      <c r="AS17" s="42">
        <f t="shared" si="26"/>
        <v>1075</v>
      </c>
      <c r="AT17" s="42">
        <f t="shared" si="27"/>
        <v>1104</v>
      </c>
      <c r="AU17" s="43">
        <f t="shared" si="28"/>
        <v>2179</v>
      </c>
    </row>
    <row r="18" spans="2:47" x14ac:dyDescent="0.2">
      <c r="B18" s="30" t="s">
        <v>30</v>
      </c>
      <c r="C18" s="7"/>
      <c r="D18" s="8"/>
      <c r="E18" s="9"/>
      <c r="F18" s="7"/>
      <c r="G18" s="8"/>
      <c r="H18" s="9"/>
      <c r="I18" s="7">
        <v>3</v>
      </c>
      <c r="J18" s="8">
        <v>9</v>
      </c>
      <c r="K18" s="9">
        <v>12</v>
      </c>
      <c r="L18" s="7"/>
      <c r="M18" s="8"/>
      <c r="N18" s="9"/>
      <c r="O18" s="7"/>
      <c r="P18" s="8"/>
      <c r="Q18" s="9"/>
      <c r="R18" s="7"/>
      <c r="S18" s="8"/>
      <c r="T18" s="9"/>
      <c r="U18" s="7"/>
      <c r="V18" s="8"/>
      <c r="W18" s="9"/>
      <c r="X18" s="7"/>
      <c r="Y18" s="8"/>
      <c r="Z18" s="9"/>
      <c r="AA18" s="7"/>
      <c r="AB18" s="8"/>
      <c r="AC18" s="9"/>
      <c r="AD18" s="7"/>
      <c r="AE18" s="8"/>
      <c r="AF18" s="9"/>
      <c r="AG18" s="7"/>
      <c r="AH18" s="8"/>
      <c r="AI18" s="9"/>
      <c r="AJ18" s="7"/>
      <c r="AK18" s="8"/>
      <c r="AL18" s="9"/>
      <c r="AM18" s="7"/>
      <c r="AN18" s="8"/>
      <c r="AO18" s="9"/>
      <c r="AP18" s="7"/>
      <c r="AQ18" s="8"/>
      <c r="AR18" s="9"/>
      <c r="AS18" s="10">
        <f t="shared" si="26"/>
        <v>3</v>
      </c>
      <c r="AT18" s="11">
        <f t="shared" si="27"/>
        <v>9</v>
      </c>
      <c r="AU18" s="33">
        <f t="shared" si="28"/>
        <v>12</v>
      </c>
    </row>
    <row r="19" spans="2:47" x14ac:dyDescent="0.2">
      <c r="B19" s="30" t="s">
        <v>31</v>
      </c>
      <c r="C19" s="7"/>
      <c r="D19" s="8"/>
      <c r="E19" s="9"/>
      <c r="F19" s="7"/>
      <c r="G19" s="8"/>
      <c r="H19" s="9"/>
      <c r="I19" s="7">
        <v>15</v>
      </c>
      <c r="J19" s="8">
        <v>42</v>
      </c>
      <c r="K19" s="9">
        <v>57</v>
      </c>
      <c r="L19" s="7"/>
      <c r="M19" s="8"/>
      <c r="N19" s="9"/>
      <c r="O19" s="7"/>
      <c r="P19" s="8"/>
      <c r="Q19" s="9"/>
      <c r="R19" s="7"/>
      <c r="S19" s="8"/>
      <c r="T19" s="9"/>
      <c r="U19" s="7"/>
      <c r="V19" s="8"/>
      <c r="W19" s="9"/>
      <c r="X19" s="7">
        <v>14</v>
      </c>
      <c r="Y19" s="8">
        <v>15</v>
      </c>
      <c r="Z19" s="9">
        <v>29</v>
      </c>
      <c r="AA19" s="7"/>
      <c r="AB19" s="8"/>
      <c r="AC19" s="9"/>
      <c r="AD19" s="7"/>
      <c r="AE19" s="8"/>
      <c r="AF19" s="9"/>
      <c r="AG19" s="7"/>
      <c r="AH19" s="8"/>
      <c r="AI19" s="9"/>
      <c r="AJ19" s="7"/>
      <c r="AK19" s="8"/>
      <c r="AL19" s="9"/>
      <c r="AM19" s="7">
        <v>41</v>
      </c>
      <c r="AN19" s="8">
        <v>128</v>
      </c>
      <c r="AO19" s="9">
        <v>169</v>
      </c>
      <c r="AP19" s="7">
        <v>25</v>
      </c>
      <c r="AQ19" s="8">
        <v>53</v>
      </c>
      <c r="AR19" s="9">
        <v>78</v>
      </c>
      <c r="AS19" s="10">
        <f t="shared" si="26"/>
        <v>95</v>
      </c>
      <c r="AT19" s="11">
        <f t="shared" si="27"/>
        <v>238</v>
      </c>
      <c r="AU19" s="33">
        <f t="shared" si="28"/>
        <v>333</v>
      </c>
    </row>
    <row r="20" spans="2:47" x14ac:dyDescent="0.2">
      <c r="B20" s="30" t="s">
        <v>32</v>
      </c>
      <c r="C20" s="7"/>
      <c r="D20" s="8"/>
      <c r="E20" s="9"/>
      <c r="F20" s="7">
        <v>24</v>
      </c>
      <c r="G20" s="8">
        <v>43</v>
      </c>
      <c r="H20" s="9">
        <v>67</v>
      </c>
      <c r="I20" s="7">
        <v>13</v>
      </c>
      <c r="J20" s="8">
        <v>24</v>
      </c>
      <c r="K20" s="9">
        <v>37</v>
      </c>
      <c r="L20" s="7">
        <v>23</v>
      </c>
      <c r="M20" s="8">
        <v>49</v>
      </c>
      <c r="N20" s="9">
        <v>72</v>
      </c>
      <c r="O20" s="7"/>
      <c r="P20" s="8"/>
      <c r="Q20" s="9"/>
      <c r="R20" s="7">
        <v>31</v>
      </c>
      <c r="S20" s="8">
        <v>66</v>
      </c>
      <c r="T20" s="9">
        <v>97</v>
      </c>
      <c r="U20" s="7"/>
      <c r="V20" s="8"/>
      <c r="W20" s="9"/>
      <c r="X20" s="7"/>
      <c r="Y20" s="8"/>
      <c r="Z20" s="9"/>
      <c r="AA20" s="7">
        <v>9</v>
      </c>
      <c r="AB20" s="8">
        <v>15</v>
      </c>
      <c r="AC20" s="9">
        <v>24</v>
      </c>
      <c r="AD20" s="7"/>
      <c r="AE20" s="8"/>
      <c r="AF20" s="9"/>
      <c r="AG20" s="7"/>
      <c r="AH20" s="8"/>
      <c r="AI20" s="9"/>
      <c r="AJ20" s="7"/>
      <c r="AK20" s="8"/>
      <c r="AL20" s="9"/>
      <c r="AM20" s="7"/>
      <c r="AN20" s="8"/>
      <c r="AO20" s="9"/>
      <c r="AP20" s="7">
        <v>4</v>
      </c>
      <c r="AQ20" s="8">
        <v>15</v>
      </c>
      <c r="AR20" s="9">
        <v>19</v>
      </c>
      <c r="AS20" s="10">
        <f t="shared" si="26"/>
        <v>104</v>
      </c>
      <c r="AT20" s="11">
        <f t="shared" si="27"/>
        <v>212</v>
      </c>
      <c r="AU20" s="33">
        <f t="shared" si="28"/>
        <v>316</v>
      </c>
    </row>
    <row r="21" spans="2:47" x14ac:dyDescent="0.2">
      <c r="B21" s="30" t="s">
        <v>33</v>
      </c>
      <c r="C21" s="7">
        <v>22</v>
      </c>
      <c r="D21" s="8">
        <v>1</v>
      </c>
      <c r="E21" s="9">
        <v>23</v>
      </c>
      <c r="F21" s="7">
        <v>16</v>
      </c>
      <c r="G21" s="8">
        <v>14</v>
      </c>
      <c r="H21" s="9">
        <v>30</v>
      </c>
      <c r="I21" s="7">
        <v>145</v>
      </c>
      <c r="J21" s="8">
        <v>72</v>
      </c>
      <c r="K21" s="9">
        <v>217</v>
      </c>
      <c r="L21" s="7"/>
      <c r="M21" s="8"/>
      <c r="N21" s="9"/>
      <c r="O21" s="7">
        <v>39</v>
      </c>
      <c r="P21" s="8">
        <v>24</v>
      </c>
      <c r="Q21" s="9">
        <v>63</v>
      </c>
      <c r="R21" s="7"/>
      <c r="S21" s="8"/>
      <c r="T21" s="9"/>
      <c r="U21" s="7"/>
      <c r="V21" s="8"/>
      <c r="W21" s="9"/>
      <c r="X21" s="7"/>
      <c r="Y21" s="8"/>
      <c r="Z21" s="9"/>
      <c r="AA21" s="7">
        <v>10</v>
      </c>
      <c r="AB21" s="8">
        <v>23</v>
      </c>
      <c r="AC21" s="9">
        <v>33</v>
      </c>
      <c r="AD21" s="7"/>
      <c r="AE21" s="8"/>
      <c r="AF21" s="9"/>
      <c r="AG21" s="7">
        <v>19</v>
      </c>
      <c r="AH21" s="8">
        <v>8</v>
      </c>
      <c r="AI21" s="9">
        <v>27</v>
      </c>
      <c r="AJ21" s="7"/>
      <c r="AK21" s="8"/>
      <c r="AL21" s="9"/>
      <c r="AM21" s="7">
        <v>31</v>
      </c>
      <c r="AN21" s="8">
        <v>3</v>
      </c>
      <c r="AO21" s="9">
        <v>34</v>
      </c>
      <c r="AP21" s="7">
        <v>18</v>
      </c>
      <c r="AQ21" s="8">
        <v>15</v>
      </c>
      <c r="AR21" s="9">
        <v>33</v>
      </c>
      <c r="AS21" s="10">
        <f t="shared" si="26"/>
        <v>300</v>
      </c>
      <c r="AT21" s="11">
        <f t="shared" si="27"/>
        <v>160</v>
      </c>
      <c r="AU21" s="33">
        <f t="shared" si="28"/>
        <v>460</v>
      </c>
    </row>
    <row r="22" spans="2:47" x14ac:dyDescent="0.2">
      <c r="B22" s="30" t="s">
        <v>34</v>
      </c>
      <c r="C22" s="7"/>
      <c r="D22" s="8"/>
      <c r="E22" s="9"/>
      <c r="F22" s="7">
        <v>20</v>
      </c>
      <c r="G22" s="8">
        <v>21</v>
      </c>
      <c r="H22" s="9">
        <v>41</v>
      </c>
      <c r="I22" s="7">
        <v>50</v>
      </c>
      <c r="J22" s="8">
        <v>88</v>
      </c>
      <c r="K22" s="9">
        <v>138</v>
      </c>
      <c r="L22" s="7">
        <v>59</v>
      </c>
      <c r="M22" s="8">
        <v>15</v>
      </c>
      <c r="N22" s="9">
        <v>74</v>
      </c>
      <c r="O22" s="7">
        <v>41</v>
      </c>
      <c r="P22" s="8">
        <v>30</v>
      </c>
      <c r="Q22" s="9">
        <v>71</v>
      </c>
      <c r="R22" s="7">
        <v>39</v>
      </c>
      <c r="S22" s="8">
        <v>12</v>
      </c>
      <c r="T22" s="9">
        <v>51</v>
      </c>
      <c r="U22" s="7"/>
      <c r="V22" s="8"/>
      <c r="W22" s="9"/>
      <c r="X22" s="7">
        <v>16</v>
      </c>
      <c r="Y22" s="8">
        <v>9</v>
      </c>
      <c r="Z22" s="9">
        <v>25</v>
      </c>
      <c r="AA22" s="7"/>
      <c r="AB22" s="8"/>
      <c r="AC22" s="9"/>
      <c r="AD22" s="7">
        <v>13</v>
      </c>
      <c r="AE22" s="8">
        <v>15</v>
      </c>
      <c r="AF22" s="9">
        <v>28</v>
      </c>
      <c r="AG22" s="7">
        <v>29</v>
      </c>
      <c r="AH22" s="8">
        <v>19</v>
      </c>
      <c r="AI22" s="9">
        <v>48</v>
      </c>
      <c r="AJ22" s="7">
        <v>26</v>
      </c>
      <c r="AK22" s="8">
        <v>33</v>
      </c>
      <c r="AL22" s="9">
        <v>59</v>
      </c>
      <c r="AM22" s="7">
        <v>30</v>
      </c>
      <c r="AN22" s="8">
        <v>4</v>
      </c>
      <c r="AO22" s="9">
        <v>34</v>
      </c>
      <c r="AP22" s="7"/>
      <c r="AQ22" s="8"/>
      <c r="AR22" s="9"/>
      <c r="AS22" s="10">
        <f t="shared" si="26"/>
        <v>323</v>
      </c>
      <c r="AT22" s="11">
        <f t="shared" si="27"/>
        <v>246</v>
      </c>
      <c r="AU22" s="33">
        <f t="shared" si="28"/>
        <v>569</v>
      </c>
    </row>
    <row r="23" spans="2:47" x14ac:dyDescent="0.2">
      <c r="B23" s="30" t="s">
        <v>102</v>
      </c>
      <c r="C23" s="7">
        <v>11</v>
      </c>
      <c r="D23" s="8">
        <v>10</v>
      </c>
      <c r="E23" s="9">
        <v>21</v>
      </c>
      <c r="F23" s="7">
        <v>4</v>
      </c>
      <c r="G23" s="8">
        <v>6</v>
      </c>
      <c r="H23" s="9">
        <v>10</v>
      </c>
      <c r="I23" s="7">
        <v>47</v>
      </c>
      <c r="J23" s="8">
        <v>52</v>
      </c>
      <c r="K23" s="9">
        <v>99</v>
      </c>
      <c r="L23" s="7">
        <v>43</v>
      </c>
      <c r="M23" s="8">
        <v>72</v>
      </c>
      <c r="N23" s="9">
        <v>115</v>
      </c>
      <c r="O23" s="7"/>
      <c r="P23" s="8"/>
      <c r="Q23" s="9"/>
      <c r="R23" s="7"/>
      <c r="S23" s="8"/>
      <c r="T23" s="9"/>
      <c r="U23" s="7"/>
      <c r="V23" s="8"/>
      <c r="W23" s="9"/>
      <c r="X23" s="7">
        <v>30</v>
      </c>
      <c r="Y23" s="8">
        <v>6</v>
      </c>
      <c r="Z23" s="9">
        <v>36</v>
      </c>
      <c r="AA23" s="7">
        <v>12</v>
      </c>
      <c r="AB23" s="8">
        <v>8</v>
      </c>
      <c r="AC23" s="9">
        <v>20</v>
      </c>
      <c r="AD23" s="7"/>
      <c r="AE23" s="8"/>
      <c r="AF23" s="9"/>
      <c r="AG23" s="7"/>
      <c r="AH23" s="8"/>
      <c r="AI23" s="9"/>
      <c r="AJ23" s="7">
        <v>12</v>
      </c>
      <c r="AK23" s="8">
        <v>4</v>
      </c>
      <c r="AL23" s="9">
        <v>16</v>
      </c>
      <c r="AM23" s="7"/>
      <c r="AN23" s="8"/>
      <c r="AO23" s="9"/>
      <c r="AP23" s="7">
        <v>14</v>
      </c>
      <c r="AQ23" s="8">
        <v>26</v>
      </c>
      <c r="AR23" s="9">
        <v>40</v>
      </c>
      <c r="AS23" s="10">
        <f t="shared" si="26"/>
        <v>173</v>
      </c>
      <c r="AT23" s="11">
        <f t="shared" si="27"/>
        <v>184</v>
      </c>
      <c r="AU23" s="33">
        <f t="shared" si="28"/>
        <v>357</v>
      </c>
    </row>
    <row r="24" spans="2:47" x14ac:dyDescent="0.2">
      <c r="B24" s="30" t="s">
        <v>103</v>
      </c>
      <c r="C24" s="7"/>
      <c r="D24" s="8"/>
      <c r="E24" s="9"/>
      <c r="F24" s="7"/>
      <c r="G24" s="8"/>
      <c r="H24" s="9"/>
      <c r="I24" s="7"/>
      <c r="J24" s="8"/>
      <c r="K24" s="9"/>
      <c r="L24" s="7"/>
      <c r="M24" s="8"/>
      <c r="N24" s="9"/>
      <c r="O24" s="7"/>
      <c r="P24" s="8"/>
      <c r="Q24" s="9"/>
      <c r="R24" s="7">
        <v>14</v>
      </c>
      <c r="S24" s="8"/>
      <c r="T24" s="9">
        <v>14</v>
      </c>
      <c r="U24" s="7"/>
      <c r="V24" s="8"/>
      <c r="W24" s="9"/>
      <c r="X24" s="7"/>
      <c r="Y24" s="8"/>
      <c r="Z24" s="9"/>
      <c r="AA24" s="7"/>
      <c r="AB24" s="8"/>
      <c r="AC24" s="9"/>
      <c r="AD24" s="7"/>
      <c r="AE24" s="8"/>
      <c r="AF24" s="9"/>
      <c r="AG24" s="7"/>
      <c r="AH24" s="8"/>
      <c r="AI24" s="9"/>
      <c r="AJ24" s="7"/>
      <c r="AK24" s="8"/>
      <c r="AL24" s="9"/>
      <c r="AM24" s="7"/>
      <c r="AN24" s="8"/>
      <c r="AO24" s="9"/>
      <c r="AP24" s="7">
        <v>8</v>
      </c>
      <c r="AQ24" s="8"/>
      <c r="AR24" s="9">
        <v>8</v>
      </c>
      <c r="AS24" s="10">
        <f t="shared" si="26"/>
        <v>22</v>
      </c>
      <c r="AT24" s="11">
        <f t="shared" si="27"/>
        <v>0</v>
      </c>
      <c r="AU24" s="33">
        <f t="shared" si="28"/>
        <v>22</v>
      </c>
    </row>
    <row r="25" spans="2:47" x14ac:dyDescent="0.2">
      <c r="B25" s="30" t="s">
        <v>35</v>
      </c>
      <c r="C25" s="7"/>
      <c r="D25" s="8"/>
      <c r="E25" s="9"/>
      <c r="F25" s="7"/>
      <c r="G25" s="8"/>
      <c r="H25" s="9"/>
      <c r="I25" s="7"/>
      <c r="J25" s="8"/>
      <c r="K25" s="9"/>
      <c r="L25" s="7"/>
      <c r="M25" s="8"/>
      <c r="N25" s="9"/>
      <c r="O25" s="7"/>
      <c r="P25" s="8"/>
      <c r="Q25" s="9"/>
      <c r="R25" s="7"/>
      <c r="S25" s="8"/>
      <c r="T25" s="9"/>
      <c r="U25" s="7"/>
      <c r="V25" s="8"/>
      <c r="W25" s="9"/>
      <c r="X25" s="7"/>
      <c r="Y25" s="8"/>
      <c r="Z25" s="9"/>
      <c r="AA25" s="7"/>
      <c r="AB25" s="8"/>
      <c r="AC25" s="9"/>
      <c r="AD25" s="7"/>
      <c r="AE25" s="8"/>
      <c r="AF25" s="9"/>
      <c r="AG25" s="7"/>
      <c r="AH25" s="8"/>
      <c r="AI25" s="9"/>
      <c r="AJ25" s="7"/>
      <c r="AK25" s="8"/>
      <c r="AL25" s="9"/>
      <c r="AM25" s="7"/>
      <c r="AN25" s="8"/>
      <c r="AO25" s="9"/>
      <c r="AP25" s="7"/>
      <c r="AQ25" s="8"/>
      <c r="AR25" s="9"/>
      <c r="AS25" s="10">
        <f t="shared" si="26"/>
        <v>0</v>
      </c>
      <c r="AT25" s="11">
        <f t="shared" si="27"/>
        <v>0</v>
      </c>
      <c r="AU25" s="33">
        <f t="shared" si="28"/>
        <v>0</v>
      </c>
    </row>
    <row r="26" spans="2:47" x14ac:dyDescent="0.2">
      <c r="B26" s="30" t="s">
        <v>36</v>
      </c>
      <c r="C26" s="7"/>
      <c r="D26" s="8"/>
      <c r="E26" s="9"/>
      <c r="F26" s="7"/>
      <c r="G26" s="8"/>
      <c r="H26" s="9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7"/>
      <c r="AB26" s="8"/>
      <c r="AC26" s="9"/>
      <c r="AD26" s="7"/>
      <c r="AE26" s="8"/>
      <c r="AF26" s="9"/>
      <c r="AG26" s="7"/>
      <c r="AH26" s="8"/>
      <c r="AI26" s="9"/>
      <c r="AJ26" s="7"/>
      <c r="AK26" s="8"/>
      <c r="AL26" s="9"/>
      <c r="AM26" s="7"/>
      <c r="AN26" s="8"/>
      <c r="AO26" s="9"/>
      <c r="AP26" s="7"/>
      <c r="AQ26" s="8"/>
      <c r="AR26" s="9"/>
      <c r="AS26" s="10">
        <f t="shared" si="26"/>
        <v>0</v>
      </c>
      <c r="AT26" s="11">
        <f t="shared" si="27"/>
        <v>0</v>
      </c>
      <c r="AU26" s="33">
        <f t="shared" si="28"/>
        <v>0</v>
      </c>
    </row>
    <row r="27" spans="2:47" x14ac:dyDescent="0.2">
      <c r="B27" s="30" t="s">
        <v>37</v>
      </c>
      <c r="C27" s="7"/>
      <c r="D27" s="8"/>
      <c r="E27" s="9"/>
      <c r="F27" s="7"/>
      <c r="G27" s="8"/>
      <c r="H27" s="9"/>
      <c r="I27" s="7"/>
      <c r="J27" s="8"/>
      <c r="K27" s="9"/>
      <c r="L27" s="7"/>
      <c r="M27" s="8"/>
      <c r="N27" s="9"/>
      <c r="O27" s="7"/>
      <c r="P27" s="8"/>
      <c r="Q27" s="9"/>
      <c r="R27" s="7"/>
      <c r="S27" s="8"/>
      <c r="T27" s="9"/>
      <c r="U27" s="7"/>
      <c r="V27" s="8"/>
      <c r="W27" s="9"/>
      <c r="X27" s="7"/>
      <c r="Y27" s="8"/>
      <c r="Z27" s="9"/>
      <c r="AA27" s="7"/>
      <c r="AB27" s="8"/>
      <c r="AC27" s="9"/>
      <c r="AD27" s="7">
        <v>25</v>
      </c>
      <c r="AE27" s="8">
        <v>25</v>
      </c>
      <c r="AF27" s="9">
        <v>50</v>
      </c>
      <c r="AG27" s="7"/>
      <c r="AH27" s="8"/>
      <c r="AI27" s="9"/>
      <c r="AJ27" s="7"/>
      <c r="AK27" s="8"/>
      <c r="AL27" s="9"/>
      <c r="AM27" s="7"/>
      <c r="AN27" s="8"/>
      <c r="AO27" s="9"/>
      <c r="AP27" s="7"/>
      <c r="AQ27" s="8"/>
      <c r="AR27" s="9"/>
      <c r="AS27" s="10">
        <f t="shared" si="26"/>
        <v>25</v>
      </c>
      <c r="AT27" s="11">
        <f t="shared" si="27"/>
        <v>25</v>
      </c>
      <c r="AU27" s="33">
        <f t="shared" si="28"/>
        <v>50</v>
      </c>
    </row>
    <row r="28" spans="2:47" x14ac:dyDescent="0.2">
      <c r="B28" s="30" t="s">
        <v>38</v>
      </c>
      <c r="C28" s="7"/>
      <c r="D28" s="8"/>
      <c r="E28" s="9"/>
      <c r="F28" s="7"/>
      <c r="G28" s="8"/>
      <c r="H28" s="9"/>
      <c r="I28" s="7"/>
      <c r="J28" s="8"/>
      <c r="K28" s="9"/>
      <c r="L28" s="7"/>
      <c r="M28" s="8"/>
      <c r="N28" s="9"/>
      <c r="O28" s="7"/>
      <c r="P28" s="8"/>
      <c r="Q28" s="9"/>
      <c r="R28" s="7"/>
      <c r="S28" s="8"/>
      <c r="T28" s="9"/>
      <c r="U28" s="7"/>
      <c r="V28" s="8"/>
      <c r="W28" s="9"/>
      <c r="X28" s="7"/>
      <c r="Y28" s="8"/>
      <c r="Z28" s="9"/>
      <c r="AA28" s="7"/>
      <c r="AB28" s="8"/>
      <c r="AC28" s="9"/>
      <c r="AD28" s="7"/>
      <c r="AE28" s="8"/>
      <c r="AF28" s="9"/>
      <c r="AG28" s="7"/>
      <c r="AH28" s="8"/>
      <c r="AI28" s="9"/>
      <c r="AJ28" s="7"/>
      <c r="AK28" s="8"/>
      <c r="AL28" s="9"/>
      <c r="AM28" s="7"/>
      <c r="AN28" s="8"/>
      <c r="AO28" s="9"/>
      <c r="AP28" s="7">
        <v>2</v>
      </c>
      <c r="AQ28" s="8">
        <v>1</v>
      </c>
      <c r="AR28" s="9">
        <v>3</v>
      </c>
      <c r="AS28" s="10">
        <f t="shared" si="26"/>
        <v>2</v>
      </c>
      <c r="AT28" s="11">
        <f t="shared" si="27"/>
        <v>1</v>
      </c>
      <c r="AU28" s="33">
        <f t="shared" si="28"/>
        <v>3</v>
      </c>
    </row>
    <row r="29" spans="2:47" x14ac:dyDescent="0.2">
      <c r="B29" s="30" t="s">
        <v>39</v>
      </c>
      <c r="C29" s="7"/>
      <c r="D29" s="8"/>
      <c r="E29" s="9"/>
      <c r="F29" s="7"/>
      <c r="G29" s="8"/>
      <c r="H29" s="9"/>
      <c r="I29" s="7"/>
      <c r="J29" s="8"/>
      <c r="K29" s="9"/>
      <c r="L29" s="7"/>
      <c r="M29" s="8"/>
      <c r="N29" s="9"/>
      <c r="O29" s="7">
        <v>18</v>
      </c>
      <c r="P29" s="8">
        <v>22</v>
      </c>
      <c r="Q29" s="9">
        <v>40</v>
      </c>
      <c r="R29" s="7"/>
      <c r="S29" s="8"/>
      <c r="T29" s="9"/>
      <c r="U29" s="7"/>
      <c r="V29" s="8"/>
      <c r="W29" s="9"/>
      <c r="X29" s="7"/>
      <c r="Y29" s="8"/>
      <c r="Z29" s="9"/>
      <c r="AA29" s="7">
        <v>10</v>
      </c>
      <c r="AB29" s="8">
        <v>7</v>
      </c>
      <c r="AC29" s="9">
        <v>17</v>
      </c>
      <c r="AD29" s="7"/>
      <c r="AE29" s="8"/>
      <c r="AF29" s="9"/>
      <c r="AG29" s="7"/>
      <c r="AH29" s="8"/>
      <c r="AI29" s="9"/>
      <c r="AJ29" s="7"/>
      <c r="AK29" s="8"/>
      <c r="AL29" s="9"/>
      <c r="AM29" s="7"/>
      <c r="AN29" s="8"/>
      <c r="AO29" s="9"/>
      <c r="AP29" s="7"/>
      <c r="AQ29" s="8"/>
      <c r="AR29" s="9"/>
      <c r="AS29" s="10">
        <f t="shared" si="26"/>
        <v>28</v>
      </c>
      <c r="AT29" s="11">
        <f t="shared" si="27"/>
        <v>29</v>
      </c>
      <c r="AU29" s="33">
        <f t="shared" si="28"/>
        <v>57</v>
      </c>
    </row>
    <row r="30" spans="2:47" x14ac:dyDescent="0.2">
      <c r="B30" s="30" t="s">
        <v>40</v>
      </c>
      <c r="C30" s="24"/>
      <c r="D30" s="25"/>
      <c r="E30" s="26"/>
      <c r="F30" s="24"/>
      <c r="G30" s="25"/>
      <c r="H30" s="26"/>
      <c r="I30" s="24"/>
      <c r="J30" s="25"/>
      <c r="K30" s="26"/>
      <c r="L30" s="24"/>
      <c r="M30" s="25"/>
      <c r="N30" s="26"/>
      <c r="O30" s="24"/>
      <c r="P30" s="25"/>
      <c r="Q30" s="26"/>
      <c r="R30" s="24"/>
      <c r="S30" s="25"/>
      <c r="T30" s="26"/>
      <c r="U30" s="24"/>
      <c r="V30" s="25"/>
      <c r="W30" s="26"/>
      <c r="X30" s="24"/>
      <c r="Y30" s="25"/>
      <c r="Z30" s="26"/>
      <c r="AA30" s="24"/>
      <c r="AB30" s="25"/>
      <c r="AC30" s="26"/>
      <c r="AD30" s="24"/>
      <c r="AE30" s="25"/>
      <c r="AF30" s="26"/>
      <c r="AG30" s="24"/>
      <c r="AH30" s="25"/>
      <c r="AI30" s="26"/>
      <c r="AJ30" s="24"/>
      <c r="AK30" s="25"/>
      <c r="AL30" s="26"/>
      <c r="AM30" s="24"/>
      <c r="AN30" s="25"/>
      <c r="AO30" s="26"/>
      <c r="AP30" s="24"/>
      <c r="AQ30" s="25"/>
      <c r="AR30" s="26"/>
      <c r="AS30" s="27">
        <f t="shared" si="26"/>
        <v>0</v>
      </c>
      <c r="AT30" s="28">
        <f t="shared" si="27"/>
        <v>0</v>
      </c>
      <c r="AU30" s="29">
        <f t="shared" si="28"/>
        <v>0</v>
      </c>
    </row>
    <row r="31" spans="2:47" x14ac:dyDescent="0.2">
      <c r="B31" s="41" t="s">
        <v>126</v>
      </c>
      <c r="C31" s="42">
        <f>SUM(C32:C49)</f>
        <v>103</v>
      </c>
      <c r="D31" s="42">
        <f t="shared" ref="D31:AR31" si="79">SUM(D32:D49)</f>
        <v>139</v>
      </c>
      <c r="E31" s="43">
        <f t="shared" si="79"/>
        <v>242</v>
      </c>
      <c r="F31" s="42">
        <f t="shared" si="79"/>
        <v>176</v>
      </c>
      <c r="G31" s="42">
        <f t="shared" si="79"/>
        <v>164</v>
      </c>
      <c r="H31" s="43">
        <f t="shared" si="79"/>
        <v>340</v>
      </c>
      <c r="I31" s="42">
        <f t="shared" si="79"/>
        <v>468</v>
      </c>
      <c r="J31" s="42">
        <f t="shared" si="79"/>
        <v>368</v>
      </c>
      <c r="K31" s="43">
        <f t="shared" si="79"/>
        <v>836</v>
      </c>
      <c r="L31" s="42">
        <f t="shared" si="79"/>
        <v>121</v>
      </c>
      <c r="M31" s="42">
        <f t="shared" si="79"/>
        <v>149</v>
      </c>
      <c r="N31" s="43">
        <f t="shared" si="79"/>
        <v>270</v>
      </c>
      <c r="O31" s="42">
        <f t="shared" si="79"/>
        <v>149</v>
      </c>
      <c r="P31" s="42">
        <f t="shared" si="79"/>
        <v>174</v>
      </c>
      <c r="Q31" s="43">
        <f t="shared" si="79"/>
        <v>323</v>
      </c>
      <c r="R31" s="42">
        <f t="shared" ref="R31" si="80">SUM(R32:R49)</f>
        <v>222</v>
      </c>
      <c r="S31" s="42">
        <f t="shared" ref="S31" si="81">SUM(S32:S49)</f>
        <v>190</v>
      </c>
      <c r="T31" s="43">
        <f t="shared" ref="T31" si="82">SUM(T32:T49)</f>
        <v>412</v>
      </c>
      <c r="U31" s="42">
        <f t="shared" ref="U31" si="83">SUM(U32:U49)</f>
        <v>107</v>
      </c>
      <c r="V31" s="42">
        <f t="shared" ref="V31" si="84">SUM(V32:V49)</f>
        <v>88</v>
      </c>
      <c r="W31" s="43">
        <f t="shared" ref="W31" si="85">SUM(W32:W49)</f>
        <v>195</v>
      </c>
      <c r="X31" s="42">
        <f t="shared" ref="X31" si="86">SUM(X32:X49)</f>
        <v>120</v>
      </c>
      <c r="Y31" s="42">
        <f t="shared" ref="Y31" si="87">SUM(Y32:Y49)</f>
        <v>166</v>
      </c>
      <c r="Z31" s="43">
        <f t="shared" ref="Z31" si="88">SUM(Z32:Z49)</f>
        <v>286</v>
      </c>
      <c r="AA31" s="42">
        <f t="shared" ref="AA31" si="89">SUM(AA32:AA49)</f>
        <v>117</v>
      </c>
      <c r="AB31" s="42">
        <f t="shared" ref="AB31" si="90">SUM(AB32:AB49)</f>
        <v>130</v>
      </c>
      <c r="AC31" s="43">
        <f t="shared" ref="AC31" si="91">SUM(AC32:AC49)</f>
        <v>247</v>
      </c>
      <c r="AD31" s="42">
        <f t="shared" ref="AD31" si="92">SUM(AD32:AD49)</f>
        <v>161</v>
      </c>
      <c r="AE31" s="42">
        <f t="shared" ref="AE31" si="93">SUM(AE32:AE49)</f>
        <v>160</v>
      </c>
      <c r="AF31" s="43">
        <f t="shared" ref="AF31" si="94">SUM(AF32:AF49)</f>
        <v>321</v>
      </c>
      <c r="AG31" s="42">
        <f t="shared" ref="AG31" si="95">SUM(AG32:AG49)</f>
        <v>38</v>
      </c>
      <c r="AH31" s="42">
        <f t="shared" ref="AH31" si="96">SUM(AH32:AH49)</f>
        <v>42</v>
      </c>
      <c r="AI31" s="43">
        <f t="shared" ref="AI31" si="97">SUM(AI32:AI49)</f>
        <v>80</v>
      </c>
      <c r="AJ31" s="42">
        <f t="shared" ref="AJ31" si="98">SUM(AJ32:AJ49)</f>
        <v>73</v>
      </c>
      <c r="AK31" s="42">
        <f t="shared" ref="AK31" si="99">SUM(AK32:AK49)</f>
        <v>110</v>
      </c>
      <c r="AL31" s="43">
        <f t="shared" ref="AL31" si="100">SUM(AL32:AL49)</f>
        <v>183</v>
      </c>
      <c r="AM31" s="42">
        <f t="shared" ref="AM31" si="101">SUM(AM32:AM49)</f>
        <v>128</v>
      </c>
      <c r="AN31" s="42">
        <f t="shared" ref="AN31" si="102">SUM(AN32:AN49)</f>
        <v>144</v>
      </c>
      <c r="AO31" s="43">
        <f t="shared" ref="AO31" si="103">SUM(AO32:AO49)</f>
        <v>272</v>
      </c>
      <c r="AP31" s="42">
        <f t="shared" si="79"/>
        <v>251</v>
      </c>
      <c r="AQ31" s="42">
        <f t="shared" si="79"/>
        <v>262</v>
      </c>
      <c r="AR31" s="43">
        <f t="shared" si="79"/>
        <v>513</v>
      </c>
      <c r="AS31" s="42">
        <f t="shared" si="26"/>
        <v>2234</v>
      </c>
      <c r="AT31" s="42">
        <f t="shared" si="27"/>
        <v>2286</v>
      </c>
      <c r="AU31" s="43">
        <f t="shared" si="28"/>
        <v>4520</v>
      </c>
    </row>
    <row r="32" spans="2:47" x14ac:dyDescent="0.2">
      <c r="B32" s="30" t="s">
        <v>41</v>
      </c>
      <c r="C32" s="7"/>
      <c r="D32" s="8"/>
      <c r="E32" s="9"/>
      <c r="F32" s="7"/>
      <c r="G32" s="8"/>
      <c r="H32" s="9"/>
      <c r="I32" s="7"/>
      <c r="J32" s="8">
        <v>1</v>
      </c>
      <c r="K32" s="9">
        <v>1</v>
      </c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>
        <v>10</v>
      </c>
      <c r="Y32" s="8">
        <v>18</v>
      </c>
      <c r="Z32" s="9">
        <v>28</v>
      </c>
      <c r="AA32" s="7"/>
      <c r="AB32" s="8"/>
      <c r="AC32" s="9"/>
      <c r="AD32" s="7"/>
      <c r="AE32" s="8"/>
      <c r="AF32" s="9"/>
      <c r="AG32" s="7"/>
      <c r="AH32" s="8"/>
      <c r="AI32" s="9"/>
      <c r="AJ32" s="7"/>
      <c r="AK32" s="8"/>
      <c r="AL32" s="9"/>
      <c r="AM32" s="7"/>
      <c r="AN32" s="8"/>
      <c r="AO32" s="9"/>
      <c r="AP32" s="7"/>
      <c r="AQ32" s="8"/>
      <c r="AR32" s="9"/>
      <c r="AS32" s="10">
        <f t="shared" si="26"/>
        <v>10</v>
      </c>
      <c r="AT32" s="11">
        <f t="shared" si="27"/>
        <v>19</v>
      </c>
      <c r="AU32" s="33">
        <f t="shared" si="28"/>
        <v>29</v>
      </c>
    </row>
    <row r="33" spans="2:47" x14ac:dyDescent="0.2">
      <c r="B33" s="30" t="s">
        <v>42</v>
      </c>
      <c r="C33" s="7"/>
      <c r="D33" s="8"/>
      <c r="E33" s="9"/>
      <c r="F33" s="7"/>
      <c r="G33" s="8"/>
      <c r="H33" s="9"/>
      <c r="I33" s="7"/>
      <c r="J33" s="8"/>
      <c r="K33" s="9"/>
      <c r="L33" s="7"/>
      <c r="M33" s="8"/>
      <c r="N33" s="9"/>
      <c r="O33" s="7"/>
      <c r="P33" s="8"/>
      <c r="Q33" s="9"/>
      <c r="R33" s="7"/>
      <c r="S33" s="8"/>
      <c r="T33" s="9"/>
      <c r="U33" s="7"/>
      <c r="V33" s="8"/>
      <c r="W33" s="9"/>
      <c r="X33" s="7"/>
      <c r="Y33" s="8"/>
      <c r="Z33" s="9"/>
      <c r="AA33" s="7"/>
      <c r="AB33" s="8"/>
      <c r="AC33" s="9"/>
      <c r="AD33" s="7">
        <v>3</v>
      </c>
      <c r="AE33" s="8">
        <v>51</v>
      </c>
      <c r="AF33" s="9">
        <v>54</v>
      </c>
      <c r="AG33" s="7"/>
      <c r="AH33" s="8"/>
      <c r="AI33" s="9"/>
      <c r="AJ33" s="7"/>
      <c r="AK33" s="8"/>
      <c r="AL33" s="9"/>
      <c r="AM33" s="7"/>
      <c r="AN33" s="8"/>
      <c r="AO33" s="9"/>
      <c r="AP33" s="7"/>
      <c r="AQ33" s="8"/>
      <c r="AR33" s="9"/>
      <c r="AS33" s="10">
        <f t="shared" si="26"/>
        <v>3</v>
      </c>
      <c r="AT33" s="11">
        <f t="shared" si="27"/>
        <v>51</v>
      </c>
      <c r="AU33" s="33">
        <f t="shared" si="28"/>
        <v>54</v>
      </c>
    </row>
    <row r="34" spans="2:47" x14ac:dyDescent="0.2">
      <c r="B34" s="30" t="s">
        <v>43</v>
      </c>
      <c r="C34" s="7"/>
      <c r="D34" s="8"/>
      <c r="E34" s="9"/>
      <c r="F34" s="7"/>
      <c r="G34" s="8"/>
      <c r="H34" s="9"/>
      <c r="I34" s="7"/>
      <c r="J34" s="8"/>
      <c r="K34" s="9"/>
      <c r="L34" s="7">
        <v>20</v>
      </c>
      <c r="M34" s="8">
        <v>35</v>
      </c>
      <c r="N34" s="9">
        <v>55</v>
      </c>
      <c r="O34" s="7"/>
      <c r="P34" s="8"/>
      <c r="Q34" s="9"/>
      <c r="R34" s="7"/>
      <c r="S34" s="8"/>
      <c r="T34" s="9"/>
      <c r="U34" s="7"/>
      <c r="V34" s="8"/>
      <c r="W34" s="9"/>
      <c r="X34" s="7"/>
      <c r="Y34" s="8"/>
      <c r="Z34" s="9"/>
      <c r="AA34" s="7"/>
      <c r="AB34" s="8"/>
      <c r="AC34" s="9"/>
      <c r="AD34" s="7"/>
      <c r="AE34" s="8"/>
      <c r="AF34" s="9"/>
      <c r="AG34" s="7"/>
      <c r="AH34" s="8"/>
      <c r="AI34" s="9"/>
      <c r="AJ34" s="7"/>
      <c r="AK34" s="8"/>
      <c r="AL34" s="9"/>
      <c r="AM34" s="7"/>
      <c r="AN34" s="8"/>
      <c r="AO34" s="9"/>
      <c r="AP34" s="7">
        <v>8</v>
      </c>
      <c r="AQ34" s="8">
        <v>30</v>
      </c>
      <c r="AR34" s="9">
        <v>38</v>
      </c>
      <c r="AS34" s="10">
        <f t="shared" si="26"/>
        <v>28</v>
      </c>
      <c r="AT34" s="11">
        <f t="shared" si="27"/>
        <v>65</v>
      </c>
      <c r="AU34" s="33">
        <f t="shared" si="28"/>
        <v>93</v>
      </c>
    </row>
    <row r="35" spans="2:47" x14ac:dyDescent="0.2">
      <c r="B35" s="30" t="s">
        <v>44</v>
      </c>
      <c r="C35" s="7"/>
      <c r="D35" s="8"/>
      <c r="E35" s="9"/>
      <c r="F35" s="7"/>
      <c r="G35" s="8"/>
      <c r="H35" s="9"/>
      <c r="I35" s="7"/>
      <c r="J35" s="8"/>
      <c r="K35" s="9"/>
      <c r="L35" s="7">
        <v>30</v>
      </c>
      <c r="M35" s="8">
        <v>56</v>
      </c>
      <c r="N35" s="9">
        <v>86</v>
      </c>
      <c r="O35" s="7"/>
      <c r="P35" s="8"/>
      <c r="Q35" s="9"/>
      <c r="R35" s="7">
        <v>55</v>
      </c>
      <c r="S35" s="8">
        <v>65</v>
      </c>
      <c r="T35" s="9">
        <v>120</v>
      </c>
      <c r="U35" s="7"/>
      <c r="V35" s="8"/>
      <c r="W35" s="9"/>
      <c r="X35" s="7"/>
      <c r="Y35" s="8"/>
      <c r="Z35" s="9"/>
      <c r="AA35" s="7"/>
      <c r="AB35" s="8"/>
      <c r="AC35" s="9"/>
      <c r="AD35" s="7"/>
      <c r="AE35" s="8"/>
      <c r="AF35" s="9"/>
      <c r="AG35" s="7"/>
      <c r="AH35" s="8"/>
      <c r="AI35" s="9"/>
      <c r="AJ35" s="7"/>
      <c r="AK35" s="8"/>
      <c r="AL35" s="9"/>
      <c r="AM35" s="7">
        <v>8</v>
      </c>
      <c r="AN35" s="8">
        <v>18</v>
      </c>
      <c r="AO35" s="9">
        <v>26</v>
      </c>
      <c r="AP35" s="7"/>
      <c r="AQ35" s="8"/>
      <c r="AR35" s="9"/>
      <c r="AS35" s="10">
        <f t="shared" si="26"/>
        <v>93</v>
      </c>
      <c r="AT35" s="11">
        <f t="shared" si="27"/>
        <v>139</v>
      </c>
      <c r="AU35" s="33">
        <f t="shared" si="28"/>
        <v>232</v>
      </c>
    </row>
    <row r="36" spans="2:47" x14ac:dyDescent="0.2">
      <c r="B36" s="30" t="s">
        <v>45</v>
      </c>
      <c r="C36" s="7"/>
      <c r="D36" s="8"/>
      <c r="E36" s="9"/>
      <c r="F36" s="7"/>
      <c r="G36" s="8"/>
      <c r="H36" s="9"/>
      <c r="I36" s="7"/>
      <c r="J36" s="8"/>
      <c r="K36" s="9"/>
      <c r="L36" s="7"/>
      <c r="M36" s="8"/>
      <c r="N36" s="9"/>
      <c r="O36" s="7"/>
      <c r="P36" s="8"/>
      <c r="Q36" s="9"/>
      <c r="R36" s="7"/>
      <c r="S36" s="8"/>
      <c r="T36" s="9"/>
      <c r="U36" s="7"/>
      <c r="V36" s="8"/>
      <c r="W36" s="9"/>
      <c r="X36" s="7"/>
      <c r="Y36" s="8"/>
      <c r="Z36" s="9"/>
      <c r="AA36" s="7"/>
      <c r="AB36" s="8"/>
      <c r="AC36" s="9"/>
      <c r="AD36" s="7"/>
      <c r="AE36" s="8"/>
      <c r="AF36" s="9"/>
      <c r="AG36" s="7"/>
      <c r="AH36" s="8"/>
      <c r="AI36" s="9"/>
      <c r="AJ36" s="7"/>
      <c r="AK36" s="8"/>
      <c r="AL36" s="9"/>
      <c r="AM36" s="7"/>
      <c r="AN36" s="8"/>
      <c r="AO36" s="9"/>
      <c r="AP36" s="7"/>
      <c r="AQ36" s="8"/>
      <c r="AR36" s="9"/>
      <c r="AS36" s="10">
        <f t="shared" si="26"/>
        <v>0</v>
      </c>
      <c r="AT36" s="11">
        <f t="shared" si="27"/>
        <v>0</v>
      </c>
      <c r="AU36" s="33">
        <f t="shared" si="28"/>
        <v>0</v>
      </c>
    </row>
    <row r="37" spans="2:47" x14ac:dyDescent="0.2">
      <c r="B37" s="30" t="s">
        <v>46</v>
      </c>
      <c r="C37" s="7"/>
      <c r="D37" s="8"/>
      <c r="E37" s="9"/>
      <c r="F37" s="7"/>
      <c r="G37" s="8"/>
      <c r="H37" s="9"/>
      <c r="I37" s="7">
        <v>22</v>
      </c>
      <c r="J37" s="8">
        <v>2</v>
      </c>
      <c r="K37" s="9">
        <v>24</v>
      </c>
      <c r="L37" s="7"/>
      <c r="M37" s="8"/>
      <c r="N37" s="9"/>
      <c r="O37" s="7"/>
      <c r="P37" s="8"/>
      <c r="Q37" s="9"/>
      <c r="R37" s="7"/>
      <c r="S37" s="8"/>
      <c r="T37" s="9"/>
      <c r="U37" s="7"/>
      <c r="V37" s="8"/>
      <c r="W37" s="9"/>
      <c r="X37" s="7"/>
      <c r="Y37" s="8"/>
      <c r="Z37" s="9"/>
      <c r="AA37" s="7"/>
      <c r="AB37" s="8"/>
      <c r="AC37" s="9"/>
      <c r="AD37" s="7"/>
      <c r="AE37" s="8"/>
      <c r="AF37" s="9"/>
      <c r="AG37" s="7"/>
      <c r="AH37" s="8"/>
      <c r="AI37" s="9"/>
      <c r="AJ37" s="7"/>
      <c r="AK37" s="8"/>
      <c r="AL37" s="9"/>
      <c r="AM37" s="7"/>
      <c r="AN37" s="8"/>
      <c r="AO37" s="9"/>
      <c r="AP37" s="7"/>
      <c r="AQ37" s="8"/>
      <c r="AR37" s="9"/>
      <c r="AS37" s="10">
        <f t="shared" si="26"/>
        <v>22</v>
      </c>
      <c r="AT37" s="11">
        <f t="shared" si="27"/>
        <v>2</v>
      </c>
      <c r="AU37" s="33">
        <f t="shared" si="28"/>
        <v>24</v>
      </c>
    </row>
    <row r="38" spans="2:47" x14ac:dyDescent="0.2">
      <c r="B38" s="30" t="s">
        <v>104</v>
      </c>
      <c r="C38" s="7"/>
      <c r="D38" s="8"/>
      <c r="E38" s="9"/>
      <c r="F38" s="7"/>
      <c r="G38" s="8"/>
      <c r="H38" s="9"/>
      <c r="I38" s="7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  <c r="AA38" s="7"/>
      <c r="AB38" s="8"/>
      <c r="AC38" s="9"/>
      <c r="AD38" s="7"/>
      <c r="AE38" s="8"/>
      <c r="AF38" s="9"/>
      <c r="AG38" s="7"/>
      <c r="AH38" s="8"/>
      <c r="AI38" s="9"/>
      <c r="AJ38" s="7"/>
      <c r="AK38" s="8"/>
      <c r="AL38" s="9"/>
      <c r="AM38" s="7"/>
      <c r="AN38" s="8"/>
      <c r="AO38" s="9"/>
      <c r="AP38" s="7"/>
      <c r="AQ38" s="8"/>
      <c r="AR38" s="9"/>
      <c r="AS38" s="10">
        <f t="shared" si="26"/>
        <v>0</v>
      </c>
      <c r="AT38" s="11">
        <f t="shared" si="27"/>
        <v>0</v>
      </c>
      <c r="AU38" s="33">
        <f t="shared" si="28"/>
        <v>0</v>
      </c>
    </row>
    <row r="39" spans="2:47" x14ac:dyDescent="0.2">
      <c r="B39" s="30" t="s">
        <v>47</v>
      </c>
      <c r="C39" s="7"/>
      <c r="D39" s="8"/>
      <c r="E39" s="9"/>
      <c r="F39" s="7"/>
      <c r="G39" s="8"/>
      <c r="H39" s="9"/>
      <c r="I39" s="7">
        <v>15</v>
      </c>
      <c r="J39" s="8">
        <v>28</v>
      </c>
      <c r="K39" s="9">
        <v>43</v>
      </c>
      <c r="L39" s="7"/>
      <c r="M39" s="8"/>
      <c r="N39" s="9"/>
      <c r="O39" s="7"/>
      <c r="P39" s="8"/>
      <c r="Q39" s="9"/>
      <c r="R39" s="7"/>
      <c r="S39" s="8"/>
      <c r="T39" s="9"/>
      <c r="U39" s="7"/>
      <c r="V39" s="8"/>
      <c r="W39" s="9"/>
      <c r="X39" s="7"/>
      <c r="Y39" s="8"/>
      <c r="Z39" s="9"/>
      <c r="AA39" s="7"/>
      <c r="AB39" s="8"/>
      <c r="AC39" s="9"/>
      <c r="AD39" s="7"/>
      <c r="AE39" s="8"/>
      <c r="AF39" s="9"/>
      <c r="AG39" s="7"/>
      <c r="AH39" s="8"/>
      <c r="AI39" s="9"/>
      <c r="AJ39" s="7"/>
      <c r="AK39" s="8"/>
      <c r="AL39" s="9"/>
      <c r="AM39" s="7"/>
      <c r="AN39" s="8"/>
      <c r="AO39" s="9"/>
      <c r="AP39" s="7"/>
      <c r="AQ39" s="8"/>
      <c r="AR39" s="9"/>
      <c r="AS39" s="10">
        <f t="shared" si="26"/>
        <v>15</v>
      </c>
      <c r="AT39" s="11">
        <f t="shared" si="27"/>
        <v>28</v>
      </c>
      <c r="AU39" s="33">
        <f t="shared" si="28"/>
        <v>43</v>
      </c>
    </row>
    <row r="40" spans="2:47" x14ac:dyDescent="0.2">
      <c r="B40" s="30" t="s">
        <v>48</v>
      </c>
      <c r="C40" s="7"/>
      <c r="D40" s="8"/>
      <c r="E40" s="9"/>
      <c r="F40" s="7"/>
      <c r="G40" s="8"/>
      <c r="H40" s="9"/>
      <c r="I40" s="7"/>
      <c r="J40" s="8"/>
      <c r="K40" s="9"/>
      <c r="L40" s="7"/>
      <c r="M40" s="8"/>
      <c r="N40" s="9"/>
      <c r="O40" s="7"/>
      <c r="P40" s="8"/>
      <c r="Q40" s="9"/>
      <c r="R40" s="7"/>
      <c r="S40" s="8"/>
      <c r="T40" s="9"/>
      <c r="U40" s="7"/>
      <c r="V40" s="8"/>
      <c r="W40" s="9"/>
      <c r="X40" s="7"/>
      <c r="Y40" s="8"/>
      <c r="Z40" s="9"/>
      <c r="AA40" s="7"/>
      <c r="AB40" s="8"/>
      <c r="AC40" s="9"/>
      <c r="AD40" s="7"/>
      <c r="AE40" s="8"/>
      <c r="AF40" s="9"/>
      <c r="AG40" s="7"/>
      <c r="AH40" s="8"/>
      <c r="AI40" s="9"/>
      <c r="AJ40" s="7"/>
      <c r="AK40" s="8"/>
      <c r="AL40" s="9"/>
      <c r="AM40" s="7"/>
      <c r="AN40" s="8"/>
      <c r="AO40" s="9"/>
      <c r="AP40" s="7"/>
      <c r="AQ40" s="8"/>
      <c r="AR40" s="9"/>
      <c r="AS40" s="10">
        <f t="shared" si="26"/>
        <v>0</v>
      </c>
      <c r="AT40" s="11">
        <f t="shared" si="27"/>
        <v>0</v>
      </c>
      <c r="AU40" s="33">
        <f t="shared" si="28"/>
        <v>0</v>
      </c>
    </row>
    <row r="41" spans="2:47" x14ac:dyDescent="0.2">
      <c r="B41" s="30" t="s">
        <v>49</v>
      </c>
      <c r="C41" s="7">
        <v>56</v>
      </c>
      <c r="D41" s="8">
        <v>68</v>
      </c>
      <c r="E41" s="9">
        <v>124</v>
      </c>
      <c r="F41" s="7"/>
      <c r="G41" s="8"/>
      <c r="H41" s="9"/>
      <c r="I41" s="7">
        <v>213</v>
      </c>
      <c r="J41" s="8">
        <v>157</v>
      </c>
      <c r="K41" s="9">
        <v>370</v>
      </c>
      <c r="L41" s="7">
        <v>71</v>
      </c>
      <c r="M41" s="8">
        <v>58</v>
      </c>
      <c r="N41" s="9">
        <v>129</v>
      </c>
      <c r="O41" s="7"/>
      <c r="P41" s="8"/>
      <c r="Q41" s="9"/>
      <c r="R41" s="7">
        <v>116</v>
      </c>
      <c r="S41" s="8">
        <v>75</v>
      </c>
      <c r="T41" s="9">
        <v>191</v>
      </c>
      <c r="U41" s="7">
        <v>107</v>
      </c>
      <c r="V41" s="8">
        <v>88</v>
      </c>
      <c r="W41" s="9">
        <v>195</v>
      </c>
      <c r="X41" s="7">
        <v>28</v>
      </c>
      <c r="Y41" s="8">
        <v>34</v>
      </c>
      <c r="Z41" s="9">
        <v>62</v>
      </c>
      <c r="AA41" s="7"/>
      <c r="AB41" s="8"/>
      <c r="AC41" s="9"/>
      <c r="AD41" s="7"/>
      <c r="AE41" s="8"/>
      <c r="AF41" s="9"/>
      <c r="AG41" s="7">
        <v>34</v>
      </c>
      <c r="AH41" s="8">
        <v>33</v>
      </c>
      <c r="AI41" s="9">
        <v>67</v>
      </c>
      <c r="AJ41" s="7">
        <v>36</v>
      </c>
      <c r="AK41" s="8">
        <v>67</v>
      </c>
      <c r="AL41" s="9">
        <v>103</v>
      </c>
      <c r="AM41" s="7">
        <v>61</v>
      </c>
      <c r="AN41" s="8">
        <v>38</v>
      </c>
      <c r="AO41" s="9">
        <v>99</v>
      </c>
      <c r="AP41" s="7"/>
      <c r="AQ41" s="8"/>
      <c r="AR41" s="9"/>
      <c r="AS41" s="10">
        <f t="shared" si="26"/>
        <v>722</v>
      </c>
      <c r="AT41" s="11">
        <f t="shared" si="27"/>
        <v>618</v>
      </c>
      <c r="AU41" s="33">
        <f t="shared" si="28"/>
        <v>1340</v>
      </c>
    </row>
    <row r="42" spans="2:47" x14ac:dyDescent="0.2">
      <c r="B42" s="30" t="s">
        <v>105</v>
      </c>
      <c r="C42" s="7"/>
      <c r="D42" s="8"/>
      <c r="E42" s="9"/>
      <c r="F42" s="7"/>
      <c r="G42" s="8"/>
      <c r="H42" s="9"/>
      <c r="I42" s="7">
        <v>45</v>
      </c>
      <c r="J42" s="8">
        <v>64</v>
      </c>
      <c r="K42" s="9">
        <v>109</v>
      </c>
      <c r="L42" s="7"/>
      <c r="M42" s="8"/>
      <c r="N42" s="9"/>
      <c r="O42" s="7"/>
      <c r="P42" s="8"/>
      <c r="Q42" s="9"/>
      <c r="R42" s="7"/>
      <c r="S42" s="8"/>
      <c r="T42" s="9"/>
      <c r="U42" s="7"/>
      <c r="V42" s="8"/>
      <c r="W42" s="9"/>
      <c r="X42" s="7"/>
      <c r="Y42" s="8"/>
      <c r="Z42" s="9"/>
      <c r="AA42" s="7"/>
      <c r="AB42" s="8"/>
      <c r="AC42" s="9"/>
      <c r="AD42" s="7"/>
      <c r="AE42" s="8"/>
      <c r="AF42" s="9"/>
      <c r="AG42" s="7"/>
      <c r="AH42" s="8"/>
      <c r="AI42" s="9"/>
      <c r="AJ42" s="7"/>
      <c r="AK42" s="8"/>
      <c r="AL42" s="9"/>
      <c r="AM42" s="7"/>
      <c r="AN42" s="8"/>
      <c r="AO42" s="9"/>
      <c r="AP42" s="7">
        <v>5</v>
      </c>
      <c r="AQ42" s="8">
        <v>4</v>
      </c>
      <c r="AR42" s="9">
        <v>9</v>
      </c>
      <c r="AS42" s="10">
        <f t="shared" si="26"/>
        <v>50</v>
      </c>
      <c r="AT42" s="11">
        <f t="shared" si="27"/>
        <v>68</v>
      </c>
      <c r="AU42" s="33">
        <f t="shared" si="28"/>
        <v>118</v>
      </c>
    </row>
    <row r="43" spans="2:47" x14ac:dyDescent="0.2">
      <c r="B43" s="30" t="s">
        <v>50</v>
      </c>
      <c r="C43" s="7"/>
      <c r="D43" s="8"/>
      <c r="E43" s="9"/>
      <c r="F43" s="7">
        <v>15</v>
      </c>
      <c r="G43" s="8">
        <v>13</v>
      </c>
      <c r="H43" s="9">
        <v>28</v>
      </c>
      <c r="I43" s="7">
        <v>65</v>
      </c>
      <c r="J43" s="8">
        <v>59</v>
      </c>
      <c r="K43" s="9">
        <v>124</v>
      </c>
      <c r="L43" s="7"/>
      <c r="M43" s="8"/>
      <c r="N43" s="9"/>
      <c r="O43" s="7">
        <v>15</v>
      </c>
      <c r="P43" s="8">
        <v>28</v>
      </c>
      <c r="Q43" s="9">
        <v>43</v>
      </c>
      <c r="R43" s="7"/>
      <c r="S43" s="8"/>
      <c r="T43" s="9"/>
      <c r="U43" s="7"/>
      <c r="V43" s="8"/>
      <c r="W43" s="9"/>
      <c r="X43" s="7">
        <v>5</v>
      </c>
      <c r="Y43" s="8">
        <v>5</v>
      </c>
      <c r="Z43" s="9">
        <v>10</v>
      </c>
      <c r="AA43" s="7">
        <v>26</v>
      </c>
      <c r="AB43" s="8">
        <v>48</v>
      </c>
      <c r="AC43" s="9">
        <v>74</v>
      </c>
      <c r="AD43" s="7">
        <v>55</v>
      </c>
      <c r="AE43" s="8">
        <v>39</v>
      </c>
      <c r="AF43" s="9">
        <v>94</v>
      </c>
      <c r="AG43" s="7"/>
      <c r="AH43" s="8"/>
      <c r="AI43" s="9"/>
      <c r="AJ43" s="7"/>
      <c r="AK43" s="8"/>
      <c r="AL43" s="9"/>
      <c r="AM43" s="7">
        <v>24</v>
      </c>
      <c r="AN43" s="8">
        <v>32</v>
      </c>
      <c r="AO43" s="9">
        <v>56</v>
      </c>
      <c r="AP43" s="7"/>
      <c r="AQ43" s="8"/>
      <c r="AR43" s="9"/>
      <c r="AS43" s="10">
        <f t="shared" si="26"/>
        <v>205</v>
      </c>
      <c r="AT43" s="11">
        <f t="shared" si="27"/>
        <v>224</v>
      </c>
      <c r="AU43" s="33">
        <f t="shared" si="28"/>
        <v>429</v>
      </c>
    </row>
    <row r="44" spans="2:47" x14ac:dyDescent="0.2">
      <c r="B44" s="30" t="s">
        <v>51</v>
      </c>
      <c r="C44" s="7"/>
      <c r="D44" s="8"/>
      <c r="E44" s="9"/>
      <c r="F44" s="7"/>
      <c r="G44" s="8"/>
      <c r="H44" s="9"/>
      <c r="I44" s="7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  <c r="AA44" s="7"/>
      <c r="AB44" s="8"/>
      <c r="AC44" s="9"/>
      <c r="AD44" s="7">
        <v>7</v>
      </c>
      <c r="AE44" s="8">
        <v>2</v>
      </c>
      <c r="AF44" s="9">
        <v>9</v>
      </c>
      <c r="AG44" s="7"/>
      <c r="AH44" s="8"/>
      <c r="AI44" s="9"/>
      <c r="AJ44" s="7"/>
      <c r="AK44" s="8"/>
      <c r="AL44" s="9"/>
      <c r="AM44" s="7"/>
      <c r="AN44" s="8"/>
      <c r="AO44" s="9"/>
      <c r="AP44" s="7">
        <v>38</v>
      </c>
      <c r="AQ44" s="8">
        <v>23</v>
      </c>
      <c r="AR44" s="9">
        <v>61</v>
      </c>
      <c r="AS44" s="10">
        <f t="shared" si="26"/>
        <v>45</v>
      </c>
      <c r="AT44" s="11">
        <f t="shared" si="27"/>
        <v>25</v>
      </c>
      <c r="AU44" s="33">
        <f t="shared" si="28"/>
        <v>70</v>
      </c>
    </row>
    <row r="45" spans="2:47" x14ac:dyDescent="0.2">
      <c r="B45" s="30" t="s">
        <v>52</v>
      </c>
      <c r="C45" s="7">
        <v>27</v>
      </c>
      <c r="D45" s="8">
        <v>30</v>
      </c>
      <c r="E45" s="9">
        <v>57</v>
      </c>
      <c r="F45" s="7">
        <v>12</v>
      </c>
      <c r="G45" s="8">
        <v>6</v>
      </c>
      <c r="H45" s="9">
        <v>18</v>
      </c>
      <c r="I45" s="7"/>
      <c r="J45" s="8"/>
      <c r="K45" s="9"/>
      <c r="L45" s="7"/>
      <c r="M45" s="8"/>
      <c r="N45" s="9"/>
      <c r="O45" s="7">
        <v>15</v>
      </c>
      <c r="P45" s="8">
        <v>25</v>
      </c>
      <c r="Q45" s="9">
        <v>40</v>
      </c>
      <c r="R45" s="7">
        <v>26</v>
      </c>
      <c r="S45" s="8">
        <v>26</v>
      </c>
      <c r="T45" s="9">
        <v>52</v>
      </c>
      <c r="U45" s="7"/>
      <c r="V45" s="8"/>
      <c r="W45" s="9"/>
      <c r="X45" s="7">
        <v>9</v>
      </c>
      <c r="Y45" s="8">
        <v>14</v>
      </c>
      <c r="Z45" s="9">
        <v>23</v>
      </c>
      <c r="AA45" s="7">
        <v>25</v>
      </c>
      <c r="AB45" s="8">
        <v>31</v>
      </c>
      <c r="AC45" s="9">
        <v>56</v>
      </c>
      <c r="AD45" s="7">
        <v>40</v>
      </c>
      <c r="AE45" s="8">
        <v>32</v>
      </c>
      <c r="AF45" s="9">
        <v>72</v>
      </c>
      <c r="AG45" s="7"/>
      <c r="AH45" s="8"/>
      <c r="AI45" s="9"/>
      <c r="AJ45" s="7">
        <v>37</v>
      </c>
      <c r="AK45" s="8">
        <v>43</v>
      </c>
      <c r="AL45" s="9">
        <v>80</v>
      </c>
      <c r="AM45" s="7">
        <v>15</v>
      </c>
      <c r="AN45" s="8">
        <v>22</v>
      </c>
      <c r="AO45" s="9">
        <v>37</v>
      </c>
      <c r="AP45" s="7">
        <v>21</v>
      </c>
      <c r="AQ45" s="8">
        <v>26</v>
      </c>
      <c r="AR45" s="9">
        <v>47</v>
      </c>
      <c r="AS45" s="10">
        <f t="shared" si="26"/>
        <v>227</v>
      </c>
      <c r="AT45" s="11">
        <f t="shared" si="27"/>
        <v>255</v>
      </c>
      <c r="AU45" s="33">
        <f t="shared" si="28"/>
        <v>482</v>
      </c>
    </row>
    <row r="46" spans="2:47" x14ac:dyDescent="0.2">
      <c r="B46" s="30" t="s">
        <v>53</v>
      </c>
      <c r="C46" s="7"/>
      <c r="D46" s="8"/>
      <c r="E46" s="9"/>
      <c r="F46" s="7">
        <v>149</v>
      </c>
      <c r="G46" s="8">
        <v>145</v>
      </c>
      <c r="H46" s="9">
        <v>294</v>
      </c>
      <c r="I46" s="7">
        <v>108</v>
      </c>
      <c r="J46" s="8">
        <v>57</v>
      </c>
      <c r="K46" s="9">
        <v>165</v>
      </c>
      <c r="L46" s="7"/>
      <c r="M46" s="8"/>
      <c r="N46" s="9"/>
      <c r="O46" s="7">
        <v>119</v>
      </c>
      <c r="P46" s="8">
        <v>121</v>
      </c>
      <c r="Q46" s="9">
        <v>240</v>
      </c>
      <c r="R46" s="7"/>
      <c r="S46" s="8"/>
      <c r="T46" s="9"/>
      <c r="U46" s="7"/>
      <c r="V46" s="8"/>
      <c r="W46" s="9"/>
      <c r="X46" s="7">
        <v>51</v>
      </c>
      <c r="Y46" s="8">
        <v>57</v>
      </c>
      <c r="Z46" s="9">
        <v>108</v>
      </c>
      <c r="AA46" s="7">
        <v>63</v>
      </c>
      <c r="AB46" s="8">
        <v>31</v>
      </c>
      <c r="AC46" s="9">
        <v>94</v>
      </c>
      <c r="AD46" s="7">
        <v>56</v>
      </c>
      <c r="AE46" s="8">
        <v>36</v>
      </c>
      <c r="AF46" s="9">
        <v>92</v>
      </c>
      <c r="AG46" s="7"/>
      <c r="AH46" s="8"/>
      <c r="AI46" s="9"/>
      <c r="AJ46" s="7"/>
      <c r="AK46" s="8"/>
      <c r="AL46" s="9"/>
      <c r="AM46" s="7">
        <v>2</v>
      </c>
      <c r="AN46" s="8">
        <v>14</v>
      </c>
      <c r="AO46" s="9">
        <v>16</v>
      </c>
      <c r="AP46" s="7">
        <v>108</v>
      </c>
      <c r="AQ46" s="8">
        <v>102</v>
      </c>
      <c r="AR46" s="9">
        <v>210</v>
      </c>
      <c r="AS46" s="10">
        <f t="shared" si="26"/>
        <v>656</v>
      </c>
      <c r="AT46" s="11">
        <f t="shared" si="27"/>
        <v>563</v>
      </c>
      <c r="AU46" s="33">
        <f t="shared" si="28"/>
        <v>1219</v>
      </c>
    </row>
    <row r="47" spans="2:47" x14ac:dyDescent="0.2">
      <c r="B47" s="30" t="s">
        <v>106</v>
      </c>
      <c r="C47" s="7">
        <v>9</v>
      </c>
      <c r="D47" s="8">
        <v>24</v>
      </c>
      <c r="E47" s="9">
        <v>33</v>
      </c>
      <c r="F47" s="7"/>
      <c r="G47" s="8"/>
      <c r="H47" s="9"/>
      <c r="I47" s="7"/>
      <c r="J47" s="8"/>
      <c r="K47" s="9"/>
      <c r="L47" s="7"/>
      <c r="M47" s="8"/>
      <c r="N47" s="9"/>
      <c r="O47" s="7"/>
      <c r="P47" s="8"/>
      <c r="Q47" s="9"/>
      <c r="R47" s="7">
        <v>25</v>
      </c>
      <c r="S47" s="8">
        <v>24</v>
      </c>
      <c r="T47" s="9">
        <v>49</v>
      </c>
      <c r="U47" s="7"/>
      <c r="V47" s="8"/>
      <c r="W47" s="9"/>
      <c r="X47" s="7">
        <v>5</v>
      </c>
      <c r="Y47" s="8">
        <v>11</v>
      </c>
      <c r="Z47" s="9">
        <v>16</v>
      </c>
      <c r="AA47" s="7">
        <v>3</v>
      </c>
      <c r="AB47" s="8">
        <v>20</v>
      </c>
      <c r="AC47" s="9">
        <v>23</v>
      </c>
      <c r="AD47" s="7"/>
      <c r="AE47" s="8"/>
      <c r="AF47" s="9"/>
      <c r="AG47" s="7">
        <v>4</v>
      </c>
      <c r="AH47" s="8">
        <v>9</v>
      </c>
      <c r="AI47" s="9">
        <v>13</v>
      </c>
      <c r="AJ47" s="7"/>
      <c r="AK47" s="8"/>
      <c r="AL47" s="9"/>
      <c r="AM47" s="7">
        <v>8</v>
      </c>
      <c r="AN47" s="8">
        <v>11</v>
      </c>
      <c r="AO47" s="9">
        <v>19</v>
      </c>
      <c r="AP47" s="7"/>
      <c r="AQ47" s="8"/>
      <c r="AR47" s="9"/>
      <c r="AS47" s="10">
        <f t="shared" si="26"/>
        <v>54</v>
      </c>
      <c r="AT47" s="11">
        <f t="shared" si="27"/>
        <v>99</v>
      </c>
      <c r="AU47" s="33">
        <f t="shared" si="28"/>
        <v>153</v>
      </c>
    </row>
    <row r="48" spans="2:47" x14ac:dyDescent="0.2">
      <c r="B48" s="30" t="s">
        <v>107</v>
      </c>
      <c r="C48" s="7"/>
      <c r="D48" s="8"/>
      <c r="E48" s="9"/>
      <c r="F48" s="7"/>
      <c r="G48" s="8"/>
      <c r="H48" s="9"/>
      <c r="I48" s="7"/>
      <c r="J48" s="8"/>
      <c r="K48" s="9"/>
      <c r="L48" s="7"/>
      <c r="M48" s="8"/>
      <c r="N48" s="9"/>
      <c r="O48" s="7"/>
      <c r="P48" s="8"/>
      <c r="Q48" s="9"/>
      <c r="R48" s="7"/>
      <c r="S48" s="8"/>
      <c r="T48" s="9"/>
      <c r="U48" s="7"/>
      <c r="V48" s="8"/>
      <c r="W48" s="9"/>
      <c r="X48" s="7"/>
      <c r="Y48" s="8"/>
      <c r="Z48" s="9"/>
      <c r="AA48" s="7"/>
      <c r="AB48" s="8"/>
      <c r="AC48" s="9"/>
      <c r="AD48" s="7"/>
      <c r="AE48" s="8"/>
      <c r="AF48" s="9"/>
      <c r="AG48" s="7"/>
      <c r="AH48" s="8"/>
      <c r="AI48" s="9"/>
      <c r="AJ48" s="7"/>
      <c r="AK48" s="8"/>
      <c r="AL48" s="9"/>
      <c r="AM48" s="7"/>
      <c r="AN48" s="8"/>
      <c r="AO48" s="9"/>
      <c r="AP48" s="7"/>
      <c r="AQ48" s="8"/>
      <c r="AR48" s="9"/>
      <c r="AS48" s="10">
        <f t="shared" si="26"/>
        <v>0</v>
      </c>
      <c r="AT48" s="11">
        <f t="shared" si="27"/>
        <v>0</v>
      </c>
      <c r="AU48" s="33">
        <f t="shared" si="28"/>
        <v>0</v>
      </c>
    </row>
    <row r="49" spans="2:47" x14ac:dyDescent="0.2">
      <c r="B49" s="30" t="s">
        <v>54</v>
      </c>
      <c r="C49" s="24">
        <v>11</v>
      </c>
      <c r="D49" s="25">
        <v>17</v>
      </c>
      <c r="E49" s="26">
        <v>28</v>
      </c>
      <c r="F49" s="24"/>
      <c r="G49" s="25"/>
      <c r="H49" s="26"/>
      <c r="I49" s="24"/>
      <c r="J49" s="25"/>
      <c r="K49" s="26"/>
      <c r="L49" s="24"/>
      <c r="M49" s="25"/>
      <c r="N49" s="26"/>
      <c r="O49" s="24"/>
      <c r="P49" s="25"/>
      <c r="Q49" s="26"/>
      <c r="R49" s="24"/>
      <c r="S49" s="25"/>
      <c r="T49" s="26"/>
      <c r="U49" s="24"/>
      <c r="V49" s="25"/>
      <c r="W49" s="26"/>
      <c r="X49" s="24">
        <v>12</v>
      </c>
      <c r="Y49" s="25">
        <v>27</v>
      </c>
      <c r="Z49" s="26">
        <v>39</v>
      </c>
      <c r="AA49" s="24"/>
      <c r="AB49" s="25"/>
      <c r="AC49" s="26"/>
      <c r="AD49" s="24"/>
      <c r="AE49" s="25"/>
      <c r="AF49" s="26"/>
      <c r="AG49" s="24"/>
      <c r="AH49" s="25"/>
      <c r="AI49" s="26"/>
      <c r="AJ49" s="24"/>
      <c r="AK49" s="25"/>
      <c r="AL49" s="26"/>
      <c r="AM49" s="24">
        <v>10</v>
      </c>
      <c r="AN49" s="25">
        <v>9</v>
      </c>
      <c r="AO49" s="26">
        <v>19</v>
      </c>
      <c r="AP49" s="24">
        <v>71</v>
      </c>
      <c r="AQ49" s="25">
        <v>77</v>
      </c>
      <c r="AR49" s="26">
        <v>148</v>
      </c>
      <c r="AS49" s="27">
        <f t="shared" si="26"/>
        <v>104</v>
      </c>
      <c r="AT49" s="28">
        <f t="shared" si="27"/>
        <v>130</v>
      </c>
      <c r="AU49" s="29">
        <f t="shared" si="28"/>
        <v>234</v>
      </c>
    </row>
    <row r="50" spans="2:47" x14ac:dyDescent="0.2">
      <c r="B50" s="41" t="s">
        <v>125</v>
      </c>
      <c r="C50" s="42">
        <f>SUM(C51:C63)</f>
        <v>133</v>
      </c>
      <c r="D50" s="42">
        <f t="shared" ref="D50:AR50" si="104">SUM(D51:D63)</f>
        <v>70</v>
      </c>
      <c r="E50" s="43">
        <f t="shared" si="104"/>
        <v>203</v>
      </c>
      <c r="F50" s="42">
        <f t="shared" si="104"/>
        <v>234</v>
      </c>
      <c r="G50" s="42">
        <f t="shared" si="104"/>
        <v>107</v>
      </c>
      <c r="H50" s="43">
        <f t="shared" si="104"/>
        <v>341</v>
      </c>
      <c r="I50" s="42">
        <f t="shared" si="104"/>
        <v>327</v>
      </c>
      <c r="J50" s="42">
        <f t="shared" si="104"/>
        <v>177</v>
      </c>
      <c r="K50" s="43">
        <f t="shared" si="104"/>
        <v>504</v>
      </c>
      <c r="L50" s="42">
        <f t="shared" si="104"/>
        <v>31</v>
      </c>
      <c r="M50" s="42">
        <f t="shared" si="104"/>
        <v>7</v>
      </c>
      <c r="N50" s="43">
        <f t="shared" si="104"/>
        <v>38</v>
      </c>
      <c r="O50" s="42">
        <f t="shared" si="104"/>
        <v>153</v>
      </c>
      <c r="P50" s="42">
        <f t="shared" si="104"/>
        <v>58</v>
      </c>
      <c r="Q50" s="43">
        <f t="shared" si="104"/>
        <v>211</v>
      </c>
      <c r="R50" s="42">
        <f t="shared" ref="R50" si="105">SUM(R51:R63)</f>
        <v>215</v>
      </c>
      <c r="S50" s="42">
        <f t="shared" ref="S50" si="106">SUM(S51:S63)</f>
        <v>92</v>
      </c>
      <c r="T50" s="43">
        <f t="shared" ref="T50" si="107">SUM(T51:T63)</f>
        <v>307</v>
      </c>
      <c r="U50" s="42">
        <f t="shared" ref="U50" si="108">SUM(U51:U63)</f>
        <v>115</v>
      </c>
      <c r="V50" s="42">
        <f t="shared" ref="V50" si="109">SUM(V51:V63)</f>
        <v>27</v>
      </c>
      <c r="W50" s="43">
        <f t="shared" ref="W50" si="110">SUM(W51:W63)</f>
        <v>142</v>
      </c>
      <c r="X50" s="42">
        <f t="shared" ref="X50" si="111">SUM(X51:X63)</f>
        <v>166</v>
      </c>
      <c r="Y50" s="42">
        <f t="shared" ref="Y50" si="112">SUM(Y51:Y63)</f>
        <v>69</v>
      </c>
      <c r="Z50" s="43">
        <f t="shared" ref="Z50" si="113">SUM(Z51:Z63)</f>
        <v>235</v>
      </c>
      <c r="AA50" s="42">
        <f t="shared" ref="AA50" si="114">SUM(AA51:AA63)</f>
        <v>124</v>
      </c>
      <c r="AB50" s="42">
        <f t="shared" ref="AB50" si="115">SUM(AB51:AB63)</f>
        <v>52</v>
      </c>
      <c r="AC50" s="43">
        <f t="shared" ref="AC50" si="116">SUM(AC51:AC63)</f>
        <v>176</v>
      </c>
      <c r="AD50" s="42">
        <f t="shared" ref="AD50" si="117">SUM(AD51:AD63)</f>
        <v>149</v>
      </c>
      <c r="AE50" s="42">
        <f t="shared" ref="AE50" si="118">SUM(AE51:AE63)</f>
        <v>69</v>
      </c>
      <c r="AF50" s="43">
        <f t="shared" ref="AF50" si="119">SUM(AF51:AF63)</f>
        <v>218</v>
      </c>
      <c r="AG50" s="42">
        <f t="shared" ref="AG50" si="120">SUM(AG51:AG63)</f>
        <v>154</v>
      </c>
      <c r="AH50" s="42">
        <f t="shared" ref="AH50" si="121">SUM(AH51:AH63)</f>
        <v>77</v>
      </c>
      <c r="AI50" s="43">
        <f t="shared" ref="AI50" si="122">SUM(AI51:AI63)</f>
        <v>231</v>
      </c>
      <c r="AJ50" s="42">
        <f t="shared" ref="AJ50" si="123">SUM(AJ51:AJ63)</f>
        <v>148</v>
      </c>
      <c r="AK50" s="42">
        <f t="shared" ref="AK50" si="124">SUM(AK51:AK63)</f>
        <v>74</v>
      </c>
      <c r="AL50" s="43">
        <f t="shared" ref="AL50" si="125">SUM(AL51:AL63)</f>
        <v>222</v>
      </c>
      <c r="AM50" s="42">
        <f t="shared" ref="AM50" si="126">SUM(AM51:AM63)</f>
        <v>238</v>
      </c>
      <c r="AN50" s="42">
        <f t="shared" ref="AN50" si="127">SUM(AN51:AN63)</f>
        <v>64</v>
      </c>
      <c r="AO50" s="43">
        <f t="shared" ref="AO50" si="128">SUM(AO51:AO63)</f>
        <v>302</v>
      </c>
      <c r="AP50" s="42">
        <f t="shared" si="104"/>
        <v>201</v>
      </c>
      <c r="AQ50" s="42">
        <f t="shared" si="104"/>
        <v>67</v>
      </c>
      <c r="AR50" s="43">
        <f t="shared" si="104"/>
        <v>268</v>
      </c>
      <c r="AS50" s="42">
        <f t="shared" si="26"/>
        <v>2388</v>
      </c>
      <c r="AT50" s="42">
        <f t="shared" si="27"/>
        <v>1010</v>
      </c>
      <c r="AU50" s="43">
        <f t="shared" si="28"/>
        <v>3398</v>
      </c>
    </row>
    <row r="51" spans="2:47" x14ac:dyDescent="0.2">
      <c r="B51" s="30" t="s">
        <v>55</v>
      </c>
      <c r="C51" s="7"/>
      <c r="D51" s="8"/>
      <c r="E51" s="9"/>
      <c r="F51" s="7"/>
      <c r="G51" s="8"/>
      <c r="H51" s="9"/>
      <c r="I51" s="7"/>
      <c r="J51" s="8"/>
      <c r="K51" s="9"/>
      <c r="L51" s="7"/>
      <c r="M51" s="8"/>
      <c r="N51" s="9"/>
      <c r="O51" s="7"/>
      <c r="P51" s="8"/>
      <c r="Q51" s="9"/>
      <c r="R51" s="7">
        <v>26</v>
      </c>
      <c r="S51" s="8">
        <v>25</v>
      </c>
      <c r="T51" s="9">
        <v>51</v>
      </c>
      <c r="U51" s="7"/>
      <c r="V51" s="8"/>
      <c r="W51" s="9"/>
      <c r="X51" s="7">
        <v>4</v>
      </c>
      <c r="Y51" s="8">
        <v>4</v>
      </c>
      <c r="Z51" s="9">
        <v>8</v>
      </c>
      <c r="AA51" s="7"/>
      <c r="AB51" s="8"/>
      <c r="AC51" s="9"/>
      <c r="AD51" s="7"/>
      <c r="AE51" s="8"/>
      <c r="AF51" s="9"/>
      <c r="AG51" s="7"/>
      <c r="AH51" s="8"/>
      <c r="AI51" s="9"/>
      <c r="AJ51" s="7"/>
      <c r="AK51" s="8"/>
      <c r="AL51" s="9"/>
      <c r="AM51" s="7"/>
      <c r="AN51" s="8"/>
      <c r="AO51" s="9"/>
      <c r="AP51" s="7"/>
      <c r="AQ51" s="8"/>
      <c r="AR51" s="9"/>
      <c r="AS51" s="10">
        <f t="shared" si="26"/>
        <v>30</v>
      </c>
      <c r="AT51" s="11">
        <f t="shared" si="27"/>
        <v>29</v>
      </c>
      <c r="AU51" s="33">
        <f t="shared" si="28"/>
        <v>59</v>
      </c>
    </row>
    <row r="52" spans="2:47" x14ac:dyDescent="0.2">
      <c r="B52" s="30" t="s">
        <v>56</v>
      </c>
      <c r="C52" s="7">
        <v>16</v>
      </c>
      <c r="D52" s="8">
        <v>27</v>
      </c>
      <c r="E52" s="9">
        <v>43</v>
      </c>
      <c r="F52" s="7"/>
      <c r="G52" s="8"/>
      <c r="H52" s="9"/>
      <c r="I52" s="7"/>
      <c r="J52" s="8"/>
      <c r="K52" s="9"/>
      <c r="L52" s="7"/>
      <c r="M52" s="8"/>
      <c r="N52" s="9"/>
      <c r="O52" s="7"/>
      <c r="P52" s="8"/>
      <c r="Q52" s="9"/>
      <c r="R52" s="7"/>
      <c r="S52" s="8"/>
      <c r="T52" s="9"/>
      <c r="U52" s="7"/>
      <c r="V52" s="8"/>
      <c r="W52" s="9"/>
      <c r="X52" s="7">
        <v>12</v>
      </c>
      <c r="Y52" s="8">
        <v>9</v>
      </c>
      <c r="Z52" s="9">
        <v>21</v>
      </c>
      <c r="AA52" s="7"/>
      <c r="AB52" s="8"/>
      <c r="AC52" s="9"/>
      <c r="AD52" s="7">
        <v>9</v>
      </c>
      <c r="AE52" s="8">
        <v>23</v>
      </c>
      <c r="AF52" s="9">
        <v>32</v>
      </c>
      <c r="AG52" s="7"/>
      <c r="AH52" s="8"/>
      <c r="AI52" s="9"/>
      <c r="AJ52" s="7"/>
      <c r="AK52" s="8"/>
      <c r="AL52" s="9"/>
      <c r="AM52" s="7"/>
      <c r="AN52" s="8"/>
      <c r="AO52" s="9"/>
      <c r="AP52" s="7"/>
      <c r="AQ52" s="8"/>
      <c r="AR52" s="9"/>
      <c r="AS52" s="10">
        <f t="shared" si="26"/>
        <v>37</v>
      </c>
      <c r="AT52" s="11">
        <f t="shared" si="27"/>
        <v>59</v>
      </c>
      <c r="AU52" s="33">
        <f t="shared" si="28"/>
        <v>96</v>
      </c>
    </row>
    <row r="53" spans="2:47" x14ac:dyDescent="0.2">
      <c r="B53" s="30" t="s">
        <v>57</v>
      </c>
      <c r="C53" s="7">
        <v>21</v>
      </c>
      <c r="D53" s="8">
        <v>23</v>
      </c>
      <c r="E53" s="9">
        <v>44</v>
      </c>
      <c r="F53" s="7">
        <v>37</v>
      </c>
      <c r="G53" s="8">
        <v>74</v>
      </c>
      <c r="H53" s="9">
        <v>111</v>
      </c>
      <c r="I53" s="7">
        <v>32</v>
      </c>
      <c r="J53" s="8">
        <v>81</v>
      </c>
      <c r="K53" s="9">
        <v>113</v>
      </c>
      <c r="L53" s="7"/>
      <c r="M53" s="8"/>
      <c r="N53" s="9"/>
      <c r="O53" s="7">
        <v>31</v>
      </c>
      <c r="P53" s="8">
        <v>39</v>
      </c>
      <c r="Q53" s="9">
        <v>70</v>
      </c>
      <c r="R53" s="7">
        <v>50</v>
      </c>
      <c r="S53" s="8">
        <v>33</v>
      </c>
      <c r="T53" s="9">
        <v>83</v>
      </c>
      <c r="U53" s="7"/>
      <c r="V53" s="8"/>
      <c r="W53" s="9"/>
      <c r="X53" s="7">
        <v>9</v>
      </c>
      <c r="Y53" s="8">
        <v>8</v>
      </c>
      <c r="Z53" s="9">
        <v>17</v>
      </c>
      <c r="AA53" s="7">
        <v>29</v>
      </c>
      <c r="AB53" s="8">
        <v>37</v>
      </c>
      <c r="AC53" s="9">
        <v>66</v>
      </c>
      <c r="AD53" s="7">
        <v>41</v>
      </c>
      <c r="AE53" s="8">
        <v>31</v>
      </c>
      <c r="AF53" s="9">
        <v>72</v>
      </c>
      <c r="AG53" s="7">
        <v>106</v>
      </c>
      <c r="AH53" s="8">
        <v>56</v>
      </c>
      <c r="AI53" s="9">
        <v>162</v>
      </c>
      <c r="AJ53" s="7">
        <v>11</v>
      </c>
      <c r="AK53" s="8">
        <v>16</v>
      </c>
      <c r="AL53" s="9">
        <v>27</v>
      </c>
      <c r="AM53" s="7">
        <v>22</v>
      </c>
      <c r="AN53" s="8">
        <v>31</v>
      </c>
      <c r="AO53" s="9">
        <v>53</v>
      </c>
      <c r="AP53" s="7">
        <v>3</v>
      </c>
      <c r="AQ53" s="8">
        <v>7</v>
      </c>
      <c r="AR53" s="9">
        <v>10</v>
      </c>
      <c r="AS53" s="10">
        <f t="shared" si="26"/>
        <v>392</v>
      </c>
      <c r="AT53" s="11">
        <f t="shared" si="27"/>
        <v>436</v>
      </c>
      <c r="AU53" s="33">
        <f t="shared" si="28"/>
        <v>828</v>
      </c>
    </row>
    <row r="54" spans="2:47" x14ac:dyDescent="0.2">
      <c r="B54" s="30" t="s">
        <v>58</v>
      </c>
      <c r="C54" s="7"/>
      <c r="D54" s="8"/>
      <c r="E54" s="9"/>
      <c r="F54" s="7">
        <v>83</v>
      </c>
      <c r="G54" s="8">
        <v>11</v>
      </c>
      <c r="H54" s="9">
        <v>94</v>
      </c>
      <c r="I54" s="7">
        <v>21</v>
      </c>
      <c r="J54" s="8">
        <v>18</v>
      </c>
      <c r="K54" s="9">
        <v>39</v>
      </c>
      <c r="L54" s="7"/>
      <c r="M54" s="8"/>
      <c r="N54" s="9"/>
      <c r="O54" s="7"/>
      <c r="P54" s="8"/>
      <c r="Q54" s="9"/>
      <c r="R54" s="7">
        <v>8</v>
      </c>
      <c r="S54" s="8">
        <v>7</v>
      </c>
      <c r="T54" s="9">
        <v>15</v>
      </c>
      <c r="U54" s="7"/>
      <c r="V54" s="8"/>
      <c r="W54" s="9"/>
      <c r="X54" s="7"/>
      <c r="Y54" s="8"/>
      <c r="Z54" s="9"/>
      <c r="AA54" s="7">
        <v>13</v>
      </c>
      <c r="AB54" s="8">
        <v>8</v>
      </c>
      <c r="AC54" s="9">
        <v>21</v>
      </c>
      <c r="AD54" s="7"/>
      <c r="AE54" s="8"/>
      <c r="AF54" s="9"/>
      <c r="AG54" s="7"/>
      <c r="AH54" s="8"/>
      <c r="AI54" s="9"/>
      <c r="AJ54" s="7"/>
      <c r="AK54" s="8"/>
      <c r="AL54" s="9"/>
      <c r="AM54" s="7">
        <v>15</v>
      </c>
      <c r="AN54" s="8">
        <v>3</v>
      </c>
      <c r="AO54" s="9">
        <v>18</v>
      </c>
      <c r="AP54" s="7">
        <v>22</v>
      </c>
      <c r="AQ54" s="8">
        <v>1</v>
      </c>
      <c r="AR54" s="9">
        <v>23</v>
      </c>
      <c r="AS54" s="10">
        <f t="shared" si="26"/>
        <v>162</v>
      </c>
      <c r="AT54" s="11">
        <f t="shared" si="27"/>
        <v>48</v>
      </c>
      <c r="AU54" s="33">
        <f t="shared" si="28"/>
        <v>210</v>
      </c>
    </row>
    <row r="55" spans="2:47" x14ac:dyDescent="0.2">
      <c r="B55" s="30" t="s">
        <v>59</v>
      </c>
      <c r="C55" s="7"/>
      <c r="D55" s="8"/>
      <c r="E55" s="9"/>
      <c r="F55" s="7"/>
      <c r="G55" s="8"/>
      <c r="H55" s="9"/>
      <c r="I55" s="7">
        <v>18</v>
      </c>
      <c r="J55" s="8">
        <v>16</v>
      </c>
      <c r="K55" s="9">
        <v>34</v>
      </c>
      <c r="L55" s="7"/>
      <c r="M55" s="8"/>
      <c r="N55" s="9"/>
      <c r="O55" s="7"/>
      <c r="P55" s="8"/>
      <c r="Q55" s="9"/>
      <c r="R55" s="7">
        <v>7</v>
      </c>
      <c r="S55" s="8">
        <v>9</v>
      </c>
      <c r="T55" s="9">
        <v>16</v>
      </c>
      <c r="U55" s="7"/>
      <c r="V55" s="8"/>
      <c r="W55" s="9"/>
      <c r="X55" s="7"/>
      <c r="Y55" s="8"/>
      <c r="Z55" s="9"/>
      <c r="AA55" s="7"/>
      <c r="AB55" s="8"/>
      <c r="AC55" s="9"/>
      <c r="AD55" s="7"/>
      <c r="AE55" s="8"/>
      <c r="AF55" s="9"/>
      <c r="AG55" s="7"/>
      <c r="AH55" s="8"/>
      <c r="AI55" s="9"/>
      <c r="AJ55" s="7">
        <v>8</v>
      </c>
      <c r="AK55" s="8">
        <v>33</v>
      </c>
      <c r="AL55" s="9">
        <v>41</v>
      </c>
      <c r="AM55" s="7"/>
      <c r="AN55" s="8"/>
      <c r="AO55" s="9"/>
      <c r="AP55" s="7"/>
      <c r="AQ55" s="8"/>
      <c r="AR55" s="9"/>
      <c r="AS55" s="10">
        <f t="shared" si="26"/>
        <v>33</v>
      </c>
      <c r="AT55" s="11">
        <f t="shared" si="27"/>
        <v>58</v>
      </c>
      <c r="AU55" s="33">
        <f t="shared" si="28"/>
        <v>91</v>
      </c>
    </row>
    <row r="56" spans="2:47" x14ac:dyDescent="0.2">
      <c r="B56" s="30" t="s">
        <v>60</v>
      </c>
      <c r="C56" s="7"/>
      <c r="D56" s="8"/>
      <c r="E56" s="9"/>
      <c r="F56" s="7">
        <v>12</v>
      </c>
      <c r="G56" s="8">
        <v>3</v>
      </c>
      <c r="H56" s="9">
        <v>15</v>
      </c>
      <c r="I56" s="7">
        <v>40</v>
      </c>
      <c r="J56" s="8">
        <v>5</v>
      </c>
      <c r="K56" s="9">
        <v>45</v>
      </c>
      <c r="L56" s="7"/>
      <c r="M56" s="8"/>
      <c r="N56" s="9"/>
      <c r="O56" s="7"/>
      <c r="P56" s="8"/>
      <c r="Q56" s="9"/>
      <c r="R56" s="7">
        <v>6</v>
      </c>
      <c r="S56" s="8"/>
      <c r="T56" s="9">
        <v>6</v>
      </c>
      <c r="U56" s="7"/>
      <c r="V56" s="8"/>
      <c r="W56" s="9"/>
      <c r="X56" s="7"/>
      <c r="Y56" s="8"/>
      <c r="Z56" s="9"/>
      <c r="AA56" s="7"/>
      <c r="AB56" s="8"/>
      <c r="AC56" s="9"/>
      <c r="AD56" s="7"/>
      <c r="AE56" s="8"/>
      <c r="AF56" s="9"/>
      <c r="AG56" s="7"/>
      <c r="AH56" s="8"/>
      <c r="AI56" s="9"/>
      <c r="AJ56" s="7"/>
      <c r="AK56" s="8"/>
      <c r="AL56" s="9"/>
      <c r="AM56" s="7"/>
      <c r="AN56" s="8"/>
      <c r="AO56" s="9"/>
      <c r="AP56" s="7">
        <v>5</v>
      </c>
      <c r="AQ56" s="8"/>
      <c r="AR56" s="9">
        <v>5</v>
      </c>
      <c r="AS56" s="10">
        <f t="shared" si="26"/>
        <v>63</v>
      </c>
      <c r="AT56" s="11">
        <f t="shared" si="27"/>
        <v>8</v>
      </c>
      <c r="AU56" s="33">
        <f t="shared" si="28"/>
        <v>71</v>
      </c>
    </row>
    <row r="57" spans="2:47" x14ac:dyDescent="0.2">
      <c r="B57" s="30" t="s">
        <v>61</v>
      </c>
      <c r="C57" s="7">
        <v>3</v>
      </c>
      <c r="D57" s="8">
        <v>7</v>
      </c>
      <c r="E57" s="9">
        <v>10</v>
      </c>
      <c r="F57" s="7">
        <v>6</v>
      </c>
      <c r="G57" s="8">
        <v>5</v>
      </c>
      <c r="H57" s="9">
        <v>11</v>
      </c>
      <c r="I57" s="7">
        <v>12</v>
      </c>
      <c r="J57" s="8">
        <v>13</v>
      </c>
      <c r="K57" s="9">
        <v>25</v>
      </c>
      <c r="L57" s="7"/>
      <c r="M57" s="8"/>
      <c r="N57" s="9"/>
      <c r="O57" s="7"/>
      <c r="P57" s="8"/>
      <c r="Q57" s="9"/>
      <c r="R57" s="7"/>
      <c r="S57" s="8"/>
      <c r="T57" s="9"/>
      <c r="U57" s="7"/>
      <c r="V57" s="8"/>
      <c r="W57" s="9"/>
      <c r="X57" s="7">
        <v>5</v>
      </c>
      <c r="Y57" s="8">
        <v>41</v>
      </c>
      <c r="Z57" s="9">
        <v>46</v>
      </c>
      <c r="AA57" s="7"/>
      <c r="AB57" s="8"/>
      <c r="AC57" s="9"/>
      <c r="AD57" s="7"/>
      <c r="AE57" s="8"/>
      <c r="AF57" s="9"/>
      <c r="AG57" s="7">
        <v>7</v>
      </c>
      <c r="AH57" s="8">
        <v>15</v>
      </c>
      <c r="AI57" s="9">
        <v>22</v>
      </c>
      <c r="AJ57" s="7"/>
      <c r="AK57" s="8"/>
      <c r="AL57" s="9"/>
      <c r="AM57" s="7">
        <v>5</v>
      </c>
      <c r="AN57" s="8">
        <v>4</v>
      </c>
      <c r="AO57" s="9">
        <v>9</v>
      </c>
      <c r="AP57" s="7">
        <v>8</v>
      </c>
      <c r="AQ57" s="8">
        <v>14</v>
      </c>
      <c r="AR57" s="9">
        <v>22</v>
      </c>
      <c r="AS57" s="10">
        <f t="shared" si="26"/>
        <v>46</v>
      </c>
      <c r="AT57" s="11">
        <f t="shared" si="27"/>
        <v>99</v>
      </c>
      <c r="AU57" s="33">
        <f t="shared" si="28"/>
        <v>145</v>
      </c>
    </row>
    <row r="58" spans="2:47" x14ac:dyDescent="0.2">
      <c r="B58" s="30" t="s">
        <v>62</v>
      </c>
      <c r="C58" s="7"/>
      <c r="D58" s="8"/>
      <c r="E58" s="9"/>
      <c r="F58" s="7"/>
      <c r="G58" s="8"/>
      <c r="H58" s="9"/>
      <c r="I58" s="7"/>
      <c r="J58" s="8"/>
      <c r="K58" s="9"/>
      <c r="L58" s="7"/>
      <c r="M58" s="8"/>
      <c r="N58" s="9"/>
      <c r="O58" s="7"/>
      <c r="P58" s="8"/>
      <c r="Q58" s="9"/>
      <c r="R58" s="7"/>
      <c r="S58" s="8"/>
      <c r="T58" s="9"/>
      <c r="U58" s="7"/>
      <c r="V58" s="8"/>
      <c r="W58" s="9"/>
      <c r="X58" s="7"/>
      <c r="Y58" s="8"/>
      <c r="Z58" s="9"/>
      <c r="AA58" s="7"/>
      <c r="AB58" s="8"/>
      <c r="AC58" s="9"/>
      <c r="AD58" s="7"/>
      <c r="AE58" s="8"/>
      <c r="AF58" s="9"/>
      <c r="AG58" s="7"/>
      <c r="AH58" s="8"/>
      <c r="AI58" s="9"/>
      <c r="AJ58" s="7"/>
      <c r="AK58" s="8"/>
      <c r="AL58" s="9"/>
      <c r="AM58" s="7"/>
      <c r="AN58" s="8"/>
      <c r="AO58" s="9"/>
      <c r="AP58" s="7"/>
      <c r="AQ58" s="8"/>
      <c r="AR58" s="9"/>
      <c r="AS58" s="10">
        <f t="shared" si="26"/>
        <v>0</v>
      </c>
      <c r="AT58" s="11">
        <f t="shared" si="27"/>
        <v>0</v>
      </c>
      <c r="AU58" s="33">
        <f t="shared" si="28"/>
        <v>0</v>
      </c>
    </row>
    <row r="59" spans="2:47" x14ac:dyDescent="0.2">
      <c r="B59" s="30" t="s">
        <v>63</v>
      </c>
      <c r="C59" s="7"/>
      <c r="D59" s="8"/>
      <c r="E59" s="9"/>
      <c r="F59" s="7"/>
      <c r="G59" s="8"/>
      <c r="H59" s="9"/>
      <c r="I59" s="7"/>
      <c r="J59" s="8"/>
      <c r="K59" s="9"/>
      <c r="L59" s="7"/>
      <c r="M59" s="8"/>
      <c r="N59" s="9"/>
      <c r="O59" s="7"/>
      <c r="P59" s="8"/>
      <c r="Q59" s="9"/>
      <c r="R59" s="7"/>
      <c r="S59" s="8"/>
      <c r="T59" s="9"/>
      <c r="U59" s="7"/>
      <c r="V59" s="8"/>
      <c r="W59" s="9"/>
      <c r="X59" s="7"/>
      <c r="Y59" s="8"/>
      <c r="Z59" s="9"/>
      <c r="AA59" s="7"/>
      <c r="AB59" s="8"/>
      <c r="AC59" s="9"/>
      <c r="AD59" s="7"/>
      <c r="AE59" s="8"/>
      <c r="AF59" s="9"/>
      <c r="AG59" s="7"/>
      <c r="AH59" s="8"/>
      <c r="AI59" s="9"/>
      <c r="AJ59" s="7"/>
      <c r="AK59" s="8"/>
      <c r="AL59" s="9"/>
      <c r="AM59" s="7"/>
      <c r="AN59" s="8"/>
      <c r="AO59" s="9"/>
      <c r="AP59" s="7"/>
      <c r="AQ59" s="8"/>
      <c r="AR59" s="9"/>
      <c r="AS59" s="10">
        <f t="shared" si="26"/>
        <v>0</v>
      </c>
      <c r="AT59" s="11">
        <f t="shared" si="27"/>
        <v>0</v>
      </c>
      <c r="AU59" s="33">
        <f t="shared" si="28"/>
        <v>0</v>
      </c>
    </row>
    <row r="60" spans="2:47" x14ac:dyDescent="0.2">
      <c r="B60" s="30" t="s">
        <v>64</v>
      </c>
      <c r="C60" s="7"/>
      <c r="D60" s="8"/>
      <c r="E60" s="9"/>
      <c r="F60" s="7"/>
      <c r="G60" s="8"/>
      <c r="H60" s="9"/>
      <c r="I60" s="7">
        <v>24</v>
      </c>
      <c r="J60" s="8">
        <v>15</v>
      </c>
      <c r="K60" s="9">
        <v>39</v>
      </c>
      <c r="L60" s="7"/>
      <c r="M60" s="8"/>
      <c r="N60" s="9"/>
      <c r="O60" s="7"/>
      <c r="P60" s="8"/>
      <c r="Q60" s="9"/>
      <c r="R60" s="7"/>
      <c r="S60" s="8"/>
      <c r="T60" s="9"/>
      <c r="U60" s="7"/>
      <c r="V60" s="8"/>
      <c r="W60" s="9"/>
      <c r="X60" s="7"/>
      <c r="Y60" s="8"/>
      <c r="Z60" s="9"/>
      <c r="AA60" s="7"/>
      <c r="AB60" s="8"/>
      <c r="AC60" s="9"/>
      <c r="AD60" s="7"/>
      <c r="AE60" s="8"/>
      <c r="AF60" s="9"/>
      <c r="AG60" s="7"/>
      <c r="AH60" s="8"/>
      <c r="AI60" s="9"/>
      <c r="AJ60" s="7"/>
      <c r="AK60" s="8"/>
      <c r="AL60" s="9"/>
      <c r="AM60" s="7"/>
      <c r="AN60" s="8"/>
      <c r="AO60" s="9"/>
      <c r="AP60" s="7"/>
      <c r="AQ60" s="8"/>
      <c r="AR60" s="9"/>
      <c r="AS60" s="10">
        <f t="shared" si="26"/>
        <v>24</v>
      </c>
      <c r="AT60" s="11">
        <f t="shared" si="27"/>
        <v>15</v>
      </c>
      <c r="AU60" s="33">
        <f t="shared" si="28"/>
        <v>39</v>
      </c>
    </row>
    <row r="61" spans="2:47" x14ac:dyDescent="0.2">
      <c r="B61" s="30" t="s">
        <v>65</v>
      </c>
      <c r="C61" s="7"/>
      <c r="D61" s="8"/>
      <c r="E61" s="9"/>
      <c r="F61" s="7"/>
      <c r="G61" s="8"/>
      <c r="H61" s="9"/>
      <c r="I61" s="7"/>
      <c r="J61" s="8"/>
      <c r="K61" s="9"/>
      <c r="L61" s="7"/>
      <c r="M61" s="8"/>
      <c r="N61" s="9"/>
      <c r="O61" s="7"/>
      <c r="P61" s="8"/>
      <c r="Q61" s="9"/>
      <c r="R61" s="7"/>
      <c r="S61" s="8"/>
      <c r="T61" s="9"/>
      <c r="U61" s="7"/>
      <c r="V61" s="8"/>
      <c r="W61" s="9"/>
      <c r="X61" s="7"/>
      <c r="Y61" s="8"/>
      <c r="Z61" s="9"/>
      <c r="AA61" s="7"/>
      <c r="AB61" s="8"/>
      <c r="AC61" s="9"/>
      <c r="AD61" s="7"/>
      <c r="AE61" s="8"/>
      <c r="AF61" s="9"/>
      <c r="AG61" s="7"/>
      <c r="AH61" s="8"/>
      <c r="AI61" s="9"/>
      <c r="AJ61" s="7"/>
      <c r="AK61" s="8"/>
      <c r="AL61" s="9"/>
      <c r="AM61" s="7"/>
      <c r="AN61" s="8"/>
      <c r="AO61" s="9"/>
      <c r="AP61" s="7"/>
      <c r="AQ61" s="8"/>
      <c r="AR61" s="9"/>
      <c r="AS61" s="10">
        <f t="shared" si="26"/>
        <v>0</v>
      </c>
      <c r="AT61" s="11">
        <f t="shared" si="27"/>
        <v>0</v>
      </c>
      <c r="AU61" s="33">
        <f t="shared" si="28"/>
        <v>0</v>
      </c>
    </row>
    <row r="62" spans="2:47" x14ac:dyDescent="0.2">
      <c r="B62" s="30" t="s">
        <v>66</v>
      </c>
      <c r="C62" s="7">
        <v>83</v>
      </c>
      <c r="D62" s="8">
        <v>10</v>
      </c>
      <c r="E62" s="9">
        <v>93</v>
      </c>
      <c r="F62" s="7">
        <v>38</v>
      </c>
      <c r="G62" s="8">
        <v>6</v>
      </c>
      <c r="H62" s="9">
        <v>44</v>
      </c>
      <c r="I62" s="7">
        <v>180</v>
      </c>
      <c r="J62" s="8">
        <v>29</v>
      </c>
      <c r="K62" s="9">
        <v>209</v>
      </c>
      <c r="L62" s="7">
        <v>31</v>
      </c>
      <c r="M62" s="8">
        <v>7</v>
      </c>
      <c r="N62" s="9">
        <v>38</v>
      </c>
      <c r="O62" s="7">
        <v>122</v>
      </c>
      <c r="P62" s="8">
        <v>19</v>
      </c>
      <c r="Q62" s="9">
        <v>141</v>
      </c>
      <c r="R62" s="7">
        <v>92</v>
      </c>
      <c r="S62" s="8">
        <v>13</v>
      </c>
      <c r="T62" s="9">
        <v>105</v>
      </c>
      <c r="U62" s="7">
        <v>115</v>
      </c>
      <c r="V62" s="8">
        <v>27</v>
      </c>
      <c r="W62" s="9">
        <v>142</v>
      </c>
      <c r="X62" s="7">
        <v>136</v>
      </c>
      <c r="Y62" s="8">
        <v>7</v>
      </c>
      <c r="Z62" s="9">
        <v>143</v>
      </c>
      <c r="AA62" s="7">
        <v>13</v>
      </c>
      <c r="AB62" s="8">
        <v>6</v>
      </c>
      <c r="AC62" s="9">
        <v>19</v>
      </c>
      <c r="AD62" s="7">
        <v>99</v>
      </c>
      <c r="AE62" s="8">
        <v>15</v>
      </c>
      <c r="AF62" s="9">
        <v>114</v>
      </c>
      <c r="AG62" s="7">
        <v>41</v>
      </c>
      <c r="AH62" s="8">
        <v>4</v>
      </c>
      <c r="AI62" s="9">
        <v>45</v>
      </c>
      <c r="AJ62" s="7">
        <v>108</v>
      </c>
      <c r="AK62" s="8">
        <v>22</v>
      </c>
      <c r="AL62" s="9">
        <v>130</v>
      </c>
      <c r="AM62" s="7">
        <v>151</v>
      </c>
      <c r="AN62" s="8">
        <v>14</v>
      </c>
      <c r="AO62" s="9">
        <v>165</v>
      </c>
      <c r="AP62" s="7">
        <v>134</v>
      </c>
      <c r="AQ62" s="8">
        <v>44</v>
      </c>
      <c r="AR62" s="9">
        <v>178</v>
      </c>
      <c r="AS62" s="10">
        <f t="shared" si="26"/>
        <v>1343</v>
      </c>
      <c r="AT62" s="11">
        <f t="shared" si="27"/>
        <v>223</v>
      </c>
      <c r="AU62" s="33">
        <f t="shared" si="28"/>
        <v>1566</v>
      </c>
    </row>
    <row r="63" spans="2:47" x14ac:dyDescent="0.2">
      <c r="B63" s="30" t="s">
        <v>67</v>
      </c>
      <c r="C63" s="24">
        <v>10</v>
      </c>
      <c r="D63" s="25">
        <v>3</v>
      </c>
      <c r="E63" s="26">
        <v>13</v>
      </c>
      <c r="F63" s="24">
        <v>58</v>
      </c>
      <c r="G63" s="25">
        <v>8</v>
      </c>
      <c r="H63" s="26">
        <v>66</v>
      </c>
      <c r="I63" s="24"/>
      <c r="J63" s="25"/>
      <c r="K63" s="26"/>
      <c r="L63" s="24"/>
      <c r="M63" s="25"/>
      <c r="N63" s="26"/>
      <c r="O63" s="24"/>
      <c r="P63" s="25"/>
      <c r="Q63" s="26"/>
      <c r="R63" s="24">
        <v>26</v>
      </c>
      <c r="S63" s="25">
        <v>5</v>
      </c>
      <c r="T63" s="26">
        <v>31</v>
      </c>
      <c r="U63" s="24"/>
      <c r="V63" s="25"/>
      <c r="W63" s="26"/>
      <c r="X63" s="24"/>
      <c r="Y63" s="25"/>
      <c r="Z63" s="26"/>
      <c r="AA63" s="24">
        <v>69</v>
      </c>
      <c r="AB63" s="25">
        <v>1</v>
      </c>
      <c r="AC63" s="26">
        <v>70</v>
      </c>
      <c r="AD63" s="24"/>
      <c r="AE63" s="25"/>
      <c r="AF63" s="26"/>
      <c r="AG63" s="24"/>
      <c r="AH63" s="25">
        <v>2</v>
      </c>
      <c r="AI63" s="26">
        <v>2</v>
      </c>
      <c r="AJ63" s="24">
        <v>21</v>
      </c>
      <c r="AK63" s="25">
        <v>3</v>
      </c>
      <c r="AL63" s="26">
        <v>24</v>
      </c>
      <c r="AM63" s="24">
        <v>45</v>
      </c>
      <c r="AN63" s="25">
        <v>12</v>
      </c>
      <c r="AO63" s="26">
        <v>57</v>
      </c>
      <c r="AP63" s="24">
        <v>29</v>
      </c>
      <c r="AQ63" s="25">
        <v>1</v>
      </c>
      <c r="AR63" s="26">
        <v>30</v>
      </c>
      <c r="AS63" s="27">
        <f t="shared" si="26"/>
        <v>258</v>
      </c>
      <c r="AT63" s="28">
        <f t="shared" si="27"/>
        <v>35</v>
      </c>
      <c r="AU63" s="29">
        <f t="shared" si="28"/>
        <v>293</v>
      </c>
    </row>
    <row r="64" spans="2:47" x14ac:dyDescent="0.2">
      <c r="B64" s="41" t="s">
        <v>6</v>
      </c>
      <c r="C64" s="42">
        <f>SUM(C65:C79)</f>
        <v>113</v>
      </c>
      <c r="D64" s="42">
        <f t="shared" ref="D64:AR64" si="129">SUM(D65:D79)</f>
        <v>5</v>
      </c>
      <c r="E64" s="43">
        <f t="shared" si="129"/>
        <v>118</v>
      </c>
      <c r="F64" s="42">
        <f t="shared" si="129"/>
        <v>323</v>
      </c>
      <c r="G64" s="42">
        <f t="shared" si="129"/>
        <v>37</v>
      </c>
      <c r="H64" s="43">
        <f t="shared" si="129"/>
        <v>360</v>
      </c>
      <c r="I64" s="42">
        <f t="shared" si="129"/>
        <v>655</v>
      </c>
      <c r="J64" s="42">
        <f t="shared" si="129"/>
        <v>90</v>
      </c>
      <c r="K64" s="43">
        <f t="shared" si="129"/>
        <v>745</v>
      </c>
      <c r="L64" s="42">
        <f t="shared" si="129"/>
        <v>0</v>
      </c>
      <c r="M64" s="42">
        <f t="shared" si="129"/>
        <v>0</v>
      </c>
      <c r="N64" s="43">
        <f t="shared" si="129"/>
        <v>0</v>
      </c>
      <c r="O64" s="42">
        <f t="shared" si="129"/>
        <v>147</v>
      </c>
      <c r="P64" s="42">
        <f t="shared" si="129"/>
        <v>5</v>
      </c>
      <c r="Q64" s="43">
        <f t="shared" si="129"/>
        <v>152</v>
      </c>
      <c r="R64" s="42">
        <f t="shared" ref="R64" si="130">SUM(R65:R79)</f>
        <v>387</v>
      </c>
      <c r="S64" s="42">
        <f t="shared" ref="S64" si="131">SUM(S65:S79)</f>
        <v>33</v>
      </c>
      <c r="T64" s="43">
        <f t="shared" ref="T64" si="132">SUM(T65:T79)</f>
        <v>420</v>
      </c>
      <c r="U64" s="42">
        <f t="shared" ref="U64" si="133">SUM(U65:U79)</f>
        <v>94</v>
      </c>
      <c r="V64" s="42">
        <f t="shared" ref="V64" si="134">SUM(V65:V79)</f>
        <v>11</v>
      </c>
      <c r="W64" s="43">
        <f t="shared" ref="W64" si="135">SUM(W65:W79)</f>
        <v>105</v>
      </c>
      <c r="X64" s="42">
        <f t="shared" ref="X64" si="136">SUM(X65:X79)</f>
        <v>118</v>
      </c>
      <c r="Y64" s="42">
        <f t="shared" ref="Y64" si="137">SUM(Y65:Y79)</f>
        <v>10</v>
      </c>
      <c r="Z64" s="43">
        <f t="shared" ref="Z64" si="138">SUM(Z65:Z79)</f>
        <v>128</v>
      </c>
      <c r="AA64" s="42">
        <f t="shared" ref="AA64" si="139">SUM(AA65:AA79)</f>
        <v>171</v>
      </c>
      <c r="AB64" s="42">
        <f t="shared" ref="AB64" si="140">SUM(AB65:AB79)</f>
        <v>13</v>
      </c>
      <c r="AC64" s="43">
        <f t="shared" ref="AC64" si="141">SUM(AC65:AC79)</f>
        <v>184</v>
      </c>
      <c r="AD64" s="42">
        <f t="shared" ref="AD64" si="142">SUM(AD65:AD79)</f>
        <v>169</v>
      </c>
      <c r="AE64" s="42">
        <f t="shared" ref="AE64" si="143">SUM(AE65:AE79)</f>
        <v>4</v>
      </c>
      <c r="AF64" s="43">
        <f t="shared" ref="AF64" si="144">SUM(AF65:AF79)</f>
        <v>173</v>
      </c>
      <c r="AG64" s="42">
        <f t="shared" ref="AG64" si="145">SUM(AG65:AG79)</f>
        <v>84</v>
      </c>
      <c r="AH64" s="42">
        <f t="shared" ref="AH64" si="146">SUM(AH65:AH79)</f>
        <v>5</v>
      </c>
      <c r="AI64" s="43">
        <f t="shared" ref="AI64" si="147">SUM(AI65:AI79)</f>
        <v>89</v>
      </c>
      <c r="AJ64" s="42">
        <f t="shared" ref="AJ64" si="148">SUM(AJ65:AJ79)</f>
        <v>66</v>
      </c>
      <c r="AK64" s="42">
        <f t="shared" ref="AK64" si="149">SUM(AK65:AK79)</f>
        <v>19</v>
      </c>
      <c r="AL64" s="43">
        <f t="shared" ref="AL64" si="150">SUM(AL65:AL79)</f>
        <v>85</v>
      </c>
      <c r="AM64" s="42">
        <f t="shared" ref="AM64" si="151">SUM(AM65:AM79)</f>
        <v>252</v>
      </c>
      <c r="AN64" s="42">
        <f t="shared" ref="AN64" si="152">SUM(AN65:AN79)</f>
        <v>8</v>
      </c>
      <c r="AO64" s="43">
        <f t="shared" ref="AO64" si="153">SUM(AO65:AO79)</f>
        <v>260</v>
      </c>
      <c r="AP64" s="42">
        <f t="shared" si="129"/>
        <v>181</v>
      </c>
      <c r="AQ64" s="42">
        <f t="shared" si="129"/>
        <v>44</v>
      </c>
      <c r="AR64" s="43">
        <f t="shared" si="129"/>
        <v>225</v>
      </c>
      <c r="AS64" s="42">
        <f t="shared" si="26"/>
        <v>2760</v>
      </c>
      <c r="AT64" s="42">
        <f t="shared" si="27"/>
        <v>284</v>
      </c>
      <c r="AU64" s="43">
        <f t="shared" si="28"/>
        <v>3044</v>
      </c>
    </row>
    <row r="65" spans="2:47" x14ac:dyDescent="0.2">
      <c r="B65" s="30" t="s">
        <v>68</v>
      </c>
      <c r="C65" s="7"/>
      <c r="D65" s="8"/>
      <c r="E65" s="9"/>
      <c r="F65" s="7"/>
      <c r="G65" s="8"/>
      <c r="H65" s="9"/>
      <c r="I65" s="7">
        <v>19</v>
      </c>
      <c r="J65" s="8">
        <v>1</v>
      </c>
      <c r="K65" s="9">
        <v>20</v>
      </c>
      <c r="L65" s="7"/>
      <c r="M65" s="8"/>
      <c r="N65" s="9"/>
      <c r="O65" s="7"/>
      <c r="P65" s="8"/>
      <c r="Q65" s="9"/>
      <c r="R65" s="7"/>
      <c r="S65" s="8"/>
      <c r="T65" s="9"/>
      <c r="U65" s="7"/>
      <c r="V65" s="8"/>
      <c r="W65" s="9"/>
      <c r="X65" s="7">
        <v>5</v>
      </c>
      <c r="Y65" s="8"/>
      <c r="Z65" s="9">
        <v>5</v>
      </c>
      <c r="AA65" s="7"/>
      <c r="AB65" s="8"/>
      <c r="AC65" s="9"/>
      <c r="AD65" s="7"/>
      <c r="AE65" s="8"/>
      <c r="AF65" s="9"/>
      <c r="AG65" s="7"/>
      <c r="AH65" s="8"/>
      <c r="AI65" s="9"/>
      <c r="AJ65" s="7"/>
      <c r="AK65" s="8"/>
      <c r="AL65" s="9"/>
      <c r="AM65" s="7"/>
      <c r="AN65" s="8"/>
      <c r="AO65" s="9"/>
      <c r="AP65" s="7"/>
      <c r="AQ65" s="8"/>
      <c r="AR65" s="9"/>
      <c r="AS65" s="10">
        <f t="shared" si="26"/>
        <v>24</v>
      </c>
      <c r="AT65" s="11">
        <f t="shared" si="27"/>
        <v>1</v>
      </c>
      <c r="AU65" s="33">
        <f t="shared" si="28"/>
        <v>25</v>
      </c>
    </row>
    <row r="66" spans="2:47" x14ac:dyDescent="0.2">
      <c r="B66" s="30" t="s">
        <v>69</v>
      </c>
      <c r="C66" s="7"/>
      <c r="D66" s="8"/>
      <c r="E66" s="9"/>
      <c r="F66" s="7">
        <v>21</v>
      </c>
      <c r="G66" s="8">
        <v>2</v>
      </c>
      <c r="H66" s="9">
        <v>23</v>
      </c>
      <c r="I66" s="7">
        <v>76</v>
      </c>
      <c r="J66" s="8">
        <v>2</v>
      </c>
      <c r="K66" s="9">
        <v>78</v>
      </c>
      <c r="L66" s="7"/>
      <c r="M66" s="8"/>
      <c r="N66" s="9"/>
      <c r="O66" s="7"/>
      <c r="P66" s="8"/>
      <c r="Q66" s="9"/>
      <c r="R66" s="7"/>
      <c r="S66" s="8"/>
      <c r="T66" s="9"/>
      <c r="U66" s="7">
        <v>94</v>
      </c>
      <c r="V66" s="8">
        <v>11</v>
      </c>
      <c r="W66" s="9">
        <v>105</v>
      </c>
      <c r="X66" s="7"/>
      <c r="Y66" s="8"/>
      <c r="Z66" s="9"/>
      <c r="AA66" s="7"/>
      <c r="AB66" s="8"/>
      <c r="AC66" s="9"/>
      <c r="AD66" s="7"/>
      <c r="AE66" s="8"/>
      <c r="AF66" s="9"/>
      <c r="AG66" s="7"/>
      <c r="AH66" s="8"/>
      <c r="AI66" s="9"/>
      <c r="AJ66" s="7"/>
      <c r="AK66" s="8"/>
      <c r="AL66" s="9"/>
      <c r="AM66" s="7"/>
      <c r="AN66" s="8"/>
      <c r="AO66" s="9"/>
      <c r="AP66" s="7"/>
      <c r="AQ66" s="8"/>
      <c r="AR66" s="9"/>
      <c r="AS66" s="10">
        <f t="shared" si="26"/>
        <v>191</v>
      </c>
      <c r="AT66" s="11">
        <f t="shared" si="27"/>
        <v>15</v>
      </c>
      <c r="AU66" s="33">
        <f t="shared" si="28"/>
        <v>206</v>
      </c>
    </row>
    <row r="67" spans="2:47" x14ac:dyDescent="0.2">
      <c r="B67" s="30" t="s">
        <v>70</v>
      </c>
      <c r="C67" s="7">
        <v>43</v>
      </c>
      <c r="D67" s="8">
        <v>2</v>
      </c>
      <c r="E67" s="9">
        <v>45</v>
      </c>
      <c r="F67" s="7">
        <v>73</v>
      </c>
      <c r="G67" s="8">
        <v>3</v>
      </c>
      <c r="H67" s="9">
        <v>76</v>
      </c>
      <c r="I67" s="7">
        <v>89</v>
      </c>
      <c r="J67" s="8">
        <v>3</v>
      </c>
      <c r="K67" s="9">
        <v>92</v>
      </c>
      <c r="L67" s="7"/>
      <c r="M67" s="8"/>
      <c r="N67" s="9"/>
      <c r="O67" s="7">
        <v>44</v>
      </c>
      <c r="P67" s="8">
        <v>1</v>
      </c>
      <c r="Q67" s="9">
        <v>45</v>
      </c>
      <c r="R67" s="7">
        <v>53</v>
      </c>
      <c r="S67" s="8">
        <v>1</v>
      </c>
      <c r="T67" s="9">
        <v>54</v>
      </c>
      <c r="U67" s="7"/>
      <c r="V67" s="8"/>
      <c r="W67" s="9"/>
      <c r="X67" s="7">
        <v>30</v>
      </c>
      <c r="Y67" s="8">
        <v>1</v>
      </c>
      <c r="Z67" s="9">
        <v>31</v>
      </c>
      <c r="AA67" s="7">
        <v>58</v>
      </c>
      <c r="AB67" s="8"/>
      <c r="AC67" s="9">
        <v>58</v>
      </c>
      <c r="AD67" s="7">
        <v>58</v>
      </c>
      <c r="AE67" s="8">
        <v>1</v>
      </c>
      <c r="AF67" s="9">
        <v>59</v>
      </c>
      <c r="AG67" s="7">
        <v>13</v>
      </c>
      <c r="AH67" s="8"/>
      <c r="AI67" s="9">
        <v>13</v>
      </c>
      <c r="AJ67" s="7">
        <v>14</v>
      </c>
      <c r="AK67" s="8">
        <v>1</v>
      </c>
      <c r="AL67" s="9">
        <v>15</v>
      </c>
      <c r="AM67" s="7">
        <v>92</v>
      </c>
      <c r="AN67" s="8"/>
      <c r="AO67" s="9">
        <v>92</v>
      </c>
      <c r="AP67" s="7"/>
      <c r="AQ67" s="8"/>
      <c r="AR67" s="9"/>
      <c r="AS67" s="10">
        <f t="shared" si="26"/>
        <v>567</v>
      </c>
      <c r="AT67" s="11">
        <f t="shared" si="27"/>
        <v>13</v>
      </c>
      <c r="AU67" s="33">
        <f t="shared" si="28"/>
        <v>580</v>
      </c>
    </row>
    <row r="68" spans="2:47" x14ac:dyDescent="0.2">
      <c r="B68" s="30" t="s">
        <v>71</v>
      </c>
      <c r="C68" s="7"/>
      <c r="D68" s="8"/>
      <c r="E68" s="9"/>
      <c r="F68" s="7">
        <v>19</v>
      </c>
      <c r="G68" s="8"/>
      <c r="H68" s="9">
        <v>19</v>
      </c>
      <c r="I68" s="7">
        <v>68</v>
      </c>
      <c r="J68" s="8">
        <v>4</v>
      </c>
      <c r="K68" s="9">
        <v>72</v>
      </c>
      <c r="L68" s="7"/>
      <c r="M68" s="8"/>
      <c r="N68" s="9"/>
      <c r="O68" s="7"/>
      <c r="P68" s="8"/>
      <c r="Q68" s="9"/>
      <c r="R68" s="7">
        <v>56</v>
      </c>
      <c r="S68" s="8">
        <v>1</v>
      </c>
      <c r="T68" s="9">
        <v>57</v>
      </c>
      <c r="U68" s="7"/>
      <c r="V68" s="8"/>
      <c r="W68" s="9"/>
      <c r="X68" s="7"/>
      <c r="Y68" s="8"/>
      <c r="Z68" s="9"/>
      <c r="AA68" s="7"/>
      <c r="AB68" s="8"/>
      <c r="AC68" s="9"/>
      <c r="AD68" s="7">
        <v>51</v>
      </c>
      <c r="AE68" s="8"/>
      <c r="AF68" s="9">
        <v>51</v>
      </c>
      <c r="AG68" s="7"/>
      <c r="AH68" s="8"/>
      <c r="AI68" s="9"/>
      <c r="AJ68" s="7"/>
      <c r="AK68" s="8"/>
      <c r="AL68" s="9"/>
      <c r="AM68" s="7">
        <v>56</v>
      </c>
      <c r="AN68" s="8"/>
      <c r="AO68" s="9">
        <v>56</v>
      </c>
      <c r="AP68" s="7"/>
      <c r="AQ68" s="8"/>
      <c r="AR68" s="9"/>
      <c r="AS68" s="10">
        <f t="shared" si="26"/>
        <v>250</v>
      </c>
      <c r="AT68" s="11">
        <f t="shared" si="27"/>
        <v>5</v>
      </c>
      <c r="AU68" s="33">
        <f t="shared" si="28"/>
        <v>255</v>
      </c>
    </row>
    <row r="69" spans="2:47" x14ac:dyDescent="0.2">
      <c r="B69" s="30" t="s">
        <v>72</v>
      </c>
      <c r="C69" s="7">
        <v>49</v>
      </c>
      <c r="D69" s="8">
        <v>1</v>
      </c>
      <c r="E69" s="9">
        <v>50</v>
      </c>
      <c r="F69" s="7">
        <v>19</v>
      </c>
      <c r="G69" s="8"/>
      <c r="H69" s="9">
        <v>19</v>
      </c>
      <c r="I69" s="7">
        <v>94</v>
      </c>
      <c r="J69" s="8">
        <v>5</v>
      </c>
      <c r="K69" s="9">
        <v>99</v>
      </c>
      <c r="L69" s="7"/>
      <c r="M69" s="8"/>
      <c r="N69" s="9"/>
      <c r="O69" s="7">
        <v>40</v>
      </c>
      <c r="P69" s="8">
        <v>1</v>
      </c>
      <c r="Q69" s="9">
        <v>41</v>
      </c>
      <c r="R69" s="7">
        <v>85</v>
      </c>
      <c r="S69" s="8">
        <v>4</v>
      </c>
      <c r="T69" s="9">
        <v>89</v>
      </c>
      <c r="U69" s="7"/>
      <c r="V69" s="8"/>
      <c r="W69" s="9"/>
      <c r="X69" s="7">
        <v>18</v>
      </c>
      <c r="Y69" s="8">
        <v>2</v>
      </c>
      <c r="Z69" s="9">
        <v>20</v>
      </c>
      <c r="AA69" s="7">
        <v>44</v>
      </c>
      <c r="AB69" s="8">
        <v>1</v>
      </c>
      <c r="AC69" s="9">
        <v>45</v>
      </c>
      <c r="AD69" s="7">
        <v>60</v>
      </c>
      <c r="AE69" s="8">
        <v>3</v>
      </c>
      <c r="AF69" s="9">
        <v>63</v>
      </c>
      <c r="AG69" s="7">
        <v>20</v>
      </c>
      <c r="AH69" s="8"/>
      <c r="AI69" s="9">
        <v>20</v>
      </c>
      <c r="AJ69" s="7">
        <v>37</v>
      </c>
      <c r="AK69" s="8">
        <v>5</v>
      </c>
      <c r="AL69" s="9">
        <v>42</v>
      </c>
      <c r="AM69" s="7">
        <v>24</v>
      </c>
      <c r="AN69" s="8">
        <v>3</v>
      </c>
      <c r="AO69" s="9">
        <v>27</v>
      </c>
      <c r="AP69" s="7">
        <v>95</v>
      </c>
      <c r="AQ69" s="8">
        <v>1</v>
      </c>
      <c r="AR69" s="9">
        <v>96</v>
      </c>
      <c r="AS69" s="10">
        <f t="shared" si="26"/>
        <v>585</v>
      </c>
      <c r="AT69" s="11">
        <f t="shared" si="27"/>
        <v>26</v>
      </c>
      <c r="AU69" s="33">
        <f t="shared" si="28"/>
        <v>611</v>
      </c>
    </row>
    <row r="70" spans="2:47" x14ac:dyDescent="0.2">
      <c r="B70" s="30" t="s">
        <v>73</v>
      </c>
      <c r="C70" s="7"/>
      <c r="D70" s="8"/>
      <c r="E70" s="9"/>
      <c r="F70" s="7">
        <v>5</v>
      </c>
      <c r="G70" s="8">
        <v>1</v>
      </c>
      <c r="H70" s="9">
        <v>6</v>
      </c>
      <c r="I70" s="7"/>
      <c r="J70" s="8"/>
      <c r="K70" s="9"/>
      <c r="L70" s="7"/>
      <c r="M70" s="8"/>
      <c r="N70" s="9"/>
      <c r="O70" s="7"/>
      <c r="P70" s="8"/>
      <c r="Q70" s="9"/>
      <c r="R70" s="7"/>
      <c r="S70" s="8"/>
      <c r="T70" s="9"/>
      <c r="U70" s="7"/>
      <c r="V70" s="8"/>
      <c r="W70" s="9"/>
      <c r="X70" s="7"/>
      <c r="Y70" s="8"/>
      <c r="Z70" s="9"/>
      <c r="AA70" s="7"/>
      <c r="AB70" s="8"/>
      <c r="AC70" s="9"/>
      <c r="AD70" s="7"/>
      <c r="AE70" s="8"/>
      <c r="AF70" s="9"/>
      <c r="AG70" s="7"/>
      <c r="AH70" s="8"/>
      <c r="AI70" s="9"/>
      <c r="AJ70" s="7"/>
      <c r="AK70" s="8"/>
      <c r="AL70" s="9"/>
      <c r="AM70" s="7"/>
      <c r="AN70" s="8"/>
      <c r="AO70" s="9"/>
      <c r="AP70" s="7">
        <v>6</v>
      </c>
      <c r="AQ70" s="8">
        <v>9</v>
      </c>
      <c r="AR70" s="9">
        <v>15</v>
      </c>
      <c r="AS70" s="10">
        <f t="shared" si="26"/>
        <v>11</v>
      </c>
      <c r="AT70" s="11">
        <f t="shared" si="27"/>
        <v>10</v>
      </c>
      <c r="AU70" s="33">
        <f t="shared" si="28"/>
        <v>21</v>
      </c>
    </row>
    <row r="71" spans="2:47" x14ac:dyDescent="0.2">
      <c r="B71" s="30" t="s">
        <v>108</v>
      </c>
      <c r="C71" s="7"/>
      <c r="D71" s="8"/>
      <c r="E71" s="9"/>
      <c r="F71" s="7">
        <v>38</v>
      </c>
      <c r="G71" s="8">
        <v>1</v>
      </c>
      <c r="H71" s="9">
        <v>39</v>
      </c>
      <c r="I71" s="7">
        <v>92</v>
      </c>
      <c r="J71" s="8">
        <v>4</v>
      </c>
      <c r="K71" s="9">
        <v>96</v>
      </c>
      <c r="L71" s="7"/>
      <c r="M71" s="8"/>
      <c r="N71" s="9"/>
      <c r="O71" s="7"/>
      <c r="P71" s="8"/>
      <c r="Q71" s="9"/>
      <c r="R71" s="7"/>
      <c r="S71" s="8"/>
      <c r="T71" s="9"/>
      <c r="U71" s="7"/>
      <c r="V71" s="8"/>
      <c r="W71" s="9"/>
      <c r="X71" s="7">
        <v>20</v>
      </c>
      <c r="Y71" s="8">
        <v>2</v>
      </c>
      <c r="Z71" s="9">
        <v>22</v>
      </c>
      <c r="AA71" s="7"/>
      <c r="AB71" s="8"/>
      <c r="AC71" s="9"/>
      <c r="AD71" s="7"/>
      <c r="AE71" s="8"/>
      <c r="AF71" s="9"/>
      <c r="AG71" s="7"/>
      <c r="AH71" s="8"/>
      <c r="AI71" s="9"/>
      <c r="AJ71" s="7"/>
      <c r="AK71" s="8"/>
      <c r="AL71" s="9"/>
      <c r="AM71" s="7">
        <v>19</v>
      </c>
      <c r="AN71" s="8"/>
      <c r="AO71" s="9">
        <v>19</v>
      </c>
      <c r="AP71" s="7"/>
      <c r="AQ71" s="8"/>
      <c r="AR71" s="9"/>
      <c r="AS71" s="10">
        <f t="shared" ref="AS71:AS119" si="154">SUM(C71,F71,I71,L71,O71,R71,U71,X71,AA71,AD71,AG71,AJ71,AM71,AP71)</f>
        <v>169</v>
      </c>
      <c r="AT71" s="11">
        <f t="shared" ref="AT71:AT119" si="155">SUM(D71,G71,J71,M71,P71,S71,V71,Y71,AB71,AE71,AH71,AK71,AN71,AQ71)</f>
        <v>7</v>
      </c>
      <c r="AU71" s="33">
        <f t="shared" ref="AU71:AU119" si="156">SUM(E71,H71,K71,N71,Q71,T71,W71,Z71,AC71,AF71,AI71,AL71,AO71,AR71)</f>
        <v>176</v>
      </c>
    </row>
    <row r="72" spans="2:47" x14ac:dyDescent="0.2">
      <c r="B72" s="30" t="s">
        <v>74</v>
      </c>
      <c r="C72" s="7"/>
      <c r="D72" s="8"/>
      <c r="E72" s="9"/>
      <c r="F72" s="7">
        <v>9</v>
      </c>
      <c r="G72" s="8">
        <v>2</v>
      </c>
      <c r="H72" s="9">
        <v>11</v>
      </c>
      <c r="I72" s="7"/>
      <c r="J72" s="8"/>
      <c r="K72" s="9"/>
      <c r="L72" s="7"/>
      <c r="M72" s="8"/>
      <c r="N72" s="9"/>
      <c r="O72" s="7"/>
      <c r="P72" s="8"/>
      <c r="Q72" s="9"/>
      <c r="R72" s="7"/>
      <c r="S72" s="8"/>
      <c r="T72" s="9"/>
      <c r="U72" s="7"/>
      <c r="V72" s="8"/>
      <c r="W72" s="9"/>
      <c r="X72" s="7"/>
      <c r="Y72" s="8"/>
      <c r="Z72" s="9"/>
      <c r="AA72" s="7"/>
      <c r="AB72" s="8"/>
      <c r="AC72" s="9"/>
      <c r="AD72" s="7"/>
      <c r="AE72" s="8"/>
      <c r="AF72" s="9"/>
      <c r="AG72" s="7"/>
      <c r="AH72" s="8"/>
      <c r="AI72" s="9"/>
      <c r="AJ72" s="7"/>
      <c r="AK72" s="8"/>
      <c r="AL72" s="9"/>
      <c r="AM72" s="7"/>
      <c r="AN72" s="8"/>
      <c r="AO72" s="9"/>
      <c r="AP72" s="7"/>
      <c r="AQ72" s="8"/>
      <c r="AR72" s="9"/>
      <c r="AS72" s="10">
        <f t="shared" si="154"/>
        <v>9</v>
      </c>
      <c r="AT72" s="11">
        <f t="shared" si="155"/>
        <v>2</v>
      </c>
      <c r="AU72" s="33">
        <f t="shared" si="156"/>
        <v>11</v>
      </c>
    </row>
    <row r="73" spans="2:47" x14ac:dyDescent="0.2">
      <c r="B73" s="30" t="s">
        <v>75</v>
      </c>
      <c r="C73" s="7"/>
      <c r="D73" s="8"/>
      <c r="E73" s="9"/>
      <c r="F73" s="7"/>
      <c r="G73" s="8"/>
      <c r="H73" s="9"/>
      <c r="I73" s="7">
        <v>12</v>
      </c>
      <c r="J73" s="8">
        <v>33</v>
      </c>
      <c r="K73" s="9">
        <v>45</v>
      </c>
      <c r="L73" s="7"/>
      <c r="M73" s="8"/>
      <c r="N73" s="9"/>
      <c r="O73" s="7"/>
      <c r="P73" s="8"/>
      <c r="Q73" s="9"/>
      <c r="R73" s="7"/>
      <c r="S73" s="8"/>
      <c r="T73" s="9"/>
      <c r="U73" s="7"/>
      <c r="V73" s="8"/>
      <c r="W73" s="9"/>
      <c r="X73" s="7"/>
      <c r="Y73" s="8"/>
      <c r="Z73" s="9"/>
      <c r="AA73" s="7"/>
      <c r="AB73" s="8"/>
      <c r="AC73" s="9"/>
      <c r="AD73" s="7"/>
      <c r="AE73" s="8"/>
      <c r="AF73" s="9"/>
      <c r="AG73" s="7"/>
      <c r="AH73" s="8"/>
      <c r="AI73" s="9"/>
      <c r="AJ73" s="7">
        <v>5</v>
      </c>
      <c r="AK73" s="8">
        <v>13</v>
      </c>
      <c r="AL73" s="9">
        <v>18</v>
      </c>
      <c r="AM73" s="7"/>
      <c r="AN73" s="8"/>
      <c r="AO73" s="9"/>
      <c r="AP73" s="7">
        <v>16</v>
      </c>
      <c r="AQ73" s="8">
        <v>18</v>
      </c>
      <c r="AR73" s="9">
        <v>34</v>
      </c>
      <c r="AS73" s="10">
        <f t="shared" si="154"/>
        <v>33</v>
      </c>
      <c r="AT73" s="11">
        <f t="shared" si="155"/>
        <v>64</v>
      </c>
      <c r="AU73" s="33">
        <f t="shared" si="156"/>
        <v>97</v>
      </c>
    </row>
    <row r="74" spans="2:47" x14ac:dyDescent="0.2">
      <c r="B74" s="30" t="s">
        <v>109</v>
      </c>
      <c r="C74" s="7"/>
      <c r="D74" s="8"/>
      <c r="E74" s="9"/>
      <c r="F74" s="7"/>
      <c r="G74" s="8"/>
      <c r="H74" s="9"/>
      <c r="I74" s="7"/>
      <c r="J74" s="8"/>
      <c r="K74" s="9"/>
      <c r="L74" s="7"/>
      <c r="M74" s="8"/>
      <c r="N74" s="9"/>
      <c r="O74" s="7"/>
      <c r="P74" s="8"/>
      <c r="Q74" s="9"/>
      <c r="R74" s="7">
        <v>9</v>
      </c>
      <c r="S74" s="8">
        <v>20</v>
      </c>
      <c r="T74" s="9">
        <v>29</v>
      </c>
      <c r="U74" s="7"/>
      <c r="V74" s="8"/>
      <c r="W74" s="9"/>
      <c r="X74" s="7"/>
      <c r="Y74" s="8"/>
      <c r="Z74" s="9"/>
      <c r="AA74" s="7"/>
      <c r="AB74" s="8"/>
      <c r="AC74" s="9"/>
      <c r="AD74" s="7"/>
      <c r="AE74" s="8"/>
      <c r="AF74" s="9"/>
      <c r="AG74" s="7"/>
      <c r="AH74" s="8"/>
      <c r="AI74" s="9"/>
      <c r="AJ74" s="7"/>
      <c r="AK74" s="8"/>
      <c r="AL74" s="9"/>
      <c r="AM74" s="7"/>
      <c r="AN74" s="8"/>
      <c r="AO74" s="9"/>
      <c r="AP74" s="7"/>
      <c r="AQ74" s="8"/>
      <c r="AR74" s="9"/>
      <c r="AS74" s="10">
        <f t="shared" si="154"/>
        <v>9</v>
      </c>
      <c r="AT74" s="11">
        <f t="shared" si="155"/>
        <v>20</v>
      </c>
      <c r="AU74" s="33">
        <f t="shared" si="156"/>
        <v>29</v>
      </c>
    </row>
    <row r="75" spans="2:47" x14ac:dyDescent="0.2">
      <c r="B75" s="30" t="s">
        <v>76</v>
      </c>
      <c r="C75" s="7"/>
      <c r="D75" s="8"/>
      <c r="E75" s="9"/>
      <c r="F75" s="7"/>
      <c r="G75" s="8"/>
      <c r="H75" s="9"/>
      <c r="I75" s="7"/>
      <c r="J75" s="8"/>
      <c r="K75" s="9"/>
      <c r="L75" s="7"/>
      <c r="M75" s="8"/>
      <c r="N75" s="9"/>
      <c r="O75" s="7"/>
      <c r="P75" s="8"/>
      <c r="Q75" s="9"/>
      <c r="R75" s="7">
        <v>65</v>
      </c>
      <c r="S75" s="8">
        <v>3</v>
      </c>
      <c r="T75" s="9">
        <v>68</v>
      </c>
      <c r="U75" s="7"/>
      <c r="V75" s="8"/>
      <c r="W75" s="9"/>
      <c r="X75" s="7"/>
      <c r="Y75" s="8"/>
      <c r="Z75" s="9"/>
      <c r="AA75" s="7"/>
      <c r="AB75" s="8"/>
      <c r="AC75" s="9"/>
      <c r="AD75" s="7"/>
      <c r="AE75" s="8"/>
      <c r="AF75" s="9"/>
      <c r="AG75" s="7"/>
      <c r="AH75" s="8"/>
      <c r="AI75" s="9"/>
      <c r="AJ75" s="7"/>
      <c r="AK75" s="8"/>
      <c r="AL75" s="9"/>
      <c r="AM75" s="7"/>
      <c r="AN75" s="8"/>
      <c r="AO75" s="9"/>
      <c r="AP75" s="7"/>
      <c r="AQ75" s="8"/>
      <c r="AR75" s="9"/>
      <c r="AS75" s="10">
        <f t="shared" si="154"/>
        <v>65</v>
      </c>
      <c r="AT75" s="11">
        <f t="shared" si="155"/>
        <v>3</v>
      </c>
      <c r="AU75" s="33">
        <f t="shared" si="156"/>
        <v>68</v>
      </c>
    </row>
    <row r="76" spans="2:47" x14ac:dyDescent="0.2">
      <c r="B76" s="30" t="s">
        <v>127</v>
      </c>
      <c r="C76" s="7"/>
      <c r="D76" s="8"/>
      <c r="E76" s="9"/>
      <c r="F76" s="7"/>
      <c r="G76" s="8"/>
      <c r="H76" s="9"/>
      <c r="I76" s="7"/>
      <c r="J76" s="8"/>
      <c r="K76" s="9"/>
      <c r="L76" s="7"/>
      <c r="M76" s="8"/>
      <c r="N76" s="9"/>
      <c r="O76" s="7"/>
      <c r="P76" s="8"/>
      <c r="Q76" s="9"/>
      <c r="R76" s="7"/>
      <c r="S76" s="8"/>
      <c r="T76" s="9"/>
      <c r="U76" s="7"/>
      <c r="V76" s="8"/>
      <c r="W76" s="9"/>
      <c r="X76" s="7"/>
      <c r="Y76" s="8"/>
      <c r="Z76" s="9"/>
      <c r="AA76" s="7"/>
      <c r="AB76" s="8"/>
      <c r="AC76" s="9"/>
      <c r="AD76" s="7"/>
      <c r="AE76" s="8"/>
      <c r="AF76" s="9"/>
      <c r="AG76" s="7"/>
      <c r="AH76" s="8"/>
      <c r="AI76" s="9"/>
      <c r="AJ76" s="7"/>
      <c r="AK76" s="8"/>
      <c r="AL76" s="9"/>
      <c r="AM76" s="7"/>
      <c r="AN76" s="8"/>
      <c r="AO76" s="9"/>
      <c r="AP76" s="7"/>
      <c r="AQ76" s="8"/>
      <c r="AR76" s="9"/>
      <c r="AS76" s="10">
        <f t="shared" si="154"/>
        <v>0</v>
      </c>
      <c r="AT76" s="11">
        <f t="shared" si="155"/>
        <v>0</v>
      </c>
      <c r="AU76" s="33">
        <f t="shared" si="156"/>
        <v>0</v>
      </c>
    </row>
    <row r="77" spans="2:47" x14ac:dyDescent="0.2">
      <c r="B77" s="30" t="s">
        <v>77</v>
      </c>
      <c r="C77" s="7"/>
      <c r="D77" s="8"/>
      <c r="E77" s="9"/>
      <c r="F77" s="7"/>
      <c r="G77" s="8"/>
      <c r="H77" s="9"/>
      <c r="I77" s="7"/>
      <c r="J77" s="8"/>
      <c r="K77" s="9"/>
      <c r="L77" s="7"/>
      <c r="M77" s="8"/>
      <c r="N77" s="9"/>
      <c r="O77" s="7"/>
      <c r="P77" s="8"/>
      <c r="Q77" s="9"/>
      <c r="R77" s="7"/>
      <c r="S77" s="8"/>
      <c r="T77" s="9"/>
      <c r="U77" s="7"/>
      <c r="V77" s="8"/>
      <c r="W77" s="9"/>
      <c r="X77" s="7">
        <v>12</v>
      </c>
      <c r="Y77" s="8">
        <v>1</v>
      </c>
      <c r="Z77" s="9">
        <v>13</v>
      </c>
      <c r="AA77" s="7"/>
      <c r="AB77" s="8"/>
      <c r="AC77" s="9"/>
      <c r="AD77" s="7"/>
      <c r="AE77" s="8"/>
      <c r="AF77" s="9"/>
      <c r="AG77" s="7"/>
      <c r="AH77" s="8"/>
      <c r="AI77" s="9"/>
      <c r="AJ77" s="7"/>
      <c r="AK77" s="8"/>
      <c r="AL77" s="9"/>
      <c r="AM77" s="7"/>
      <c r="AN77" s="8"/>
      <c r="AO77" s="9"/>
      <c r="AP77" s="7"/>
      <c r="AQ77" s="8"/>
      <c r="AR77" s="9"/>
      <c r="AS77" s="10">
        <f t="shared" si="154"/>
        <v>12</v>
      </c>
      <c r="AT77" s="11">
        <f t="shared" si="155"/>
        <v>1</v>
      </c>
      <c r="AU77" s="33">
        <f t="shared" si="156"/>
        <v>13</v>
      </c>
    </row>
    <row r="78" spans="2:47" x14ac:dyDescent="0.2">
      <c r="B78" s="30" t="s">
        <v>78</v>
      </c>
      <c r="C78" s="7"/>
      <c r="D78" s="8"/>
      <c r="E78" s="9"/>
      <c r="F78" s="7">
        <v>36</v>
      </c>
      <c r="G78" s="8">
        <v>23</v>
      </c>
      <c r="H78" s="9">
        <v>59</v>
      </c>
      <c r="I78" s="7">
        <v>137</v>
      </c>
      <c r="J78" s="8">
        <v>32</v>
      </c>
      <c r="K78" s="9">
        <v>169</v>
      </c>
      <c r="L78" s="7"/>
      <c r="M78" s="8"/>
      <c r="N78" s="9"/>
      <c r="O78" s="7"/>
      <c r="P78" s="8"/>
      <c r="Q78" s="9"/>
      <c r="R78" s="7">
        <v>22</v>
      </c>
      <c r="S78" s="8">
        <v>4</v>
      </c>
      <c r="T78" s="9">
        <v>26</v>
      </c>
      <c r="U78" s="7"/>
      <c r="V78" s="8"/>
      <c r="W78" s="9"/>
      <c r="X78" s="7">
        <v>9</v>
      </c>
      <c r="Y78" s="8">
        <v>4</v>
      </c>
      <c r="Z78" s="9">
        <v>13</v>
      </c>
      <c r="AA78" s="7">
        <v>7</v>
      </c>
      <c r="AB78" s="8">
        <v>12</v>
      </c>
      <c r="AC78" s="9">
        <v>19</v>
      </c>
      <c r="AD78" s="7"/>
      <c r="AE78" s="8"/>
      <c r="AF78" s="9"/>
      <c r="AG78" s="7"/>
      <c r="AH78" s="8"/>
      <c r="AI78" s="9"/>
      <c r="AJ78" s="7"/>
      <c r="AK78" s="8"/>
      <c r="AL78" s="9"/>
      <c r="AM78" s="7"/>
      <c r="AN78" s="8"/>
      <c r="AO78" s="9"/>
      <c r="AP78" s="7">
        <v>35</v>
      </c>
      <c r="AQ78" s="8">
        <v>13</v>
      </c>
      <c r="AR78" s="9">
        <v>48</v>
      </c>
      <c r="AS78" s="10">
        <f t="shared" si="154"/>
        <v>246</v>
      </c>
      <c r="AT78" s="11">
        <f t="shared" si="155"/>
        <v>88</v>
      </c>
      <c r="AU78" s="33">
        <f t="shared" si="156"/>
        <v>334</v>
      </c>
    </row>
    <row r="79" spans="2:47" x14ac:dyDescent="0.2">
      <c r="B79" s="30" t="s">
        <v>79</v>
      </c>
      <c r="C79" s="24">
        <v>21</v>
      </c>
      <c r="D79" s="25">
        <v>2</v>
      </c>
      <c r="E79" s="26">
        <v>23</v>
      </c>
      <c r="F79" s="24">
        <v>103</v>
      </c>
      <c r="G79" s="25">
        <v>5</v>
      </c>
      <c r="H79" s="26">
        <v>108</v>
      </c>
      <c r="I79" s="24">
        <v>68</v>
      </c>
      <c r="J79" s="25">
        <v>6</v>
      </c>
      <c r="K79" s="26">
        <v>74</v>
      </c>
      <c r="L79" s="24"/>
      <c r="M79" s="25"/>
      <c r="N79" s="26"/>
      <c r="O79" s="24">
        <v>63</v>
      </c>
      <c r="P79" s="25">
        <v>3</v>
      </c>
      <c r="Q79" s="26">
        <v>66</v>
      </c>
      <c r="R79" s="24">
        <v>97</v>
      </c>
      <c r="S79" s="25"/>
      <c r="T79" s="26">
        <v>97</v>
      </c>
      <c r="U79" s="24"/>
      <c r="V79" s="25"/>
      <c r="W79" s="26"/>
      <c r="X79" s="24">
        <v>24</v>
      </c>
      <c r="Y79" s="25"/>
      <c r="Z79" s="26">
        <v>24</v>
      </c>
      <c r="AA79" s="24">
        <v>62</v>
      </c>
      <c r="AB79" s="25"/>
      <c r="AC79" s="26">
        <v>62</v>
      </c>
      <c r="AD79" s="24"/>
      <c r="AE79" s="25"/>
      <c r="AF79" s="26"/>
      <c r="AG79" s="24">
        <v>51</v>
      </c>
      <c r="AH79" s="25">
        <v>5</v>
      </c>
      <c r="AI79" s="26">
        <v>56</v>
      </c>
      <c r="AJ79" s="24">
        <v>10</v>
      </c>
      <c r="AK79" s="25"/>
      <c r="AL79" s="26">
        <v>10</v>
      </c>
      <c r="AM79" s="24">
        <v>61</v>
      </c>
      <c r="AN79" s="25">
        <v>5</v>
      </c>
      <c r="AO79" s="26">
        <v>66</v>
      </c>
      <c r="AP79" s="24">
        <v>29</v>
      </c>
      <c r="AQ79" s="25">
        <v>3</v>
      </c>
      <c r="AR79" s="26">
        <v>32</v>
      </c>
      <c r="AS79" s="27">
        <f t="shared" si="154"/>
        <v>589</v>
      </c>
      <c r="AT79" s="28">
        <f t="shared" si="155"/>
        <v>29</v>
      </c>
      <c r="AU79" s="29">
        <f t="shared" si="156"/>
        <v>618</v>
      </c>
    </row>
    <row r="80" spans="2:47" x14ac:dyDescent="0.2">
      <c r="B80" s="41" t="s">
        <v>7</v>
      </c>
      <c r="C80" s="42">
        <f>SUM(C81:C87)</f>
        <v>8</v>
      </c>
      <c r="D80" s="42">
        <f t="shared" ref="D80:AR80" si="157">SUM(D81:D87)</f>
        <v>40</v>
      </c>
      <c r="E80" s="43">
        <f t="shared" si="157"/>
        <v>48</v>
      </c>
      <c r="F80" s="42">
        <f t="shared" si="157"/>
        <v>42</v>
      </c>
      <c r="G80" s="42">
        <f t="shared" si="157"/>
        <v>6</v>
      </c>
      <c r="H80" s="43">
        <f t="shared" si="157"/>
        <v>48</v>
      </c>
      <c r="I80" s="42">
        <f t="shared" si="157"/>
        <v>0</v>
      </c>
      <c r="J80" s="42">
        <f t="shared" si="157"/>
        <v>0</v>
      </c>
      <c r="K80" s="43">
        <f t="shared" si="157"/>
        <v>0</v>
      </c>
      <c r="L80" s="42">
        <f t="shared" si="157"/>
        <v>0</v>
      </c>
      <c r="M80" s="42">
        <f t="shared" si="157"/>
        <v>0</v>
      </c>
      <c r="N80" s="43">
        <f t="shared" si="157"/>
        <v>0</v>
      </c>
      <c r="O80" s="42">
        <f t="shared" si="157"/>
        <v>34</v>
      </c>
      <c r="P80" s="42">
        <f t="shared" si="157"/>
        <v>35</v>
      </c>
      <c r="Q80" s="43">
        <f t="shared" si="157"/>
        <v>69</v>
      </c>
      <c r="R80" s="42">
        <f t="shared" ref="R80" si="158">SUM(R81:R87)</f>
        <v>54</v>
      </c>
      <c r="S80" s="42">
        <f t="shared" ref="S80" si="159">SUM(S81:S87)</f>
        <v>6</v>
      </c>
      <c r="T80" s="43">
        <f t="shared" ref="T80" si="160">SUM(T81:T87)</f>
        <v>60</v>
      </c>
      <c r="U80" s="42">
        <f t="shared" ref="U80" si="161">SUM(U81:U87)</f>
        <v>19</v>
      </c>
      <c r="V80" s="42">
        <f t="shared" ref="V80" si="162">SUM(V81:V87)</f>
        <v>6</v>
      </c>
      <c r="W80" s="43">
        <f t="shared" ref="W80" si="163">SUM(W81:W87)</f>
        <v>25</v>
      </c>
      <c r="X80" s="42">
        <f t="shared" ref="X80" si="164">SUM(X81:X87)</f>
        <v>0</v>
      </c>
      <c r="Y80" s="42">
        <f t="shared" ref="Y80" si="165">SUM(Y81:Y87)</f>
        <v>0</v>
      </c>
      <c r="Z80" s="43">
        <f t="shared" ref="Z80" si="166">SUM(Z81:Z87)</f>
        <v>0</v>
      </c>
      <c r="AA80" s="42">
        <f t="shared" ref="AA80" si="167">SUM(AA81:AA87)</f>
        <v>0</v>
      </c>
      <c r="AB80" s="42">
        <f t="shared" ref="AB80" si="168">SUM(AB81:AB87)</f>
        <v>0</v>
      </c>
      <c r="AC80" s="43">
        <f t="shared" ref="AC80" si="169">SUM(AC81:AC87)</f>
        <v>0</v>
      </c>
      <c r="AD80" s="42">
        <f t="shared" ref="AD80" si="170">SUM(AD81:AD87)</f>
        <v>0</v>
      </c>
      <c r="AE80" s="42">
        <f t="shared" ref="AE80" si="171">SUM(AE81:AE87)</f>
        <v>0</v>
      </c>
      <c r="AF80" s="43">
        <f t="shared" ref="AF80" si="172">SUM(AF81:AF87)</f>
        <v>0</v>
      </c>
      <c r="AG80" s="42">
        <f t="shared" ref="AG80" si="173">SUM(AG81:AG87)</f>
        <v>30</v>
      </c>
      <c r="AH80" s="42">
        <f t="shared" ref="AH80" si="174">SUM(AH81:AH87)</f>
        <v>1</v>
      </c>
      <c r="AI80" s="43">
        <f t="shared" ref="AI80" si="175">SUM(AI81:AI87)</f>
        <v>31</v>
      </c>
      <c r="AJ80" s="42">
        <f t="shared" ref="AJ80" si="176">SUM(AJ81:AJ87)</f>
        <v>5</v>
      </c>
      <c r="AK80" s="42">
        <f t="shared" ref="AK80" si="177">SUM(AK81:AK87)</f>
        <v>11</v>
      </c>
      <c r="AL80" s="43">
        <f t="shared" ref="AL80" si="178">SUM(AL81:AL87)</f>
        <v>16</v>
      </c>
      <c r="AM80" s="42">
        <f t="shared" ref="AM80" si="179">SUM(AM81:AM87)</f>
        <v>0</v>
      </c>
      <c r="AN80" s="42">
        <f t="shared" ref="AN80" si="180">SUM(AN81:AN87)</f>
        <v>0</v>
      </c>
      <c r="AO80" s="43">
        <f t="shared" ref="AO80" si="181">SUM(AO81:AO87)</f>
        <v>0</v>
      </c>
      <c r="AP80" s="42">
        <f t="shared" si="157"/>
        <v>94</v>
      </c>
      <c r="AQ80" s="42">
        <f t="shared" si="157"/>
        <v>20</v>
      </c>
      <c r="AR80" s="43">
        <f t="shared" si="157"/>
        <v>114</v>
      </c>
      <c r="AS80" s="42">
        <f t="shared" si="154"/>
        <v>286</v>
      </c>
      <c r="AT80" s="42">
        <f t="shared" si="155"/>
        <v>125</v>
      </c>
      <c r="AU80" s="43">
        <f t="shared" si="156"/>
        <v>411</v>
      </c>
    </row>
    <row r="81" spans="2:47" x14ac:dyDescent="0.2">
      <c r="B81" s="30" t="s">
        <v>80</v>
      </c>
      <c r="C81" s="7"/>
      <c r="D81" s="8"/>
      <c r="E81" s="9"/>
      <c r="F81" s="7"/>
      <c r="G81" s="8"/>
      <c r="H81" s="9"/>
      <c r="I81" s="7"/>
      <c r="J81" s="8"/>
      <c r="K81" s="9"/>
      <c r="L81" s="7"/>
      <c r="M81" s="8"/>
      <c r="N81" s="9"/>
      <c r="O81" s="7"/>
      <c r="P81" s="8"/>
      <c r="Q81" s="9"/>
      <c r="R81" s="7"/>
      <c r="S81" s="8"/>
      <c r="T81" s="9"/>
      <c r="U81" s="7"/>
      <c r="V81" s="8"/>
      <c r="W81" s="9"/>
      <c r="X81" s="7"/>
      <c r="Y81" s="8"/>
      <c r="Z81" s="9"/>
      <c r="AA81" s="7"/>
      <c r="AB81" s="8"/>
      <c r="AC81" s="9"/>
      <c r="AD81" s="7"/>
      <c r="AE81" s="8"/>
      <c r="AF81" s="9"/>
      <c r="AG81" s="7"/>
      <c r="AH81" s="8"/>
      <c r="AI81" s="9"/>
      <c r="AJ81" s="7"/>
      <c r="AK81" s="8"/>
      <c r="AL81" s="9"/>
      <c r="AM81" s="7"/>
      <c r="AN81" s="8"/>
      <c r="AO81" s="9"/>
      <c r="AP81" s="7"/>
      <c r="AQ81" s="8"/>
      <c r="AR81" s="9"/>
      <c r="AS81" s="10">
        <f t="shared" si="154"/>
        <v>0</v>
      </c>
      <c r="AT81" s="11">
        <f t="shared" si="155"/>
        <v>0</v>
      </c>
      <c r="AU81" s="33">
        <f t="shared" si="156"/>
        <v>0</v>
      </c>
    </row>
    <row r="82" spans="2:47" x14ac:dyDescent="0.2">
      <c r="B82" s="30" t="s">
        <v>81</v>
      </c>
      <c r="C82" s="7"/>
      <c r="D82" s="8"/>
      <c r="E82" s="9"/>
      <c r="F82" s="7"/>
      <c r="G82" s="8"/>
      <c r="H82" s="9"/>
      <c r="I82" s="7"/>
      <c r="J82" s="8"/>
      <c r="K82" s="9"/>
      <c r="L82" s="7"/>
      <c r="M82" s="8"/>
      <c r="N82" s="9"/>
      <c r="O82" s="7"/>
      <c r="P82" s="8"/>
      <c r="Q82" s="9"/>
      <c r="R82" s="7"/>
      <c r="S82" s="8"/>
      <c r="T82" s="9"/>
      <c r="U82" s="7"/>
      <c r="V82" s="8"/>
      <c r="W82" s="9"/>
      <c r="X82" s="7"/>
      <c r="Y82" s="8"/>
      <c r="Z82" s="9"/>
      <c r="AA82" s="7"/>
      <c r="AB82" s="8"/>
      <c r="AC82" s="9"/>
      <c r="AD82" s="7"/>
      <c r="AE82" s="8"/>
      <c r="AF82" s="9"/>
      <c r="AG82" s="7"/>
      <c r="AH82" s="8"/>
      <c r="AI82" s="9"/>
      <c r="AJ82" s="7"/>
      <c r="AK82" s="8"/>
      <c r="AL82" s="9"/>
      <c r="AM82" s="7"/>
      <c r="AN82" s="8"/>
      <c r="AO82" s="9"/>
      <c r="AP82" s="7"/>
      <c r="AQ82" s="8"/>
      <c r="AR82" s="9"/>
      <c r="AS82" s="10">
        <f t="shared" si="154"/>
        <v>0</v>
      </c>
      <c r="AT82" s="11">
        <f t="shared" si="155"/>
        <v>0</v>
      </c>
      <c r="AU82" s="33">
        <f t="shared" si="156"/>
        <v>0</v>
      </c>
    </row>
    <row r="83" spans="2:47" x14ac:dyDescent="0.2">
      <c r="B83" s="30" t="s">
        <v>82</v>
      </c>
      <c r="C83" s="7"/>
      <c r="D83" s="8"/>
      <c r="E83" s="9"/>
      <c r="F83" s="7">
        <v>31</v>
      </c>
      <c r="G83" s="8">
        <v>3</v>
      </c>
      <c r="H83" s="9">
        <v>34</v>
      </c>
      <c r="I83" s="7"/>
      <c r="J83" s="8"/>
      <c r="K83" s="9"/>
      <c r="L83" s="7"/>
      <c r="M83" s="8"/>
      <c r="N83" s="9"/>
      <c r="O83" s="7">
        <v>29</v>
      </c>
      <c r="P83" s="8">
        <v>6</v>
      </c>
      <c r="Q83" s="9">
        <v>35</v>
      </c>
      <c r="R83" s="7">
        <v>54</v>
      </c>
      <c r="S83" s="8">
        <v>6</v>
      </c>
      <c r="T83" s="9">
        <v>60</v>
      </c>
      <c r="U83" s="7"/>
      <c r="V83" s="8"/>
      <c r="W83" s="9"/>
      <c r="X83" s="7"/>
      <c r="Y83" s="8"/>
      <c r="Z83" s="9"/>
      <c r="AA83" s="7"/>
      <c r="AB83" s="8"/>
      <c r="AC83" s="9"/>
      <c r="AD83" s="7"/>
      <c r="AE83" s="8"/>
      <c r="AF83" s="9"/>
      <c r="AG83" s="7">
        <v>30</v>
      </c>
      <c r="AH83" s="8">
        <v>1</v>
      </c>
      <c r="AI83" s="9">
        <v>31</v>
      </c>
      <c r="AJ83" s="7"/>
      <c r="AK83" s="8"/>
      <c r="AL83" s="9"/>
      <c r="AM83" s="7"/>
      <c r="AN83" s="8"/>
      <c r="AO83" s="9"/>
      <c r="AP83" s="7">
        <v>53</v>
      </c>
      <c r="AQ83" s="8">
        <v>8</v>
      </c>
      <c r="AR83" s="9">
        <v>61</v>
      </c>
      <c r="AS83" s="10">
        <f t="shared" si="154"/>
        <v>197</v>
      </c>
      <c r="AT83" s="11">
        <f t="shared" si="155"/>
        <v>24</v>
      </c>
      <c r="AU83" s="33">
        <f t="shared" si="156"/>
        <v>221</v>
      </c>
    </row>
    <row r="84" spans="2:47" x14ac:dyDescent="0.2">
      <c r="B84" s="30" t="s">
        <v>83</v>
      </c>
      <c r="C84" s="7"/>
      <c r="D84" s="8"/>
      <c r="E84" s="9"/>
      <c r="F84" s="7">
        <v>11</v>
      </c>
      <c r="G84" s="8">
        <v>3</v>
      </c>
      <c r="H84" s="9">
        <v>14</v>
      </c>
      <c r="I84" s="7"/>
      <c r="J84" s="8"/>
      <c r="K84" s="9"/>
      <c r="L84" s="7"/>
      <c r="M84" s="8"/>
      <c r="N84" s="9"/>
      <c r="O84" s="7"/>
      <c r="P84" s="8"/>
      <c r="Q84" s="9"/>
      <c r="R84" s="7"/>
      <c r="S84" s="8"/>
      <c r="T84" s="9"/>
      <c r="U84" s="7">
        <v>19</v>
      </c>
      <c r="V84" s="8">
        <v>6</v>
      </c>
      <c r="W84" s="9">
        <v>25</v>
      </c>
      <c r="X84" s="7"/>
      <c r="Y84" s="8"/>
      <c r="Z84" s="9"/>
      <c r="AA84" s="7"/>
      <c r="AB84" s="8"/>
      <c r="AC84" s="9"/>
      <c r="AD84" s="7"/>
      <c r="AE84" s="8"/>
      <c r="AF84" s="9"/>
      <c r="AG84" s="7"/>
      <c r="AH84" s="8"/>
      <c r="AI84" s="9"/>
      <c r="AJ84" s="7"/>
      <c r="AK84" s="8"/>
      <c r="AL84" s="9"/>
      <c r="AM84" s="7"/>
      <c r="AN84" s="8"/>
      <c r="AO84" s="9"/>
      <c r="AP84" s="7">
        <v>23</v>
      </c>
      <c r="AQ84" s="8">
        <v>10</v>
      </c>
      <c r="AR84" s="9">
        <v>33</v>
      </c>
      <c r="AS84" s="10">
        <f t="shared" si="154"/>
        <v>53</v>
      </c>
      <c r="AT84" s="11">
        <f t="shared" si="155"/>
        <v>19</v>
      </c>
      <c r="AU84" s="33">
        <f t="shared" si="156"/>
        <v>72</v>
      </c>
    </row>
    <row r="85" spans="2:47" x14ac:dyDescent="0.2">
      <c r="B85" s="30" t="s">
        <v>84</v>
      </c>
      <c r="C85" s="7"/>
      <c r="D85" s="8"/>
      <c r="E85" s="9"/>
      <c r="F85" s="7"/>
      <c r="G85" s="8"/>
      <c r="H85" s="9"/>
      <c r="I85" s="7"/>
      <c r="J85" s="8"/>
      <c r="K85" s="9"/>
      <c r="L85" s="7"/>
      <c r="M85" s="8"/>
      <c r="N85" s="9"/>
      <c r="O85" s="7"/>
      <c r="P85" s="8"/>
      <c r="Q85" s="9"/>
      <c r="R85" s="7"/>
      <c r="S85" s="8"/>
      <c r="T85" s="9"/>
      <c r="U85" s="7"/>
      <c r="V85" s="8"/>
      <c r="W85" s="9"/>
      <c r="X85" s="7"/>
      <c r="Y85" s="8"/>
      <c r="Z85" s="9"/>
      <c r="AA85" s="7"/>
      <c r="AB85" s="8"/>
      <c r="AC85" s="9"/>
      <c r="AD85" s="7"/>
      <c r="AE85" s="8"/>
      <c r="AF85" s="9"/>
      <c r="AG85" s="7"/>
      <c r="AH85" s="8"/>
      <c r="AI85" s="9"/>
      <c r="AJ85" s="7"/>
      <c r="AK85" s="8"/>
      <c r="AL85" s="9"/>
      <c r="AM85" s="7"/>
      <c r="AN85" s="8"/>
      <c r="AO85" s="9"/>
      <c r="AP85" s="7">
        <v>18</v>
      </c>
      <c r="AQ85" s="8">
        <v>2</v>
      </c>
      <c r="AR85" s="9">
        <v>20</v>
      </c>
      <c r="AS85" s="10">
        <f t="shared" si="154"/>
        <v>18</v>
      </c>
      <c r="AT85" s="11">
        <f t="shared" si="155"/>
        <v>2</v>
      </c>
      <c r="AU85" s="33">
        <f t="shared" si="156"/>
        <v>20</v>
      </c>
    </row>
    <row r="86" spans="2:47" x14ac:dyDescent="0.2">
      <c r="B86" s="30" t="s">
        <v>110</v>
      </c>
      <c r="C86" s="7"/>
      <c r="D86" s="8"/>
      <c r="E86" s="9"/>
      <c r="F86" s="7"/>
      <c r="G86" s="8"/>
      <c r="H86" s="9"/>
      <c r="I86" s="7"/>
      <c r="J86" s="8"/>
      <c r="K86" s="9"/>
      <c r="L86" s="7"/>
      <c r="M86" s="8"/>
      <c r="N86" s="9"/>
      <c r="O86" s="7"/>
      <c r="P86" s="8"/>
      <c r="Q86" s="9"/>
      <c r="R86" s="7"/>
      <c r="S86" s="8"/>
      <c r="T86" s="9"/>
      <c r="U86" s="7"/>
      <c r="V86" s="8"/>
      <c r="W86" s="9"/>
      <c r="X86" s="7"/>
      <c r="Y86" s="8"/>
      <c r="Z86" s="9"/>
      <c r="AA86" s="7"/>
      <c r="AB86" s="8"/>
      <c r="AC86" s="9"/>
      <c r="AD86" s="7"/>
      <c r="AE86" s="8"/>
      <c r="AF86" s="9"/>
      <c r="AG86" s="7"/>
      <c r="AH86" s="8"/>
      <c r="AI86" s="9"/>
      <c r="AJ86" s="7"/>
      <c r="AK86" s="8"/>
      <c r="AL86" s="9"/>
      <c r="AM86" s="7"/>
      <c r="AN86" s="8"/>
      <c r="AO86" s="9"/>
      <c r="AP86" s="7"/>
      <c r="AQ86" s="8"/>
      <c r="AR86" s="9"/>
      <c r="AS86" s="10">
        <f t="shared" si="154"/>
        <v>0</v>
      </c>
      <c r="AT86" s="11">
        <f t="shared" si="155"/>
        <v>0</v>
      </c>
      <c r="AU86" s="33">
        <f t="shared" si="156"/>
        <v>0</v>
      </c>
    </row>
    <row r="87" spans="2:47" x14ac:dyDescent="0.2">
      <c r="B87" s="30" t="s">
        <v>85</v>
      </c>
      <c r="C87" s="24">
        <v>8</v>
      </c>
      <c r="D87" s="25">
        <v>40</v>
      </c>
      <c r="E87" s="26">
        <v>48</v>
      </c>
      <c r="F87" s="24"/>
      <c r="G87" s="25"/>
      <c r="H87" s="26"/>
      <c r="I87" s="24"/>
      <c r="J87" s="25"/>
      <c r="K87" s="26"/>
      <c r="L87" s="24"/>
      <c r="M87" s="25"/>
      <c r="N87" s="26"/>
      <c r="O87" s="24">
        <v>5</v>
      </c>
      <c r="P87" s="25">
        <v>29</v>
      </c>
      <c r="Q87" s="26">
        <v>34</v>
      </c>
      <c r="R87" s="24"/>
      <c r="S87" s="25"/>
      <c r="T87" s="26"/>
      <c r="U87" s="24"/>
      <c r="V87" s="25"/>
      <c r="W87" s="26"/>
      <c r="X87" s="24"/>
      <c r="Y87" s="25"/>
      <c r="Z87" s="26"/>
      <c r="AA87" s="24"/>
      <c r="AB87" s="25"/>
      <c r="AC87" s="26"/>
      <c r="AD87" s="24"/>
      <c r="AE87" s="25"/>
      <c r="AF87" s="26"/>
      <c r="AG87" s="24"/>
      <c r="AH87" s="25"/>
      <c r="AI87" s="26"/>
      <c r="AJ87" s="24">
        <v>5</v>
      </c>
      <c r="AK87" s="25">
        <v>11</v>
      </c>
      <c r="AL87" s="26">
        <v>16</v>
      </c>
      <c r="AM87" s="24"/>
      <c r="AN87" s="25"/>
      <c r="AO87" s="26"/>
      <c r="AP87" s="24"/>
      <c r="AQ87" s="25"/>
      <c r="AR87" s="26"/>
      <c r="AS87" s="27">
        <f t="shared" si="154"/>
        <v>18</v>
      </c>
      <c r="AT87" s="28">
        <f t="shared" si="155"/>
        <v>80</v>
      </c>
      <c r="AU87" s="29">
        <f t="shared" si="156"/>
        <v>98</v>
      </c>
    </row>
    <row r="88" spans="2:47" x14ac:dyDescent="0.2">
      <c r="B88" s="41" t="s">
        <v>8</v>
      </c>
      <c r="C88" s="42">
        <f>SUM(C89:C99)</f>
        <v>32</v>
      </c>
      <c r="D88" s="42">
        <f t="shared" ref="D88:AR88" si="182">SUM(D89:D99)</f>
        <v>266</v>
      </c>
      <c r="E88" s="43">
        <f t="shared" si="182"/>
        <v>298</v>
      </c>
      <c r="F88" s="42">
        <f t="shared" si="182"/>
        <v>54</v>
      </c>
      <c r="G88" s="42">
        <f t="shared" si="182"/>
        <v>152</v>
      </c>
      <c r="H88" s="43">
        <f t="shared" si="182"/>
        <v>206</v>
      </c>
      <c r="I88" s="42">
        <f t="shared" si="182"/>
        <v>49</v>
      </c>
      <c r="J88" s="42">
        <f t="shared" si="182"/>
        <v>179</v>
      </c>
      <c r="K88" s="43">
        <f t="shared" si="182"/>
        <v>228</v>
      </c>
      <c r="L88" s="42">
        <f t="shared" si="182"/>
        <v>0</v>
      </c>
      <c r="M88" s="42">
        <f t="shared" si="182"/>
        <v>0</v>
      </c>
      <c r="N88" s="43">
        <f t="shared" si="182"/>
        <v>0</v>
      </c>
      <c r="O88" s="42">
        <f t="shared" si="182"/>
        <v>39</v>
      </c>
      <c r="P88" s="42">
        <f t="shared" si="182"/>
        <v>178</v>
      </c>
      <c r="Q88" s="43">
        <f t="shared" si="182"/>
        <v>217</v>
      </c>
      <c r="R88" s="42">
        <f t="shared" ref="R88" si="183">SUM(R89:R99)</f>
        <v>21</v>
      </c>
      <c r="S88" s="42">
        <f t="shared" ref="S88" si="184">SUM(S89:S99)</f>
        <v>54</v>
      </c>
      <c r="T88" s="43">
        <f t="shared" ref="T88" si="185">SUM(T89:T99)</f>
        <v>75</v>
      </c>
      <c r="U88" s="42">
        <f t="shared" ref="U88" si="186">SUM(U89:U99)</f>
        <v>52</v>
      </c>
      <c r="V88" s="42">
        <f t="shared" ref="V88" si="187">SUM(V89:V99)</f>
        <v>193</v>
      </c>
      <c r="W88" s="43">
        <f t="shared" ref="W88" si="188">SUM(W89:W99)</f>
        <v>245</v>
      </c>
      <c r="X88" s="42">
        <f t="shared" ref="X88" si="189">SUM(X89:X99)</f>
        <v>79</v>
      </c>
      <c r="Y88" s="42">
        <f t="shared" ref="Y88" si="190">SUM(Y89:Y99)</f>
        <v>244</v>
      </c>
      <c r="Z88" s="43">
        <f t="shared" ref="Z88" si="191">SUM(Z89:Z99)</f>
        <v>323</v>
      </c>
      <c r="AA88" s="42">
        <f t="shared" ref="AA88" si="192">SUM(AA89:AA99)</f>
        <v>36</v>
      </c>
      <c r="AB88" s="42">
        <f t="shared" ref="AB88" si="193">SUM(AB89:AB99)</f>
        <v>153</v>
      </c>
      <c r="AC88" s="43">
        <f t="shared" ref="AC88" si="194">SUM(AC89:AC99)</f>
        <v>189</v>
      </c>
      <c r="AD88" s="42">
        <f t="shared" ref="AD88" si="195">SUM(AD89:AD99)</f>
        <v>17</v>
      </c>
      <c r="AE88" s="42">
        <f t="shared" ref="AE88" si="196">SUM(AE89:AE99)</f>
        <v>26</v>
      </c>
      <c r="AF88" s="43">
        <f t="shared" ref="AF88" si="197">SUM(AF89:AF99)</f>
        <v>43</v>
      </c>
      <c r="AG88" s="42">
        <f t="shared" ref="AG88" si="198">SUM(AG89:AG99)</f>
        <v>30</v>
      </c>
      <c r="AH88" s="42">
        <f t="shared" ref="AH88" si="199">SUM(AH89:AH99)</f>
        <v>168</v>
      </c>
      <c r="AI88" s="43">
        <f t="shared" ref="AI88" si="200">SUM(AI89:AI99)</f>
        <v>198</v>
      </c>
      <c r="AJ88" s="42">
        <f t="shared" ref="AJ88" si="201">SUM(AJ89:AJ99)</f>
        <v>10</v>
      </c>
      <c r="AK88" s="42">
        <f t="shared" ref="AK88" si="202">SUM(AK89:AK99)</f>
        <v>92</v>
      </c>
      <c r="AL88" s="43">
        <f t="shared" ref="AL88" si="203">SUM(AL89:AL99)</f>
        <v>102</v>
      </c>
      <c r="AM88" s="42">
        <f t="shared" ref="AM88" si="204">SUM(AM89:AM99)</f>
        <v>24</v>
      </c>
      <c r="AN88" s="42">
        <f t="shared" ref="AN88" si="205">SUM(AN89:AN99)</f>
        <v>111</v>
      </c>
      <c r="AO88" s="43">
        <f t="shared" ref="AO88" si="206">SUM(AO89:AO99)</f>
        <v>135</v>
      </c>
      <c r="AP88" s="42">
        <f t="shared" si="182"/>
        <v>108</v>
      </c>
      <c r="AQ88" s="42">
        <f t="shared" si="182"/>
        <v>384</v>
      </c>
      <c r="AR88" s="43">
        <f t="shared" si="182"/>
        <v>492</v>
      </c>
      <c r="AS88" s="42">
        <f t="shared" si="154"/>
        <v>551</v>
      </c>
      <c r="AT88" s="42">
        <f t="shared" si="155"/>
        <v>2200</v>
      </c>
      <c r="AU88" s="43">
        <f t="shared" si="156"/>
        <v>2751</v>
      </c>
    </row>
    <row r="89" spans="2:47" x14ac:dyDescent="0.2">
      <c r="B89" s="30" t="s">
        <v>86</v>
      </c>
      <c r="C89" s="7"/>
      <c r="D89" s="8"/>
      <c r="E89" s="9"/>
      <c r="F89" s="7"/>
      <c r="G89" s="8"/>
      <c r="H89" s="9"/>
      <c r="I89" s="7"/>
      <c r="J89" s="8"/>
      <c r="K89" s="9"/>
      <c r="L89" s="7"/>
      <c r="M89" s="8"/>
      <c r="N89" s="9"/>
      <c r="O89" s="7"/>
      <c r="P89" s="8"/>
      <c r="Q89" s="9"/>
      <c r="R89" s="7"/>
      <c r="S89" s="8"/>
      <c r="T89" s="9"/>
      <c r="U89" s="7"/>
      <c r="V89" s="8"/>
      <c r="W89" s="9"/>
      <c r="X89" s="7"/>
      <c r="Y89" s="8"/>
      <c r="Z89" s="9"/>
      <c r="AA89" s="7"/>
      <c r="AB89" s="8"/>
      <c r="AC89" s="9"/>
      <c r="AD89" s="7"/>
      <c r="AE89" s="8"/>
      <c r="AF89" s="9"/>
      <c r="AG89" s="7"/>
      <c r="AH89" s="8"/>
      <c r="AI89" s="9"/>
      <c r="AJ89" s="7"/>
      <c r="AK89" s="8"/>
      <c r="AL89" s="9"/>
      <c r="AM89" s="7"/>
      <c r="AN89" s="8"/>
      <c r="AO89" s="9"/>
      <c r="AP89" s="7"/>
      <c r="AQ89" s="8"/>
      <c r="AR89" s="9"/>
      <c r="AS89" s="10">
        <f t="shared" si="154"/>
        <v>0</v>
      </c>
      <c r="AT89" s="11">
        <f t="shared" si="155"/>
        <v>0</v>
      </c>
      <c r="AU89" s="33">
        <f t="shared" si="156"/>
        <v>0</v>
      </c>
    </row>
    <row r="90" spans="2:47" x14ac:dyDescent="0.2">
      <c r="B90" s="30" t="s">
        <v>87</v>
      </c>
      <c r="C90" s="7"/>
      <c r="D90" s="8"/>
      <c r="E90" s="9"/>
      <c r="F90" s="7">
        <v>15</v>
      </c>
      <c r="G90" s="8">
        <v>37</v>
      </c>
      <c r="H90" s="9">
        <v>52</v>
      </c>
      <c r="I90" s="7"/>
      <c r="J90" s="8"/>
      <c r="K90" s="9"/>
      <c r="L90" s="7"/>
      <c r="M90" s="8"/>
      <c r="N90" s="9"/>
      <c r="O90" s="7"/>
      <c r="P90" s="8"/>
      <c r="Q90" s="9"/>
      <c r="R90" s="7"/>
      <c r="S90" s="8"/>
      <c r="T90" s="9"/>
      <c r="U90" s="7"/>
      <c r="V90" s="8"/>
      <c r="W90" s="9"/>
      <c r="X90" s="7"/>
      <c r="Y90" s="8"/>
      <c r="Z90" s="9"/>
      <c r="AA90" s="7"/>
      <c r="AB90" s="8"/>
      <c r="AC90" s="9"/>
      <c r="AD90" s="7"/>
      <c r="AE90" s="8"/>
      <c r="AF90" s="9"/>
      <c r="AG90" s="7"/>
      <c r="AH90" s="8"/>
      <c r="AI90" s="9"/>
      <c r="AJ90" s="7"/>
      <c r="AK90" s="8"/>
      <c r="AL90" s="9"/>
      <c r="AM90" s="7"/>
      <c r="AN90" s="8"/>
      <c r="AO90" s="9"/>
      <c r="AP90" s="7"/>
      <c r="AQ90" s="8"/>
      <c r="AR90" s="9"/>
      <c r="AS90" s="10">
        <f t="shared" si="154"/>
        <v>15</v>
      </c>
      <c r="AT90" s="11">
        <f t="shared" si="155"/>
        <v>37</v>
      </c>
      <c r="AU90" s="33">
        <f t="shared" si="156"/>
        <v>52</v>
      </c>
    </row>
    <row r="91" spans="2:47" x14ac:dyDescent="0.2">
      <c r="B91" s="30" t="s">
        <v>88</v>
      </c>
      <c r="C91" s="7"/>
      <c r="D91" s="8"/>
      <c r="E91" s="9"/>
      <c r="F91" s="7"/>
      <c r="G91" s="8"/>
      <c r="H91" s="9"/>
      <c r="I91" s="7"/>
      <c r="J91" s="8"/>
      <c r="K91" s="9"/>
      <c r="L91" s="7"/>
      <c r="M91" s="8"/>
      <c r="N91" s="9"/>
      <c r="O91" s="7"/>
      <c r="P91" s="8"/>
      <c r="Q91" s="9"/>
      <c r="R91" s="7"/>
      <c r="S91" s="8"/>
      <c r="T91" s="9"/>
      <c r="U91" s="7"/>
      <c r="V91" s="8"/>
      <c r="W91" s="9"/>
      <c r="X91" s="7"/>
      <c r="Y91" s="8"/>
      <c r="Z91" s="9"/>
      <c r="AA91" s="7"/>
      <c r="AB91" s="8"/>
      <c r="AC91" s="9"/>
      <c r="AD91" s="7"/>
      <c r="AE91" s="8"/>
      <c r="AF91" s="9"/>
      <c r="AG91" s="7"/>
      <c r="AH91" s="8"/>
      <c r="AI91" s="9"/>
      <c r="AJ91" s="7"/>
      <c r="AK91" s="8"/>
      <c r="AL91" s="9"/>
      <c r="AM91" s="7">
        <v>3</v>
      </c>
      <c r="AN91" s="8">
        <v>9</v>
      </c>
      <c r="AO91" s="9">
        <v>12</v>
      </c>
      <c r="AP91" s="7"/>
      <c r="AQ91" s="8"/>
      <c r="AR91" s="9"/>
      <c r="AS91" s="10">
        <f t="shared" si="154"/>
        <v>3</v>
      </c>
      <c r="AT91" s="11">
        <f t="shared" si="155"/>
        <v>9</v>
      </c>
      <c r="AU91" s="33">
        <f t="shared" si="156"/>
        <v>12</v>
      </c>
    </row>
    <row r="92" spans="2:47" x14ac:dyDescent="0.2">
      <c r="B92" s="30" t="s">
        <v>89</v>
      </c>
      <c r="C92" s="7">
        <v>6</v>
      </c>
      <c r="D92" s="8">
        <v>46</v>
      </c>
      <c r="E92" s="9">
        <v>52</v>
      </c>
      <c r="F92" s="7"/>
      <c r="G92" s="8"/>
      <c r="H92" s="9"/>
      <c r="I92" s="7"/>
      <c r="J92" s="8"/>
      <c r="K92" s="9"/>
      <c r="L92" s="7"/>
      <c r="M92" s="8"/>
      <c r="N92" s="9"/>
      <c r="O92" s="7">
        <v>28</v>
      </c>
      <c r="P92" s="8">
        <v>126</v>
      </c>
      <c r="Q92" s="9">
        <v>154</v>
      </c>
      <c r="R92" s="7">
        <v>8</v>
      </c>
      <c r="S92" s="8">
        <v>34</v>
      </c>
      <c r="T92" s="9">
        <v>42</v>
      </c>
      <c r="U92" s="7"/>
      <c r="V92" s="8"/>
      <c r="W92" s="9"/>
      <c r="X92" s="7"/>
      <c r="Y92" s="8"/>
      <c r="Z92" s="9"/>
      <c r="AA92" s="7"/>
      <c r="AB92" s="8"/>
      <c r="AC92" s="9"/>
      <c r="AD92" s="7"/>
      <c r="AE92" s="8"/>
      <c r="AF92" s="9"/>
      <c r="AG92" s="7">
        <v>9</v>
      </c>
      <c r="AH92" s="8">
        <v>55</v>
      </c>
      <c r="AI92" s="9">
        <v>64</v>
      </c>
      <c r="AJ92" s="7">
        <v>10</v>
      </c>
      <c r="AK92" s="8">
        <v>92</v>
      </c>
      <c r="AL92" s="9">
        <v>102</v>
      </c>
      <c r="AM92" s="7"/>
      <c r="AN92" s="8"/>
      <c r="AO92" s="9"/>
      <c r="AP92" s="7">
        <v>11</v>
      </c>
      <c r="AQ92" s="8">
        <v>81</v>
      </c>
      <c r="AR92" s="9">
        <v>92</v>
      </c>
      <c r="AS92" s="10">
        <f t="shared" si="154"/>
        <v>72</v>
      </c>
      <c r="AT92" s="11">
        <f t="shared" si="155"/>
        <v>434</v>
      </c>
      <c r="AU92" s="33">
        <f t="shared" si="156"/>
        <v>506</v>
      </c>
    </row>
    <row r="93" spans="2:47" x14ac:dyDescent="0.2">
      <c r="B93" s="30" t="s">
        <v>90</v>
      </c>
      <c r="C93" s="7"/>
      <c r="D93" s="8">
        <v>28</v>
      </c>
      <c r="E93" s="9">
        <v>28</v>
      </c>
      <c r="F93" s="7"/>
      <c r="G93" s="8"/>
      <c r="H93" s="9"/>
      <c r="I93" s="7"/>
      <c r="J93" s="8"/>
      <c r="K93" s="9"/>
      <c r="L93" s="7"/>
      <c r="M93" s="8"/>
      <c r="N93" s="9"/>
      <c r="O93" s="7"/>
      <c r="P93" s="8"/>
      <c r="Q93" s="9"/>
      <c r="R93" s="7"/>
      <c r="S93" s="8"/>
      <c r="T93" s="9"/>
      <c r="U93" s="7"/>
      <c r="V93" s="8"/>
      <c r="W93" s="9"/>
      <c r="X93" s="7"/>
      <c r="Y93" s="8"/>
      <c r="Z93" s="9"/>
      <c r="AA93" s="7"/>
      <c r="AB93" s="8"/>
      <c r="AC93" s="9"/>
      <c r="AD93" s="7"/>
      <c r="AE93" s="8"/>
      <c r="AF93" s="9"/>
      <c r="AG93" s="7"/>
      <c r="AH93" s="8"/>
      <c r="AI93" s="9"/>
      <c r="AJ93" s="7"/>
      <c r="AK93" s="8"/>
      <c r="AL93" s="9"/>
      <c r="AM93" s="7"/>
      <c r="AN93" s="8"/>
      <c r="AO93" s="9"/>
      <c r="AP93" s="7"/>
      <c r="AQ93" s="8"/>
      <c r="AR93" s="9"/>
      <c r="AS93" s="10">
        <f t="shared" si="154"/>
        <v>0</v>
      </c>
      <c r="AT93" s="11">
        <f t="shared" si="155"/>
        <v>28</v>
      </c>
      <c r="AU93" s="33">
        <f t="shared" si="156"/>
        <v>28</v>
      </c>
    </row>
    <row r="94" spans="2:47" x14ac:dyDescent="0.2">
      <c r="B94" s="30" t="s">
        <v>91</v>
      </c>
      <c r="C94" s="7"/>
      <c r="D94" s="8"/>
      <c r="E94" s="9"/>
      <c r="F94" s="7">
        <v>22</v>
      </c>
      <c r="G94" s="8">
        <v>12</v>
      </c>
      <c r="H94" s="9">
        <v>34</v>
      </c>
      <c r="I94" s="7">
        <v>26</v>
      </c>
      <c r="J94" s="8">
        <v>61</v>
      </c>
      <c r="K94" s="9">
        <v>87</v>
      </c>
      <c r="L94" s="7"/>
      <c r="M94" s="8"/>
      <c r="N94" s="9"/>
      <c r="O94" s="7"/>
      <c r="P94" s="8"/>
      <c r="Q94" s="9"/>
      <c r="R94" s="7">
        <v>13</v>
      </c>
      <c r="S94" s="8">
        <v>20</v>
      </c>
      <c r="T94" s="9">
        <v>33</v>
      </c>
      <c r="U94" s="7"/>
      <c r="V94" s="8"/>
      <c r="W94" s="9"/>
      <c r="X94" s="7"/>
      <c r="Y94" s="8"/>
      <c r="Z94" s="9"/>
      <c r="AA94" s="7">
        <v>19</v>
      </c>
      <c r="AB94" s="8">
        <v>23</v>
      </c>
      <c r="AC94" s="9">
        <v>42</v>
      </c>
      <c r="AD94" s="7"/>
      <c r="AE94" s="8"/>
      <c r="AF94" s="9"/>
      <c r="AG94" s="7"/>
      <c r="AH94" s="8"/>
      <c r="AI94" s="9"/>
      <c r="AJ94" s="7"/>
      <c r="AK94" s="8"/>
      <c r="AL94" s="9"/>
      <c r="AM94" s="7"/>
      <c r="AN94" s="8"/>
      <c r="AO94" s="9"/>
      <c r="AP94" s="7"/>
      <c r="AQ94" s="8"/>
      <c r="AR94" s="9"/>
      <c r="AS94" s="10">
        <f t="shared" si="154"/>
        <v>80</v>
      </c>
      <c r="AT94" s="11">
        <f t="shared" si="155"/>
        <v>116</v>
      </c>
      <c r="AU94" s="33">
        <f t="shared" si="156"/>
        <v>196</v>
      </c>
    </row>
    <row r="95" spans="2:47" x14ac:dyDescent="0.2">
      <c r="B95" s="30" t="s">
        <v>92</v>
      </c>
      <c r="C95" s="7"/>
      <c r="D95" s="8"/>
      <c r="E95" s="9"/>
      <c r="F95" s="7"/>
      <c r="G95" s="8"/>
      <c r="H95" s="9"/>
      <c r="I95" s="7">
        <v>9</v>
      </c>
      <c r="J95" s="8">
        <v>41</v>
      </c>
      <c r="K95" s="9">
        <v>50</v>
      </c>
      <c r="L95" s="7"/>
      <c r="M95" s="8"/>
      <c r="N95" s="9"/>
      <c r="O95" s="7"/>
      <c r="P95" s="8"/>
      <c r="Q95" s="9"/>
      <c r="R95" s="7"/>
      <c r="S95" s="8"/>
      <c r="T95" s="9"/>
      <c r="U95" s="7"/>
      <c r="V95" s="8"/>
      <c r="W95" s="9"/>
      <c r="X95" s="7">
        <v>17</v>
      </c>
      <c r="Y95" s="8">
        <v>29</v>
      </c>
      <c r="Z95" s="9">
        <v>46</v>
      </c>
      <c r="AA95" s="7"/>
      <c r="AB95" s="8"/>
      <c r="AC95" s="9"/>
      <c r="AD95" s="7"/>
      <c r="AE95" s="8"/>
      <c r="AF95" s="9"/>
      <c r="AG95" s="7"/>
      <c r="AH95" s="8"/>
      <c r="AI95" s="9"/>
      <c r="AJ95" s="7"/>
      <c r="AK95" s="8"/>
      <c r="AL95" s="9"/>
      <c r="AM95" s="7"/>
      <c r="AN95" s="8"/>
      <c r="AO95" s="9"/>
      <c r="AP95" s="7">
        <v>60</v>
      </c>
      <c r="AQ95" s="8">
        <v>66</v>
      </c>
      <c r="AR95" s="9">
        <v>126</v>
      </c>
      <c r="AS95" s="10">
        <f t="shared" si="154"/>
        <v>86</v>
      </c>
      <c r="AT95" s="11">
        <f t="shared" si="155"/>
        <v>136</v>
      </c>
      <c r="AU95" s="33">
        <f t="shared" si="156"/>
        <v>222</v>
      </c>
    </row>
    <row r="96" spans="2:47" x14ac:dyDescent="0.2">
      <c r="B96" s="30" t="s">
        <v>93</v>
      </c>
      <c r="C96" s="7"/>
      <c r="D96" s="8">
        <v>23</v>
      </c>
      <c r="E96" s="9">
        <v>23</v>
      </c>
      <c r="F96" s="7"/>
      <c r="G96" s="8"/>
      <c r="H96" s="9"/>
      <c r="I96" s="7">
        <v>4</v>
      </c>
      <c r="J96" s="8">
        <v>28</v>
      </c>
      <c r="K96" s="9">
        <v>32</v>
      </c>
      <c r="L96" s="7"/>
      <c r="M96" s="8"/>
      <c r="N96" s="9"/>
      <c r="O96" s="7"/>
      <c r="P96" s="8"/>
      <c r="Q96" s="9"/>
      <c r="R96" s="7"/>
      <c r="S96" s="8"/>
      <c r="T96" s="9"/>
      <c r="U96" s="7"/>
      <c r="V96" s="8"/>
      <c r="W96" s="9"/>
      <c r="X96" s="7"/>
      <c r="Y96" s="8"/>
      <c r="Z96" s="9"/>
      <c r="AA96" s="7">
        <v>6</v>
      </c>
      <c r="AB96" s="8">
        <v>16</v>
      </c>
      <c r="AC96" s="9">
        <v>22</v>
      </c>
      <c r="AD96" s="7">
        <v>17</v>
      </c>
      <c r="AE96" s="8">
        <v>26</v>
      </c>
      <c r="AF96" s="9">
        <v>43</v>
      </c>
      <c r="AG96" s="7"/>
      <c r="AH96" s="8"/>
      <c r="AI96" s="9"/>
      <c r="AJ96" s="7"/>
      <c r="AK96" s="8"/>
      <c r="AL96" s="9"/>
      <c r="AM96" s="7"/>
      <c r="AN96" s="8"/>
      <c r="AO96" s="9"/>
      <c r="AP96" s="7"/>
      <c r="AQ96" s="8"/>
      <c r="AR96" s="9"/>
      <c r="AS96" s="10">
        <f t="shared" si="154"/>
        <v>27</v>
      </c>
      <c r="AT96" s="11">
        <f t="shared" si="155"/>
        <v>93</v>
      </c>
      <c r="AU96" s="33">
        <f t="shared" si="156"/>
        <v>120</v>
      </c>
    </row>
    <row r="97" spans="2:47" x14ac:dyDescent="0.2">
      <c r="B97" s="30" t="s">
        <v>94</v>
      </c>
      <c r="C97" s="7"/>
      <c r="D97" s="8"/>
      <c r="E97" s="9"/>
      <c r="F97" s="7"/>
      <c r="G97" s="8"/>
      <c r="H97" s="9"/>
      <c r="I97" s="7"/>
      <c r="J97" s="8"/>
      <c r="K97" s="9"/>
      <c r="L97" s="7"/>
      <c r="M97" s="8"/>
      <c r="N97" s="9"/>
      <c r="O97" s="7"/>
      <c r="P97" s="8"/>
      <c r="Q97" s="9"/>
      <c r="R97" s="7"/>
      <c r="S97" s="8"/>
      <c r="T97" s="9"/>
      <c r="U97" s="7"/>
      <c r="V97" s="8"/>
      <c r="W97" s="9"/>
      <c r="X97" s="7">
        <v>60</v>
      </c>
      <c r="Y97" s="8">
        <v>138</v>
      </c>
      <c r="Z97" s="9">
        <v>198</v>
      </c>
      <c r="AA97" s="7"/>
      <c r="AB97" s="8"/>
      <c r="AC97" s="9"/>
      <c r="AD97" s="7"/>
      <c r="AE97" s="8"/>
      <c r="AF97" s="9"/>
      <c r="AG97" s="7"/>
      <c r="AH97" s="8"/>
      <c r="AI97" s="9"/>
      <c r="AJ97" s="7"/>
      <c r="AK97" s="8"/>
      <c r="AL97" s="9"/>
      <c r="AM97" s="7"/>
      <c r="AN97" s="8"/>
      <c r="AO97" s="9"/>
      <c r="AP97" s="7"/>
      <c r="AQ97" s="8"/>
      <c r="AR97" s="9"/>
      <c r="AS97" s="10">
        <f t="shared" si="154"/>
        <v>60</v>
      </c>
      <c r="AT97" s="11">
        <f t="shared" si="155"/>
        <v>138</v>
      </c>
      <c r="AU97" s="33">
        <f t="shared" si="156"/>
        <v>198</v>
      </c>
    </row>
    <row r="98" spans="2:47" x14ac:dyDescent="0.2">
      <c r="B98" s="30" t="s">
        <v>95</v>
      </c>
      <c r="C98" s="7">
        <v>1</v>
      </c>
      <c r="D98" s="8">
        <v>26</v>
      </c>
      <c r="E98" s="9">
        <v>27</v>
      </c>
      <c r="F98" s="7">
        <v>3</v>
      </c>
      <c r="G98" s="8">
        <v>45</v>
      </c>
      <c r="H98" s="9">
        <v>48</v>
      </c>
      <c r="I98" s="7"/>
      <c r="J98" s="8"/>
      <c r="K98" s="9"/>
      <c r="L98" s="7"/>
      <c r="M98" s="8"/>
      <c r="N98" s="9"/>
      <c r="O98" s="7">
        <v>11</v>
      </c>
      <c r="P98" s="8">
        <v>52</v>
      </c>
      <c r="Q98" s="9">
        <v>63</v>
      </c>
      <c r="R98" s="7"/>
      <c r="S98" s="8"/>
      <c r="T98" s="9"/>
      <c r="U98" s="7"/>
      <c r="V98" s="8"/>
      <c r="W98" s="9"/>
      <c r="X98" s="7">
        <v>2</v>
      </c>
      <c r="Y98" s="8">
        <v>77</v>
      </c>
      <c r="Z98" s="9">
        <v>79</v>
      </c>
      <c r="AA98" s="7">
        <v>11</v>
      </c>
      <c r="AB98" s="8">
        <v>114</v>
      </c>
      <c r="AC98" s="9">
        <v>125</v>
      </c>
      <c r="AD98" s="7"/>
      <c r="AE98" s="8"/>
      <c r="AF98" s="9"/>
      <c r="AG98" s="7">
        <v>8</v>
      </c>
      <c r="AH98" s="8">
        <v>63</v>
      </c>
      <c r="AI98" s="9">
        <v>71</v>
      </c>
      <c r="AJ98" s="7"/>
      <c r="AK98" s="8"/>
      <c r="AL98" s="9"/>
      <c r="AM98" s="7"/>
      <c r="AN98" s="8"/>
      <c r="AO98" s="9"/>
      <c r="AP98" s="7">
        <v>37</v>
      </c>
      <c r="AQ98" s="8">
        <v>237</v>
      </c>
      <c r="AR98" s="9">
        <v>274</v>
      </c>
      <c r="AS98" s="10">
        <f t="shared" si="154"/>
        <v>73</v>
      </c>
      <c r="AT98" s="11">
        <f t="shared" si="155"/>
        <v>614</v>
      </c>
      <c r="AU98" s="33">
        <f t="shared" si="156"/>
        <v>687</v>
      </c>
    </row>
    <row r="99" spans="2:47" x14ac:dyDescent="0.2">
      <c r="B99" s="30" t="s">
        <v>96</v>
      </c>
      <c r="C99" s="24">
        <v>25</v>
      </c>
      <c r="D99" s="25">
        <v>143</v>
      </c>
      <c r="E99" s="26">
        <v>168</v>
      </c>
      <c r="F99" s="24">
        <v>14</v>
      </c>
      <c r="G99" s="25">
        <v>58</v>
      </c>
      <c r="H99" s="26">
        <v>72</v>
      </c>
      <c r="I99" s="24">
        <v>10</v>
      </c>
      <c r="J99" s="25">
        <v>49</v>
      </c>
      <c r="K99" s="26">
        <v>59</v>
      </c>
      <c r="L99" s="24"/>
      <c r="M99" s="25"/>
      <c r="N99" s="26"/>
      <c r="O99" s="24"/>
      <c r="P99" s="25"/>
      <c r="Q99" s="26"/>
      <c r="R99" s="24"/>
      <c r="S99" s="25"/>
      <c r="T99" s="26"/>
      <c r="U99" s="24">
        <v>52</v>
      </c>
      <c r="V99" s="25">
        <v>193</v>
      </c>
      <c r="W99" s="26">
        <v>245</v>
      </c>
      <c r="X99" s="24"/>
      <c r="Y99" s="25"/>
      <c r="Z99" s="26"/>
      <c r="AA99" s="24"/>
      <c r="AB99" s="25"/>
      <c r="AC99" s="26"/>
      <c r="AD99" s="24"/>
      <c r="AE99" s="25"/>
      <c r="AF99" s="26"/>
      <c r="AG99" s="24">
        <v>13</v>
      </c>
      <c r="AH99" s="25">
        <v>50</v>
      </c>
      <c r="AI99" s="26">
        <v>63</v>
      </c>
      <c r="AJ99" s="24"/>
      <c r="AK99" s="25"/>
      <c r="AL99" s="26"/>
      <c r="AM99" s="24">
        <v>21</v>
      </c>
      <c r="AN99" s="25">
        <v>102</v>
      </c>
      <c r="AO99" s="26">
        <v>123</v>
      </c>
      <c r="AP99" s="24"/>
      <c r="AQ99" s="25"/>
      <c r="AR99" s="26"/>
      <c r="AS99" s="27">
        <f t="shared" si="154"/>
        <v>135</v>
      </c>
      <c r="AT99" s="28">
        <f t="shared" si="155"/>
        <v>595</v>
      </c>
      <c r="AU99" s="29">
        <f t="shared" si="156"/>
        <v>730</v>
      </c>
    </row>
    <row r="100" spans="2:47" x14ac:dyDescent="0.2">
      <c r="B100" s="41" t="s">
        <v>9</v>
      </c>
      <c r="C100" s="42">
        <f>SUM(C101:C116)</f>
        <v>162</v>
      </c>
      <c r="D100" s="42">
        <f t="shared" ref="D100:AR100" si="207">SUM(D101:D116)</f>
        <v>73</v>
      </c>
      <c r="E100" s="43">
        <f t="shared" si="207"/>
        <v>235</v>
      </c>
      <c r="F100" s="42">
        <f t="shared" si="207"/>
        <v>176</v>
      </c>
      <c r="G100" s="42">
        <f t="shared" si="207"/>
        <v>124</v>
      </c>
      <c r="H100" s="43">
        <f t="shared" si="207"/>
        <v>300</v>
      </c>
      <c r="I100" s="42">
        <f t="shared" si="207"/>
        <v>285</v>
      </c>
      <c r="J100" s="42">
        <f t="shared" si="207"/>
        <v>362</v>
      </c>
      <c r="K100" s="43">
        <f t="shared" si="207"/>
        <v>647</v>
      </c>
      <c r="L100" s="42">
        <f t="shared" si="207"/>
        <v>0</v>
      </c>
      <c r="M100" s="42">
        <f t="shared" si="207"/>
        <v>0</v>
      </c>
      <c r="N100" s="43">
        <f t="shared" si="207"/>
        <v>0</v>
      </c>
      <c r="O100" s="42">
        <f t="shared" si="207"/>
        <v>68</v>
      </c>
      <c r="P100" s="42">
        <f t="shared" si="207"/>
        <v>46</v>
      </c>
      <c r="Q100" s="43">
        <f t="shared" si="207"/>
        <v>114</v>
      </c>
      <c r="R100" s="42">
        <f t="shared" ref="R100" si="208">SUM(R101:R116)</f>
        <v>201</v>
      </c>
      <c r="S100" s="42">
        <f t="shared" ref="S100" si="209">SUM(S101:S116)</f>
        <v>180</v>
      </c>
      <c r="T100" s="43">
        <f t="shared" ref="T100" si="210">SUM(T101:T116)</f>
        <v>381</v>
      </c>
      <c r="U100" s="42">
        <f t="shared" ref="U100" si="211">SUM(U101:U116)</f>
        <v>59</v>
      </c>
      <c r="V100" s="42">
        <f t="shared" ref="V100" si="212">SUM(V101:V116)</f>
        <v>11</v>
      </c>
      <c r="W100" s="43">
        <f t="shared" ref="W100" si="213">SUM(W101:W116)</f>
        <v>70</v>
      </c>
      <c r="X100" s="42">
        <f t="shared" ref="X100" si="214">SUM(X101:X116)</f>
        <v>101</v>
      </c>
      <c r="Y100" s="42">
        <f t="shared" ref="Y100" si="215">SUM(Y101:Y116)</f>
        <v>26</v>
      </c>
      <c r="Z100" s="43">
        <f t="shared" ref="Z100" si="216">SUM(Z101:Z116)</f>
        <v>127</v>
      </c>
      <c r="AA100" s="42">
        <f t="shared" ref="AA100" si="217">SUM(AA101:AA116)</f>
        <v>141</v>
      </c>
      <c r="AB100" s="42">
        <f t="shared" ref="AB100" si="218">SUM(AB101:AB116)</f>
        <v>107</v>
      </c>
      <c r="AC100" s="43">
        <f t="shared" ref="AC100" si="219">SUM(AC101:AC116)</f>
        <v>248</v>
      </c>
      <c r="AD100" s="42">
        <f t="shared" ref="AD100" si="220">SUM(AD101:AD116)</f>
        <v>44</v>
      </c>
      <c r="AE100" s="42">
        <f t="shared" ref="AE100" si="221">SUM(AE101:AE116)</f>
        <v>51</v>
      </c>
      <c r="AF100" s="43">
        <f t="shared" ref="AF100" si="222">SUM(AF101:AF116)</f>
        <v>95</v>
      </c>
      <c r="AG100" s="42">
        <f t="shared" ref="AG100" si="223">SUM(AG101:AG116)</f>
        <v>106</v>
      </c>
      <c r="AH100" s="42">
        <f t="shared" ref="AH100" si="224">SUM(AH101:AH116)</f>
        <v>70</v>
      </c>
      <c r="AI100" s="43">
        <f t="shared" ref="AI100" si="225">SUM(AI101:AI116)</f>
        <v>176</v>
      </c>
      <c r="AJ100" s="42">
        <f t="shared" ref="AJ100" si="226">SUM(AJ101:AJ116)</f>
        <v>65</v>
      </c>
      <c r="AK100" s="42">
        <f t="shared" ref="AK100" si="227">SUM(AK101:AK116)</f>
        <v>29</v>
      </c>
      <c r="AL100" s="43">
        <f t="shared" ref="AL100" si="228">SUM(AL101:AL116)</f>
        <v>94</v>
      </c>
      <c r="AM100" s="42">
        <f t="shared" ref="AM100" si="229">SUM(AM101:AM116)</f>
        <v>67</v>
      </c>
      <c r="AN100" s="42">
        <f t="shared" ref="AN100" si="230">SUM(AN101:AN116)</f>
        <v>61</v>
      </c>
      <c r="AO100" s="43">
        <f t="shared" ref="AO100" si="231">SUM(AO101:AO116)</f>
        <v>128</v>
      </c>
      <c r="AP100" s="42">
        <f t="shared" si="207"/>
        <v>87</v>
      </c>
      <c r="AQ100" s="42">
        <f t="shared" si="207"/>
        <v>63</v>
      </c>
      <c r="AR100" s="43">
        <f t="shared" si="207"/>
        <v>150</v>
      </c>
      <c r="AS100" s="42">
        <f t="shared" si="154"/>
        <v>1562</v>
      </c>
      <c r="AT100" s="42">
        <f t="shared" si="155"/>
        <v>1203</v>
      </c>
      <c r="AU100" s="43">
        <f t="shared" si="156"/>
        <v>2765</v>
      </c>
    </row>
    <row r="101" spans="2:47" x14ac:dyDescent="0.2">
      <c r="B101" s="30" t="s">
        <v>111</v>
      </c>
      <c r="C101" s="7"/>
      <c r="D101" s="8"/>
      <c r="E101" s="9"/>
      <c r="F101" s="7"/>
      <c r="G101" s="8"/>
      <c r="H101" s="9"/>
      <c r="I101" s="7"/>
      <c r="J101" s="8"/>
      <c r="K101" s="9"/>
      <c r="L101" s="7"/>
      <c r="M101" s="8"/>
      <c r="N101" s="9"/>
      <c r="O101" s="7"/>
      <c r="P101" s="8"/>
      <c r="Q101" s="9"/>
      <c r="R101" s="7"/>
      <c r="S101" s="8"/>
      <c r="T101" s="9"/>
      <c r="U101" s="7"/>
      <c r="V101" s="8"/>
      <c r="W101" s="9"/>
      <c r="X101" s="7"/>
      <c r="Y101" s="8"/>
      <c r="Z101" s="9"/>
      <c r="AA101" s="7"/>
      <c r="AB101" s="8"/>
      <c r="AC101" s="9"/>
      <c r="AD101" s="7"/>
      <c r="AE101" s="8"/>
      <c r="AF101" s="9"/>
      <c r="AG101" s="7"/>
      <c r="AH101" s="8"/>
      <c r="AI101" s="9"/>
      <c r="AJ101" s="7"/>
      <c r="AK101" s="8"/>
      <c r="AL101" s="9"/>
      <c r="AM101" s="7"/>
      <c r="AN101" s="8"/>
      <c r="AO101" s="9"/>
      <c r="AP101" s="7"/>
      <c r="AQ101" s="8"/>
      <c r="AR101" s="9"/>
      <c r="AS101" s="10">
        <f t="shared" si="154"/>
        <v>0</v>
      </c>
      <c r="AT101" s="11">
        <f t="shared" si="155"/>
        <v>0</v>
      </c>
      <c r="AU101" s="33">
        <f t="shared" si="156"/>
        <v>0</v>
      </c>
    </row>
    <row r="102" spans="2:47" x14ac:dyDescent="0.2">
      <c r="B102" s="30" t="s">
        <v>128</v>
      </c>
      <c r="C102" s="7"/>
      <c r="D102" s="8"/>
      <c r="E102" s="9"/>
      <c r="F102" s="7"/>
      <c r="G102" s="8"/>
      <c r="H102" s="9"/>
      <c r="I102" s="7"/>
      <c r="J102" s="8"/>
      <c r="K102" s="9"/>
      <c r="L102" s="7"/>
      <c r="M102" s="8"/>
      <c r="N102" s="9"/>
      <c r="O102" s="7"/>
      <c r="P102" s="8"/>
      <c r="Q102" s="9"/>
      <c r="R102" s="7"/>
      <c r="S102" s="8"/>
      <c r="T102" s="9"/>
      <c r="U102" s="7"/>
      <c r="V102" s="8"/>
      <c r="W102" s="9"/>
      <c r="X102" s="7"/>
      <c r="Y102" s="8"/>
      <c r="Z102" s="9"/>
      <c r="AA102" s="7"/>
      <c r="AB102" s="8"/>
      <c r="AC102" s="9"/>
      <c r="AD102" s="7"/>
      <c r="AE102" s="8"/>
      <c r="AF102" s="9"/>
      <c r="AG102" s="7"/>
      <c r="AH102" s="8"/>
      <c r="AI102" s="9"/>
      <c r="AJ102" s="7"/>
      <c r="AK102" s="8"/>
      <c r="AL102" s="9"/>
      <c r="AM102" s="7"/>
      <c r="AN102" s="8"/>
      <c r="AO102" s="9"/>
      <c r="AP102" s="7"/>
      <c r="AQ102" s="8"/>
      <c r="AR102" s="9"/>
      <c r="AS102" s="10">
        <f t="shared" si="154"/>
        <v>0</v>
      </c>
      <c r="AT102" s="11">
        <f t="shared" si="155"/>
        <v>0</v>
      </c>
      <c r="AU102" s="33">
        <f t="shared" si="156"/>
        <v>0</v>
      </c>
    </row>
    <row r="103" spans="2:47" x14ac:dyDescent="0.2">
      <c r="B103" s="30" t="s">
        <v>112</v>
      </c>
      <c r="C103" s="7">
        <v>42</v>
      </c>
      <c r="D103" s="8">
        <v>33</v>
      </c>
      <c r="E103" s="9">
        <v>75</v>
      </c>
      <c r="F103" s="7">
        <v>66</v>
      </c>
      <c r="G103" s="8">
        <v>80</v>
      </c>
      <c r="H103" s="9">
        <v>146</v>
      </c>
      <c r="I103" s="7">
        <v>150</v>
      </c>
      <c r="J103" s="8">
        <v>239</v>
      </c>
      <c r="K103" s="9">
        <v>389</v>
      </c>
      <c r="L103" s="7"/>
      <c r="M103" s="8"/>
      <c r="N103" s="9"/>
      <c r="O103" s="7">
        <v>42</v>
      </c>
      <c r="P103" s="8">
        <v>36</v>
      </c>
      <c r="Q103" s="9">
        <v>78</v>
      </c>
      <c r="R103" s="7">
        <v>146</v>
      </c>
      <c r="S103" s="8">
        <v>143</v>
      </c>
      <c r="T103" s="9">
        <v>289</v>
      </c>
      <c r="U103" s="7"/>
      <c r="V103" s="8"/>
      <c r="W103" s="9"/>
      <c r="X103" s="7"/>
      <c r="Y103" s="8"/>
      <c r="Z103" s="9"/>
      <c r="AA103" s="7"/>
      <c r="AB103" s="8"/>
      <c r="AC103" s="9"/>
      <c r="AD103" s="7">
        <v>25</v>
      </c>
      <c r="AE103" s="8">
        <v>15</v>
      </c>
      <c r="AF103" s="9">
        <v>40</v>
      </c>
      <c r="AG103" s="7">
        <v>24</v>
      </c>
      <c r="AH103" s="8">
        <v>20</v>
      </c>
      <c r="AI103" s="9">
        <v>44</v>
      </c>
      <c r="AJ103" s="7"/>
      <c r="AK103" s="8"/>
      <c r="AL103" s="9"/>
      <c r="AM103" s="7">
        <v>22</v>
      </c>
      <c r="AN103" s="8">
        <v>20</v>
      </c>
      <c r="AO103" s="9">
        <v>42</v>
      </c>
      <c r="AP103" s="7">
        <v>13</v>
      </c>
      <c r="AQ103" s="8">
        <v>26</v>
      </c>
      <c r="AR103" s="9">
        <v>39</v>
      </c>
      <c r="AS103" s="10">
        <f t="shared" si="154"/>
        <v>530</v>
      </c>
      <c r="AT103" s="11">
        <f t="shared" si="155"/>
        <v>612</v>
      </c>
      <c r="AU103" s="33">
        <f t="shared" si="156"/>
        <v>1142</v>
      </c>
    </row>
    <row r="104" spans="2:47" x14ac:dyDescent="0.2">
      <c r="B104" s="30" t="s">
        <v>113</v>
      </c>
      <c r="C104" s="7">
        <v>19</v>
      </c>
      <c r="D104" s="8">
        <v>23</v>
      </c>
      <c r="E104" s="9">
        <v>42</v>
      </c>
      <c r="F104" s="7">
        <v>7</v>
      </c>
      <c r="G104" s="8">
        <v>29</v>
      </c>
      <c r="H104" s="9">
        <v>36</v>
      </c>
      <c r="I104" s="7">
        <v>81</v>
      </c>
      <c r="J104" s="8">
        <v>101</v>
      </c>
      <c r="K104" s="9">
        <v>182</v>
      </c>
      <c r="L104" s="7"/>
      <c r="M104" s="8"/>
      <c r="N104" s="9"/>
      <c r="O104" s="7"/>
      <c r="P104" s="8"/>
      <c r="Q104" s="9"/>
      <c r="R104" s="7">
        <v>18</v>
      </c>
      <c r="S104" s="8">
        <v>25</v>
      </c>
      <c r="T104" s="9">
        <v>43</v>
      </c>
      <c r="U104" s="7"/>
      <c r="V104" s="8"/>
      <c r="W104" s="9"/>
      <c r="X104" s="7"/>
      <c r="Y104" s="8"/>
      <c r="Z104" s="9"/>
      <c r="AA104" s="7">
        <v>18</v>
      </c>
      <c r="AB104" s="8">
        <v>40</v>
      </c>
      <c r="AC104" s="9">
        <v>58</v>
      </c>
      <c r="AD104" s="7">
        <v>19</v>
      </c>
      <c r="AE104" s="8">
        <v>36</v>
      </c>
      <c r="AF104" s="9">
        <v>55</v>
      </c>
      <c r="AG104" s="7">
        <v>6</v>
      </c>
      <c r="AH104" s="8">
        <v>10</v>
      </c>
      <c r="AI104" s="9">
        <v>16</v>
      </c>
      <c r="AJ104" s="7">
        <v>24</v>
      </c>
      <c r="AK104" s="8">
        <v>25</v>
      </c>
      <c r="AL104" s="9">
        <v>49</v>
      </c>
      <c r="AM104" s="7">
        <v>6</v>
      </c>
      <c r="AN104" s="8">
        <v>37</v>
      </c>
      <c r="AO104" s="9">
        <v>43</v>
      </c>
      <c r="AP104" s="7">
        <v>74</v>
      </c>
      <c r="AQ104" s="8">
        <v>37</v>
      </c>
      <c r="AR104" s="9">
        <v>111</v>
      </c>
      <c r="AS104" s="10">
        <f t="shared" si="154"/>
        <v>272</v>
      </c>
      <c r="AT104" s="11">
        <f t="shared" si="155"/>
        <v>363</v>
      </c>
      <c r="AU104" s="33">
        <f t="shared" si="156"/>
        <v>635</v>
      </c>
    </row>
    <row r="105" spans="2:47" x14ac:dyDescent="0.2">
      <c r="B105" s="30" t="s">
        <v>97</v>
      </c>
      <c r="C105" s="7">
        <v>66</v>
      </c>
      <c r="D105" s="8">
        <v>17</v>
      </c>
      <c r="E105" s="9">
        <v>83</v>
      </c>
      <c r="F105" s="7">
        <v>56</v>
      </c>
      <c r="G105" s="8">
        <v>14</v>
      </c>
      <c r="H105" s="9">
        <v>70</v>
      </c>
      <c r="I105" s="7"/>
      <c r="J105" s="8"/>
      <c r="K105" s="9"/>
      <c r="L105" s="7"/>
      <c r="M105" s="8"/>
      <c r="N105" s="9"/>
      <c r="O105" s="7">
        <v>26</v>
      </c>
      <c r="P105" s="8">
        <v>10</v>
      </c>
      <c r="Q105" s="9">
        <v>36</v>
      </c>
      <c r="R105" s="7">
        <v>37</v>
      </c>
      <c r="S105" s="8">
        <v>12</v>
      </c>
      <c r="T105" s="9">
        <v>49</v>
      </c>
      <c r="U105" s="7">
        <v>59</v>
      </c>
      <c r="V105" s="8">
        <v>11</v>
      </c>
      <c r="W105" s="9">
        <v>70</v>
      </c>
      <c r="X105" s="7">
        <v>96</v>
      </c>
      <c r="Y105" s="8">
        <v>26</v>
      </c>
      <c r="Z105" s="9">
        <v>122</v>
      </c>
      <c r="AA105" s="7">
        <v>40</v>
      </c>
      <c r="AB105" s="8">
        <v>13</v>
      </c>
      <c r="AC105" s="9">
        <v>53</v>
      </c>
      <c r="AD105" s="7"/>
      <c r="AE105" s="8"/>
      <c r="AF105" s="9"/>
      <c r="AG105" s="7">
        <v>76</v>
      </c>
      <c r="AH105" s="8">
        <v>40</v>
      </c>
      <c r="AI105" s="9">
        <v>116</v>
      </c>
      <c r="AJ105" s="7">
        <v>41</v>
      </c>
      <c r="AK105" s="8">
        <v>4</v>
      </c>
      <c r="AL105" s="9">
        <v>45</v>
      </c>
      <c r="AM105" s="7">
        <v>24</v>
      </c>
      <c r="AN105" s="8">
        <v>4</v>
      </c>
      <c r="AO105" s="9">
        <v>28</v>
      </c>
      <c r="AP105" s="7"/>
      <c r="AQ105" s="8"/>
      <c r="AR105" s="9"/>
      <c r="AS105" s="10">
        <f t="shared" si="154"/>
        <v>521</v>
      </c>
      <c r="AT105" s="11">
        <f t="shared" si="155"/>
        <v>151</v>
      </c>
      <c r="AU105" s="33">
        <f t="shared" si="156"/>
        <v>672</v>
      </c>
    </row>
    <row r="106" spans="2:47" x14ac:dyDescent="0.2">
      <c r="B106" s="30" t="s">
        <v>129</v>
      </c>
      <c r="C106" s="7"/>
      <c r="D106" s="8"/>
      <c r="E106" s="9"/>
      <c r="F106" s="7"/>
      <c r="G106" s="8"/>
      <c r="H106" s="9"/>
      <c r="I106" s="7"/>
      <c r="J106" s="8"/>
      <c r="K106" s="9"/>
      <c r="L106" s="7"/>
      <c r="M106" s="8"/>
      <c r="N106" s="9"/>
      <c r="O106" s="7"/>
      <c r="P106" s="8"/>
      <c r="Q106" s="9"/>
      <c r="R106" s="7"/>
      <c r="S106" s="8"/>
      <c r="T106" s="9"/>
      <c r="U106" s="7"/>
      <c r="V106" s="8"/>
      <c r="W106" s="9"/>
      <c r="X106" s="7"/>
      <c r="Y106" s="8"/>
      <c r="Z106" s="9"/>
      <c r="AA106" s="7"/>
      <c r="AB106" s="8"/>
      <c r="AC106" s="9"/>
      <c r="AD106" s="7"/>
      <c r="AE106" s="8"/>
      <c r="AF106" s="9"/>
      <c r="AG106" s="7"/>
      <c r="AH106" s="8"/>
      <c r="AI106" s="9"/>
      <c r="AJ106" s="7"/>
      <c r="AK106" s="8"/>
      <c r="AL106" s="9"/>
      <c r="AM106" s="7"/>
      <c r="AN106" s="8"/>
      <c r="AO106" s="9"/>
      <c r="AP106" s="7"/>
      <c r="AQ106" s="8"/>
      <c r="AR106" s="9"/>
      <c r="AS106" s="10">
        <f t="shared" si="154"/>
        <v>0</v>
      </c>
      <c r="AT106" s="11">
        <f t="shared" si="155"/>
        <v>0</v>
      </c>
      <c r="AU106" s="33">
        <f t="shared" si="156"/>
        <v>0</v>
      </c>
    </row>
    <row r="107" spans="2:47" x14ac:dyDescent="0.2">
      <c r="B107" s="30" t="s">
        <v>130</v>
      </c>
      <c r="C107" s="7"/>
      <c r="D107" s="8"/>
      <c r="E107" s="9"/>
      <c r="F107" s="7"/>
      <c r="G107" s="8"/>
      <c r="H107" s="9"/>
      <c r="I107" s="7"/>
      <c r="J107" s="8"/>
      <c r="K107" s="9"/>
      <c r="L107" s="7"/>
      <c r="M107" s="8"/>
      <c r="N107" s="9"/>
      <c r="O107" s="7"/>
      <c r="P107" s="8"/>
      <c r="Q107" s="9"/>
      <c r="R107" s="7"/>
      <c r="S107" s="8"/>
      <c r="T107" s="9"/>
      <c r="U107" s="7"/>
      <c r="V107" s="8"/>
      <c r="W107" s="9"/>
      <c r="X107" s="7"/>
      <c r="Y107" s="8"/>
      <c r="Z107" s="9"/>
      <c r="AA107" s="7"/>
      <c r="AB107" s="8"/>
      <c r="AC107" s="9"/>
      <c r="AD107" s="7"/>
      <c r="AE107" s="8"/>
      <c r="AF107" s="9"/>
      <c r="AG107" s="7"/>
      <c r="AH107" s="8"/>
      <c r="AI107" s="9"/>
      <c r="AJ107" s="7"/>
      <c r="AK107" s="8"/>
      <c r="AL107" s="9"/>
      <c r="AM107" s="7"/>
      <c r="AN107" s="8"/>
      <c r="AO107" s="9"/>
      <c r="AP107" s="7"/>
      <c r="AQ107" s="8"/>
      <c r="AR107" s="9"/>
      <c r="AS107" s="10">
        <f t="shared" si="154"/>
        <v>0</v>
      </c>
      <c r="AT107" s="11">
        <f t="shared" si="155"/>
        <v>0</v>
      </c>
      <c r="AU107" s="33">
        <f t="shared" si="156"/>
        <v>0</v>
      </c>
    </row>
    <row r="108" spans="2:47" x14ac:dyDescent="0.2">
      <c r="B108" s="30" t="s">
        <v>114</v>
      </c>
      <c r="C108" s="7"/>
      <c r="D108" s="8"/>
      <c r="E108" s="9"/>
      <c r="F108" s="7">
        <v>47</v>
      </c>
      <c r="G108" s="8">
        <v>1</v>
      </c>
      <c r="H108" s="9">
        <v>48</v>
      </c>
      <c r="I108" s="7">
        <v>17</v>
      </c>
      <c r="J108" s="8"/>
      <c r="K108" s="9">
        <v>17</v>
      </c>
      <c r="L108" s="7"/>
      <c r="M108" s="8"/>
      <c r="N108" s="9"/>
      <c r="O108" s="7"/>
      <c r="P108" s="8"/>
      <c r="Q108" s="9"/>
      <c r="R108" s="7"/>
      <c r="S108" s="8"/>
      <c r="T108" s="9"/>
      <c r="U108" s="7"/>
      <c r="V108" s="8"/>
      <c r="W108" s="9"/>
      <c r="X108" s="7"/>
      <c r="Y108" s="8"/>
      <c r="Z108" s="9"/>
      <c r="AA108" s="7"/>
      <c r="AB108" s="8"/>
      <c r="AC108" s="9"/>
      <c r="AD108" s="7"/>
      <c r="AE108" s="8"/>
      <c r="AF108" s="9"/>
      <c r="AG108" s="7"/>
      <c r="AH108" s="8"/>
      <c r="AI108" s="9"/>
      <c r="AJ108" s="7"/>
      <c r="AK108" s="8"/>
      <c r="AL108" s="9"/>
      <c r="AM108" s="7">
        <v>15</v>
      </c>
      <c r="AN108" s="8"/>
      <c r="AO108" s="9">
        <v>15</v>
      </c>
      <c r="AP108" s="7"/>
      <c r="AQ108" s="8"/>
      <c r="AR108" s="9"/>
      <c r="AS108" s="10">
        <f t="shared" si="154"/>
        <v>79</v>
      </c>
      <c r="AT108" s="11">
        <f t="shared" si="155"/>
        <v>1</v>
      </c>
      <c r="AU108" s="33">
        <f t="shared" si="156"/>
        <v>80</v>
      </c>
    </row>
    <row r="109" spans="2:47" x14ac:dyDescent="0.2">
      <c r="B109" s="30" t="s">
        <v>115</v>
      </c>
      <c r="C109" s="7"/>
      <c r="D109" s="8"/>
      <c r="E109" s="9"/>
      <c r="F109" s="7"/>
      <c r="G109" s="8"/>
      <c r="H109" s="9"/>
      <c r="I109" s="7">
        <v>21</v>
      </c>
      <c r="J109" s="8">
        <v>7</v>
      </c>
      <c r="K109" s="9">
        <v>28</v>
      </c>
      <c r="L109" s="7"/>
      <c r="M109" s="8"/>
      <c r="N109" s="9"/>
      <c r="O109" s="7"/>
      <c r="P109" s="8"/>
      <c r="Q109" s="9"/>
      <c r="R109" s="7"/>
      <c r="S109" s="8"/>
      <c r="T109" s="9"/>
      <c r="U109" s="7"/>
      <c r="V109" s="8"/>
      <c r="W109" s="9"/>
      <c r="X109" s="7"/>
      <c r="Y109" s="8"/>
      <c r="Z109" s="9"/>
      <c r="AA109" s="7"/>
      <c r="AB109" s="8"/>
      <c r="AC109" s="9"/>
      <c r="AD109" s="7"/>
      <c r="AE109" s="8"/>
      <c r="AF109" s="9"/>
      <c r="AG109" s="7"/>
      <c r="AH109" s="8"/>
      <c r="AI109" s="9"/>
      <c r="AJ109" s="7"/>
      <c r="AK109" s="8"/>
      <c r="AL109" s="9"/>
      <c r="AM109" s="7"/>
      <c r="AN109" s="8"/>
      <c r="AO109" s="9"/>
      <c r="AP109" s="7"/>
      <c r="AQ109" s="8"/>
      <c r="AR109" s="9"/>
      <c r="AS109" s="10">
        <f t="shared" si="154"/>
        <v>21</v>
      </c>
      <c r="AT109" s="11">
        <f t="shared" si="155"/>
        <v>7</v>
      </c>
      <c r="AU109" s="33">
        <f t="shared" si="156"/>
        <v>28</v>
      </c>
    </row>
    <row r="110" spans="2:47" x14ac:dyDescent="0.2">
      <c r="B110" s="30" t="s">
        <v>116</v>
      </c>
      <c r="C110" s="7">
        <v>35</v>
      </c>
      <c r="D110" s="8"/>
      <c r="E110" s="9">
        <v>35</v>
      </c>
      <c r="F110" s="7"/>
      <c r="G110" s="8"/>
      <c r="H110" s="9"/>
      <c r="I110" s="7"/>
      <c r="J110" s="8"/>
      <c r="K110" s="9"/>
      <c r="L110" s="7"/>
      <c r="M110" s="8"/>
      <c r="N110" s="9"/>
      <c r="O110" s="7"/>
      <c r="P110" s="8"/>
      <c r="Q110" s="9"/>
      <c r="R110" s="7"/>
      <c r="S110" s="8"/>
      <c r="T110" s="9"/>
      <c r="U110" s="7"/>
      <c r="V110" s="8"/>
      <c r="W110" s="9"/>
      <c r="X110" s="7"/>
      <c r="Y110" s="8"/>
      <c r="Z110" s="9"/>
      <c r="AA110" s="7">
        <v>41</v>
      </c>
      <c r="AB110" s="8">
        <v>4</v>
      </c>
      <c r="AC110" s="9">
        <v>45</v>
      </c>
      <c r="AD110" s="7"/>
      <c r="AE110" s="8"/>
      <c r="AF110" s="9"/>
      <c r="AG110" s="7"/>
      <c r="AH110" s="8"/>
      <c r="AI110" s="9"/>
      <c r="AJ110" s="7"/>
      <c r="AK110" s="8"/>
      <c r="AL110" s="9"/>
      <c r="AM110" s="7"/>
      <c r="AN110" s="8"/>
      <c r="AO110" s="9"/>
      <c r="AP110" s="7"/>
      <c r="AQ110" s="8"/>
      <c r="AR110" s="9"/>
      <c r="AS110" s="10">
        <f t="shared" si="154"/>
        <v>76</v>
      </c>
      <c r="AT110" s="11">
        <f t="shared" si="155"/>
        <v>4</v>
      </c>
      <c r="AU110" s="33">
        <f t="shared" si="156"/>
        <v>80</v>
      </c>
    </row>
    <row r="111" spans="2:47" x14ac:dyDescent="0.2">
      <c r="B111" s="30" t="s">
        <v>117</v>
      </c>
      <c r="C111" s="7"/>
      <c r="D111" s="8"/>
      <c r="E111" s="9"/>
      <c r="F111" s="7"/>
      <c r="G111" s="8"/>
      <c r="H111" s="9"/>
      <c r="I111" s="7"/>
      <c r="J111" s="8"/>
      <c r="K111" s="9"/>
      <c r="L111" s="7"/>
      <c r="M111" s="8"/>
      <c r="N111" s="9"/>
      <c r="O111" s="7"/>
      <c r="P111" s="8"/>
      <c r="Q111" s="9"/>
      <c r="R111" s="7"/>
      <c r="S111" s="8"/>
      <c r="T111" s="9"/>
      <c r="U111" s="7"/>
      <c r="V111" s="8"/>
      <c r="W111" s="9"/>
      <c r="X111" s="7"/>
      <c r="Y111" s="8"/>
      <c r="Z111" s="9"/>
      <c r="AA111" s="7"/>
      <c r="AB111" s="8"/>
      <c r="AC111" s="9"/>
      <c r="AD111" s="7"/>
      <c r="AE111" s="8"/>
      <c r="AF111" s="9"/>
      <c r="AG111" s="7"/>
      <c r="AH111" s="8"/>
      <c r="AI111" s="9"/>
      <c r="AJ111" s="7"/>
      <c r="AK111" s="8"/>
      <c r="AL111" s="9"/>
      <c r="AM111" s="7"/>
      <c r="AN111" s="8"/>
      <c r="AO111" s="9"/>
      <c r="AP111" s="7"/>
      <c r="AQ111" s="8"/>
      <c r="AR111" s="9"/>
      <c r="AS111" s="10">
        <f t="shared" si="154"/>
        <v>0</v>
      </c>
      <c r="AT111" s="11">
        <f t="shared" si="155"/>
        <v>0</v>
      </c>
      <c r="AU111" s="33">
        <f t="shared" si="156"/>
        <v>0</v>
      </c>
    </row>
    <row r="112" spans="2:47" x14ac:dyDescent="0.2">
      <c r="B112" s="30" t="s">
        <v>131</v>
      </c>
      <c r="C112" s="7"/>
      <c r="D112" s="8"/>
      <c r="E112" s="9"/>
      <c r="F112" s="7"/>
      <c r="G112" s="8"/>
      <c r="H112" s="9"/>
      <c r="I112" s="7"/>
      <c r="J112" s="8"/>
      <c r="K112" s="9"/>
      <c r="L112" s="7"/>
      <c r="M112" s="8"/>
      <c r="N112" s="9"/>
      <c r="O112" s="7"/>
      <c r="P112" s="8"/>
      <c r="Q112" s="9"/>
      <c r="R112" s="7"/>
      <c r="S112" s="8"/>
      <c r="T112" s="9"/>
      <c r="U112" s="7"/>
      <c r="V112" s="8"/>
      <c r="W112" s="9"/>
      <c r="X112" s="7"/>
      <c r="Y112" s="8"/>
      <c r="Z112" s="9"/>
      <c r="AA112" s="7"/>
      <c r="AB112" s="8"/>
      <c r="AC112" s="9"/>
      <c r="AD112" s="7"/>
      <c r="AE112" s="8"/>
      <c r="AF112" s="9"/>
      <c r="AG112" s="7"/>
      <c r="AH112" s="8"/>
      <c r="AI112" s="9"/>
      <c r="AJ112" s="7"/>
      <c r="AK112" s="8"/>
      <c r="AL112" s="9"/>
      <c r="AM112" s="7"/>
      <c r="AN112" s="8"/>
      <c r="AO112" s="9"/>
      <c r="AP112" s="7"/>
      <c r="AQ112" s="8"/>
      <c r="AR112" s="9"/>
      <c r="AS112" s="10">
        <f t="shared" si="154"/>
        <v>0</v>
      </c>
      <c r="AT112" s="11">
        <f t="shared" si="155"/>
        <v>0</v>
      </c>
      <c r="AU112" s="33">
        <f t="shared" si="156"/>
        <v>0</v>
      </c>
    </row>
    <row r="113" spans="2:47" x14ac:dyDescent="0.2">
      <c r="B113" s="30" t="s">
        <v>118</v>
      </c>
      <c r="C113" s="7"/>
      <c r="D113" s="8"/>
      <c r="E113" s="9"/>
      <c r="F113" s="7"/>
      <c r="G113" s="8"/>
      <c r="H113" s="9"/>
      <c r="I113" s="7"/>
      <c r="J113" s="8"/>
      <c r="K113" s="9"/>
      <c r="L113" s="7"/>
      <c r="M113" s="8"/>
      <c r="N113" s="9"/>
      <c r="O113" s="7"/>
      <c r="P113" s="8"/>
      <c r="Q113" s="9"/>
      <c r="R113" s="7"/>
      <c r="S113" s="8"/>
      <c r="T113" s="9"/>
      <c r="U113" s="7"/>
      <c r="V113" s="8"/>
      <c r="W113" s="9"/>
      <c r="X113" s="7"/>
      <c r="Y113" s="8"/>
      <c r="Z113" s="9"/>
      <c r="AA113" s="7"/>
      <c r="AB113" s="8"/>
      <c r="AC113" s="9"/>
      <c r="AD113" s="7"/>
      <c r="AE113" s="8"/>
      <c r="AF113" s="9"/>
      <c r="AG113" s="7"/>
      <c r="AH113" s="8"/>
      <c r="AI113" s="9"/>
      <c r="AJ113" s="7"/>
      <c r="AK113" s="8"/>
      <c r="AL113" s="9"/>
      <c r="AM113" s="7"/>
      <c r="AN113" s="8"/>
      <c r="AO113" s="9"/>
      <c r="AP113" s="7"/>
      <c r="AQ113" s="8"/>
      <c r="AR113" s="9"/>
      <c r="AS113" s="10">
        <f t="shared" si="154"/>
        <v>0</v>
      </c>
      <c r="AT113" s="11">
        <f t="shared" si="155"/>
        <v>0</v>
      </c>
      <c r="AU113" s="33">
        <f t="shared" si="156"/>
        <v>0</v>
      </c>
    </row>
    <row r="114" spans="2:47" x14ac:dyDescent="0.2">
      <c r="B114" s="30" t="s">
        <v>119</v>
      </c>
      <c r="C114" s="7"/>
      <c r="D114" s="8"/>
      <c r="E114" s="9"/>
      <c r="F114" s="7"/>
      <c r="G114" s="8"/>
      <c r="H114" s="9"/>
      <c r="I114" s="7"/>
      <c r="J114" s="8"/>
      <c r="K114" s="9"/>
      <c r="L114" s="7"/>
      <c r="M114" s="8"/>
      <c r="N114" s="9"/>
      <c r="O114" s="7"/>
      <c r="P114" s="8"/>
      <c r="Q114" s="9"/>
      <c r="R114" s="7"/>
      <c r="S114" s="8"/>
      <c r="T114" s="9"/>
      <c r="U114" s="7"/>
      <c r="V114" s="8"/>
      <c r="W114" s="9"/>
      <c r="X114" s="7"/>
      <c r="Y114" s="8"/>
      <c r="Z114" s="9"/>
      <c r="AA114" s="7">
        <v>27</v>
      </c>
      <c r="AB114" s="8">
        <v>39</v>
      </c>
      <c r="AC114" s="9">
        <v>66</v>
      </c>
      <c r="AD114" s="7"/>
      <c r="AE114" s="8"/>
      <c r="AF114" s="9"/>
      <c r="AG114" s="7"/>
      <c r="AH114" s="8"/>
      <c r="AI114" s="9"/>
      <c r="AJ114" s="7"/>
      <c r="AK114" s="8"/>
      <c r="AL114" s="9"/>
      <c r="AM114" s="7"/>
      <c r="AN114" s="8"/>
      <c r="AO114" s="9"/>
      <c r="AP114" s="7"/>
      <c r="AQ114" s="8"/>
      <c r="AR114" s="9"/>
      <c r="AS114" s="10">
        <f t="shared" si="154"/>
        <v>27</v>
      </c>
      <c r="AT114" s="11">
        <f t="shared" si="155"/>
        <v>39</v>
      </c>
      <c r="AU114" s="33">
        <f t="shared" si="156"/>
        <v>66</v>
      </c>
    </row>
    <row r="115" spans="2:47" x14ac:dyDescent="0.2">
      <c r="B115" s="30" t="s">
        <v>98</v>
      </c>
      <c r="C115" s="7"/>
      <c r="D115" s="8"/>
      <c r="E115" s="9"/>
      <c r="F115" s="7"/>
      <c r="G115" s="8"/>
      <c r="H115" s="9"/>
      <c r="I115" s="7">
        <v>16</v>
      </c>
      <c r="J115" s="8">
        <v>15</v>
      </c>
      <c r="K115" s="9">
        <v>31</v>
      </c>
      <c r="L115" s="7"/>
      <c r="M115" s="8"/>
      <c r="N115" s="9"/>
      <c r="O115" s="7"/>
      <c r="P115" s="8"/>
      <c r="Q115" s="9"/>
      <c r="R115" s="7"/>
      <c r="S115" s="8"/>
      <c r="T115" s="9"/>
      <c r="U115" s="7"/>
      <c r="V115" s="8"/>
      <c r="W115" s="9"/>
      <c r="X115" s="7"/>
      <c r="Y115" s="8"/>
      <c r="Z115" s="9"/>
      <c r="AA115" s="7">
        <v>15</v>
      </c>
      <c r="AB115" s="8">
        <v>11</v>
      </c>
      <c r="AC115" s="9">
        <v>26</v>
      </c>
      <c r="AD115" s="7"/>
      <c r="AE115" s="8"/>
      <c r="AF115" s="9"/>
      <c r="AG115" s="7"/>
      <c r="AH115" s="8"/>
      <c r="AI115" s="9"/>
      <c r="AJ115" s="7"/>
      <c r="AK115" s="8"/>
      <c r="AL115" s="9"/>
      <c r="AM115" s="7"/>
      <c r="AN115" s="8"/>
      <c r="AO115" s="9"/>
      <c r="AP115" s="7"/>
      <c r="AQ115" s="8"/>
      <c r="AR115" s="9"/>
      <c r="AS115" s="10">
        <f t="shared" si="154"/>
        <v>31</v>
      </c>
      <c r="AT115" s="11">
        <f t="shared" si="155"/>
        <v>26</v>
      </c>
      <c r="AU115" s="33">
        <f t="shared" si="156"/>
        <v>57</v>
      </c>
    </row>
    <row r="116" spans="2:47" x14ac:dyDescent="0.2">
      <c r="B116" s="30" t="s">
        <v>120</v>
      </c>
      <c r="C116" s="24"/>
      <c r="D116" s="25"/>
      <c r="E116" s="26"/>
      <c r="F116" s="24"/>
      <c r="G116" s="25"/>
      <c r="H116" s="26"/>
      <c r="I116" s="24"/>
      <c r="J116" s="25"/>
      <c r="K116" s="26"/>
      <c r="L116" s="24"/>
      <c r="M116" s="25"/>
      <c r="N116" s="26"/>
      <c r="O116" s="24"/>
      <c r="P116" s="25"/>
      <c r="Q116" s="26"/>
      <c r="R116" s="24"/>
      <c r="S116" s="25"/>
      <c r="T116" s="26"/>
      <c r="U116" s="24"/>
      <c r="V116" s="25"/>
      <c r="W116" s="26"/>
      <c r="X116" s="24">
        <v>5</v>
      </c>
      <c r="Y116" s="25"/>
      <c r="Z116" s="26">
        <v>5</v>
      </c>
      <c r="AA116" s="24"/>
      <c r="AB116" s="25"/>
      <c r="AC116" s="26"/>
      <c r="AD116" s="24"/>
      <c r="AE116" s="25"/>
      <c r="AF116" s="26"/>
      <c r="AG116" s="24"/>
      <c r="AH116" s="25"/>
      <c r="AI116" s="26"/>
      <c r="AJ116" s="24"/>
      <c r="AK116" s="25"/>
      <c r="AL116" s="26"/>
      <c r="AM116" s="24"/>
      <c r="AN116" s="25"/>
      <c r="AO116" s="26"/>
      <c r="AP116" s="24"/>
      <c r="AQ116" s="25"/>
      <c r="AR116" s="26"/>
      <c r="AS116" s="27">
        <f t="shared" si="154"/>
        <v>5</v>
      </c>
      <c r="AT116" s="28">
        <f t="shared" si="155"/>
        <v>0</v>
      </c>
      <c r="AU116" s="29">
        <f t="shared" si="156"/>
        <v>5</v>
      </c>
    </row>
    <row r="117" spans="2:47" x14ac:dyDescent="0.2">
      <c r="B117" s="41" t="s">
        <v>10</v>
      </c>
      <c r="C117" s="42">
        <f>SUM(C118:C119)</f>
        <v>0</v>
      </c>
      <c r="D117" s="42">
        <f t="shared" ref="D117:AR117" si="232">SUM(D118:D119)</f>
        <v>0</v>
      </c>
      <c r="E117" s="43">
        <f t="shared" si="232"/>
        <v>0</v>
      </c>
      <c r="F117" s="42">
        <f t="shared" si="232"/>
        <v>0</v>
      </c>
      <c r="G117" s="42">
        <f t="shared" si="232"/>
        <v>0</v>
      </c>
      <c r="H117" s="43">
        <f t="shared" si="232"/>
        <v>0</v>
      </c>
      <c r="I117" s="42">
        <f t="shared" si="232"/>
        <v>0</v>
      </c>
      <c r="J117" s="42">
        <f t="shared" si="232"/>
        <v>0</v>
      </c>
      <c r="K117" s="43">
        <f t="shared" si="232"/>
        <v>0</v>
      </c>
      <c r="L117" s="42">
        <f t="shared" si="232"/>
        <v>0</v>
      </c>
      <c r="M117" s="42">
        <f t="shared" si="232"/>
        <v>0</v>
      </c>
      <c r="N117" s="43">
        <f t="shared" si="232"/>
        <v>0</v>
      </c>
      <c r="O117" s="42">
        <f t="shared" si="232"/>
        <v>0</v>
      </c>
      <c r="P117" s="42">
        <f t="shared" si="232"/>
        <v>0</v>
      </c>
      <c r="Q117" s="43">
        <f t="shared" si="232"/>
        <v>0</v>
      </c>
      <c r="R117" s="42">
        <f t="shared" ref="R117" si="233">SUM(R118:R119)</f>
        <v>0</v>
      </c>
      <c r="S117" s="42">
        <f t="shared" ref="S117" si="234">SUM(S118:S119)</f>
        <v>0</v>
      </c>
      <c r="T117" s="43">
        <f t="shared" ref="T117" si="235">SUM(T118:T119)</f>
        <v>0</v>
      </c>
      <c r="U117" s="42">
        <f t="shared" ref="U117" si="236">SUM(U118:U119)</f>
        <v>0</v>
      </c>
      <c r="V117" s="42">
        <f t="shared" ref="V117" si="237">SUM(V118:V119)</f>
        <v>0</v>
      </c>
      <c r="W117" s="43">
        <f t="shared" ref="W117" si="238">SUM(W118:W119)</f>
        <v>0</v>
      </c>
      <c r="X117" s="42">
        <f t="shared" ref="X117" si="239">SUM(X118:X119)</f>
        <v>0</v>
      </c>
      <c r="Y117" s="42">
        <f t="shared" ref="Y117" si="240">SUM(Y118:Y119)</f>
        <v>0</v>
      </c>
      <c r="Z117" s="43">
        <f t="shared" ref="Z117" si="241">SUM(Z118:Z119)</f>
        <v>0</v>
      </c>
      <c r="AA117" s="42">
        <f t="shared" ref="AA117" si="242">SUM(AA118:AA119)</f>
        <v>0</v>
      </c>
      <c r="AB117" s="42">
        <f t="shared" ref="AB117" si="243">SUM(AB118:AB119)</f>
        <v>0</v>
      </c>
      <c r="AC117" s="43">
        <f t="shared" ref="AC117" si="244">SUM(AC118:AC119)</f>
        <v>0</v>
      </c>
      <c r="AD117" s="42">
        <f t="shared" ref="AD117" si="245">SUM(AD118:AD119)</f>
        <v>0</v>
      </c>
      <c r="AE117" s="42">
        <f t="shared" ref="AE117" si="246">SUM(AE118:AE119)</f>
        <v>0</v>
      </c>
      <c r="AF117" s="43">
        <f t="shared" ref="AF117" si="247">SUM(AF118:AF119)</f>
        <v>0</v>
      </c>
      <c r="AG117" s="42">
        <f t="shared" ref="AG117" si="248">SUM(AG118:AG119)</f>
        <v>0</v>
      </c>
      <c r="AH117" s="42">
        <f t="shared" ref="AH117" si="249">SUM(AH118:AH119)</f>
        <v>0</v>
      </c>
      <c r="AI117" s="43">
        <f t="shared" ref="AI117" si="250">SUM(AI118:AI119)</f>
        <v>0</v>
      </c>
      <c r="AJ117" s="42">
        <f t="shared" ref="AJ117" si="251">SUM(AJ118:AJ119)</f>
        <v>0</v>
      </c>
      <c r="AK117" s="42">
        <f t="shared" ref="AK117" si="252">SUM(AK118:AK119)</f>
        <v>0</v>
      </c>
      <c r="AL117" s="43">
        <f t="shared" ref="AL117" si="253">SUM(AL118:AL119)</f>
        <v>0</v>
      </c>
      <c r="AM117" s="42">
        <f t="shared" ref="AM117" si="254">SUM(AM118:AM119)</f>
        <v>0</v>
      </c>
      <c r="AN117" s="42">
        <f t="shared" ref="AN117" si="255">SUM(AN118:AN119)</f>
        <v>0</v>
      </c>
      <c r="AO117" s="43">
        <f t="shared" ref="AO117" si="256">SUM(AO118:AO119)</f>
        <v>0</v>
      </c>
      <c r="AP117" s="42">
        <f t="shared" si="232"/>
        <v>0</v>
      </c>
      <c r="AQ117" s="42">
        <f t="shared" si="232"/>
        <v>0</v>
      </c>
      <c r="AR117" s="43">
        <f t="shared" si="232"/>
        <v>0</v>
      </c>
      <c r="AS117" s="42">
        <f t="shared" si="154"/>
        <v>0</v>
      </c>
      <c r="AT117" s="42">
        <f t="shared" si="155"/>
        <v>0</v>
      </c>
      <c r="AU117" s="43">
        <f t="shared" si="156"/>
        <v>0</v>
      </c>
    </row>
    <row r="118" spans="2:47" x14ac:dyDescent="0.2">
      <c r="B118" s="30" t="s">
        <v>121</v>
      </c>
      <c r="C118" s="7"/>
      <c r="D118" s="8"/>
      <c r="E118" s="9"/>
      <c r="F118" s="7"/>
      <c r="G118" s="8"/>
      <c r="H118" s="9"/>
      <c r="I118" s="7"/>
      <c r="J118" s="8"/>
      <c r="K118" s="9"/>
      <c r="L118" s="7"/>
      <c r="M118" s="8"/>
      <c r="N118" s="9"/>
      <c r="O118" s="7"/>
      <c r="P118" s="8"/>
      <c r="Q118" s="9"/>
      <c r="R118" s="7"/>
      <c r="S118" s="8"/>
      <c r="T118" s="9"/>
      <c r="U118" s="7"/>
      <c r="V118" s="8"/>
      <c r="W118" s="9"/>
      <c r="X118" s="7"/>
      <c r="Y118" s="8"/>
      <c r="Z118" s="9"/>
      <c r="AA118" s="7"/>
      <c r="AB118" s="8"/>
      <c r="AC118" s="9"/>
      <c r="AD118" s="7"/>
      <c r="AE118" s="8"/>
      <c r="AF118" s="9"/>
      <c r="AG118" s="7"/>
      <c r="AH118" s="8"/>
      <c r="AI118" s="9"/>
      <c r="AJ118" s="7"/>
      <c r="AK118" s="8"/>
      <c r="AL118" s="9"/>
      <c r="AM118" s="7"/>
      <c r="AN118" s="8"/>
      <c r="AO118" s="9"/>
      <c r="AP118" s="7"/>
      <c r="AQ118" s="8"/>
      <c r="AR118" s="9"/>
      <c r="AS118" s="10">
        <f t="shared" si="154"/>
        <v>0</v>
      </c>
      <c r="AT118" s="11">
        <f t="shared" si="155"/>
        <v>0</v>
      </c>
      <c r="AU118" s="33">
        <f t="shared" si="156"/>
        <v>0</v>
      </c>
    </row>
    <row r="119" spans="2:47" ht="24" x14ac:dyDescent="0.2">
      <c r="B119" s="40" t="s">
        <v>122</v>
      </c>
      <c r="C119" s="24"/>
      <c r="D119" s="25"/>
      <c r="E119" s="26"/>
      <c r="F119" s="24"/>
      <c r="G119" s="25"/>
      <c r="H119" s="26"/>
      <c r="I119" s="24"/>
      <c r="J119" s="25"/>
      <c r="K119" s="26"/>
      <c r="L119" s="24"/>
      <c r="M119" s="25"/>
      <c r="N119" s="26"/>
      <c r="O119" s="24"/>
      <c r="P119" s="25"/>
      <c r="Q119" s="26"/>
      <c r="R119" s="24"/>
      <c r="S119" s="25"/>
      <c r="T119" s="26"/>
      <c r="U119" s="24"/>
      <c r="V119" s="25"/>
      <c r="W119" s="26"/>
      <c r="X119" s="24"/>
      <c r="Y119" s="25"/>
      <c r="Z119" s="26"/>
      <c r="AA119" s="24"/>
      <c r="AB119" s="25"/>
      <c r="AC119" s="26"/>
      <c r="AD119" s="24"/>
      <c r="AE119" s="25"/>
      <c r="AF119" s="26"/>
      <c r="AG119" s="24"/>
      <c r="AH119" s="25"/>
      <c r="AI119" s="26"/>
      <c r="AJ119" s="24"/>
      <c r="AK119" s="25"/>
      <c r="AL119" s="26"/>
      <c r="AM119" s="24"/>
      <c r="AN119" s="25"/>
      <c r="AO119" s="26"/>
      <c r="AP119" s="24"/>
      <c r="AQ119" s="25"/>
      <c r="AR119" s="26"/>
      <c r="AS119" s="27">
        <f t="shared" si="154"/>
        <v>0</v>
      </c>
      <c r="AT119" s="28">
        <f t="shared" si="155"/>
        <v>0</v>
      </c>
      <c r="AU119" s="29">
        <f t="shared" si="156"/>
        <v>0</v>
      </c>
    </row>
    <row r="120" spans="2:47" x14ac:dyDescent="0.2">
      <c r="B120" s="13"/>
      <c r="C120" s="6"/>
      <c r="D120" s="6"/>
      <c r="E120" s="14"/>
      <c r="F120" s="6"/>
      <c r="G120" s="6"/>
      <c r="H120" s="14"/>
      <c r="I120" s="6"/>
      <c r="J120" s="6"/>
      <c r="K120" s="14"/>
      <c r="L120" s="6"/>
      <c r="M120" s="6"/>
      <c r="N120" s="14"/>
      <c r="O120" s="6"/>
      <c r="P120" s="6"/>
      <c r="Q120" s="14"/>
      <c r="R120" s="6"/>
      <c r="S120" s="6"/>
      <c r="T120" s="14"/>
      <c r="U120" s="6"/>
      <c r="V120" s="6"/>
      <c r="W120" s="14"/>
      <c r="X120" s="6"/>
      <c r="Y120" s="6"/>
      <c r="Z120" s="14"/>
      <c r="AA120" s="6"/>
      <c r="AB120" s="6"/>
      <c r="AC120" s="14"/>
      <c r="AD120" s="6"/>
      <c r="AE120" s="6"/>
      <c r="AF120" s="14"/>
      <c r="AG120" s="6"/>
      <c r="AH120" s="6"/>
      <c r="AI120" s="14"/>
      <c r="AJ120" s="6"/>
      <c r="AK120" s="6"/>
      <c r="AL120" s="14"/>
      <c r="AM120" s="6"/>
      <c r="AN120" s="6"/>
      <c r="AO120" s="14"/>
      <c r="AP120" s="6"/>
      <c r="AQ120" s="6"/>
      <c r="AR120" s="14"/>
      <c r="AS120" s="15"/>
      <c r="AT120" s="15"/>
      <c r="AU120" s="16"/>
    </row>
    <row r="121" spans="2:47" x14ac:dyDescent="0.2">
      <c r="B121" s="17" t="s">
        <v>11</v>
      </c>
      <c r="C121" s="18">
        <f>SUM(C6,C10,C17,C31,C50,C64,C80,C88,C100,C117)</f>
        <v>584</v>
      </c>
      <c r="D121" s="19">
        <f t="shared" ref="D121:E121" si="257">SUM(D6,D10,D17,D31,D50,D64,D80,D88,D100,D117)</f>
        <v>604</v>
      </c>
      <c r="E121" s="20">
        <f t="shared" si="257"/>
        <v>1188</v>
      </c>
      <c r="F121" s="18">
        <f>SUM(F6,F10,F17,F31,F50,F64,F80,F88,F100,F117)</f>
        <v>1069</v>
      </c>
      <c r="G121" s="19">
        <f t="shared" ref="G121:AR121" si="258">SUM(G6,G10,G17,G31,G50,G64,G80,G88,G100,G117)</f>
        <v>674</v>
      </c>
      <c r="H121" s="20">
        <f t="shared" si="258"/>
        <v>1743</v>
      </c>
      <c r="I121" s="18">
        <f>SUM(I6,I10,I17,I31,I50,I64,I80,I88,I100,I117)</f>
        <v>2070</v>
      </c>
      <c r="J121" s="19">
        <f t="shared" si="258"/>
        <v>1539</v>
      </c>
      <c r="K121" s="20">
        <f t="shared" si="258"/>
        <v>3609</v>
      </c>
      <c r="L121" s="18">
        <f>SUM(L6,L10,L17,L31,L50,L64,L80,L88,L100,L117)</f>
        <v>277</v>
      </c>
      <c r="M121" s="19">
        <f t="shared" si="258"/>
        <v>292</v>
      </c>
      <c r="N121" s="20">
        <f t="shared" si="258"/>
        <v>569</v>
      </c>
      <c r="O121" s="18">
        <f>SUM(O6,O10,O17,O31,O50,O64,O80,O88,O100,O117)</f>
        <v>688</v>
      </c>
      <c r="P121" s="19">
        <f t="shared" si="258"/>
        <v>572</v>
      </c>
      <c r="Q121" s="20">
        <f t="shared" si="258"/>
        <v>1260</v>
      </c>
      <c r="R121" s="18">
        <f t="shared" si="258"/>
        <v>1184</v>
      </c>
      <c r="S121" s="19">
        <f t="shared" ref="S121:AO121" si="259">SUM(S6,S10,S17,S31,S50,S64,S80,S88,S100,S117)</f>
        <v>633</v>
      </c>
      <c r="T121" s="20">
        <f t="shared" si="259"/>
        <v>1817</v>
      </c>
      <c r="U121" s="18">
        <f t="shared" si="259"/>
        <v>450</v>
      </c>
      <c r="V121" s="19">
        <f t="shared" si="259"/>
        <v>336</v>
      </c>
      <c r="W121" s="20">
        <f t="shared" si="259"/>
        <v>786</v>
      </c>
      <c r="X121" s="18">
        <f t="shared" si="259"/>
        <v>644</v>
      </c>
      <c r="Y121" s="19">
        <f t="shared" si="259"/>
        <v>545</v>
      </c>
      <c r="Z121" s="20">
        <f t="shared" si="259"/>
        <v>1189</v>
      </c>
      <c r="AA121" s="18">
        <f t="shared" si="259"/>
        <v>630</v>
      </c>
      <c r="AB121" s="19">
        <f t="shared" si="259"/>
        <v>508</v>
      </c>
      <c r="AC121" s="20">
        <f t="shared" si="259"/>
        <v>1138</v>
      </c>
      <c r="AD121" s="18">
        <f t="shared" si="259"/>
        <v>578</v>
      </c>
      <c r="AE121" s="19">
        <f t="shared" si="259"/>
        <v>350</v>
      </c>
      <c r="AF121" s="20">
        <f t="shared" si="259"/>
        <v>928</v>
      </c>
      <c r="AG121" s="18">
        <f t="shared" si="259"/>
        <v>490</v>
      </c>
      <c r="AH121" s="19">
        <f t="shared" si="259"/>
        <v>390</v>
      </c>
      <c r="AI121" s="20">
        <f t="shared" si="259"/>
        <v>880</v>
      </c>
      <c r="AJ121" s="18">
        <f t="shared" ref="AJ121:AL121" si="260">SUM(AJ6,AJ10,AJ17,AJ31,AJ50,AJ64,AJ80,AJ88,AJ100,AJ117)</f>
        <v>405</v>
      </c>
      <c r="AK121" s="19">
        <f t="shared" si="260"/>
        <v>372</v>
      </c>
      <c r="AL121" s="20">
        <f t="shared" si="260"/>
        <v>777</v>
      </c>
      <c r="AM121" s="18">
        <f t="shared" si="259"/>
        <v>811</v>
      </c>
      <c r="AN121" s="19">
        <f t="shared" si="259"/>
        <v>523</v>
      </c>
      <c r="AO121" s="20">
        <f t="shared" si="259"/>
        <v>1334</v>
      </c>
      <c r="AP121" s="18">
        <f>SUM(AP6,AP10,AP17,AP31,AP50,AP64,AP80,AP88,AP100,AP117)</f>
        <v>993</v>
      </c>
      <c r="AQ121" s="19">
        <f t="shared" si="258"/>
        <v>951</v>
      </c>
      <c r="AR121" s="20">
        <f t="shared" si="258"/>
        <v>1944</v>
      </c>
      <c r="AS121" s="21">
        <f>SUM(C121,F121,I121,L121,O121,R121,U121,X121,AA121,AD121,AG121,AJ121,AM121,AP121)</f>
        <v>10873</v>
      </c>
      <c r="AT121" s="22">
        <f t="shared" ref="AT121" si="261">SUM(D121,G121,J121,M121,P121,S121,V121,Y121,AB121,AE121,AH121,AK121,AN121,AQ121)</f>
        <v>8289</v>
      </c>
      <c r="AU121" s="23">
        <f t="shared" ref="AU121" si="262">SUM(E121,H121,K121,N121,Q121,T121,W121,Z121,AC121,AF121,AI121,AL121,AO121,AR121)</f>
        <v>19162</v>
      </c>
    </row>
    <row r="124" spans="2:47" x14ac:dyDescent="0.2">
      <c r="B124" s="12" t="s">
        <v>12</v>
      </c>
    </row>
    <row r="125" spans="2:47" ht="13.5" customHeight="1" x14ac:dyDescent="0.2">
      <c r="B125" s="49" t="s">
        <v>21</v>
      </c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35"/>
      <c r="AT125" s="35"/>
      <c r="AU125" s="34"/>
    </row>
    <row r="126" spans="2:47" x14ac:dyDescent="0.2"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35"/>
      <c r="AT126" s="35"/>
      <c r="AU126" s="34"/>
    </row>
  </sheetData>
  <mergeCells count="20">
    <mergeCell ref="L4:N4"/>
    <mergeCell ref="O4:Q4"/>
    <mergeCell ref="AP4:AR4"/>
    <mergeCell ref="AS4:AT4"/>
    <mergeCell ref="AU4:AU5"/>
    <mergeCell ref="B2:Z2"/>
    <mergeCell ref="AA2:AU2"/>
    <mergeCell ref="B125:AR126"/>
    <mergeCell ref="R4:T4"/>
    <mergeCell ref="U4:W4"/>
    <mergeCell ref="X4:Z4"/>
    <mergeCell ref="AA4:AC4"/>
    <mergeCell ref="AD4:AF4"/>
    <mergeCell ref="AM4:AO4"/>
    <mergeCell ref="AJ4:AL4"/>
    <mergeCell ref="AG4:AI4"/>
    <mergeCell ref="B4:B5"/>
    <mergeCell ref="C4:E4"/>
    <mergeCell ref="F4:H4"/>
    <mergeCell ref="I4:K4"/>
  </mergeCells>
  <pageMargins left="0.70866141732283472" right="0.70866141732283472" top="0.74803149606299213" bottom="0.74803149606299213" header="0.31496062992125984" footer="0.31496062992125984"/>
  <pageSetup paperSize="9" scale="52" fitToWidth="2" fitToHeight="2" orientation="landscape" r:id="rId1"/>
  <rowBreaks count="1" manualBreakCount="1">
    <brk id="79" min="1" max="46" man="1"/>
  </rowBreaks>
  <colBreaks count="1" manualBreakCount="1">
    <brk id="26" min="1" max="12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Total</vt:lpstr>
      <vt:lpstr>Universities</vt:lpstr>
      <vt:lpstr>Colleges</vt:lpstr>
      <vt:lpstr>Institutes of Technology</vt:lpstr>
      <vt:lpstr>Colleges!Print_Area</vt:lpstr>
      <vt:lpstr>'Institutes of Technology'!Print_Area</vt:lpstr>
      <vt:lpstr>Total!Print_Area</vt:lpstr>
      <vt:lpstr>Universities!Print_Area</vt:lpstr>
      <vt:lpstr>Colleges!Print_Titles</vt:lpstr>
      <vt:lpstr>'Institutes of Technology'!Print_Titles</vt:lpstr>
      <vt:lpstr>Total!Print_Titles</vt:lpstr>
      <vt:lpstr>Universities!Print_Titles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2014-11-26T12:03:00Z</dcterms:modified>
</cp:coreProperties>
</file>