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6537E7D-F7E9-43F3-B394-5A12C94092DB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星越" sheetId="2" r:id="rId1"/>
    <sheet name="银河L7" sheetId="3" r:id="rId2"/>
  </sheets>
  <externalReferences>
    <externalReference r:id="rId3"/>
  </externalReferences>
  <definedNames>
    <definedName name="BaseLineDone_Label" localSheetId="1">#REF!</definedName>
    <definedName name="BaseLineDone_Label">#REF!</definedName>
    <definedName name="Date" localSheetId="1">#REF!</definedName>
    <definedName name="Date">#REF!</definedName>
    <definedName name="DateBaseLineDone" localSheetId="1">#REF!</definedName>
    <definedName name="DateBaseLineDone">#REF!</definedName>
    <definedName name="ID_8_6916_6913" localSheetId="1">银河L7!$C$18</definedName>
    <definedName name="_xlnm.Print_Area" localSheetId="1">银河L7!$A$1:$Q$93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3" l="1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C34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3" authorId="0" shapeId="0" xr:uid="{9CA2136D-CF21-4D42-963E-D0B717E800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可选择填写</t>
        </r>
      </text>
    </comment>
    <comment ref="B61" authorId="0" shapeId="0" xr:uid="{4801AD7A-D47E-440E-B03D-634D6E9E259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可选择性填写
如果0度OCV与25度OCV差异较大，需填写</t>
        </r>
      </text>
    </comment>
    <comment ref="F61" authorId="0" shapeId="0" xr:uid="{65536116-3126-4AEC-AEA5-899E4C022F1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LFP项目必须填写，</t>
        </r>
      </text>
    </comment>
    <comment ref="J61" authorId="0" shapeId="0" xr:uid="{EB7050FD-8DAE-479B-9877-A256ADD7FB4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可选择性填写
如果0度OCV与25度OCV差异较大，需填写</t>
        </r>
      </text>
    </comment>
  </commentList>
</comments>
</file>

<file path=xl/sharedStrings.xml><?xml version="1.0" encoding="utf-8"?>
<sst xmlns="http://schemas.openxmlformats.org/spreadsheetml/2006/main" count="209" uniqueCount="49">
  <si>
    <t>OCV 参数</t>
    <phoneticPr fontId="6" type="noConversion"/>
  </si>
  <si>
    <t>静态OCV —— 循环测试数据</t>
    <phoneticPr fontId="6" type="noConversion"/>
  </si>
  <si>
    <t>测试倍率：</t>
    <phoneticPr fontId="5" type="noConversion"/>
  </si>
  <si>
    <t>0.33C</t>
    <phoneticPr fontId="6" type="noConversion"/>
  </si>
  <si>
    <t>测试温度：</t>
    <phoneticPr fontId="5" type="noConversion"/>
  </si>
  <si>
    <t>25℃</t>
  </si>
  <si>
    <t>SOH</t>
    <phoneticPr fontId="6" type="noConversion"/>
  </si>
  <si>
    <t>OCV（mV)</t>
    <phoneticPr fontId="5" type="noConversion"/>
  </si>
  <si>
    <t>SOC（%）</t>
    <phoneticPr fontId="5" type="noConversion"/>
  </si>
  <si>
    <t>Cap（Ah）</t>
    <phoneticPr fontId="5" type="noConversion"/>
  </si>
  <si>
    <t>静态OCV —— 存储测试数据</t>
    <phoneticPr fontId="6" type="noConversion"/>
  </si>
  <si>
    <t>0.33C</t>
  </si>
  <si>
    <t>静态OCV</t>
    <phoneticPr fontId="6" type="noConversion"/>
  </si>
  <si>
    <t>动态OCV</t>
    <phoneticPr fontId="6" type="noConversion"/>
  </si>
  <si>
    <t>0.1C</t>
    <phoneticPr fontId="6" type="noConversion"/>
  </si>
  <si>
    <t>0.05C</t>
  </si>
  <si>
    <t>0℃</t>
    <phoneticPr fontId="6" type="noConversion"/>
  </si>
  <si>
    <t>25℃</t>
    <phoneticPr fontId="6" type="noConversion"/>
  </si>
  <si>
    <t>0℃</t>
  </si>
  <si>
    <t>100</t>
  </si>
  <si>
    <t>95</t>
  </si>
  <si>
    <t>90</t>
  </si>
  <si>
    <t>85</t>
  </si>
  <si>
    <t>80</t>
  </si>
  <si>
    <t>75</t>
  </si>
  <si>
    <t>70</t>
  </si>
  <si>
    <t>65</t>
  </si>
  <si>
    <t>60</t>
  </si>
  <si>
    <t>55</t>
  </si>
  <si>
    <t>50</t>
  </si>
  <si>
    <t>45</t>
  </si>
  <si>
    <t>40</t>
  </si>
  <si>
    <t>35</t>
  </si>
  <si>
    <t>30</t>
  </si>
  <si>
    <t>25</t>
  </si>
  <si>
    <t>20</t>
  </si>
  <si>
    <t>15</t>
  </si>
  <si>
    <t>10</t>
  </si>
  <si>
    <t>5</t>
  </si>
  <si>
    <t>0</t>
  </si>
  <si>
    <t>0.02C</t>
  </si>
  <si>
    <t>99</t>
  </si>
  <si>
    <t>98</t>
  </si>
  <si>
    <t>97</t>
  </si>
  <si>
    <t>96</t>
  </si>
  <si>
    <t>4</t>
  </si>
  <si>
    <t>3</t>
  </si>
  <si>
    <t>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</si>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</sst>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[Red][&lt;=0]&quot;NA&quot;;0.00&quot;C&quot;"/>
    <numFmt numFmtId="177" formatCode="0&quot;℃&quot;"/>
    <numFmt numFmtId="178" formatCode="[Red][&lt;0]&quot;NA&quot;;0_ "/>
    <numFmt numFmtId="179" formatCode="[Red][&lt;0]&quot;NA&quot;;General"/>
    <numFmt numFmtId="180" formatCode="0.0"/>
    <numFmt numFmtId="181" formatCode="_ * #,##0.0_ ;_ * \-#,##0.0_ ;_ * &quot;-&quot;??_ ;_ @_ 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b/>
      <sz val="16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Calibri"/>
      <family val="2"/>
    </font>
    <font>
      <sz val="10"/>
      <color theme="1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12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7" fillId="0" borderId="0" xfId="1" applyFont="1"/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9" fillId="0" borderId="0" xfId="2" applyFont="1"/>
    <xf numFmtId="0" fontId="9" fillId="2" borderId="4" xfId="2" applyFont="1" applyFill="1" applyBorder="1"/>
    <xf numFmtId="176" fontId="10" fillId="3" borderId="5" xfId="2" applyNumberFormat="1" applyFont="1" applyFill="1" applyBorder="1" applyAlignment="1" applyProtection="1">
      <alignment horizontal="center"/>
      <protection locked="0"/>
    </xf>
    <xf numFmtId="176" fontId="10" fillId="3" borderId="6" xfId="2" applyNumberFormat="1" applyFont="1" applyFill="1" applyBorder="1" applyAlignment="1" applyProtection="1">
      <alignment horizontal="center"/>
      <protection locked="0"/>
    </xf>
    <xf numFmtId="0" fontId="9" fillId="2" borderId="7" xfId="2" applyFont="1" applyFill="1" applyBorder="1"/>
    <xf numFmtId="177" fontId="10" fillId="2" borderId="8" xfId="2" applyNumberFormat="1" applyFont="1" applyFill="1" applyBorder="1" applyAlignment="1" applyProtection="1">
      <alignment horizontal="center"/>
      <protection locked="0"/>
    </xf>
    <xf numFmtId="177" fontId="10" fillId="2" borderId="9" xfId="2" applyNumberFormat="1" applyFont="1" applyFill="1" applyBorder="1" applyAlignment="1" applyProtection="1">
      <alignment horizontal="center"/>
      <protection locked="0"/>
    </xf>
    <xf numFmtId="177" fontId="10" fillId="2" borderId="10" xfId="2" applyNumberFormat="1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center"/>
    </xf>
    <xf numFmtId="9" fontId="11" fillId="2" borderId="12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9" fillId="0" borderId="14" xfId="2" applyFont="1" applyBorder="1"/>
    <xf numFmtId="0" fontId="9" fillId="0" borderId="14" xfId="2" applyFont="1" applyFill="1" applyBorder="1"/>
    <xf numFmtId="0" fontId="9" fillId="2" borderId="15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0" xfId="2" applyFont="1" applyBorder="1"/>
    <xf numFmtId="178" fontId="10" fillId="3" borderId="15" xfId="3" applyNumberFormat="1" applyFont="1" applyFill="1" applyBorder="1" applyAlignment="1" applyProtection="1">
      <alignment horizontal="center" vertical="center"/>
      <protection locked="0"/>
    </xf>
    <xf numFmtId="179" fontId="10" fillId="3" borderId="6" xfId="2" applyNumberFormat="1" applyFont="1" applyFill="1" applyBorder="1" applyAlignment="1" applyProtection="1">
      <alignment horizontal="center"/>
      <protection locked="0"/>
    </xf>
    <xf numFmtId="1" fontId="9" fillId="0" borderId="0" xfId="2" applyNumberFormat="1" applyFont="1"/>
    <xf numFmtId="179" fontId="9" fillId="0" borderId="0" xfId="2" applyNumberFormat="1" applyFont="1"/>
    <xf numFmtId="178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8" xfId="2" applyFont="1" applyFill="1" applyBorder="1" applyAlignment="1">
      <alignment horizontal="center"/>
    </xf>
    <xf numFmtId="179" fontId="10" fillId="3" borderId="10" xfId="2" applyNumberFormat="1" applyFont="1" applyFill="1" applyBorder="1" applyAlignment="1" applyProtection="1">
      <alignment horizontal="center"/>
      <protection locked="0"/>
    </xf>
    <xf numFmtId="178" fontId="10" fillId="3" borderId="16" xfId="2" applyNumberFormat="1" applyFont="1" applyFill="1" applyBorder="1" applyAlignment="1" applyProtection="1">
      <alignment horizontal="center" vertical="center"/>
      <protection locked="0"/>
    </xf>
    <xf numFmtId="0" fontId="9" fillId="2" borderId="9" xfId="2" applyFont="1" applyFill="1" applyBorder="1" applyAlignment="1">
      <alignment horizontal="center"/>
    </xf>
    <xf numFmtId="179" fontId="10" fillId="3" borderId="17" xfId="2" applyNumberFormat="1" applyFont="1" applyFill="1" applyBorder="1" applyAlignment="1" applyProtection="1">
      <alignment horizontal="center"/>
      <protection locked="0"/>
    </xf>
    <xf numFmtId="0" fontId="9" fillId="0" borderId="18" xfId="2" applyFont="1" applyBorder="1" applyAlignment="1">
      <alignment horizontal="center"/>
    </xf>
    <xf numFmtId="0" fontId="9" fillId="0" borderId="18" xfId="2" applyFont="1" applyBorder="1"/>
    <xf numFmtId="0" fontId="0" fillId="0" borderId="0" xfId="0" applyAlignment="1">
      <alignment vertical="center"/>
    </xf>
    <xf numFmtId="177" fontId="10" fillId="2" borderId="12" xfId="2" applyNumberFormat="1" applyFont="1" applyFill="1" applyBorder="1" applyAlignment="1" applyProtection="1">
      <alignment horizontal="center"/>
      <protection locked="0"/>
    </xf>
    <xf numFmtId="177" fontId="10" fillId="2" borderId="13" xfId="2" applyNumberFormat="1" applyFont="1" applyFill="1" applyBorder="1" applyAlignment="1" applyProtection="1">
      <alignment horizontal="center"/>
      <protection locked="0"/>
    </xf>
    <xf numFmtId="177" fontId="10" fillId="2" borderId="19" xfId="2" applyNumberFormat="1" applyFont="1" applyFill="1" applyBorder="1" applyAlignment="1" applyProtection="1">
      <alignment horizontal="center"/>
      <protection locked="0"/>
    </xf>
    <xf numFmtId="177" fontId="10" fillId="2" borderId="20" xfId="2" applyNumberFormat="1" applyFont="1" applyFill="1" applyBorder="1" applyAlignment="1" applyProtection="1">
      <alignment horizontal="center"/>
      <protection locked="0"/>
    </xf>
    <xf numFmtId="177" fontId="10" fillId="2" borderId="21" xfId="2" applyNumberFormat="1" applyFont="1" applyFill="1" applyBorder="1" applyAlignment="1" applyProtection="1">
      <alignment horizontal="center"/>
      <protection locked="0"/>
    </xf>
    <xf numFmtId="0" fontId="11" fillId="0" borderId="1" xfId="2" applyFont="1" applyBorder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2" borderId="15" xfId="2" applyFont="1" applyFill="1" applyBorder="1" applyAlignment="1">
      <alignment horizontal="center"/>
    </xf>
    <xf numFmtId="9" fontId="11" fillId="2" borderId="5" xfId="2" applyNumberFormat="1" applyFont="1" applyFill="1" applyBorder="1" applyAlignment="1">
      <alignment horizontal="center"/>
    </xf>
    <xf numFmtId="0" fontId="11" fillId="2" borderId="6" xfId="2" applyFont="1" applyFill="1" applyBorder="1" applyAlignment="1">
      <alignment horizontal="center"/>
    </xf>
    <xf numFmtId="176" fontId="10" fillId="3" borderId="22" xfId="2" applyNumberFormat="1" applyFont="1" applyFill="1" applyBorder="1" applyAlignment="1" applyProtection="1">
      <alignment horizontal="center"/>
      <protection locked="0"/>
    </xf>
    <xf numFmtId="176" fontId="10" fillId="3" borderId="23" xfId="2" applyNumberFormat="1" applyFont="1" applyFill="1" applyBorder="1" applyAlignment="1" applyProtection="1">
      <alignment horizontal="center"/>
      <protection locked="0"/>
    </xf>
    <xf numFmtId="0" fontId="10" fillId="2" borderId="22" xfId="2" applyFont="1" applyFill="1" applyBorder="1" applyAlignment="1">
      <alignment horizontal="center"/>
    </xf>
    <xf numFmtId="0" fontId="10" fillId="2" borderId="23" xfId="2" applyFont="1" applyFill="1" applyBorder="1" applyAlignment="1">
      <alignment horizontal="center"/>
    </xf>
    <xf numFmtId="0" fontId="9" fillId="2" borderId="15" xfId="2" applyFont="1" applyFill="1" applyBorder="1"/>
    <xf numFmtId="0" fontId="10" fillId="2" borderId="24" xfId="2" applyFont="1" applyFill="1" applyBorder="1" applyAlignment="1">
      <alignment horizontal="center"/>
    </xf>
    <xf numFmtId="0" fontId="10" fillId="2" borderId="25" xfId="2" applyFont="1" applyFill="1" applyBorder="1" applyAlignment="1">
      <alignment horizontal="center"/>
    </xf>
    <xf numFmtId="0" fontId="11" fillId="0" borderId="0" xfId="2" applyFont="1"/>
    <xf numFmtId="0" fontId="9" fillId="0" borderId="0" xfId="2" applyFont="1" applyFill="1"/>
    <xf numFmtId="180" fontId="13" fillId="4" borderId="26" xfId="4" applyNumberFormat="1" applyFont="1" applyFill="1" applyBorder="1" applyAlignment="1" applyProtection="1">
      <alignment horizontal="center" vertical="center"/>
      <protection locked="0"/>
    </xf>
    <xf numFmtId="0" fontId="14" fillId="5" borderId="5" xfId="2" applyFont="1" applyFill="1" applyBorder="1" applyAlignment="1" applyProtection="1">
      <alignment horizontal="center"/>
      <protection locked="0"/>
    </xf>
    <xf numFmtId="0" fontId="2" fillId="0" borderId="0" xfId="4">
      <alignment vertical="center"/>
    </xf>
    <xf numFmtId="180" fontId="13" fillId="4" borderId="27" xfId="4" applyNumberFormat="1" applyFont="1" applyFill="1" applyBorder="1" applyAlignment="1" applyProtection="1">
      <alignment horizontal="center" vertical="center"/>
      <protection locked="0"/>
    </xf>
    <xf numFmtId="181" fontId="10" fillId="3" borderId="6" xfId="5" applyNumberFormat="1" applyFont="1" applyFill="1" applyBorder="1" applyAlignment="1" applyProtection="1">
      <alignment horizontal="center"/>
      <protection locked="0"/>
    </xf>
    <xf numFmtId="0" fontId="9" fillId="2" borderId="28" xfId="2" applyFont="1" applyFill="1" applyBorder="1" applyAlignment="1">
      <alignment horizontal="center"/>
    </xf>
    <xf numFmtId="179" fontId="10" fillId="3" borderId="29" xfId="2" applyNumberFormat="1" applyFont="1" applyFill="1" applyBorder="1" applyAlignment="1" applyProtection="1">
      <alignment horizontal="center"/>
      <protection locked="0"/>
    </xf>
    <xf numFmtId="180" fontId="13" fillId="4" borderId="30" xfId="4" applyNumberFormat="1" applyFont="1" applyFill="1" applyBorder="1" applyAlignment="1" applyProtection="1">
      <alignment horizontal="center" vertical="center"/>
      <protection locked="0"/>
    </xf>
    <xf numFmtId="0" fontId="14" fillId="5" borderId="31" xfId="2" applyFont="1" applyFill="1" applyBorder="1" applyAlignment="1" applyProtection="1">
      <alignment horizontal="center"/>
      <protection locked="0"/>
    </xf>
    <xf numFmtId="181" fontId="10" fillId="3" borderId="32" xfId="5" applyNumberFormat="1" applyFont="1" applyFill="1" applyBorder="1" applyAlignment="1" applyProtection="1">
      <alignment horizontal="center"/>
      <protection locked="0"/>
    </xf>
    <xf numFmtId="0" fontId="9" fillId="2" borderId="33" xfId="2" applyFont="1" applyFill="1" applyBorder="1" applyAlignment="1">
      <alignment horizontal="center"/>
    </xf>
    <xf numFmtId="180" fontId="13" fillId="4" borderId="34" xfId="4" applyNumberFormat="1" applyFont="1" applyFill="1" applyBorder="1" applyAlignment="1" applyProtection="1">
      <alignment horizontal="center" vertical="center"/>
      <protection locked="0"/>
    </xf>
    <xf numFmtId="0" fontId="14" fillId="5" borderId="35" xfId="2" applyFont="1" applyFill="1" applyBorder="1" applyAlignment="1" applyProtection="1">
      <alignment horizontal="center"/>
      <protection locked="0"/>
    </xf>
    <xf numFmtId="181" fontId="10" fillId="3" borderId="36" xfId="5" applyNumberFormat="1" applyFont="1" applyFill="1" applyBorder="1" applyAlignment="1" applyProtection="1">
      <alignment horizontal="center"/>
      <protection locked="0"/>
    </xf>
    <xf numFmtId="0" fontId="9" fillId="2" borderId="37" xfId="2" applyFont="1" applyFill="1" applyBorder="1" applyAlignment="1">
      <alignment horizontal="center"/>
    </xf>
    <xf numFmtId="180" fontId="13" fillId="4" borderId="38" xfId="4" applyNumberFormat="1" applyFont="1" applyFill="1" applyBorder="1" applyAlignment="1" applyProtection="1">
      <alignment horizontal="center" vertical="center"/>
      <protection locked="0"/>
    </xf>
    <xf numFmtId="0" fontId="14" fillId="5" borderId="39" xfId="2" applyFont="1" applyFill="1" applyBorder="1" applyAlignment="1" applyProtection="1">
      <alignment horizontal="center"/>
      <protection locked="0"/>
    </xf>
    <xf numFmtId="0" fontId="10" fillId="3" borderId="40" xfId="5" applyNumberFormat="1" applyFont="1" applyFill="1" applyBorder="1" applyAlignment="1" applyProtection="1">
      <alignment horizontal="center"/>
      <protection locked="0"/>
    </xf>
    <xf numFmtId="0" fontId="9" fillId="2" borderId="41" xfId="2" applyFont="1" applyFill="1" applyBorder="1" applyAlignment="1">
      <alignment horizontal="center"/>
    </xf>
  </cellXfs>
  <cellStyles count="6">
    <cellStyle name="常规" xfId="0" builtinId="0"/>
    <cellStyle name="常规 2" xfId="4" xr:uid="{FF84DB8E-6AB9-4E65-B0D6-7CC8A50C8DE8}"/>
    <cellStyle name="常规 3" xfId="1" xr:uid="{A818DE14-02BE-4677-8609-E5298E6EC87F}"/>
    <cellStyle name="常规 3 2" xfId="2" xr:uid="{E254D44E-D632-45B0-84B7-98148CDB526A}"/>
    <cellStyle name="常规 46 2" xfId="3" xr:uid="{E70E0603-0923-41CD-971E-565C4BE85086}"/>
    <cellStyle name="千位分隔 2" xfId="5" xr:uid="{BCD8D704-D7F0-4144-8963-5D23E516C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-&#24037;&#20316;&#20869;&#23481;\1-&#26234;&#24935;&#21160;&#21147;\1-&#20113;&#31471;&#19977;&#30005;\&#19978;&#32447;&#21069;&#20449;&#24687;&#25910;&#38598;\G733-19.4&#24230;&amp;9.12&#24230;&amp;19.8-&#20113;&#31471;&#19977;&#30005;&#24179;&#21488;\&#36710;&#22411;&#36866;&#37197;&#38745;&#24577;&#20449;&#24687;&#38656;&#27714;G733&#65288;&#19982;&#36710;&#22411;&#36866;&#37197;&#38745;&#24577;&#20449;&#24687;&#38656;&#27714;&#34920;&#26684;&#23545;&#24212;&#38468;&#20214;&#65289;\04_&#30005;&#33455;&#21442;&#25968;&#34920;\To%20Geely%20CMA_19.4kWh_60.2Ah&#30005;&#33455;&#21442;&#25968;&#34920;_20230104&#65288;19&#24230;CATL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基本信息"/>
      <sheetName val="DCR"/>
      <sheetName val="4-P-I_map"/>
      <sheetName val="5.2-充电窗口 (新)"/>
      <sheetName val="6-OCV参数"/>
      <sheetName val="7-Fault List 故障列表"/>
      <sheetName val="8-SOH参数"/>
      <sheetName val="9-Safety Limit"/>
      <sheetName val="10-SOE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38E3-157A-4F19-BAEB-25CDE1CE8C38}">
  <dimension ref="B1:U84"/>
  <sheetViews>
    <sheetView workbookViewId="0">
      <selection activeCell="C48" sqref="C48"/>
    </sheetView>
  </sheetViews>
  <sheetFormatPr defaultColWidth="9" defaultRowHeight="16.5" x14ac:dyDescent="0.35"/>
  <cols>
    <col min="1" max="1" width="1.375" style="4" customWidth="1"/>
    <col min="2" max="2" width="14.875" style="4" customWidth="1"/>
    <col min="3" max="4" width="8.625" style="4" customWidth="1"/>
    <col min="5" max="5" width="0.625" style="4" customWidth="1"/>
    <col min="6" max="8" width="8.625" style="4" customWidth="1"/>
    <col min="9" max="9" width="0.625" style="4" customWidth="1"/>
    <col min="10" max="12" width="8.625" style="4" customWidth="1"/>
    <col min="13" max="13" width="0.875" style="4" customWidth="1"/>
    <col min="14" max="16" width="8.625" style="4" customWidth="1"/>
    <col min="17" max="17" width="0.875" style="4" customWidth="1"/>
    <col min="18" max="16384" width="9" style="4"/>
  </cols>
  <sheetData>
    <row r="1" spans="2:21" ht="49.5" customHeight="1" thickBot="1" x14ac:dyDescent="0.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21" s="8" customFormat="1" ht="49.5" customHeight="1" thickBot="1" x14ac:dyDescent="0.45"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2:21" s="8" customFormat="1" ht="49.5" customHeight="1" x14ac:dyDescent="0.35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21" s="8" customFormat="1" ht="49.5" customHeight="1" thickBot="1" x14ac:dyDescent="0.4">
      <c r="B4" s="12" t="s">
        <v>4</v>
      </c>
      <c r="C4" s="13" t="s">
        <v>5</v>
      </c>
      <c r="D4" s="13"/>
      <c r="E4" s="14"/>
      <c r="F4" s="13"/>
      <c r="G4" s="13"/>
      <c r="H4" s="13"/>
      <c r="I4" s="14"/>
      <c r="J4" s="13"/>
      <c r="K4" s="13"/>
      <c r="L4" s="13"/>
      <c r="M4" s="14"/>
      <c r="N4" s="13"/>
      <c r="O4" s="13"/>
      <c r="P4" s="15"/>
    </row>
    <row r="5" spans="2:21" s="8" customFormat="1" ht="49.5" customHeight="1" x14ac:dyDescent="0.35">
      <c r="B5" s="16" t="s">
        <v>6</v>
      </c>
      <c r="C5" s="17">
        <v>1</v>
      </c>
      <c r="D5" s="18"/>
      <c r="E5" s="19"/>
      <c r="F5" s="16" t="s">
        <v>6</v>
      </c>
      <c r="G5" s="17">
        <v>0.9</v>
      </c>
      <c r="H5" s="18"/>
      <c r="I5" s="20"/>
      <c r="J5" s="16" t="s">
        <v>6</v>
      </c>
      <c r="K5" s="17">
        <v>0.8</v>
      </c>
      <c r="L5" s="18"/>
      <c r="M5" s="19"/>
      <c r="N5" s="16" t="s">
        <v>6</v>
      </c>
      <c r="O5" s="17">
        <v>0.7</v>
      </c>
      <c r="P5" s="18"/>
    </row>
    <row r="6" spans="2:21" s="8" customFormat="1" x14ac:dyDescent="0.35">
      <c r="B6" s="21" t="s">
        <v>7</v>
      </c>
      <c r="C6" s="22" t="s">
        <v>8</v>
      </c>
      <c r="D6" s="23" t="s">
        <v>9</v>
      </c>
      <c r="E6" s="24"/>
      <c r="F6" s="21" t="s">
        <v>7</v>
      </c>
      <c r="G6" s="22" t="s">
        <v>8</v>
      </c>
      <c r="H6" s="23" t="s">
        <v>9</v>
      </c>
      <c r="I6" s="25"/>
      <c r="J6" s="21" t="s">
        <v>7</v>
      </c>
      <c r="K6" s="22" t="s">
        <v>8</v>
      </c>
      <c r="L6" s="23" t="s">
        <v>9</v>
      </c>
      <c r="M6" s="25"/>
      <c r="N6" s="21" t="s">
        <v>7</v>
      </c>
      <c r="O6" s="22" t="s">
        <v>8</v>
      </c>
      <c r="P6" s="23" t="s">
        <v>9</v>
      </c>
    </row>
    <row r="7" spans="2:21" s="8" customFormat="1" x14ac:dyDescent="0.35">
      <c r="B7" s="26">
        <v>4353.8999999999996</v>
      </c>
      <c r="C7" s="22">
        <v>100</v>
      </c>
      <c r="D7" s="27">
        <v>115</v>
      </c>
      <c r="E7" s="24"/>
      <c r="F7" s="26"/>
      <c r="G7" s="22"/>
      <c r="H7" s="27"/>
      <c r="I7" s="25"/>
      <c r="J7" s="26"/>
      <c r="K7" s="22"/>
      <c r="L7" s="27"/>
      <c r="M7" s="25"/>
      <c r="N7" s="26"/>
      <c r="O7" s="22"/>
      <c r="P7" s="27"/>
      <c r="S7" s="28"/>
      <c r="U7" s="29"/>
    </row>
    <row r="8" spans="2:21" s="8" customFormat="1" x14ac:dyDescent="0.35">
      <c r="B8" s="26">
        <v>4251.25</v>
      </c>
      <c r="C8" s="22">
        <v>95</v>
      </c>
      <c r="D8" s="27">
        <v>109</v>
      </c>
      <c r="E8" s="24"/>
      <c r="F8" s="26"/>
      <c r="G8" s="22"/>
      <c r="H8" s="27"/>
      <c r="I8" s="25"/>
      <c r="J8" s="26"/>
      <c r="K8" s="22"/>
      <c r="L8" s="27"/>
      <c r="M8" s="25"/>
      <c r="N8" s="26"/>
      <c r="O8" s="22"/>
      <c r="P8" s="27"/>
      <c r="S8" s="28"/>
      <c r="U8" s="29"/>
    </row>
    <row r="9" spans="2:21" s="8" customFormat="1" x14ac:dyDescent="0.35">
      <c r="B9" s="26">
        <v>4199.6500000000005</v>
      </c>
      <c r="C9" s="22">
        <v>90</v>
      </c>
      <c r="D9" s="27">
        <v>104</v>
      </c>
      <c r="E9" s="24"/>
      <c r="F9" s="26"/>
      <c r="G9" s="22"/>
      <c r="H9" s="27"/>
      <c r="I9" s="25"/>
      <c r="J9" s="26"/>
      <c r="K9" s="22"/>
      <c r="L9" s="27"/>
      <c r="M9" s="25"/>
      <c r="N9" s="26"/>
      <c r="O9" s="22"/>
      <c r="P9" s="27"/>
      <c r="S9" s="28"/>
      <c r="U9" s="29"/>
    </row>
    <row r="10" spans="2:21" s="8" customFormat="1" x14ac:dyDescent="0.35">
      <c r="B10" s="26">
        <v>4158.6499999999996</v>
      </c>
      <c r="C10" s="22">
        <v>85</v>
      </c>
      <c r="D10" s="27">
        <v>98</v>
      </c>
      <c r="E10" s="24"/>
      <c r="F10" s="26"/>
      <c r="G10" s="22"/>
      <c r="H10" s="27"/>
      <c r="I10" s="25"/>
      <c r="J10" s="26"/>
      <c r="K10" s="22"/>
      <c r="L10" s="27"/>
      <c r="M10" s="25"/>
      <c r="N10" s="26"/>
      <c r="O10" s="22"/>
      <c r="P10" s="27"/>
      <c r="S10" s="28"/>
      <c r="U10" s="29"/>
    </row>
    <row r="11" spans="2:21" s="8" customFormat="1" x14ac:dyDescent="0.35">
      <c r="B11" s="26">
        <v>4107.5</v>
      </c>
      <c r="C11" s="22">
        <v>80</v>
      </c>
      <c r="D11" s="27">
        <v>92</v>
      </c>
      <c r="E11" s="24"/>
      <c r="F11" s="26"/>
      <c r="G11" s="22"/>
      <c r="H11" s="27"/>
      <c r="I11" s="25"/>
      <c r="J11" s="26"/>
      <c r="K11" s="22"/>
      <c r="L11" s="27"/>
      <c r="M11" s="25"/>
      <c r="N11" s="26"/>
      <c r="O11" s="22"/>
      <c r="P11" s="27"/>
      <c r="S11" s="28"/>
      <c r="U11" s="29"/>
    </row>
    <row r="12" spans="2:21" s="8" customFormat="1" x14ac:dyDescent="0.35">
      <c r="B12" s="26">
        <v>4047.8500000000004</v>
      </c>
      <c r="C12" s="22">
        <v>75</v>
      </c>
      <c r="D12" s="27">
        <v>86</v>
      </c>
      <c r="E12" s="24"/>
      <c r="F12" s="26"/>
      <c r="G12" s="22"/>
      <c r="H12" s="27"/>
      <c r="I12" s="25"/>
      <c r="J12" s="26"/>
      <c r="K12" s="22"/>
      <c r="L12" s="27"/>
      <c r="M12" s="25"/>
      <c r="N12" s="26"/>
      <c r="O12" s="22"/>
      <c r="P12" s="27"/>
      <c r="S12" s="28"/>
      <c r="U12" s="29"/>
    </row>
    <row r="13" spans="2:21" s="8" customFormat="1" x14ac:dyDescent="0.35">
      <c r="B13" s="26">
        <v>3986.3999999999996</v>
      </c>
      <c r="C13" s="22">
        <v>70</v>
      </c>
      <c r="D13" s="27">
        <v>81</v>
      </c>
      <c r="E13" s="24"/>
      <c r="F13" s="26"/>
      <c r="G13" s="22"/>
      <c r="H13" s="27"/>
      <c r="I13" s="25"/>
      <c r="J13" s="26"/>
      <c r="K13" s="22"/>
      <c r="L13" s="27"/>
      <c r="M13" s="25"/>
      <c r="N13" s="26"/>
      <c r="O13" s="22"/>
      <c r="P13" s="27"/>
      <c r="S13" s="28"/>
      <c r="U13" s="29"/>
    </row>
    <row r="14" spans="2:21" s="8" customFormat="1" x14ac:dyDescent="0.35">
      <c r="B14" s="26">
        <v>3926.1499999999996</v>
      </c>
      <c r="C14" s="22">
        <v>65</v>
      </c>
      <c r="D14" s="27">
        <v>75</v>
      </c>
      <c r="E14" s="24"/>
      <c r="F14" s="26"/>
      <c r="G14" s="22"/>
      <c r="H14" s="27"/>
      <c r="I14" s="25"/>
      <c r="J14" s="26"/>
      <c r="K14" s="22"/>
      <c r="L14" s="27"/>
      <c r="M14" s="25"/>
      <c r="N14" s="26"/>
      <c r="O14" s="22"/>
      <c r="P14" s="27"/>
      <c r="S14" s="28"/>
      <c r="U14" s="29"/>
    </row>
    <row r="15" spans="2:21" s="8" customFormat="1" x14ac:dyDescent="0.35">
      <c r="B15" s="26">
        <v>3865.65</v>
      </c>
      <c r="C15" s="22">
        <v>60</v>
      </c>
      <c r="D15" s="27">
        <v>69</v>
      </c>
      <c r="E15" s="24"/>
      <c r="F15" s="26"/>
      <c r="G15" s="22"/>
      <c r="H15" s="27"/>
      <c r="I15" s="25"/>
      <c r="J15" s="26"/>
      <c r="K15" s="22"/>
      <c r="L15" s="27"/>
      <c r="M15" s="25"/>
      <c r="N15" s="26"/>
      <c r="O15" s="22"/>
      <c r="P15" s="27"/>
      <c r="S15" s="28"/>
      <c r="U15" s="29"/>
    </row>
    <row r="16" spans="2:21" s="8" customFormat="1" x14ac:dyDescent="0.35">
      <c r="B16" s="26">
        <v>3795.7999999999997</v>
      </c>
      <c r="C16" s="22">
        <v>55</v>
      </c>
      <c r="D16" s="27">
        <v>63</v>
      </c>
      <c r="E16" s="24"/>
      <c r="F16" s="26"/>
      <c r="G16" s="22"/>
      <c r="H16" s="27"/>
      <c r="I16" s="25"/>
      <c r="J16" s="26"/>
      <c r="K16" s="22"/>
      <c r="L16" s="27"/>
      <c r="M16" s="25"/>
      <c r="N16" s="26"/>
      <c r="O16" s="22"/>
      <c r="P16" s="27"/>
      <c r="S16" s="28"/>
      <c r="U16" s="29"/>
    </row>
    <row r="17" spans="2:21" s="8" customFormat="1" x14ac:dyDescent="0.35">
      <c r="B17" s="26">
        <v>3734.15</v>
      </c>
      <c r="C17" s="22">
        <v>50</v>
      </c>
      <c r="D17" s="27">
        <v>58</v>
      </c>
      <c r="E17" s="24"/>
      <c r="F17" s="26"/>
      <c r="G17" s="22"/>
      <c r="H17" s="27"/>
      <c r="I17" s="25"/>
      <c r="J17" s="26"/>
      <c r="K17" s="22"/>
      <c r="L17" s="27"/>
      <c r="M17" s="25"/>
      <c r="N17" s="26"/>
      <c r="O17" s="22"/>
      <c r="P17" s="27"/>
      <c r="S17" s="28"/>
      <c r="U17" s="29"/>
    </row>
    <row r="18" spans="2:21" s="8" customFormat="1" x14ac:dyDescent="0.35">
      <c r="B18" s="26">
        <v>3696.45</v>
      </c>
      <c r="C18" s="22">
        <v>45</v>
      </c>
      <c r="D18" s="27">
        <v>52</v>
      </c>
      <c r="E18" s="24"/>
      <c r="F18" s="26"/>
      <c r="G18" s="22"/>
      <c r="H18" s="27"/>
      <c r="I18" s="25"/>
      <c r="J18" s="26"/>
      <c r="K18" s="22"/>
      <c r="L18" s="27"/>
      <c r="M18" s="25"/>
      <c r="N18" s="26"/>
      <c r="O18" s="22"/>
      <c r="P18" s="27"/>
      <c r="S18" s="28"/>
      <c r="U18" s="29"/>
    </row>
    <row r="19" spans="2:21" s="8" customFormat="1" x14ac:dyDescent="0.35">
      <c r="B19" s="26">
        <v>3670.45</v>
      </c>
      <c r="C19" s="22">
        <v>40</v>
      </c>
      <c r="D19" s="27">
        <v>46</v>
      </c>
      <c r="E19" s="24"/>
      <c r="F19" s="26"/>
      <c r="G19" s="22"/>
      <c r="H19" s="27"/>
      <c r="I19" s="25"/>
      <c r="J19" s="26"/>
      <c r="K19" s="22"/>
      <c r="L19" s="27"/>
      <c r="M19" s="25"/>
      <c r="N19" s="26"/>
      <c r="O19" s="22"/>
      <c r="P19" s="27"/>
      <c r="S19" s="28"/>
      <c r="U19" s="29"/>
    </row>
    <row r="20" spans="2:21" s="8" customFormat="1" x14ac:dyDescent="0.35">
      <c r="B20" s="26">
        <v>3650.55</v>
      </c>
      <c r="C20" s="22">
        <v>35</v>
      </c>
      <c r="D20" s="27">
        <v>40</v>
      </c>
      <c r="E20" s="24"/>
      <c r="F20" s="26"/>
      <c r="G20" s="22"/>
      <c r="H20" s="27"/>
      <c r="I20" s="25"/>
      <c r="J20" s="26"/>
      <c r="K20" s="22"/>
      <c r="L20" s="27"/>
      <c r="M20" s="25"/>
      <c r="N20" s="26"/>
      <c r="O20" s="22"/>
      <c r="P20" s="27"/>
      <c r="S20" s="28"/>
      <c r="U20" s="29"/>
    </row>
    <row r="21" spans="2:21" s="8" customFormat="1" x14ac:dyDescent="0.35">
      <c r="B21" s="26">
        <v>3632.55</v>
      </c>
      <c r="C21" s="22">
        <v>30</v>
      </c>
      <c r="D21" s="27">
        <v>35</v>
      </c>
      <c r="E21" s="24"/>
      <c r="F21" s="26"/>
      <c r="G21" s="22"/>
      <c r="H21" s="27"/>
      <c r="I21" s="25"/>
      <c r="J21" s="26"/>
      <c r="K21" s="22"/>
      <c r="L21" s="27"/>
      <c r="M21" s="25"/>
      <c r="N21" s="26"/>
      <c r="O21" s="22"/>
      <c r="P21" s="27"/>
      <c r="S21" s="28"/>
      <c r="U21" s="29"/>
    </row>
    <row r="22" spans="2:21" s="8" customFormat="1" x14ac:dyDescent="0.35">
      <c r="B22" s="26">
        <v>3612.5</v>
      </c>
      <c r="C22" s="22">
        <v>25</v>
      </c>
      <c r="D22" s="27">
        <v>29</v>
      </c>
      <c r="E22" s="24"/>
      <c r="F22" s="26"/>
      <c r="G22" s="22"/>
      <c r="H22" s="27"/>
      <c r="I22" s="25"/>
      <c r="J22" s="26"/>
      <c r="K22" s="22"/>
      <c r="L22" s="27"/>
      <c r="M22" s="25"/>
      <c r="N22" s="26"/>
      <c r="O22" s="22"/>
      <c r="P22" s="27"/>
      <c r="S22" s="28"/>
      <c r="U22" s="29"/>
    </row>
    <row r="23" spans="2:21" s="8" customFormat="1" x14ac:dyDescent="0.35">
      <c r="B23" s="26">
        <v>3578</v>
      </c>
      <c r="C23" s="22">
        <v>20</v>
      </c>
      <c r="D23" s="27">
        <v>23</v>
      </c>
      <c r="E23" s="24"/>
      <c r="F23" s="26"/>
      <c r="G23" s="22"/>
      <c r="H23" s="27"/>
      <c r="I23" s="25"/>
      <c r="J23" s="26"/>
      <c r="K23" s="22"/>
      <c r="L23" s="27"/>
      <c r="M23" s="25"/>
      <c r="N23" s="26"/>
      <c r="O23" s="22"/>
      <c r="P23" s="27"/>
      <c r="S23" s="28"/>
      <c r="U23" s="29"/>
    </row>
    <row r="24" spans="2:21" s="8" customFormat="1" x14ac:dyDescent="0.35">
      <c r="B24" s="26">
        <v>3540.6</v>
      </c>
      <c r="C24" s="22">
        <v>15</v>
      </c>
      <c r="D24" s="27">
        <v>17</v>
      </c>
      <c r="E24" s="24"/>
      <c r="F24" s="26"/>
      <c r="G24" s="22"/>
      <c r="H24" s="27"/>
      <c r="I24" s="25"/>
      <c r="J24" s="26"/>
      <c r="K24" s="22"/>
      <c r="L24" s="27"/>
      <c r="M24" s="25"/>
      <c r="N24" s="26"/>
      <c r="O24" s="22"/>
      <c r="P24" s="27"/>
      <c r="S24" s="28"/>
      <c r="U24" s="29"/>
    </row>
    <row r="25" spans="2:21" s="8" customFormat="1" x14ac:dyDescent="0.35">
      <c r="B25" s="26">
        <v>3492.35</v>
      </c>
      <c r="C25" s="22">
        <v>10</v>
      </c>
      <c r="D25" s="27">
        <v>12</v>
      </c>
      <c r="E25" s="24"/>
      <c r="F25" s="26"/>
      <c r="G25" s="22"/>
      <c r="H25" s="27"/>
      <c r="I25" s="25"/>
      <c r="J25" s="26"/>
      <c r="K25" s="22"/>
      <c r="L25" s="27"/>
      <c r="M25" s="25"/>
      <c r="N25" s="26"/>
      <c r="O25" s="22"/>
      <c r="P25" s="27"/>
      <c r="S25" s="28"/>
      <c r="U25" s="29"/>
    </row>
    <row r="26" spans="2:21" s="8" customFormat="1" x14ac:dyDescent="0.35">
      <c r="B26" s="30">
        <v>3451.9</v>
      </c>
      <c r="C26" s="22">
        <v>5</v>
      </c>
      <c r="D26" s="27">
        <v>6</v>
      </c>
      <c r="E26" s="24"/>
      <c r="F26" s="26"/>
      <c r="G26" s="22"/>
      <c r="H26" s="27"/>
      <c r="I26" s="25"/>
      <c r="J26" s="30"/>
      <c r="K26" s="22"/>
      <c r="L26" s="27"/>
      <c r="M26" s="25"/>
      <c r="N26" s="30"/>
      <c r="O26" s="22"/>
      <c r="P26" s="27"/>
      <c r="S26" s="28"/>
      <c r="U26" s="29"/>
    </row>
    <row r="27" spans="2:21" s="8" customFormat="1" x14ac:dyDescent="0.35">
      <c r="B27" s="26">
        <v>3292.7</v>
      </c>
      <c r="C27" s="31">
        <v>0</v>
      </c>
      <c r="D27" s="27">
        <v>0</v>
      </c>
      <c r="E27" s="24"/>
      <c r="F27" s="26"/>
      <c r="G27" s="31"/>
      <c r="H27" s="32"/>
      <c r="I27" s="25"/>
      <c r="J27" s="26"/>
      <c r="K27" s="31"/>
      <c r="L27" s="32"/>
      <c r="M27" s="25"/>
      <c r="N27" s="26"/>
      <c r="O27" s="31"/>
      <c r="P27" s="32"/>
      <c r="S27" s="28"/>
      <c r="U27" s="29"/>
    </row>
    <row r="28" spans="2:21" s="8" customFormat="1" ht="17.25" thickBot="1" x14ac:dyDescent="0.4">
      <c r="B28" s="33"/>
      <c r="C28" s="34"/>
      <c r="D28" s="35"/>
      <c r="E28" s="36"/>
      <c r="F28" s="33"/>
      <c r="G28" s="34"/>
      <c r="H28" s="35"/>
      <c r="I28" s="37"/>
      <c r="J28" s="33"/>
      <c r="K28" s="34"/>
      <c r="L28" s="35"/>
      <c r="M28" s="37"/>
      <c r="N28" s="33"/>
      <c r="O28" s="34"/>
      <c r="P28" s="35"/>
      <c r="S28" s="28"/>
      <c r="U28" s="29"/>
    </row>
    <row r="29" spans="2:21" s="38" customFormat="1" ht="4.5" customHeight="1" thickBot="1" x14ac:dyDescent="0.4">
      <c r="R29" s="8"/>
      <c r="S29" s="8"/>
    </row>
    <row r="30" spans="2:21" ht="23.25" thickBot="1" x14ac:dyDescent="0.45">
      <c r="B30" s="5" t="s">
        <v>10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R30" s="8"/>
      <c r="S30" s="8"/>
    </row>
    <row r="31" spans="2:21" x14ac:dyDescent="0.35">
      <c r="B31" s="9" t="s">
        <v>2</v>
      </c>
      <c r="C31" s="39" t="s">
        <v>11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40"/>
      <c r="R31" s="8"/>
      <c r="S31" s="8"/>
    </row>
    <row r="32" spans="2:21" ht="17.25" thickBot="1" x14ac:dyDescent="0.4">
      <c r="B32" s="12" t="s">
        <v>4</v>
      </c>
      <c r="C32" s="41" t="s">
        <v>5</v>
      </c>
      <c r="D32" s="41"/>
      <c r="E32" s="42"/>
      <c r="F32" s="41"/>
      <c r="G32" s="41"/>
      <c r="H32" s="41"/>
      <c r="I32" s="42"/>
      <c r="J32" s="41"/>
      <c r="K32" s="41"/>
      <c r="L32" s="41"/>
      <c r="M32" s="42"/>
      <c r="N32" s="41"/>
      <c r="O32" s="41"/>
      <c r="P32" s="43"/>
      <c r="R32" s="8"/>
      <c r="S32" s="8"/>
    </row>
    <row r="33" spans="2:19" x14ac:dyDescent="0.35">
      <c r="B33" s="16" t="s">
        <v>6</v>
      </c>
      <c r="C33" s="17">
        <v>1</v>
      </c>
      <c r="D33" s="18"/>
      <c r="E33" s="19"/>
      <c r="F33" s="16" t="s">
        <v>6</v>
      </c>
      <c r="G33" s="17">
        <v>0.9</v>
      </c>
      <c r="H33" s="18"/>
      <c r="I33" s="20"/>
      <c r="J33" s="16" t="s">
        <v>6</v>
      </c>
      <c r="K33" s="17">
        <v>0.8</v>
      </c>
      <c r="L33" s="18"/>
      <c r="M33" s="19"/>
      <c r="N33" s="16" t="s">
        <v>6</v>
      </c>
      <c r="O33" s="17">
        <v>0.7</v>
      </c>
      <c r="P33" s="18"/>
      <c r="R33" s="8"/>
      <c r="S33" s="8"/>
    </row>
    <row r="34" spans="2:19" x14ac:dyDescent="0.35">
      <c r="B34" s="21" t="s">
        <v>7</v>
      </c>
      <c r="C34" s="22" t="s">
        <v>8</v>
      </c>
      <c r="D34" s="23" t="s">
        <v>9</v>
      </c>
      <c r="E34" s="24"/>
      <c r="F34" s="21" t="s">
        <v>7</v>
      </c>
      <c r="G34" s="22" t="s">
        <v>8</v>
      </c>
      <c r="H34" s="23" t="s">
        <v>9</v>
      </c>
      <c r="I34" s="25"/>
      <c r="J34" s="21" t="s">
        <v>7</v>
      </c>
      <c r="K34" s="22" t="s">
        <v>8</v>
      </c>
      <c r="L34" s="23" t="s">
        <v>9</v>
      </c>
      <c r="M34" s="25"/>
      <c r="N34" s="21" t="s">
        <v>7</v>
      </c>
      <c r="O34" s="22" t="s">
        <v>8</v>
      </c>
      <c r="P34" s="23" t="s">
        <v>9</v>
      </c>
      <c r="R34" s="8"/>
      <c r="S34" s="8"/>
    </row>
    <row r="35" spans="2:19" x14ac:dyDescent="0.35">
      <c r="B35" s="26">
        <v>4353.8999999999996</v>
      </c>
      <c r="C35" s="22">
        <v>100</v>
      </c>
      <c r="D35" s="27">
        <v>115</v>
      </c>
      <c r="E35" s="24"/>
      <c r="F35" s="26"/>
      <c r="G35" s="22"/>
      <c r="H35" s="27"/>
      <c r="I35" s="25"/>
      <c r="J35" s="26"/>
      <c r="K35" s="22"/>
      <c r="L35" s="27"/>
      <c r="M35" s="25"/>
      <c r="N35" s="26"/>
      <c r="O35" s="22"/>
      <c r="P35" s="27"/>
      <c r="R35" s="8"/>
      <c r="S35" s="8"/>
    </row>
    <row r="36" spans="2:19" x14ac:dyDescent="0.35">
      <c r="B36" s="26">
        <v>4251.25</v>
      </c>
      <c r="C36" s="22">
        <v>95</v>
      </c>
      <c r="D36" s="27">
        <v>109</v>
      </c>
      <c r="E36" s="24"/>
      <c r="F36" s="26"/>
      <c r="G36" s="22"/>
      <c r="H36" s="27"/>
      <c r="I36" s="25"/>
      <c r="J36" s="26"/>
      <c r="K36" s="22"/>
      <c r="L36" s="27"/>
      <c r="M36" s="25"/>
      <c r="N36" s="26"/>
      <c r="O36" s="22"/>
      <c r="P36" s="27"/>
      <c r="R36" s="8"/>
      <c r="S36" s="8"/>
    </row>
    <row r="37" spans="2:19" x14ac:dyDescent="0.35">
      <c r="B37" s="26">
        <v>4199.6500000000005</v>
      </c>
      <c r="C37" s="22">
        <v>90</v>
      </c>
      <c r="D37" s="27">
        <v>104</v>
      </c>
      <c r="E37" s="24"/>
      <c r="F37" s="26"/>
      <c r="G37" s="22"/>
      <c r="H37" s="27"/>
      <c r="I37" s="25"/>
      <c r="J37" s="26"/>
      <c r="K37" s="22"/>
      <c r="L37" s="27"/>
      <c r="M37" s="25"/>
      <c r="N37" s="26"/>
      <c r="O37" s="22"/>
      <c r="P37" s="27"/>
      <c r="R37" s="8"/>
      <c r="S37" s="8"/>
    </row>
    <row r="38" spans="2:19" x14ac:dyDescent="0.35">
      <c r="B38" s="26">
        <v>4158.6499999999996</v>
      </c>
      <c r="C38" s="22">
        <v>85</v>
      </c>
      <c r="D38" s="27">
        <v>98</v>
      </c>
      <c r="E38" s="24"/>
      <c r="F38" s="26"/>
      <c r="G38" s="22"/>
      <c r="H38" s="27"/>
      <c r="I38" s="25"/>
      <c r="J38" s="26"/>
      <c r="K38" s="22"/>
      <c r="L38" s="27"/>
      <c r="M38" s="25"/>
      <c r="N38" s="26"/>
      <c r="O38" s="22"/>
      <c r="P38" s="27"/>
      <c r="R38" s="8"/>
      <c r="S38" s="8"/>
    </row>
    <row r="39" spans="2:19" x14ac:dyDescent="0.35">
      <c r="B39" s="26">
        <v>4107.5</v>
      </c>
      <c r="C39" s="22">
        <v>80</v>
      </c>
      <c r="D39" s="27">
        <v>92</v>
      </c>
      <c r="E39" s="24"/>
      <c r="F39" s="26"/>
      <c r="G39" s="22"/>
      <c r="H39" s="27"/>
      <c r="I39" s="25"/>
      <c r="J39" s="26"/>
      <c r="K39" s="22"/>
      <c r="L39" s="27"/>
      <c r="M39" s="25"/>
      <c r="N39" s="26"/>
      <c r="O39" s="22"/>
      <c r="P39" s="27"/>
      <c r="R39" s="8"/>
      <c r="S39" s="8"/>
    </row>
    <row r="40" spans="2:19" x14ac:dyDescent="0.35">
      <c r="B40" s="26">
        <v>4047.8500000000004</v>
      </c>
      <c r="C40" s="22">
        <v>75</v>
      </c>
      <c r="D40" s="27">
        <v>86</v>
      </c>
      <c r="E40" s="24"/>
      <c r="F40" s="26"/>
      <c r="G40" s="22"/>
      <c r="H40" s="27"/>
      <c r="I40" s="25"/>
      <c r="J40" s="26"/>
      <c r="K40" s="22"/>
      <c r="L40" s="27"/>
      <c r="M40" s="25"/>
      <c r="N40" s="26"/>
      <c r="O40" s="22"/>
      <c r="P40" s="27"/>
      <c r="R40" s="8"/>
      <c r="S40" s="8"/>
    </row>
    <row r="41" spans="2:19" x14ac:dyDescent="0.35">
      <c r="B41" s="26">
        <v>3986.3999999999996</v>
      </c>
      <c r="C41" s="22">
        <v>70</v>
      </c>
      <c r="D41" s="27">
        <v>81</v>
      </c>
      <c r="E41" s="24"/>
      <c r="F41" s="26"/>
      <c r="G41" s="22"/>
      <c r="H41" s="27"/>
      <c r="I41" s="25"/>
      <c r="J41" s="26"/>
      <c r="K41" s="22"/>
      <c r="L41" s="27"/>
      <c r="M41" s="25"/>
      <c r="N41" s="26"/>
      <c r="O41" s="22"/>
      <c r="P41" s="27"/>
      <c r="R41" s="8"/>
      <c r="S41" s="8"/>
    </row>
    <row r="42" spans="2:19" x14ac:dyDescent="0.35">
      <c r="B42" s="26">
        <v>3926.1499999999996</v>
      </c>
      <c r="C42" s="22">
        <v>65</v>
      </c>
      <c r="D42" s="27">
        <v>75</v>
      </c>
      <c r="E42" s="24"/>
      <c r="F42" s="26"/>
      <c r="G42" s="22"/>
      <c r="H42" s="27"/>
      <c r="I42" s="25"/>
      <c r="J42" s="26"/>
      <c r="K42" s="22"/>
      <c r="L42" s="27"/>
      <c r="M42" s="25"/>
      <c r="N42" s="26"/>
      <c r="O42" s="22"/>
      <c r="P42" s="27"/>
      <c r="R42" s="8"/>
      <c r="S42" s="8"/>
    </row>
    <row r="43" spans="2:19" x14ac:dyDescent="0.35">
      <c r="B43" s="26">
        <v>3865.65</v>
      </c>
      <c r="C43" s="22">
        <v>60</v>
      </c>
      <c r="D43" s="27">
        <v>69</v>
      </c>
      <c r="E43" s="24"/>
      <c r="F43" s="26"/>
      <c r="G43" s="22"/>
      <c r="H43" s="27"/>
      <c r="I43" s="25"/>
      <c r="J43" s="26"/>
      <c r="K43" s="22"/>
      <c r="L43" s="27"/>
      <c r="M43" s="25"/>
      <c r="N43" s="26"/>
      <c r="O43" s="22"/>
      <c r="P43" s="27"/>
      <c r="R43" s="8"/>
      <c r="S43" s="8"/>
    </row>
    <row r="44" spans="2:19" x14ac:dyDescent="0.35">
      <c r="B44" s="26">
        <v>3795.7999999999997</v>
      </c>
      <c r="C44" s="22">
        <v>55</v>
      </c>
      <c r="D44" s="27">
        <v>63</v>
      </c>
      <c r="E44" s="24"/>
      <c r="F44" s="26"/>
      <c r="G44" s="22"/>
      <c r="H44" s="27"/>
      <c r="I44" s="25"/>
      <c r="J44" s="26"/>
      <c r="K44" s="22"/>
      <c r="L44" s="27"/>
      <c r="M44" s="25"/>
      <c r="N44" s="26"/>
      <c r="O44" s="22"/>
      <c r="P44" s="27"/>
      <c r="R44" s="8"/>
      <c r="S44" s="8"/>
    </row>
    <row r="45" spans="2:19" x14ac:dyDescent="0.35">
      <c r="B45" s="26">
        <v>3734.15</v>
      </c>
      <c r="C45" s="22">
        <v>50</v>
      </c>
      <c r="D45" s="27">
        <v>58</v>
      </c>
      <c r="E45" s="24"/>
      <c r="F45" s="26"/>
      <c r="G45" s="22"/>
      <c r="H45" s="27"/>
      <c r="I45" s="25"/>
      <c r="J45" s="26"/>
      <c r="K45" s="22"/>
      <c r="L45" s="27"/>
      <c r="M45" s="25"/>
      <c r="N45" s="26"/>
      <c r="O45" s="22"/>
      <c r="P45" s="27"/>
      <c r="R45" s="8"/>
      <c r="S45" s="8"/>
    </row>
    <row r="46" spans="2:19" x14ac:dyDescent="0.35">
      <c r="B46" s="26">
        <v>3696.45</v>
      </c>
      <c r="C46" s="22">
        <v>45</v>
      </c>
      <c r="D46" s="27">
        <v>52</v>
      </c>
      <c r="E46" s="24"/>
      <c r="F46" s="26"/>
      <c r="G46" s="22"/>
      <c r="H46" s="27"/>
      <c r="I46" s="25"/>
      <c r="J46" s="26"/>
      <c r="K46" s="22"/>
      <c r="L46" s="27"/>
      <c r="M46" s="25"/>
      <c r="N46" s="26"/>
      <c r="O46" s="22"/>
      <c r="P46" s="27"/>
      <c r="R46" s="8"/>
      <c r="S46" s="8"/>
    </row>
    <row r="47" spans="2:19" x14ac:dyDescent="0.35">
      <c r="B47" s="26">
        <v>3670.45</v>
      </c>
      <c r="C47" s="22">
        <v>40</v>
      </c>
      <c r="D47" s="27">
        <v>46</v>
      </c>
      <c r="E47" s="24"/>
      <c r="F47" s="26"/>
      <c r="G47" s="22"/>
      <c r="H47" s="27"/>
      <c r="I47" s="25"/>
      <c r="J47" s="26"/>
      <c r="K47" s="22"/>
      <c r="L47" s="27"/>
      <c r="M47" s="25"/>
      <c r="N47" s="26"/>
      <c r="O47" s="22"/>
      <c r="P47" s="27"/>
      <c r="R47" s="8"/>
      <c r="S47" s="8"/>
    </row>
    <row r="48" spans="2:19" x14ac:dyDescent="0.35">
      <c r="B48" s="26">
        <v>3650.55</v>
      </c>
      <c r="C48" s="22">
        <v>35</v>
      </c>
      <c r="D48" s="27">
        <v>40</v>
      </c>
      <c r="E48" s="24"/>
      <c r="F48" s="26"/>
      <c r="G48" s="22"/>
      <c r="H48" s="27"/>
      <c r="I48" s="25"/>
      <c r="J48" s="26"/>
      <c r="K48" s="22"/>
      <c r="L48" s="27"/>
      <c r="M48" s="25"/>
      <c r="N48" s="26"/>
      <c r="O48" s="22"/>
      <c r="P48" s="27"/>
      <c r="R48" s="8"/>
      <c r="S48" s="8"/>
    </row>
    <row r="49" spans="2:19" x14ac:dyDescent="0.35">
      <c r="B49" s="26">
        <v>3632.55</v>
      </c>
      <c r="C49" s="22">
        <v>30</v>
      </c>
      <c r="D49" s="27">
        <v>35</v>
      </c>
      <c r="E49" s="24"/>
      <c r="F49" s="26"/>
      <c r="G49" s="22"/>
      <c r="H49" s="27"/>
      <c r="I49" s="25"/>
      <c r="J49" s="26"/>
      <c r="K49" s="22"/>
      <c r="L49" s="27"/>
      <c r="M49" s="25"/>
      <c r="N49" s="26"/>
      <c r="O49" s="22"/>
      <c r="P49" s="27"/>
      <c r="R49" s="8"/>
      <c r="S49" s="8"/>
    </row>
    <row r="50" spans="2:19" x14ac:dyDescent="0.35">
      <c r="B50" s="26">
        <v>3612.5</v>
      </c>
      <c r="C50" s="22">
        <v>25</v>
      </c>
      <c r="D50" s="27">
        <v>29</v>
      </c>
      <c r="E50" s="24"/>
      <c r="F50" s="26"/>
      <c r="G50" s="22"/>
      <c r="H50" s="27"/>
      <c r="I50" s="25"/>
      <c r="J50" s="26"/>
      <c r="K50" s="22"/>
      <c r="L50" s="27"/>
      <c r="M50" s="25"/>
      <c r="N50" s="26"/>
      <c r="O50" s="22"/>
      <c r="P50" s="27"/>
      <c r="R50" s="8"/>
      <c r="S50" s="8"/>
    </row>
    <row r="51" spans="2:19" x14ac:dyDescent="0.35">
      <c r="B51" s="26">
        <v>3578</v>
      </c>
      <c r="C51" s="22">
        <v>20</v>
      </c>
      <c r="D51" s="27">
        <v>23</v>
      </c>
      <c r="E51" s="24"/>
      <c r="F51" s="26"/>
      <c r="G51" s="22"/>
      <c r="H51" s="27"/>
      <c r="I51" s="25"/>
      <c r="J51" s="26"/>
      <c r="K51" s="22"/>
      <c r="L51" s="27"/>
      <c r="M51" s="25"/>
      <c r="N51" s="26"/>
      <c r="O51" s="22"/>
      <c r="P51" s="27"/>
      <c r="R51" s="8"/>
      <c r="S51" s="8"/>
    </row>
    <row r="52" spans="2:19" x14ac:dyDescent="0.35">
      <c r="B52" s="26">
        <v>3540.6</v>
      </c>
      <c r="C52" s="22">
        <v>15</v>
      </c>
      <c r="D52" s="27">
        <v>17</v>
      </c>
      <c r="E52" s="24"/>
      <c r="F52" s="26"/>
      <c r="G52" s="22"/>
      <c r="H52" s="27"/>
      <c r="I52" s="25"/>
      <c r="J52" s="26"/>
      <c r="K52" s="22"/>
      <c r="L52" s="27"/>
      <c r="M52" s="25"/>
      <c r="N52" s="26"/>
      <c r="O52" s="22"/>
      <c r="P52" s="27"/>
      <c r="R52" s="8"/>
      <c r="S52" s="8"/>
    </row>
    <row r="53" spans="2:19" x14ac:dyDescent="0.35">
      <c r="B53" s="26">
        <v>3492.35</v>
      </c>
      <c r="C53" s="22">
        <v>10</v>
      </c>
      <c r="D53" s="27">
        <v>12</v>
      </c>
      <c r="E53" s="24"/>
      <c r="F53" s="26"/>
      <c r="G53" s="22"/>
      <c r="H53" s="27"/>
      <c r="I53" s="25"/>
      <c r="J53" s="26"/>
      <c r="K53" s="22"/>
      <c r="L53" s="27"/>
      <c r="M53" s="25"/>
      <c r="N53" s="26"/>
      <c r="O53" s="22"/>
      <c r="P53" s="27"/>
      <c r="R53" s="8"/>
      <c r="S53" s="8"/>
    </row>
    <row r="54" spans="2:19" x14ac:dyDescent="0.35">
      <c r="B54" s="30">
        <v>3451.9</v>
      </c>
      <c r="C54" s="22">
        <v>5</v>
      </c>
      <c r="D54" s="27">
        <v>6</v>
      </c>
      <c r="E54" s="24"/>
      <c r="F54" s="30"/>
      <c r="G54" s="22"/>
      <c r="H54" s="27"/>
      <c r="I54" s="25"/>
      <c r="J54" s="30"/>
      <c r="K54" s="22"/>
      <c r="L54" s="27"/>
      <c r="M54" s="25"/>
      <c r="N54" s="30"/>
      <c r="O54" s="22"/>
      <c r="P54" s="27"/>
      <c r="R54" s="8"/>
      <c r="S54" s="8"/>
    </row>
    <row r="55" spans="2:19" x14ac:dyDescent="0.35">
      <c r="B55" s="26">
        <v>3292.7</v>
      </c>
      <c r="C55" s="31">
        <v>0</v>
      </c>
      <c r="D55" s="27">
        <v>0</v>
      </c>
      <c r="E55" s="24"/>
      <c r="F55" s="26"/>
      <c r="G55" s="31"/>
      <c r="H55" s="32"/>
      <c r="I55" s="25"/>
      <c r="J55" s="26"/>
      <c r="K55" s="31"/>
      <c r="L55" s="32"/>
      <c r="M55" s="25"/>
      <c r="N55" s="26"/>
      <c r="O55" s="31"/>
      <c r="P55" s="32"/>
      <c r="R55" s="8"/>
      <c r="S55" s="8"/>
    </row>
    <row r="56" spans="2:19" ht="17.25" thickBot="1" x14ac:dyDescent="0.4">
      <c r="B56" s="33"/>
      <c r="C56" s="34"/>
      <c r="D56" s="35"/>
      <c r="E56" s="36"/>
      <c r="F56" s="33"/>
      <c r="G56" s="34"/>
      <c r="H56" s="35"/>
      <c r="I56" s="37"/>
      <c r="J56" s="33"/>
      <c r="K56" s="34"/>
      <c r="L56" s="35"/>
      <c r="M56" s="37"/>
      <c r="N56" s="33"/>
      <c r="O56" s="34"/>
      <c r="P56" s="35"/>
    </row>
    <row r="57" spans="2:19" ht="12" customHeight="1" thickBot="1" x14ac:dyDescent="0.4"/>
    <row r="58" spans="2:19" ht="17.25" thickBot="1" x14ac:dyDescent="0.4">
      <c r="B58" s="44" t="s">
        <v>12</v>
      </c>
      <c r="C58" s="45"/>
      <c r="D58" s="46"/>
      <c r="E58" s="8"/>
      <c r="F58" s="44" t="s">
        <v>13</v>
      </c>
      <c r="G58" s="45"/>
      <c r="H58" s="46"/>
      <c r="J58" s="44" t="s">
        <v>13</v>
      </c>
      <c r="K58" s="45"/>
      <c r="L58" s="46"/>
    </row>
    <row r="59" spans="2:19" x14ac:dyDescent="0.35">
      <c r="B59" s="47" t="s">
        <v>6</v>
      </c>
      <c r="C59" s="48">
        <v>1</v>
      </c>
      <c r="D59" s="49"/>
      <c r="E59" s="8"/>
      <c r="F59" s="47" t="s">
        <v>6</v>
      </c>
      <c r="G59" s="48">
        <v>1</v>
      </c>
      <c r="H59" s="49"/>
      <c r="J59" s="47" t="s">
        <v>6</v>
      </c>
      <c r="K59" s="48">
        <v>1</v>
      </c>
      <c r="L59" s="49"/>
    </row>
    <row r="60" spans="2:19" x14ac:dyDescent="0.35">
      <c r="B60" s="9" t="s">
        <v>2</v>
      </c>
      <c r="C60" s="50" t="s">
        <v>14</v>
      </c>
      <c r="D60" s="51"/>
      <c r="E60" s="8"/>
      <c r="F60" s="9" t="s">
        <v>2</v>
      </c>
      <c r="G60" s="52" t="s">
        <v>15</v>
      </c>
      <c r="H60" s="53"/>
      <c r="J60" s="9" t="s">
        <v>2</v>
      </c>
      <c r="K60" s="52" t="s">
        <v>15</v>
      </c>
      <c r="L60" s="53"/>
    </row>
    <row r="61" spans="2:19" x14ac:dyDescent="0.35">
      <c r="B61" s="54" t="s">
        <v>4</v>
      </c>
      <c r="C61" s="55" t="s">
        <v>16</v>
      </c>
      <c r="D61" s="56"/>
      <c r="E61" s="24"/>
      <c r="F61" s="54" t="s">
        <v>4</v>
      </c>
      <c r="G61" s="55" t="s">
        <v>17</v>
      </c>
      <c r="H61" s="56"/>
      <c r="J61" s="54" t="s">
        <v>4</v>
      </c>
      <c r="K61" s="55" t="s">
        <v>18</v>
      </c>
      <c r="L61" s="56"/>
    </row>
    <row r="62" spans="2:19" x14ac:dyDescent="0.35">
      <c r="B62" s="21" t="s">
        <v>7</v>
      </c>
      <c r="C62" s="22" t="s">
        <v>8</v>
      </c>
      <c r="D62" s="23" t="s">
        <v>9</v>
      </c>
      <c r="E62" s="24"/>
      <c r="F62" s="21" t="s">
        <v>7</v>
      </c>
      <c r="G62" s="22" t="s">
        <v>8</v>
      </c>
      <c r="H62" s="23" t="s">
        <v>9</v>
      </c>
      <c r="J62" s="21" t="s">
        <v>7</v>
      </c>
      <c r="K62" s="22" t="s">
        <v>8</v>
      </c>
      <c r="L62" s="23" t="s">
        <v>9</v>
      </c>
    </row>
    <row r="63" spans="2:19" ht="17.25" thickBot="1" x14ac:dyDescent="0.4">
      <c r="B63" s="26"/>
      <c r="C63" s="22"/>
      <c r="D63" s="27"/>
      <c r="E63" s="24"/>
      <c r="F63" s="33">
        <v>4379.4999122619602</v>
      </c>
      <c r="G63" s="22">
        <v>100</v>
      </c>
      <c r="H63" s="27">
        <v>115</v>
      </c>
      <c r="J63" s="26"/>
      <c r="K63" s="22"/>
      <c r="L63" s="27"/>
    </row>
    <row r="64" spans="2:19" ht="17.25" thickBot="1" x14ac:dyDescent="0.4">
      <c r="B64" s="26"/>
      <c r="C64" s="22"/>
      <c r="D64" s="27"/>
      <c r="E64" s="24"/>
      <c r="F64" s="33">
        <v>4223.0316446377674</v>
      </c>
      <c r="G64" s="22">
        <v>95</v>
      </c>
      <c r="H64" s="27">
        <v>109</v>
      </c>
      <c r="J64" s="26"/>
      <c r="K64" s="22"/>
      <c r="L64" s="27"/>
    </row>
    <row r="65" spans="2:12" ht="17.25" thickBot="1" x14ac:dyDescent="0.4">
      <c r="B65" s="26"/>
      <c r="C65" s="22"/>
      <c r="D65" s="27"/>
      <c r="E65" s="24"/>
      <c r="F65" s="33">
        <v>4174.8873562488743</v>
      </c>
      <c r="G65" s="22">
        <v>90</v>
      </c>
      <c r="H65" s="27">
        <v>104</v>
      </c>
      <c r="J65" s="26"/>
      <c r="K65" s="22"/>
      <c r="L65" s="27"/>
    </row>
    <row r="66" spans="2:12" ht="17.25" thickBot="1" x14ac:dyDescent="0.4">
      <c r="B66" s="26"/>
      <c r="C66" s="22"/>
      <c r="D66" s="27"/>
      <c r="E66" s="24"/>
      <c r="F66" s="33">
        <v>4138.7593203251909</v>
      </c>
      <c r="G66" s="22">
        <v>85</v>
      </c>
      <c r="H66" s="27">
        <v>98</v>
      </c>
      <c r="J66" s="26"/>
      <c r="K66" s="22"/>
      <c r="L66" s="27"/>
    </row>
    <row r="67" spans="2:12" ht="17.25" thickBot="1" x14ac:dyDescent="0.4">
      <c r="B67" s="26"/>
      <c r="C67" s="22"/>
      <c r="D67" s="27"/>
      <c r="E67" s="24"/>
      <c r="F67" s="33">
        <v>4096.2010138105643</v>
      </c>
      <c r="G67" s="22">
        <v>80</v>
      </c>
      <c r="H67" s="27">
        <v>92</v>
      </c>
      <c r="J67" s="26"/>
      <c r="K67" s="22"/>
      <c r="L67" s="27"/>
    </row>
    <row r="68" spans="2:12" ht="17.25" thickBot="1" x14ac:dyDescent="0.4">
      <c r="B68" s="26"/>
      <c r="C68" s="22"/>
      <c r="D68" s="27"/>
      <c r="E68" s="24"/>
      <c r="F68" s="33">
        <v>4042.6112280951606</v>
      </c>
      <c r="G68" s="22">
        <v>75</v>
      </c>
      <c r="H68" s="27">
        <v>86</v>
      </c>
      <c r="J68" s="26"/>
      <c r="K68" s="22"/>
      <c r="L68" s="27"/>
    </row>
    <row r="69" spans="2:12" ht="17.25" thickBot="1" x14ac:dyDescent="0.4">
      <c r="B69" s="26"/>
      <c r="C69" s="22"/>
      <c r="D69" s="27"/>
      <c r="E69" s="24"/>
      <c r="F69" s="33">
        <v>3982.1845624864718</v>
      </c>
      <c r="G69" s="22">
        <v>70</v>
      </c>
      <c r="H69" s="27">
        <v>81</v>
      </c>
      <c r="J69" s="26"/>
      <c r="K69" s="22"/>
      <c r="L69" s="27"/>
    </row>
    <row r="70" spans="2:12" ht="17.25" thickBot="1" x14ac:dyDescent="0.4">
      <c r="B70" s="26"/>
      <c r="C70" s="22"/>
      <c r="D70" s="27"/>
      <c r="E70" s="24"/>
      <c r="F70" s="33">
        <v>3908.1916533018416</v>
      </c>
      <c r="G70" s="22">
        <v>65</v>
      </c>
      <c r="H70" s="27">
        <v>75</v>
      </c>
      <c r="J70" s="26"/>
      <c r="K70" s="22"/>
      <c r="L70" s="27"/>
    </row>
    <row r="71" spans="2:12" ht="17.25" thickBot="1" x14ac:dyDescent="0.4">
      <c r="B71" s="26"/>
      <c r="C71" s="22"/>
      <c r="D71" s="27"/>
      <c r="E71" s="24"/>
      <c r="F71" s="33">
        <v>3858.9904663410593</v>
      </c>
      <c r="G71" s="22">
        <v>60</v>
      </c>
      <c r="H71" s="27">
        <v>69</v>
      </c>
      <c r="J71" s="26"/>
      <c r="K71" s="22"/>
      <c r="L71" s="27"/>
    </row>
    <row r="72" spans="2:12" ht="17.25" thickBot="1" x14ac:dyDescent="0.4">
      <c r="B72" s="26"/>
      <c r="C72" s="22"/>
      <c r="D72" s="27"/>
      <c r="E72" s="24"/>
      <c r="F72" s="33">
        <v>3797.8192837007587</v>
      </c>
      <c r="G72" s="22">
        <v>55</v>
      </c>
      <c r="H72" s="27">
        <v>63</v>
      </c>
      <c r="J72" s="26"/>
      <c r="K72" s="22"/>
      <c r="L72" s="27"/>
    </row>
    <row r="73" spans="2:12" ht="17.25" thickBot="1" x14ac:dyDescent="0.4">
      <c r="B73" s="26"/>
      <c r="C73" s="22"/>
      <c r="D73" s="27"/>
      <c r="E73" s="24"/>
      <c r="F73" s="33">
        <v>3740.8461937537559</v>
      </c>
      <c r="G73" s="22">
        <v>50</v>
      </c>
      <c r="H73" s="27">
        <v>58</v>
      </c>
      <c r="J73" s="26"/>
      <c r="K73" s="22"/>
      <c r="L73" s="27"/>
    </row>
    <row r="74" spans="2:12" ht="17.25" thickBot="1" x14ac:dyDescent="0.4">
      <c r="B74" s="26"/>
      <c r="C74" s="22"/>
      <c r="D74" s="27"/>
      <c r="E74" s="24"/>
      <c r="F74" s="33">
        <v>3691.6478077570596</v>
      </c>
      <c r="G74" s="22">
        <v>45</v>
      </c>
      <c r="H74" s="27">
        <v>52</v>
      </c>
      <c r="J74" s="26"/>
      <c r="K74" s="22"/>
      <c r="L74" s="27"/>
    </row>
    <row r="75" spans="2:12" ht="17.25" thickBot="1" x14ac:dyDescent="0.4">
      <c r="B75" s="26"/>
      <c r="C75" s="22"/>
      <c r="D75" s="27"/>
      <c r="E75" s="24"/>
      <c r="F75" s="33">
        <v>3652.9275990547017</v>
      </c>
      <c r="G75" s="22">
        <v>40</v>
      </c>
      <c r="H75" s="27">
        <v>46</v>
      </c>
      <c r="J75" s="26"/>
      <c r="K75" s="22"/>
      <c r="L75" s="27"/>
    </row>
    <row r="76" spans="2:12" ht="17.25" thickBot="1" x14ac:dyDescent="0.4">
      <c r="B76" s="26"/>
      <c r="C76" s="22"/>
      <c r="D76" s="27"/>
      <c r="E76" s="24"/>
      <c r="F76" s="33">
        <v>3623.8787281379273</v>
      </c>
      <c r="G76" s="22">
        <v>35</v>
      </c>
      <c r="H76" s="27">
        <v>40</v>
      </c>
      <c r="J76" s="26"/>
      <c r="K76" s="22"/>
      <c r="L76" s="27"/>
    </row>
    <row r="77" spans="2:12" ht="17.25" thickBot="1" x14ac:dyDescent="0.4">
      <c r="B77" s="26"/>
      <c r="C77" s="22"/>
      <c r="D77" s="27"/>
      <c r="E77" s="24"/>
      <c r="F77" s="33">
        <v>3598.4943427822809</v>
      </c>
      <c r="G77" s="22">
        <v>30</v>
      </c>
      <c r="H77" s="27">
        <v>35</v>
      </c>
      <c r="J77" s="26"/>
      <c r="K77" s="22"/>
      <c r="L77" s="27"/>
    </row>
    <row r="78" spans="2:12" ht="17.25" thickBot="1" x14ac:dyDescent="0.4">
      <c r="B78" s="26"/>
      <c r="C78" s="22"/>
      <c r="D78" s="27"/>
      <c r="E78" s="24"/>
      <c r="F78" s="33">
        <v>3573.2096856640233</v>
      </c>
      <c r="G78" s="22">
        <v>25</v>
      </c>
      <c r="H78" s="27">
        <v>29</v>
      </c>
      <c r="J78" s="26"/>
      <c r="K78" s="22"/>
      <c r="L78" s="27"/>
    </row>
    <row r="79" spans="2:12" ht="17.25" thickBot="1" x14ac:dyDescent="0.4">
      <c r="B79" s="26"/>
      <c r="C79" s="22"/>
      <c r="D79" s="27"/>
      <c r="E79" s="24"/>
      <c r="F79" s="33">
        <v>3546.1861456947763</v>
      </c>
      <c r="G79" s="22">
        <v>20</v>
      </c>
      <c r="H79" s="27">
        <v>23</v>
      </c>
      <c r="J79" s="26"/>
      <c r="K79" s="22"/>
      <c r="L79" s="27"/>
    </row>
    <row r="80" spans="2:12" ht="17.25" thickBot="1" x14ac:dyDescent="0.4">
      <c r="B80" s="26"/>
      <c r="C80" s="22"/>
      <c r="D80" s="27"/>
      <c r="E80" s="24"/>
      <c r="F80" s="33">
        <v>3511.0918588416521</v>
      </c>
      <c r="G80" s="22">
        <v>15</v>
      </c>
      <c r="H80" s="27">
        <v>17</v>
      </c>
      <c r="J80" s="26"/>
      <c r="K80" s="22"/>
      <c r="L80" s="27"/>
    </row>
    <row r="81" spans="2:12" ht="17.25" thickBot="1" x14ac:dyDescent="0.4">
      <c r="B81" s="26"/>
      <c r="C81" s="22"/>
      <c r="D81" s="27"/>
      <c r="E81" s="24"/>
      <c r="F81" s="33">
        <v>3453.9670972263111</v>
      </c>
      <c r="G81" s="22">
        <v>10</v>
      </c>
      <c r="H81" s="27">
        <v>12</v>
      </c>
      <c r="J81" s="26"/>
      <c r="K81" s="22"/>
      <c r="L81" s="27"/>
    </row>
    <row r="82" spans="2:12" ht="17.25" thickBot="1" x14ac:dyDescent="0.4">
      <c r="B82" s="30"/>
      <c r="C82" s="22"/>
      <c r="D82" s="27"/>
      <c r="E82" s="24"/>
      <c r="F82" s="33">
        <v>3268.3763444423703</v>
      </c>
      <c r="G82" s="22">
        <v>5</v>
      </c>
      <c r="H82" s="27">
        <v>6</v>
      </c>
      <c r="J82" s="26"/>
      <c r="K82" s="22"/>
      <c r="L82" s="27"/>
    </row>
    <row r="83" spans="2:12" ht="17.25" thickBot="1" x14ac:dyDescent="0.4">
      <c r="B83" s="26"/>
      <c r="C83" s="31"/>
      <c r="D83" s="32"/>
      <c r="E83" s="24"/>
      <c r="F83" s="33">
        <v>2499.7000694274902</v>
      </c>
      <c r="G83" s="31">
        <v>0</v>
      </c>
      <c r="H83" s="27">
        <v>0</v>
      </c>
      <c r="J83" s="26"/>
      <c r="K83" s="31"/>
      <c r="L83" s="32"/>
    </row>
    <row r="84" spans="2:12" ht="17.25" thickBot="1" x14ac:dyDescent="0.4">
      <c r="B84" s="33"/>
      <c r="C84" s="34"/>
      <c r="D84" s="35"/>
      <c r="F84" s="33"/>
      <c r="G84" s="34"/>
      <c r="H84" s="35"/>
      <c r="J84" s="33"/>
      <c r="K84" s="34"/>
      <c r="L84" s="35"/>
    </row>
  </sheetData>
  <protectedRanges>
    <protectedRange sqref="D56 H35:H56 L35:L56 P35:P56 D63:D84 H84 L63:L84 B28 L7:L28 P7:P28 H7:J28 N7:N28 F35:F56 J35:J56 N35:N56 B63:B84 F84 D7:D28 B56 F7:F28 J63:J84" name="区域1_1_2"/>
    <protectedRange sqref="C60 C3" name="区域2_1_1"/>
    <protectedRange sqref="D35:D55" name="区域1_1_2_3"/>
    <protectedRange sqref="H63:H83" name="区域1_1_2_1_2"/>
    <protectedRange sqref="B7:B27 B35:B55" name="区域1_1_3_1"/>
    <protectedRange sqref="F63:F83" name="区域1_1_1_1_1"/>
  </protectedRanges>
  <mergeCells count="27">
    <mergeCell ref="C60:D60"/>
    <mergeCell ref="G60:H60"/>
    <mergeCell ref="K60:L60"/>
    <mergeCell ref="C61:D61"/>
    <mergeCell ref="G61:H61"/>
    <mergeCell ref="K61:L61"/>
    <mergeCell ref="B58:D58"/>
    <mergeCell ref="F58:H58"/>
    <mergeCell ref="J58:L58"/>
    <mergeCell ref="C59:D59"/>
    <mergeCell ref="G59:H59"/>
    <mergeCell ref="K59:L59"/>
    <mergeCell ref="B30:P30"/>
    <mergeCell ref="C31:P31"/>
    <mergeCell ref="C32:P32"/>
    <mergeCell ref="C33:D33"/>
    <mergeCell ref="G33:H33"/>
    <mergeCell ref="K33:L33"/>
    <mergeCell ref="O33:P33"/>
    <mergeCell ref="B1:P1"/>
    <mergeCell ref="B2:P2"/>
    <mergeCell ref="C3:P3"/>
    <mergeCell ref="C4:P4"/>
    <mergeCell ref="C5:D5"/>
    <mergeCell ref="G5:H5"/>
    <mergeCell ref="K5:L5"/>
    <mergeCell ref="O5:P5"/>
  </mergeCells>
  <phoneticPr fontId="5" type="noConversion"/>
  <conditionalFormatting sqref="B7:B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3:J8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2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N2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3:B8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5:F5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5:J5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5:N5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3:F8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B5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3">
    <dataValidation type="list" allowBlank="1" showInputMessage="1" showErrorMessage="1" sqref="C60:D60 C3 C31" xr:uid="{4A8AE9DC-F0A3-41A2-A56E-B469B370E49B}">
      <formula1>"0.1C,0.33C,0.5C,1C"</formula1>
    </dataValidation>
    <dataValidation type="list" allowBlank="1" showInputMessage="1" showErrorMessage="1" sqref="K61 G61" xr:uid="{5F01D022-2E57-4B4E-A641-78E36ED19051}">
      <formula1>"0℃,25℃"</formula1>
    </dataValidation>
    <dataValidation type="list" allowBlank="1" showInputMessage="1" showErrorMessage="1" sqref="G60:H60 K60:L60" xr:uid="{0A722EEA-14B9-461A-846D-8D6137B5F81C}">
      <formula1>"0.05C"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0599-7971-4A4E-8999-886139E540FF}">
  <dimension ref="B1:P94"/>
  <sheetViews>
    <sheetView tabSelected="1" workbookViewId="0">
      <selection sqref="A1:XFD2"/>
    </sheetView>
  </sheetViews>
  <sheetFormatPr defaultColWidth="9" defaultRowHeight="16.5" x14ac:dyDescent="0.35"/>
  <cols>
    <col min="1" max="1" width="1.375" style="4" customWidth="1"/>
    <col min="2" max="4" width="8.625" style="4" customWidth="1"/>
    <col min="5" max="5" width="0.625" style="4" customWidth="1"/>
    <col min="6" max="8" width="8.625" style="4" customWidth="1"/>
    <col min="9" max="9" width="0.625" style="4" customWidth="1"/>
    <col min="10" max="12" width="8.625" style="4" customWidth="1"/>
    <col min="13" max="13" width="0.875" style="4" customWidth="1"/>
    <col min="14" max="16" width="8.625" style="4" customWidth="1"/>
    <col min="17" max="17" width="0.875" style="4" customWidth="1"/>
    <col min="18" max="16384" width="9" style="4"/>
  </cols>
  <sheetData>
    <row r="1" spans="2:16" s="8" customFormat="1" ht="5.0999999999999996" customHeight="1" thickBot="1" x14ac:dyDescent="0.4">
      <c r="B1" s="57"/>
      <c r="F1" s="58"/>
      <c r="G1" s="58"/>
      <c r="H1" s="58"/>
      <c r="I1" s="58"/>
      <c r="J1" s="58"/>
      <c r="K1" s="58"/>
      <c r="L1" s="58"/>
    </row>
    <row r="2" spans="2:16" s="8" customFormat="1" ht="23.25" thickBot="1" x14ac:dyDescent="0.45"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2:16" s="8" customFormat="1" ht="16.5" customHeight="1" x14ac:dyDescent="0.35">
      <c r="B3" s="9" t="s">
        <v>2</v>
      </c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2:16" s="8" customFormat="1" ht="17.25" thickBot="1" x14ac:dyDescent="0.4">
      <c r="B4" s="12" t="s">
        <v>4</v>
      </c>
      <c r="C4" s="13" t="s">
        <v>5</v>
      </c>
      <c r="D4" s="13"/>
      <c r="E4" s="14"/>
      <c r="F4" s="13"/>
      <c r="G4" s="13"/>
      <c r="H4" s="13"/>
      <c r="I4" s="14"/>
      <c r="J4" s="13"/>
      <c r="K4" s="13"/>
      <c r="L4" s="13"/>
      <c r="M4" s="14"/>
      <c r="N4" s="13"/>
      <c r="O4" s="13"/>
      <c r="P4" s="15"/>
    </row>
    <row r="5" spans="2:16" s="8" customFormat="1" x14ac:dyDescent="0.35">
      <c r="B5" s="16" t="s">
        <v>6</v>
      </c>
      <c r="C5" s="17">
        <v>1</v>
      </c>
      <c r="D5" s="18"/>
      <c r="E5" s="19"/>
      <c r="F5" s="16" t="s">
        <v>6</v>
      </c>
      <c r="G5" s="17">
        <v>0.9</v>
      </c>
      <c r="H5" s="18"/>
      <c r="I5" s="20"/>
      <c r="J5" s="16" t="s">
        <v>6</v>
      </c>
      <c r="K5" s="17">
        <v>0.8</v>
      </c>
      <c r="L5" s="18"/>
      <c r="M5" s="19"/>
      <c r="N5" s="16" t="s">
        <v>6</v>
      </c>
      <c r="O5" s="17">
        <v>0.7</v>
      </c>
      <c r="P5" s="18"/>
    </row>
    <row r="6" spans="2:16" s="8" customFormat="1" x14ac:dyDescent="0.35">
      <c r="B6" s="21" t="s">
        <v>7</v>
      </c>
      <c r="C6" s="22" t="s">
        <v>8</v>
      </c>
      <c r="D6" s="23" t="s">
        <v>9</v>
      </c>
      <c r="E6" s="24"/>
      <c r="F6" s="21" t="s">
        <v>7</v>
      </c>
      <c r="G6" s="22" t="s">
        <v>8</v>
      </c>
      <c r="H6" s="23" t="s">
        <v>9</v>
      </c>
      <c r="I6" s="25"/>
      <c r="J6" s="21" t="s">
        <v>7</v>
      </c>
      <c r="K6" s="22" t="s">
        <v>8</v>
      </c>
      <c r="L6" s="23" t="s">
        <v>9</v>
      </c>
      <c r="M6" s="25"/>
      <c r="N6" s="21" t="s">
        <v>7</v>
      </c>
      <c r="O6" s="22" t="s">
        <v>8</v>
      </c>
      <c r="P6" s="23" t="s">
        <v>9</v>
      </c>
    </row>
    <row r="7" spans="2:16" s="8" customFormat="1" x14ac:dyDescent="0.35">
      <c r="B7" s="59">
        <v>3453.75</v>
      </c>
      <c r="C7" s="60" t="s">
        <v>19</v>
      </c>
      <c r="D7" s="59">
        <f>C7*60.2/100</f>
        <v>60.2</v>
      </c>
      <c r="E7" s="24"/>
      <c r="F7" s="26"/>
      <c r="G7" s="22"/>
      <c r="H7" s="27"/>
      <c r="I7" s="25"/>
      <c r="J7" s="26"/>
      <c r="K7" s="22"/>
      <c r="L7" s="27"/>
      <c r="M7" s="25"/>
      <c r="N7" s="26"/>
      <c r="O7" s="22"/>
      <c r="P7" s="27"/>
    </row>
    <row r="8" spans="2:16" s="8" customFormat="1" x14ac:dyDescent="0.35">
      <c r="B8" s="59">
        <v>3331.4750000000004</v>
      </c>
      <c r="C8" s="60" t="s">
        <v>20</v>
      </c>
      <c r="D8" s="59">
        <f t="shared" ref="D8:D27" si="0">C8*60.2/100</f>
        <v>57.19</v>
      </c>
      <c r="E8" s="24"/>
      <c r="F8" s="26"/>
      <c r="G8" s="22"/>
      <c r="H8" s="27"/>
      <c r="I8" s="25"/>
      <c r="J8" s="26"/>
      <c r="K8" s="22"/>
      <c r="L8" s="27"/>
      <c r="M8" s="25"/>
      <c r="N8" s="26"/>
      <c r="O8" s="22"/>
      <c r="P8" s="27"/>
    </row>
    <row r="9" spans="2:16" s="8" customFormat="1" x14ac:dyDescent="0.35">
      <c r="B9" s="59">
        <v>3329.2999999999997</v>
      </c>
      <c r="C9" s="60" t="s">
        <v>21</v>
      </c>
      <c r="D9" s="59">
        <f t="shared" si="0"/>
        <v>54.18</v>
      </c>
      <c r="E9" s="24"/>
      <c r="F9" s="26"/>
      <c r="G9" s="22"/>
      <c r="H9" s="27"/>
      <c r="I9" s="25"/>
      <c r="J9" s="26"/>
      <c r="K9" s="22"/>
      <c r="L9" s="27"/>
      <c r="M9" s="25"/>
      <c r="N9" s="26"/>
      <c r="O9" s="22"/>
      <c r="P9" s="27"/>
    </row>
    <row r="10" spans="2:16" s="8" customFormat="1" x14ac:dyDescent="0.35">
      <c r="B10" s="59">
        <v>3328.7</v>
      </c>
      <c r="C10" s="60" t="s">
        <v>22</v>
      </c>
      <c r="D10" s="59">
        <f t="shared" si="0"/>
        <v>51.17</v>
      </c>
      <c r="E10" s="24"/>
      <c r="F10" s="26"/>
      <c r="G10" s="22"/>
      <c r="H10" s="27"/>
      <c r="I10" s="25"/>
      <c r="J10" s="26"/>
      <c r="K10" s="22"/>
      <c r="L10" s="27"/>
      <c r="M10" s="25"/>
      <c r="N10" s="26"/>
      <c r="O10" s="22"/>
      <c r="P10" s="27"/>
    </row>
    <row r="11" spans="2:16" s="8" customFormat="1" x14ac:dyDescent="0.35">
      <c r="B11" s="59">
        <v>3328.35</v>
      </c>
      <c r="C11" s="60" t="s">
        <v>23</v>
      </c>
      <c r="D11" s="59">
        <f t="shared" si="0"/>
        <v>48.16</v>
      </c>
      <c r="E11" s="24"/>
      <c r="F11" s="26"/>
      <c r="G11" s="22"/>
      <c r="H11" s="27"/>
      <c r="I11" s="25"/>
      <c r="J11" s="26"/>
      <c r="K11" s="22"/>
      <c r="L11" s="27"/>
      <c r="M11" s="25"/>
      <c r="N11" s="26"/>
      <c r="O11" s="22"/>
      <c r="P11" s="27"/>
    </row>
    <row r="12" spans="2:16" s="8" customFormat="1" x14ac:dyDescent="0.35">
      <c r="B12" s="59">
        <v>3328.0000000000005</v>
      </c>
      <c r="C12" s="60" t="s">
        <v>24</v>
      </c>
      <c r="D12" s="59">
        <f t="shared" si="0"/>
        <v>45.15</v>
      </c>
      <c r="E12" s="24"/>
      <c r="F12" s="26"/>
      <c r="G12" s="22"/>
      <c r="H12" s="27"/>
      <c r="I12" s="25"/>
      <c r="J12" s="26"/>
      <c r="K12" s="22"/>
      <c r="L12" s="27"/>
      <c r="M12" s="25"/>
      <c r="N12" s="26"/>
      <c r="O12" s="22"/>
      <c r="P12" s="27"/>
    </row>
    <row r="13" spans="2:16" s="8" customFormat="1" x14ac:dyDescent="0.35">
      <c r="B13" s="59">
        <v>3327.75</v>
      </c>
      <c r="C13" s="60" t="s">
        <v>25</v>
      </c>
      <c r="D13" s="59">
        <f t="shared" si="0"/>
        <v>42.14</v>
      </c>
      <c r="E13" s="24"/>
      <c r="F13" s="26"/>
      <c r="G13" s="22"/>
      <c r="H13" s="27"/>
      <c r="I13" s="25"/>
      <c r="J13" s="26"/>
      <c r="K13" s="22"/>
      <c r="L13" s="27"/>
      <c r="M13" s="25"/>
      <c r="N13" s="26"/>
      <c r="O13" s="22"/>
      <c r="P13" s="27"/>
    </row>
    <row r="14" spans="2:16" s="8" customFormat="1" x14ac:dyDescent="0.35">
      <c r="B14" s="59">
        <v>3326.65</v>
      </c>
      <c r="C14" s="60" t="s">
        <v>26</v>
      </c>
      <c r="D14" s="59">
        <f t="shared" si="0"/>
        <v>39.130000000000003</v>
      </c>
      <c r="E14" s="24"/>
      <c r="F14" s="26"/>
      <c r="G14" s="22"/>
      <c r="H14" s="27"/>
      <c r="I14" s="25"/>
      <c r="J14" s="26"/>
      <c r="K14" s="22"/>
      <c r="L14" s="27"/>
      <c r="M14" s="25"/>
      <c r="N14" s="26"/>
      <c r="O14" s="22"/>
      <c r="P14" s="27"/>
    </row>
    <row r="15" spans="2:16" s="8" customFormat="1" x14ac:dyDescent="0.35">
      <c r="B15" s="59">
        <v>3307.5</v>
      </c>
      <c r="C15" s="60" t="s">
        <v>27</v>
      </c>
      <c r="D15" s="59">
        <f t="shared" si="0"/>
        <v>36.119999999999997</v>
      </c>
      <c r="E15" s="24"/>
      <c r="F15" s="26"/>
      <c r="G15" s="22"/>
      <c r="H15" s="27"/>
      <c r="I15" s="25"/>
      <c r="J15" s="26"/>
      <c r="K15" s="22"/>
      <c r="L15" s="27"/>
      <c r="M15" s="25"/>
      <c r="N15" s="26"/>
      <c r="O15" s="22"/>
      <c r="P15" s="27"/>
    </row>
    <row r="16" spans="2:16" s="8" customFormat="1" x14ac:dyDescent="0.35">
      <c r="B16" s="59">
        <v>3292.25</v>
      </c>
      <c r="C16" s="60" t="s">
        <v>28</v>
      </c>
      <c r="D16" s="59">
        <f t="shared" si="0"/>
        <v>33.11</v>
      </c>
      <c r="E16" s="24"/>
      <c r="F16" s="26"/>
      <c r="G16" s="22"/>
      <c r="H16" s="27"/>
      <c r="I16" s="25"/>
      <c r="J16" s="26"/>
      <c r="K16" s="22"/>
      <c r="L16" s="27"/>
      <c r="M16" s="25"/>
      <c r="N16" s="26"/>
      <c r="O16" s="22"/>
      <c r="P16" s="27"/>
    </row>
    <row r="17" spans="2:16" s="8" customFormat="1" x14ac:dyDescent="0.35">
      <c r="B17" s="59">
        <v>3290.25</v>
      </c>
      <c r="C17" s="60" t="s">
        <v>29</v>
      </c>
      <c r="D17" s="59">
        <f t="shared" si="0"/>
        <v>30.1</v>
      </c>
      <c r="E17" s="24"/>
      <c r="F17" s="26"/>
      <c r="G17" s="22"/>
      <c r="H17" s="27"/>
      <c r="I17" s="25"/>
      <c r="J17" s="26"/>
      <c r="K17" s="22"/>
      <c r="L17" s="27"/>
      <c r="M17" s="25"/>
      <c r="N17" s="26"/>
      <c r="O17" s="22"/>
      <c r="P17" s="27"/>
    </row>
    <row r="18" spans="2:16" s="8" customFormat="1" x14ac:dyDescent="0.35">
      <c r="B18" s="59">
        <v>3289.35</v>
      </c>
      <c r="C18" s="60" t="s">
        <v>30</v>
      </c>
      <c r="D18" s="59">
        <f t="shared" si="0"/>
        <v>27.09</v>
      </c>
      <c r="E18" s="24"/>
      <c r="F18" s="26"/>
      <c r="G18" s="22"/>
      <c r="H18" s="27"/>
      <c r="I18" s="25"/>
      <c r="J18" s="26"/>
      <c r="K18" s="22"/>
      <c r="L18" s="27"/>
      <c r="M18" s="25"/>
      <c r="N18" s="26"/>
      <c r="O18" s="22"/>
      <c r="P18" s="27"/>
    </row>
    <row r="19" spans="2:16" s="8" customFormat="1" x14ac:dyDescent="0.35">
      <c r="B19" s="59">
        <v>3288.5</v>
      </c>
      <c r="C19" s="60" t="s">
        <v>31</v>
      </c>
      <c r="D19" s="59">
        <f t="shared" si="0"/>
        <v>24.08</v>
      </c>
      <c r="E19" s="24"/>
      <c r="F19" s="26"/>
      <c r="G19" s="22"/>
      <c r="H19" s="27"/>
      <c r="I19" s="25"/>
      <c r="J19" s="26"/>
      <c r="K19" s="22"/>
      <c r="L19" s="27"/>
      <c r="M19" s="25"/>
      <c r="N19" s="26"/>
      <c r="O19" s="22"/>
      <c r="P19" s="27"/>
    </row>
    <row r="20" spans="2:16" s="8" customFormat="1" x14ac:dyDescent="0.35">
      <c r="B20" s="59">
        <v>3287.4</v>
      </c>
      <c r="C20" s="60" t="s">
        <v>32</v>
      </c>
      <c r="D20" s="59">
        <f t="shared" si="0"/>
        <v>21.07</v>
      </c>
      <c r="E20" s="24"/>
      <c r="F20" s="26"/>
      <c r="G20" s="22"/>
      <c r="H20" s="27"/>
      <c r="I20" s="25"/>
      <c r="J20" s="26"/>
      <c r="K20" s="22"/>
      <c r="L20" s="27"/>
      <c r="M20" s="25"/>
      <c r="N20" s="26"/>
      <c r="O20" s="22"/>
      <c r="P20" s="27"/>
    </row>
    <row r="21" spans="2:16" s="8" customFormat="1" x14ac:dyDescent="0.35">
      <c r="B21" s="59">
        <v>3283.9</v>
      </c>
      <c r="C21" s="60" t="s">
        <v>33</v>
      </c>
      <c r="D21" s="59">
        <f t="shared" si="0"/>
        <v>18.059999999999999</v>
      </c>
      <c r="E21" s="24"/>
      <c r="F21" s="26"/>
      <c r="G21" s="22"/>
      <c r="H21" s="27"/>
      <c r="I21" s="25"/>
      <c r="J21" s="26"/>
      <c r="K21" s="22"/>
      <c r="L21" s="27"/>
      <c r="M21" s="25"/>
      <c r="N21" s="26"/>
      <c r="O21" s="22"/>
      <c r="P21" s="27"/>
    </row>
    <row r="22" spans="2:16" s="8" customFormat="1" x14ac:dyDescent="0.35">
      <c r="B22" s="59">
        <v>3269.1</v>
      </c>
      <c r="C22" s="60" t="s">
        <v>34</v>
      </c>
      <c r="D22" s="59">
        <f t="shared" si="0"/>
        <v>15.05</v>
      </c>
      <c r="E22" s="24"/>
      <c r="F22" s="26"/>
      <c r="G22" s="22"/>
      <c r="H22" s="27"/>
      <c r="I22" s="25"/>
      <c r="J22" s="26"/>
      <c r="K22" s="22"/>
      <c r="L22" s="27"/>
      <c r="M22" s="25"/>
      <c r="N22" s="26"/>
      <c r="O22" s="22"/>
      <c r="P22" s="27"/>
    </row>
    <row r="23" spans="2:16" s="8" customFormat="1" x14ac:dyDescent="0.35">
      <c r="B23" s="59">
        <v>3250.7000000000003</v>
      </c>
      <c r="C23" s="60" t="s">
        <v>35</v>
      </c>
      <c r="D23" s="59">
        <f t="shared" si="0"/>
        <v>12.04</v>
      </c>
      <c r="E23" s="24"/>
      <c r="F23" s="26"/>
      <c r="G23" s="22"/>
      <c r="H23" s="27"/>
      <c r="I23" s="25"/>
      <c r="J23" s="26"/>
      <c r="K23" s="22"/>
      <c r="L23" s="27"/>
      <c r="M23" s="25"/>
      <c r="N23" s="26"/>
      <c r="O23" s="22"/>
      <c r="P23" s="27"/>
    </row>
    <row r="24" spans="2:16" s="8" customFormat="1" x14ac:dyDescent="0.35">
      <c r="B24" s="59">
        <v>3219.7</v>
      </c>
      <c r="C24" s="60" t="s">
        <v>36</v>
      </c>
      <c r="D24" s="59">
        <f t="shared" si="0"/>
        <v>9.0299999999999994</v>
      </c>
      <c r="E24" s="24"/>
      <c r="F24" s="26"/>
      <c r="G24" s="22"/>
      <c r="H24" s="27"/>
      <c r="I24" s="25"/>
      <c r="J24" s="26"/>
      <c r="K24" s="22"/>
      <c r="L24" s="27"/>
      <c r="M24" s="25"/>
      <c r="N24" s="26"/>
      <c r="O24" s="22"/>
      <c r="P24" s="27"/>
    </row>
    <row r="25" spans="2:16" s="8" customFormat="1" x14ac:dyDescent="0.35">
      <c r="B25" s="59">
        <v>3205.5499999999997</v>
      </c>
      <c r="C25" s="60" t="s">
        <v>37</v>
      </c>
      <c r="D25" s="59">
        <f t="shared" si="0"/>
        <v>6.02</v>
      </c>
      <c r="E25" s="24"/>
      <c r="F25" s="26"/>
      <c r="G25" s="22"/>
      <c r="H25" s="27"/>
      <c r="I25" s="25"/>
      <c r="J25" s="26"/>
      <c r="K25" s="22"/>
      <c r="L25" s="27"/>
      <c r="M25" s="25"/>
      <c r="N25" s="26"/>
      <c r="O25" s="22"/>
      <c r="P25" s="27"/>
    </row>
    <row r="26" spans="2:16" s="8" customFormat="1" x14ac:dyDescent="0.35">
      <c r="B26" s="59">
        <v>3158.2999999999997</v>
      </c>
      <c r="C26" s="60" t="s">
        <v>38</v>
      </c>
      <c r="D26" s="59">
        <f t="shared" si="0"/>
        <v>3.01</v>
      </c>
      <c r="E26" s="24"/>
      <c r="F26" s="26"/>
      <c r="G26" s="22"/>
      <c r="H26" s="27"/>
      <c r="I26" s="25"/>
      <c r="J26" s="26"/>
      <c r="K26" s="22"/>
      <c r="L26" s="27"/>
      <c r="M26" s="25"/>
      <c r="N26" s="26"/>
      <c r="O26" s="22"/>
      <c r="P26" s="27"/>
    </row>
    <row r="27" spans="2:16" s="8" customFormat="1" x14ac:dyDescent="0.35">
      <c r="B27" s="59">
        <v>2839.15</v>
      </c>
      <c r="C27" s="60" t="s">
        <v>39</v>
      </c>
      <c r="D27" s="59">
        <f t="shared" si="0"/>
        <v>0</v>
      </c>
      <c r="E27" s="24"/>
      <c r="F27" s="26"/>
      <c r="G27" s="22"/>
      <c r="H27" s="27"/>
      <c r="I27" s="25"/>
      <c r="J27" s="26"/>
      <c r="K27" s="22"/>
      <c r="L27" s="27"/>
      <c r="M27" s="25"/>
      <c r="N27" s="26"/>
      <c r="O27" s="22"/>
      <c r="P27" s="27"/>
    </row>
    <row r="28" spans="2:16" s="8" customFormat="1" x14ac:dyDescent="0.35">
      <c r="B28" s="26"/>
      <c r="C28" s="22"/>
      <c r="D28" s="27"/>
      <c r="E28" s="24"/>
      <c r="F28" s="26"/>
      <c r="G28" s="22"/>
      <c r="H28" s="27"/>
      <c r="I28" s="25"/>
      <c r="J28" s="26"/>
      <c r="K28" s="22"/>
      <c r="L28" s="27"/>
      <c r="M28" s="25"/>
      <c r="N28" s="26"/>
      <c r="O28" s="22"/>
      <c r="P28" s="27"/>
    </row>
    <row r="29" spans="2:16" s="8" customFormat="1" x14ac:dyDescent="0.35">
      <c r="B29" s="30"/>
      <c r="C29" s="22"/>
      <c r="D29" s="27"/>
      <c r="E29" s="24"/>
      <c r="F29" s="30"/>
      <c r="G29" s="22"/>
      <c r="H29" s="27"/>
      <c r="I29" s="25"/>
      <c r="J29" s="30"/>
      <c r="K29" s="22"/>
      <c r="L29" s="27"/>
      <c r="M29" s="25"/>
      <c r="N29" s="30"/>
      <c r="O29" s="22"/>
      <c r="P29" s="27"/>
    </row>
    <row r="30" spans="2:16" s="8" customFormat="1" x14ac:dyDescent="0.35">
      <c r="B30" s="26"/>
      <c r="C30" s="31"/>
      <c r="D30" s="32"/>
      <c r="E30" s="24"/>
      <c r="F30" s="26"/>
      <c r="G30" s="31"/>
      <c r="H30" s="32"/>
      <c r="I30" s="25"/>
      <c r="J30" s="26"/>
      <c r="K30" s="31"/>
      <c r="L30" s="32"/>
      <c r="M30" s="25"/>
      <c r="N30" s="26"/>
      <c r="O30" s="31"/>
      <c r="P30" s="32"/>
    </row>
    <row r="31" spans="2:16" s="8" customFormat="1" ht="17.25" thickBot="1" x14ac:dyDescent="0.4">
      <c r="B31" s="33"/>
      <c r="C31" s="34"/>
      <c r="D31" s="35"/>
      <c r="E31" s="36"/>
      <c r="F31" s="33"/>
      <c r="G31" s="34"/>
      <c r="H31" s="35"/>
      <c r="I31" s="37"/>
      <c r="J31" s="33"/>
      <c r="K31" s="34"/>
      <c r="L31" s="35"/>
      <c r="M31" s="37"/>
      <c r="N31" s="33"/>
      <c r="O31" s="34"/>
      <c r="P31" s="35"/>
    </row>
    <row r="32" spans="2:16" s="61" customFormat="1" ht="4.5" customHeight="1" thickBot="1" x14ac:dyDescent="0.25"/>
    <row r="33" spans="2:16" ht="23.25" thickBot="1" x14ac:dyDescent="0.45">
      <c r="B33" s="5" t="s">
        <v>10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</row>
    <row r="34" spans="2:16" x14ac:dyDescent="0.35">
      <c r="B34" s="9" t="s">
        <v>2</v>
      </c>
      <c r="C34" s="39" t="str">
        <f>C3</f>
        <v>0.33C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ht="17.25" thickBot="1" x14ac:dyDescent="0.4">
      <c r="B35" s="12" t="s">
        <v>4</v>
      </c>
      <c r="C35" s="41" t="s">
        <v>5</v>
      </c>
      <c r="D35" s="41"/>
      <c r="E35" s="42"/>
      <c r="F35" s="41"/>
      <c r="G35" s="41"/>
      <c r="H35" s="41"/>
      <c r="I35" s="42"/>
      <c r="J35" s="41"/>
      <c r="K35" s="41"/>
      <c r="L35" s="41"/>
      <c r="M35" s="42"/>
      <c r="N35" s="41"/>
      <c r="O35" s="41"/>
      <c r="P35" s="43"/>
    </row>
    <row r="36" spans="2:16" x14ac:dyDescent="0.35">
      <c r="B36" s="16" t="s">
        <v>6</v>
      </c>
      <c r="C36" s="17">
        <v>1</v>
      </c>
      <c r="D36" s="18"/>
      <c r="E36" s="19"/>
      <c r="F36" s="16" t="s">
        <v>6</v>
      </c>
      <c r="G36" s="17">
        <v>0.9</v>
      </c>
      <c r="H36" s="18"/>
      <c r="I36" s="20"/>
      <c r="J36" s="16" t="s">
        <v>6</v>
      </c>
      <c r="K36" s="17">
        <v>0.8</v>
      </c>
      <c r="L36" s="18"/>
      <c r="M36" s="19"/>
      <c r="N36" s="16" t="s">
        <v>6</v>
      </c>
      <c r="O36" s="17">
        <v>0.7</v>
      </c>
      <c r="P36" s="18"/>
    </row>
    <row r="37" spans="2:16" x14ac:dyDescent="0.35">
      <c r="B37" s="21" t="s">
        <v>7</v>
      </c>
      <c r="C37" s="22" t="s">
        <v>8</v>
      </c>
      <c r="D37" s="23" t="s">
        <v>9</v>
      </c>
      <c r="E37" s="24"/>
      <c r="F37" s="21" t="s">
        <v>7</v>
      </c>
      <c r="G37" s="22" t="s">
        <v>8</v>
      </c>
      <c r="H37" s="23" t="s">
        <v>9</v>
      </c>
      <c r="I37" s="25"/>
      <c r="J37" s="21" t="s">
        <v>7</v>
      </c>
      <c r="K37" s="22" t="s">
        <v>8</v>
      </c>
      <c r="L37" s="23" t="s">
        <v>9</v>
      </c>
      <c r="M37" s="25"/>
      <c r="N37" s="21" t="s">
        <v>7</v>
      </c>
      <c r="O37" s="22" t="s">
        <v>8</v>
      </c>
      <c r="P37" s="23" t="s">
        <v>9</v>
      </c>
    </row>
    <row r="38" spans="2:16" x14ac:dyDescent="0.35">
      <c r="B38" s="59">
        <v>3453.75</v>
      </c>
      <c r="C38" s="60" t="s">
        <v>19</v>
      </c>
      <c r="D38" s="59">
        <f>C38*60.2/100</f>
        <v>60.2</v>
      </c>
      <c r="E38" s="24"/>
      <c r="F38" s="26"/>
      <c r="G38" s="22"/>
      <c r="H38" s="27"/>
      <c r="I38" s="25"/>
      <c r="J38" s="26"/>
      <c r="K38" s="22"/>
      <c r="L38" s="27"/>
      <c r="M38" s="25"/>
      <c r="N38" s="26"/>
      <c r="O38" s="22"/>
      <c r="P38" s="27"/>
    </row>
    <row r="39" spans="2:16" x14ac:dyDescent="0.35">
      <c r="B39" s="59">
        <v>3331.4750000000004</v>
      </c>
      <c r="C39" s="60" t="s">
        <v>20</v>
      </c>
      <c r="D39" s="59">
        <f t="shared" ref="D39:D58" si="1">C39*60.2/100</f>
        <v>57.19</v>
      </c>
      <c r="E39" s="24"/>
      <c r="F39" s="26"/>
      <c r="G39" s="22"/>
      <c r="H39" s="27"/>
      <c r="I39" s="25"/>
      <c r="J39" s="26"/>
      <c r="K39" s="22"/>
      <c r="L39" s="27"/>
      <c r="M39" s="25"/>
      <c r="N39" s="26"/>
      <c r="O39" s="22"/>
      <c r="P39" s="27"/>
    </row>
    <row r="40" spans="2:16" x14ac:dyDescent="0.35">
      <c r="B40" s="59">
        <v>3329.2999999999997</v>
      </c>
      <c r="C40" s="60" t="s">
        <v>21</v>
      </c>
      <c r="D40" s="59">
        <f t="shared" si="1"/>
        <v>54.18</v>
      </c>
      <c r="E40" s="24"/>
      <c r="F40" s="26"/>
      <c r="G40" s="22"/>
      <c r="H40" s="27"/>
      <c r="I40" s="25"/>
      <c r="J40" s="26"/>
      <c r="K40" s="22"/>
      <c r="L40" s="27"/>
      <c r="M40" s="25"/>
      <c r="N40" s="26"/>
      <c r="O40" s="22"/>
      <c r="P40" s="27"/>
    </row>
    <row r="41" spans="2:16" x14ac:dyDescent="0.35">
      <c r="B41" s="59">
        <v>3328.7</v>
      </c>
      <c r="C41" s="60" t="s">
        <v>22</v>
      </c>
      <c r="D41" s="59">
        <f t="shared" si="1"/>
        <v>51.17</v>
      </c>
      <c r="E41" s="24"/>
      <c r="F41" s="26"/>
      <c r="G41" s="22"/>
      <c r="H41" s="27"/>
      <c r="I41" s="25"/>
      <c r="J41" s="26"/>
      <c r="K41" s="22"/>
      <c r="L41" s="27"/>
      <c r="M41" s="25"/>
      <c r="N41" s="26"/>
      <c r="O41" s="22"/>
      <c r="P41" s="27"/>
    </row>
    <row r="42" spans="2:16" x14ac:dyDescent="0.35">
      <c r="B42" s="59">
        <v>3328.35</v>
      </c>
      <c r="C42" s="60" t="s">
        <v>23</v>
      </c>
      <c r="D42" s="59">
        <f t="shared" si="1"/>
        <v>48.16</v>
      </c>
      <c r="E42" s="24"/>
      <c r="F42" s="26"/>
      <c r="G42" s="22"/>
      <c r="H42" s="27"/>
      <c r="I42" s="25"/>
      <c r="J42" s="26"/>
      <c r="K42" s="22"/>
      <c r="L42" s="27"/>
      <c r="M42" s="25"/>
      <c r="N42" s="26"/>
      <c r="O42" s="22"/>
      <c r="P42" s="27"/>
    </row>
    <row r="43" spans="2:16" x14ac:dyDescent="0.35">
      <c r="B43" s="59">
        <v>3328.0000000000005</v>
      </c>
      <c r="C43" s="60" t="s">
        <v>24</v>
      </c>
      <c r="D43" s="59">
        <f t="shared" si="1"/>
        <v>45.15</v>
      </c>
      <c r="E43" s="24"/>
      <c r="F43" s="26"/>
      <c r="G43" s="22"/>
      <c r="H43" s="27"/>
      <c r="I43" s="25"/>
      <c r="J43" s="26"/>
      <c r="K43" s="22"/>
      <c r="L43" s="27"/>
      <c r="M43" s="25"/>
      <c r="N43" s="26"/>
      <c r="O43" s="22"/>
      <c r="P43" s="27"/>
    </row>
    <row r="44" spans="2:16" x14ac:dyDescent="0.35">
      <c r="B44" s="59">
        <v>3327.75</v>
      </c>
      <c r="C44" s="60" t="s">
        <v>25</v>
      </c>
      <c r="D44" s="59">
        <f t="shared" si="1"/>
        <v>42.14</v>
      </c>
      <c r="E44" s="24"/>
      <c r="F44" s="26"/>
      <c r="G44" s="22"/>
      <c r="H44" s="27"/>
      <c r="I44" s="25"/>
      <c r="J44" s="26"/>
      <c r="K44" s="22"/>
      <c r="L44" s="27"/>
      <c r="M44" s="25"/>
      <c r="N44" s="26"/>
      <c r="O44" s="22"/>
      <c r="P44" s="27"/>
    </row>
    <row r="45" spans="2:16" x14ac:dyDescent="0.35">
      <c r="B45" s="59">
        <v>3326.65</v>
      </c>
      <c r="C45" s="60" t="s">
        <v>26</v>
      </c>
      <c r="D45" s="59">
        <f t="shared" si="1"/>
        <v>39.130000000000003</v>
      </c>
      <c r="E45" s="24"/>
      <c r="F45" s="26"/>
      <c r="G45" s="22"/>
      <c r="H45" s="27"/>
      <c r="I45" s="25"/>
      <c r="J45" s="26"/>
      <c r="K45" s="22"/>
      <c r="L45" s="27"/>
      <c r="M45" s="25"/>
      <c r="N45" s="26"/>
      <c r="O45" s="22"/>
      <c r="P45" s="27"/>
    </row>
    <row r="46" spans="2:16" x14ac:dyDescent="0.35">
      <c r="B46" s="59">
        <v>3307.5</v>
      </c>
      <c r="C46" s="60" t="s">
        <v>27</v>
      </c>
      <c r="D46" s="59">
        <f t="shared" si="1"/>
        <v>36.119999999999997</v>
      </c>
      <c r="E46" s="24"/>
      <c r="F46" s="26"/>
      <c r="G46" s="22"/>
      <c r="H46" s="27"/>
      <c r="I46" s="25"/>
      <c r="J46" s="26"/>
      <c r="K46" s="22"/>
      <c r="L46" s="27"/>
      <c r="M46" s="25"/>
      <c r="N46" s="26"/>
      <c r="O46" s="22"/>
      <c r="P46" s="27"/>
    </row>
    <row r="47" spans="2:16" x14ac:dyDescent="0.35">
      <c r="B47" s="59">
        <v>3292.25</v>
      </c>
      <c r="C47" s="60" t="s">
        <v>28</v>
      </c>
      <c r="D47" s="59">
        <f t="shared" si="1"/>
        <v>33.11</v>
      </c>
      <c r="E47" s="24"/>
      <c r="F47" s="26"/>
      <c r="G47" s="22"/>
      <c r="H47" s="27"/>
      <c r="I47" s="25"/>
      <c r="J47" s="26"/>
      <c r="K47" s="22"/>
      <c r="L47" s="27"/>
      <c r="M47" s="25"/>
      <c r="N47" s="26"/>
      <c r="O47" s="22"/>
      <c r="P47" s="27"/>
    </row>
    <row r="48" spans="2:16" x14ac:dyDescent="0.35">
      <c r="B48" s="59">
        <v>3290.25</v>
      </c>
      <c r="C48" s="60" t="s">
        <v>29</v>
      </c>
      <c r="D48" s="59">
        <f t="shared" si="1"/>
        <v>30.1</v>
      </c>
      <c r="E48" s="24"/>
      <c r="F48" s="26"/>
      <c r="G48" s="22"/>
      <c r="H48" s="27"/>
      <c r="I48" s="25"/>
      <c r="J48" s="26"/>
      <c r="K48" s="22"/>
      <c r="L48" s="27"/>
      <c r="M48" s="25"/>
      <c r="N48" s="26"/>
      <c r="O48" s="22"/>
      <c r="P48" s="27"/>
    </row>
    <row r="49" spans="2:16" x14ac:dyDescent="0.35">
      <c r="B49" s="59">
        <v>3289.35</v>
      </c>
      <c r="C49" s="60" t="s">
        <v>30</v>
      </c>
      <c r="D49" s="59">
        <f t="shared" si="1"/>
        <v>27.09</v>
      </c>
      <c r="E49" s="24"/>
      <c r="F49" s="26"/>
      <c r="G49" s="22"/>
      <c r="H49" s="27"/>
      <c r="I49" s="25"/>
      <c r="J49" s="26"/>
      <c r="K49" s="22"/>
      <c r="L49" s="27"/>
      <c r="M49" s="25"/>
      <c r="N49" s="26"/>
      <c r="O49" s="22"/>
      <c r="P49" s="27"/>
    </row>
    <row r="50" spans="2:16" x14ac:dyDescent="0.35">
      <c r="B50" s="59">
        <v>3288.5</v>
      </c>
      <c r="C50" s="60" t="s">
        <v>31</v>
      </c>
      <c r="D50" s="59">
        <f t="shared" si="1"/>
        <v>24.08</v>
      </c>
      <c r="E50" s="24"/>
      <c r="F50" s="26"/>
      <c r="G50" s="22"/>
      <c r="H50" s="27"/>
      <c r="I50" s="25"/>
      <c r="J50" s="26"/>
      <c r="K50" s="22"/>
      <c r="L50" s="27"/>
      <c r="M50" s="25"/>
      <c r="N50" s="26"/>
      <c r="O50" s="22"/>
      <c r="P50" s="27"/>
    </row>
    <row r="51" spans="2:16" x14ac:dyDescent="0.35">
      <c r="B51" s="59">
        <v>3287.4</v>
      </c>
      <c r="C51" s="60" t="s">
        <v>32</v>
      </c>
      <c r="D51" s="59">
        <f t="shared" si="1"/>
        <v>21.07</v>
      </c>
      <c r="E51" s="24"/>
      <c r="F51" s="26"/>
      <c r="G51" s="22"/>
      <c r="H51" s="27"/>
      <c r="I51" s="25"/>
      <c r="J51" s="26"/>
      <c r="K51" s="22"/>
      <c r="L51" s="27"/>
      <c r="M51" s="25"/>
      <c r="N51" s="26"/>
      <c r="O51" s="22"/>
      <c r="P51" s="27"/>
    </row>
    <row r="52" spans="2:16" x14ac:dyDescent="0.35">
      <c r="B52" s="59">
        <v>3283.9</v>
      </c>
      <c r="C52" s="60" t="s">
        <v>33</v>
      </c>
      <c r="D52" s="59">
        <f t="shared" si="1"/>
        <v>18.059999999999999</v>
      </c>
      <c r="E52" s="24"/>
      <c r="F52" s="26"/>
      <c r="G52" s="22"/>
      <c r="H52" s="27"/>
      <c r="I52" s="25"/>
      <c r="J52" s="26"/>
      <c r="K52" s="22"/>
      <c r="L52" s="27"/>
      <c r="M52" s="25"/>
      <c r="N52" s="26"/>
      <c r="O52" s="22"/>
      <c r="P52" s="27"/>
    </row>
    <row r="53" spans="2:16" x14ac:dyDescent="0.35">
      <c r="B53" s="59">
        <v>3269.1</v>
      </c>
      <c r="C53" s="60" t="s">
        <v>34</v>
      </c>
      <c r="D53" s="59">
        <f t="shared" si="1"/>
        <v>15.05</v>
      </c>
      <c r="E53" s="24"/>
      <c r="F53" s="26"/>
      <c r="G53" s="22"/>
      <c r="H53" s="27"/>
      <c r="I53" s="25"/>
      <c r="J53" s="26"/>
      <c r="K53" s="22"/>
      <c r="L53" s="27"/>
      <c r="M53" s="25"/>
      <c r="N53" s="26"/>
      <c r="O53" s="22"/>
      <c r="P53" s="27"/>
    </row>
    <row r="54" spans="2:16" x14ac:dyDescent="0.35">
      <c r="B54" s="59">
        <v>3250.7000000000003</v>
      </c>
      <c r="C54" s="60" t="s">
        <v>35</v>
      </c>
      <c r="D54" s="59">
        <f t="shared" si="1"/>
        <v>12.04</v>
      </c>
      <c r="E54" s="24"/>
      <c r="F54" s="26"/>
      <c r="G54" s="22"/>
      <c r="H54" s="27"/>
      <c r="I54" s="25"/>
      <c r="J54" s="26"/>
      <c r="K54" s="22"/>
      <c r="L54" s="27"/>
      <c r="M54" s="25"/>
      <c r="N54" s="26"/>
      <c r="O54" s="22"/>
      <c r="P54" s="27"/>
    </row>
    <row r="55" spans="2:16" x14ac:dyDescent="0.35">
      <c r="B55" s="59">
        <v>3219.7</v>
      </c>
      <c r="C55" s="60" t="s">
        <v>36</v>
      </c>
      <c r="D55" s="59">
        <f t="shared" si="1"/>
        <v>9.0299999999999994</v>
      </c>
      <c r="E55" s="24"/>
      <c r="F55" s="26"/>
      <c r="G55" s="22"/>
      <c r="H55" s="27"/>
      <c r="I55" s="25"/>
      <c r="J55" s="26"/>
      <c r="K55" s="22"/>
      <c r="L55" s="27"/>
      <c r="M55" s="25"/>
      <c r="N55" s="26"/>
      <c r="O55" s="22"/>
      <c r="P55" s="27"/>
    </row>
    <row r="56" spans="2:16" x14ac:dyDescent="0.35">
      <c r="B56" s="59">
        <v>3205.5499999999997</v>
      </c>
      <c r="C56" s="60" t="s">
        <v>37</v>
      </c>
      <c r="D56" s="59">
        <f t="shared" si="1"/>
        <v>6.02</v>
      </c>
      <c r="E56" s="24"/>
      <c r="F56" s="26"/>
      <c r="G56" s="22"/>
      <c r="H56" s="27"/>
      <c r="I56" s="25"/>
      <c r="J56" s="26"/>
      <c r="K56" s="22"/>
      <c r="L56" s="27"/>
      <c r="M56" s="25"/>
      <c r="N56" s="26"/>
      <c r="O56" s="22"/>
      <c r="P56" s="27"/>
    </row>
    <row r="57" spans="2:16" x14ac:dyDescent="0.35">
      <c r="B57" s="59">
        <v>3158.2999999999997</v>
      </c>
      <c r="C57" s="60" t="s">
        <v>38</v>
      </c>
      <c r="D57" s="59">
        <f t="shared" si="1"/>
        <v>3.01</v>
      </c>
      <c r="E57" s="24"/>
      <c r="F57" s="30"/>
      <c r="G57" s="22"/>
      <c r="H57" s="27"/>
      <c r="I57" s="25"/>
      <c r="J57" s="30"/>
      <c r="K57" s="22"/>
      <c r="L57" s="27"/>
      <c r="M57" s="25"/>
      <c r="N57" s="30"/>
      <c r="O57" s="22"/>
      <c r="P57" s="27"/>
    </row>
    <row r="58" spans="2:16" x14ac:dyDescent="0.35">
      <c r="B58" s="59">
        <v>2839.15</v>
      </c>
      <c r="C58" s="60" t="s">
        <v>39</v>
      </c>
      <c r="D58" s="59">
        <f t="shared" si="1"/>
        <v>0</v>
      </c>
      <c r="E58" s="24"/>
      <c r="F58" s="26"/>
      <c r="G58" s="31"/>
      <c r="H58" s="32"/>
      <c r="I58" s="25"/>
      <c r="J58" s="26"/>
      <c r="K58" s="31"/>
      <c r="L58" s="32"/>
      <c r="M58" s="25"/>
      <c r="N58" s="26"/>
      <c r="O58" s="31"/>
      <c r="P58" s="32"/>
    </row>
    <row r="59" spans="2:16" ht="17.25" thickBot="1" x14ac:dyDescent="0.4">
      <c r="B59" s="33"/>
      <c r="C59" s="34"/>
      <c r="D59" s="35"/>
      <c r="E59" s="36"/>
      <c r="F59" s="33"/>
      <c r="G59" s="34"/>
      <c r="H59" s="35"/>
      <c r="I59" s="37"/>
      <c r="J59" s="33"/>
      <c r="K59" s="34"/>
      <c r="L59" s="35"/>
      <c r="M59" s="37"/>
      <c r="N59" s="33"/>
      <c r="O59" s="34"/>
      <c r="P59" s="35"/>
    </row>
    <row r="60" spans="2:16" ht="12" customHeight="1" thickBot="1" x14ac:dyDescent="0.4"/>
    <row r="61" spans="2:16" ht="17.25" thickBot="1" x14ac:dyDescent="0.4">
      <c r="B61" s="44" t="s">
        <v>12</v>
      </c>
      <c r="C61" s="45"/>
      <c r="D61" s="46"/>
      <c r="E61" s="8"/>
      <c r="F61" s="44" t="s">
        <v>13</v>
      </c>
      <c r="G61" s="45"/>
      <c r="H61" s="46"/>
      <c r="J61" s="44" t="s">
        <v>13</v>
      </c>
      <c r="K61" s="45"/>
      <c r="L61" s="46"/>
    </row>
    <row r="62" spans="2:16" x14ac:dyDescent="0.35">
      <c r="B62" s="47" t="s">
        <v>6</v>
      </c>
      <c r="C62" s="48">
        <v>1</v>
      </c>
      <c r="D62" s="49"/>
      <c r="E62" s="8"/>
      <c r="F62" s="47" t="s">
        <v>6</v>
      </c>
      <c r="G62" s="48">
        <v>1</v>
      </c>
      <c r="H62" s="49"/>
      <c r="J62" s="47" t="s">
        <v>6</v>
      </c>
      <c r="K62" s="48">
        <v>1</v>
      </c>
      <c r="L62" s="49"/>
    </row>
    <row r="63" spans="2:16" x14ac:dyDescent="0.35">
      <c r="B63" s="9" t="s">
        <v>2</v>
      </c>
      <c r="C63" s="50" t="s">
        <v>14</v>
      </c>
      <c r="D63" s="51"/>
      <c r="E63" s="8"/>
      <c r="F63" s="9" t="s">
        <v>2</v>
      </c>
      <c r="G63" s="52" t="s">
        <v>40</v>
      </c>
      <c r="H63" s="53"/>
      <c r="J63" s="9" t="s">
        <v>2</v>
      </c>
      <c r="K63" s="52" t="s">
        <v>40</v>
      </c>
      <c r="L63" s="53"/>
    </row>
    <row r="64" spans="2:16" x14ac:dyDescent="0.35">
      <c r="B64" s="54" t="s">
        <v>4</v>
      </c>
      <c r="C64" s="55" t="s">
        <v>16</v>
      </c>
      <c r="D64" s="56"/>
      <c r="E64" s="24"/>
      <c r="F64" s="54" t="s">
        <v>4</v>
      </c>
      <c r="G64" s="55" t="s">
        <v>17</v>
      </c>
      <c r="H64" s="56"/>
      <c r="J64" s="54" t="s">
        <v>4</v>
      </c>
      <c r="K64" s="55" t="s">
        <v>5</v>
      </c>
      <c r="L64" s="56"/>
    </row>
    <row r="65" spans="2:12" x14ac:dyDescent="0.35">
      <c r="B65" s="21" t="s">
        <v>7</v>
      </c>
      <c r="C65" s="22" t="s">
        <v>8</v>
      </c>
      <c r="D65" s="23" t="s">
        <v>9</v>
      </c>
      <c r="E65" s="24"/>
      <c r="F65" s="21" t="s">
        <v>7</v>
      </c>
      <c r="G65" s="22" t="s">
        <v>8</v>
      </c>
      <c r="H65" s="23" t="s">
        <v>9</v>
      </c>
      <c r="J65" s="21" t="s">
        <v>7</v>
      </c>
      <c r="K65" s="22" t="s">
        <v>8</v>
      </c>
      <c r="L65" s="23" t="s">
        <v>9</v>
      </c>
    </row>
    <row r="66" spans="2:12" x14ac:dyDescent="0.35">
      <c r="B66" s="26"/>
      <c r="C66" s="22"/>
      <c r="D66" s="27"/>
      <c r="E66" s="24"/>
      <c r="F66" s="62">
        <v>3561.7289999999998</v>
      </c>
      <c r="G66" s="60" t="s">
        <v>19</v>
      </c>
      <c r="H66" s="63">
        <f>G66*60.2/100</f>
        <v>60.2</v>
      </c>
      <c r="J66" s="26"/>
      <c r="K66" s="22"/>
      <c r="L66" s="27"/>
    </row>
    <row r="67" spans="2:12" x14ac:dyDescent="0.35">
      <c r="B67" s="26"/>
      <c r="C67" s="22"/>
      <c r="D67" s="27"/>
      <c r="E67" s="24"/>
      <c r="F67" s="62">
        <v>3417.77</v>
      </c>
      <c r="G67" s="60" t="s">
        <v>41</v>
      </c>
      <c r="H67" s="63">
        <f t="shared" ref="H67:H93" si="2">G67*60.2/100</f>
        <v>59.597999999999999</v>
      </c>
      <c r="J67" s="26"/>
      <c r="K67" s="22"/>
      <c r="L67" s="27"/>
    </row>
    <row r="68" spans="2:12" x14ac:dyDescent="0.35">
      <c r="B68" s="26"/>
      <c r="C68" s="22"/>
      <c r="D68" s="27"/>
      <c r="E68" s="24"/>
      <c r="F68" s="62">
        <v>3345.4560000000001</v>
      </c>
      <c r="G68" s="60" t="s">
        <v>42</v>
      </c>
      <c r="H68" s="63">
        <f t="shared" si="2"/>
        <v>58.996000000000002</v>
      </c>
      <c r="J68" s="26"/>
      <c r="K68" s="22"/>
      <c r="L68" s="27"/>
    </row>
    <row r="69" spans="2:12" x14ac:dyDescent="0.35">
      <c r="B69" s="26"/>
      <c r="C69" s="22"/>
      <c r="D69" s="27"/>
      <c r="E69" s="24"/>
      <c r="F69" s="62">
        <v>3325.0570000000002</v>
      </c>
      <c r="G69" s="60" t="s">
        <v>43</v>
      </c>
      <c r="H69" s="63">
        <f t="shared" si="2"/>
        <v>58.394000000000005</v>
      </c>
      <c r="J69" s="26"/>
      <c r="K69" s="22"/>
      <c r="L69" s="27"/>
    </row>
    <row r="70" spans="2:12" x14ac:dyDescent="0.35">
      <c r="B70" s="26"/>
      <c r="C70" s="22"/>
      <c r="D70" s="27"/>
      <c r="E70" s="24"/>
      <c r="F70" s="62">
        <v>3321.1614999999997</v>
      </c>
      <c r="G70" s="60" t="s">
        <v>44</v>
      </c>
      <c r="H70" s="63">
        <f t="shared" si="2"/>
        <v>57.792000000000009</v>
      </c>
      <c r="J70" s="26"/>
      <c r="K70" s="22"/>
      <c r="L70" s="27"/>
    </row>
    <row r="71" spans="2:12" x14ac:dyDescent="0.35">
      <c r="B71" s="26"/>
      <c r="C71" s="22"/>
      <c r="D71" s="27"/>
      <c r="E71" s="24"/>
      <c r="F71" s="62">
        <v>3320.3710000000001</v>
      </c>
      <c r="G71" s="60" t="s">
        <v>20</v>
      </c>
      <c r="H71" s="63">
        <f t="shared" si="2"/>
        <v>57.19</v>
      </c>
      <c r="J71" s="26"/>
      <c r="K71" s="22"/>
      <c r="L71" s="27"/>
    </row>
    <row r="72" spans="2:12" x14ac:dyDescent="0.35">
      <c r="B72" s="26"/>
      <c r="C72" s="22"/>
      <c r="D72" s="27"/>
      <c r="E72" s="24"/>
      <c r="F72" s="62">
        <v>3318.5355000000004</v>
      </c>
      <c r="G72" s="60" t="s">
        <v>21</v>
      </c>
      <c r="H72" s="63">
        <f t="shared" si="2"/>
        <v>54.18</v>
      </c>
      <c r="J72" s="26"/>
      <c r="K72" s="22"/>
      <c r="L72" s="27"/>
    </row>
    <row r="73" spans="2:12" x14ac:dyDescent="0.35">
      <c r="B73" s="26"/>
      <c r="C73" s="22"/>
      <c r="D73" s="27"/>
      <c r="E73" s="24"/>
      <c r="F73" s="62">
        <v>3317.4879999999998</v>
      </c>
      <c r="G73" s="60" t="s">
        <v>22</v>
      </c>
      <c r="H73" s="63">
        <f t="shared" si="2"/>
        <v>51.17</v>
      </c>
      <c r="J73" s="26"/>
      <c r="K73" s="22"/>
      <c r="L73" s="27"/>
    </row>
    <row r="74" spans="2:12" x14ac:dyDescent="0.35">
      <c r="B74" s="26"/>
      <c r="C74" s="22"/>
      <c r="D74" s="27"/>
      <c r="E74" s="24"/>
      <c r="F74" s="62">
        <v>3316.5124999999998</v>
      </c>
      <c r="G74" s="60" t="s">
        <v>23</v>
      </c>
      <c r="H74" s="63">
        <f t="shared" si="2"/>
        <v>48.16</v>
      </c>
      <c r="J74" s="26"/>
      <c r="K74" s="22"/>
      <c r="L74" s="27"/>
    </row>
    <row r="75" spans="2:12" x14ac:dyDescent="0.35">
      <c r="B75" s="26"/>
      <c r="C75" s="22"/>
      <c r="D75" s="27"/>
      <c r="E75" s="24"/>
      <c r="F75" s="62">
        <v>3315.1634999999997</v>
      </c>
      <c r="G75" s="60" t="s">
        <v>24</v>
      </c>
      <c r="H75" s="63">
        <f t="shared" si="2"/>
        <v>45.15</v>
      </c>
      <c r="J75" s="26"/>
      <c r="K75" s="22"/>
      <c r="L75" s="27"/>
    </row>
    <row r="76" spans="2:12" x14ac:dyDescent="0.35">
      <c r="B76" s="26"/>
      <c r="C76" s="22"/>
      <c r="D76" s="27"/>
      <c r="E76" s="24"/>
      <c r="F76" s="62">
        <v>3313.6834999999996</v>
      </c>
      <c r="G76" s="60" t="s">
        <v>25</v>
      </c>
      <c r="H76" s="63">
        <f t="shared" si="2"/>
        <v>42.14</v>
      </c>
      <c r="J76" s="26"/>
      <c r="K76" s="22"/>
      <c r="L76" s="27"/>
    </row>
    <row r="77" spans="2:12" x14ac:dyDescent="0.35">
      <c r="B77" s="26"/>
      <c r="C77" s="22"/>
      <c r="D77" s="27"/>
      <c r="E77" s="24"/>
      <c r="F77" s="62">
        <v>3309.1610000000001</v>
      </c>
      <c r="G77" s="60" t="s">
        <v>26</v>
      </c>
      <c r="H77" s="63">
        <f t="shared" si="2"/>
        <v>39.130000000000003</v>
      </c>
      <c r="J77" s="26"/>
      <c r="K77" s="22"/>
      <c r="L77" s="27"/>
    </row>
    <row r="78" spans="2:12" x14ac:dyDescent="0.35">
      <c r="B78" s="26"/>
      <c r="C78" s="22"/>
      <c r="D78" s="27"/>
      <c r="E78" s="24"/>
      <c r="F78" s="62">
        <v>3286.2495000000004</v>
      </c>
      <c r="G78" s="60" t="s">
        <v>27</v>
      </c>
      <c r="H78" s="63">
        <f t="shared" si="2"/>
        <v>36.119999999999997</v>
      </c>
      <c r="J78" s="26"/>
      <c r="K78" s="22"/>
      <c r="L78" s="27"/>
    </row>
    <row r="79" spans="2:12" x14ac:dyDescent="0.35">
      <c r="B79" s="26"/>
      <c r="C79" s="22"/>
      <c r="D79" s="27"/>
      <c r="E79" s="24"/>
      <c r="F79" s="62">
        <v>3278.8909999999996</v>
      </c>
      <c r="G79" s="60" t="s">
        <v>28</v>
      </c>
      <c r="H79" s="63">
        <f t="shared" si="2"/>
        <v>33.11</v>
      </c>
      <c r="J79" s="26"/>
      <c r="K79" s="22"/>
      <c r="L79" s="27"/>
    </row>
    <row r="80" spans="2:12" x14ac:dyDescent="0.35">
      <c r="B80" s="26"/>
      <c r="C80" s="22"/>
      <c r="D80" s="27"/>
      <c r="E80" s="24"/>
      <c r="F80" s="62">
        <v>3277.0875000000005</v>
      </c>
      <c r="G80" s="60" t="s">
        <v>29</v>
      </c>
      <c r="H80" s="63">
        <f t="shared" si="2"/>
        <v>30.1</v>
      </c>
      <c r="J80" s="26"/>
      <c r="K80" s="22"/>
      <c r="L80" s="27"/>
    </row>
    <row r="81" spans="2:12" x14ac:dyDescent="0.35">
      <c r="B81" s="26"/>
      <c r="C81" s="22"/>
      <c r="D81" s="27"/>
      <c r="E81" s="24"/>
      <c r="F81" s="62">
        <v>3275.5279999999998</v>
      </c>
      <c r="G81" s="60" t="s">
        <v>30</v>
      </c>
      <c r="H81" s="63">
        <f t="shared" si="2"/>
        <v>27.09</v>
      </c>
      <c r="J81" s="26"/>
      <c r="K81" s="22"/>
      <c r="L81" s="27"/>
    </row>
    <row r="82" spans="2:12" x14ac:dyDescent="0.35">
      <c r="B82" s="26"/>
      <c r="C82" s="22"/>
      <c r="D82" s="27"/>
      <c r="E82" s="24"/>
      <c r="F82" s="62">
        <v>3273.7255000000005</v>
      </c>
      <c r="G82" s="60" t="s">
        <v>31</v>
      </c>
      <c r="H82" s="63">
        <f t="shared" si="2"/>
        <v>24.08</v>
      </c>
      <c r="J82" s="26"/>
      <c r="K82" s="22"/>
      <c r="L82" s="27"/>
    </row>
    <row r="83" spans="2:12" x14ac:dyDescent="0.35">
      <c r="B83" s="26"/>
      <c r="C83" s="22"/>
      <c r="D83" s="27"/>
      <c r="E83" s="24"/>
      <c r="F83" s="62">
        <v>3270.2330000000002</v>
      </c>
      <c r="G83" s="60" t="s">
        <v>32</v>
      </c>
      <c r="H83" s="63">
        <f t="shared" si="2"/>
        <v>21.07</v>
      </c>
      <c r="J83" s="26"/>
      <c r="K83" s="22"/>
      <c r="L83" s="27"/>
    </row>
    <row r="84" spans="2:12" x14ac:dyDescent="0.35">
      <c r="B84" s="26"/>
      <c r="C84" s="22"/>
      <c r="D84" s="27"/>
      <c r="E84" s="24"/>
      <c r="F84" s="62">
        <v>3262.9289999999996</v>
      </c>
      <c r="G84" s="60" t="s">
        <v>33</v>
      </c>
      <c r="H84" s="63">
        <f t="shared" si="2"/>
        <v>18.059999999999999</v>
      </c>
      <c r="J84" s="26"/>
      <c r="K84" s="22"/>
      <c r="L84" s="27"/>
    </row>
    <row r="85" spans="2:12" x14ac:dyDescent="0.35">
      <c r="B85" s="26"/>
      <c r="C85" s="22"/>
      <c r="D85" s="27"/>
      <c r="E85" s="24"/>
      <c r="F85" s="62">
        <v>3247.0825000000004</v>
      </c>
      <c r="G85" s="60" t="s">
        <v>34</v>
      </c>
      <c r="H85" s="63">
        <f t="shared" si="2"/>
        <v>15.05</v>
      </c>
      <c r="J85" s="26"/>
      <c r="K85" s="22"/>
      <c r="L85" s="27"/>
    </row>
    <row r="86" spans="2:12" x14ac:dyDescent="0.35">
      <c r="B86" s="26"/>
      <c r="C86" s="22"/>
      <c r="D86" s="27"/>
      <c r="E86" s="24"/>
      <c r="F86" s="62">
        <v>3228.6989999999996</v>
      </c>
      <c r="G86" s="60" t="s">
        <v>35</v>
      </c>
      <c r="H86" s="63">
        <f t="shared" si="2"/>
        <v>12.04</v>
      </c>
      <c r="J86" s="26"/>
      <c r="K86" s="22"/>
      <c r="L86" s="27"/>
    </row>
    <row r="87" spans="2:12" x14ac:dyDescent="0.35">
      <c r="B87" s="26"/>
      <c r="C87" s="22"/>
      <c r="D87" s="27"/>
      <c r="E87" s="24"/>
      <c r="F87" s="62">
        <v>3194.826</v>
      </c>
      <c r="G87" s="60" t="s">
        <v>36</v>
      </c>
      <c r="H87" s="63">
        <f t="shared" si="2"/>
        <v>9.0299999999999994</v>
      </c>
      <c r="J87" s="26"/>
      <c r="K87" s="22"/>
      <c r="L87" s="27"/>
    </row>
    <row r="88" spans="2:12" x14ac:dyDescent="0.35">
      <c r="B88" s="26"/>
      <c r="C88" s="22"/>
      <c r="D88" s="27"/>
      <c r="E88" s="24"/>
      <c r="F88" s="62">
        <v>3182.3404999999998</v>
      </c>
      <c r="G88" s="60" t="s">
        <v>37</v>
      </c>
      <c r="H88" s="63">
        <f t="shared" si="2"/>
        <v>6.02</v>
      </c>
      <c r="J88" s="26"/>
      <c r="K88" s="22"/>
      <c r="L88" s="27"/>
    </row>
    <row r="89" spans="2:12" x14ac:dyDescent="0.35">
      <c r="B89" s="26"/>
      <c r="C89" s="22"/>
      <c r="D89" s="27"/>
      <c r="E89" s="24"/>
      <c r="F89" s="62">
        <v>3104.6655000000005</v>
      </c>
      <c r="G89" s="60" t="s">
        <v>38</v>
      </c>
      <c r="H89" s="63">
        <f t="shared" si="2"/>
        <v>3.01</v>
      </c>
      <c r="J89" s="26"/>
      <c r="K89" s="22"/>
      <c r="L89" s="27"/>
    </row>
    <row r="90" spans="2:12" x14ac:dyDescent="0.35">
      <c r="B90" s="30"/>
      <c r="C90" s="22"/>
      <c r="D90" s="27"/>
      <c r="E90" s="24"/>
      <c r="F90" s="62">
        <v>3054.5035000000003</v>
      </c>
      <c r="G90" s="60" t="s">
        <v>45</v>
      </c>
      <c r="H90" s="63">
        <f t="shared" si="2"/>
        <v>2.4079999999999999</v>
      </c>
      <c r="J90" s="30"/>
      <c r="K90" s="22"/>
      <c r="L90" s="27"/>
    </row>
    <row r="91" spans="2:12" x14ac:dyDescent="0.35">
      <c r="B91" s="26"/>
      <c r="C91" s="64"/>
      <c r="D91" s="65"/>
      <c r="E91" s="24"/>
      <c r="F91" s="62">
        <v>2991.4804999999997</v>
      </c>
      <c r="G91" s="60" t="s">
        <v>46</v>
      </c>
      <c r="H91" s="63">
        <f t="shared" si="2"/>
        <v>1.8060000000000003</v>
      </c>
      <c r="J91" s="26"/>
      <c r="K91" s="64"/>
      <c r="L91" s="65"/>
    </row>
    <row r="92" spans="2:12" ht="17.25" thickBot="1" x14ac:dyDescent="0.4">
      <c r="B92" s="33"/>
      <c r="C92" s="34"/>
      <c r="D92" s="35"/>
      <c r="F92" s="66">
        <v>2907.4859999999999</v>
      </c>
      <c r="G92" s="67" t="s">
        <v>47</v>
      </c>
      <c r="H92" s="68">
        <f t="shared" si="2"/>
        <v>1.204</v>
      </c>
      <c r="J92" s="33"/>
      <c r="K92" s="69"/>
      <c r="L92" s="35"/>
    </row>
    <row r="93" spans="2:12" ht="17.25" thickBot="1" x14ac:dyDescent="0.4">
      <c r="B93" s="33"/>
      <c r="C93" s="69"/>
      <c r="D93" s="35"/>
      <c r="F93" s="70">
        <v>2779.0155</v>
      </c>
      <c r="G93" s="71" t="s">
        <v>48</v>
      </c>
      <c r="H93" s="72">
        <f t="shared" si="2"/>
        <v>0.60199999999999998</v>
      </c>
      <c r="J93" s="33"/>
      <c r="K93" s="73"/>
      <c r="L93" s="35"/>
    </row>
    <row r="94" spans="2:12" ht="17.25" thickBot="1" x14ac:dyDescent="0.4">
      <c r="B94" s="33"/>
      <c r="C94" s="73"/>
      <c r="D94" s="35"/>
      <c r="F94" s="74">
        <v>2000</v>
      </c>
      <c r="G94" s="75" t="s">
        <v>39</v>
      </c>
      <c r="H94" s="76">
        <v>0</v>
      </c>
      <c r="J94" s="33"/>
      <c r="K94" s="77"/>
      <c r="L94" s="35"/>
    </row>
  </sheetData>
  <sheetProtection selectLockedCells="1"/>
  <protectedRanges>
    <protectedRange sqref="D59 H38:H59 L38:L59 P38:P59 B59 F38:F59 J38:J59 N38:N59 B28:B31 D28:D31 N7:N31 H7:J31 P7:P31 L7:L31 F7:F31 H66:H94 D66:D94 B66:B94 L66:L94 J66:J94" name="区域1"/>
    <protectedRange sqref="C63 C3" name="区域2"/>
  </protectedRanges>
  <dataConsolidate/>
  <mergeCells count="26">
    <mergeCell ref="C63:D63"/>
    <mergeCell ref="G63:H63"/>
    <mergeCell ref="K63:L63"/>
    <mergeCell ref="C64:D64"/>
    <mergeCell ref="G64:H64"/>
    <mergeCell ref="K64:L64"/>
    <mergeCell ref="B61:D61"/>
    <mergeCell ref="F61:H61"/>
    <mergeCell ref="J61:L61"/>
    <mergeCell ref="C62:D62"/>
    <mergeCell ref="G62:H62"/>
    <mergeCell ref="K62:L62"/>
    <mergeCell ref="B33:P33"/>
    <mergeCell ref="C34:P34"/>
    <mergeCell ref="C35:P35"/>
    <mergeCell ref="C36:D36"/>
    <mergeCell ref="G36:H36"/>
    <mergeCell ref="K36:L36"/>
    <mergeCell ref="O36:P36"/>
    <mergeCell ref="B2:P2"/>
    <mergeCell ref="C3:P3"/>
    <mergeCell ref="C4:P4"/>
    <mergeCell ref="C5:D5"/>
    <mergeCell ref="G5:H5"/>
    <mergeCell ref="K5:L5"/>
    <mergeCell ref="O5:P5"/>
  </mergeCells>
  <phoneticPr fontId="5" type="noConversion"/>
  <conditionalFormatting sqref="B11:B31 B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:F31 F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6:J72 J77:J9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1:J31 J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1:N31 N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6:B72 B77:B9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8:F5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8:J5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8:N5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6:F72 F77:F9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:B1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:F1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J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8:N1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2:B58 B3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9:B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3:J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B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3:F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2:F9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3">
    <dataValidation type="list" allowBlank="1" showInputMessage="1" showErrorMessage="1" sqref="K63:L63 G63:H63" xr:uid="{95C62FFE-A0CD-4606-9D70-B433E66C79A2}">
      <formula1>"0.02C"</formula1>
    </dataValidation>
    <dataValidation type="list" allowBlank="1" showInputMessage="1" showErrorMessage="1" sqref="K64 G64" xr:uid="{480F062C-AA0C-43A3-8B7D-CD5245E8603A}">
      <formula1>"0℃,25℃"</formula1>
    </dataValidation>
    <dataValidation type="list" allowBlank="1" showInputMessage="1" showErrorMessage="1" sqref="C63:D63 C3 C34" xr:uid="{59E6F1BC-6E44-4096-83E1-6B6D121FC110}">
      <formula1>"0.1C,0.33C,0.5C,1C"</formula1>
    </dataValidation>
  </dataValidations>
  <pageMargins left="0.7" right="0.7" top="0.75" bottom="0.75" header="0.3" footer="0.3"/>
  <pageSetup paperSize="9" scale="4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星越</vt:lpstr>
      <vt:lpstr>银河L7</vt:lpstr>
      <vt:lpstr>银河L7!ID_8_6916_6913</vt:lpstr>
      <vt:lpstr>银河L7!Print_Area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2024-03-05T09:39:45Z</dcterms:modified>
</cp:coreProperties>
</file>