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60" windowWidth="15480" windowHeight="11016" tabRatio="760" firstSheet="5" activeTab="6"/>
  </bookViews>
  <sheets>
    <sheet name="z_crit" sheetId="36" state="hidden" r:id="rId1"/>
    <sheet name="Sheet2" sheetId="45" state="hidden" r:id="rId2"/>
    <sheet name="realign" sheetId="37" state="hidden" r:id="rId3"/>
    <sheet name="realign (2)" sheetId="43" state="hidden" r:id="rId4"/>
    <sheet name="realign (3)" sheetId="44" state="hidden" r:id="rId5"/>
    <sheet name="all_by_image" sheetId="42" r:id="rId6"/>
    <sheet name="all_by_distortion" sheetId="41" r:id="rId7"/>
  </sheets>
  <definedNames>
    <definedName name="_xlnm._FilterDatabase" localSheetId="6" hidden="1">all_by_distortion!$D$4:$L$870</definedName>
    <definedName name="_xlnm._FilterDatabase" localSheetId="5" hidden="1">all_by_image!$D$4:$I$870</definedName>
  </definedNames>
  <calcPr calcId="145621"/>
</workbook>
</file>

<file path=xl/calcChain.xml><?xml version="1.0" encoding="utf-8"?>
<calcChain xmlns="http://schemas.openxmlformats.org/spreadsheetml/2006/main">
  <c r="W6" i="44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0" i="44"/>
  <c r="W21" i="44"/>
  <c r="W22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5" i="44"/>
  <c r="G185" i="44"/>
  <c r="L9" i="44" s="1"/>
  <c r="F185" i="44"/>
  <c r="K32" i="44" s="1"/>
  <c r="E185" i="44"/>
  <c r="J27" i="44" s="1"/>
  <c r="U35" i="44"/>
  <c r="T35" i="44"/>
  <c r="S35" i="44"/>
  <c r="L34" i="44"/>
  <c r="K33" i="44"/>
  <c r="L32" i="44"/>
  <c r="R20" i="44" s="1"/>
  <c r="K31" i="44"/>
  <c r="L30" i="44"/>
  <c r="K29" i="44"/>
  <c r="L28" i="44"/>
  <c r="K28" i="44"/>
  <c r="J28" i="44"/>
  <c r="V28" i="44" s="1"/>
  <c r="Y28" i="44" s="1"/>
  <c r="K27" i="44"/>
  <c r="L26" i="44"/>
  <c r="K25" i="44"/>
  <c r="L24" i="44"/>
  <c r="K23" i="44"/>
  <c r="L22" i="44"/>
  <c r="J22" i="44"/>
  <c r="K21" i="44"/>
  <c r="L20" i="44"/>
  <c r="K20" i="44"/>
  <c r="J20" i="44"/>
  <c r="K19" i="44"/>
  <c r="L18" i="44"/>
  <c r="K17" i="44"/>
  <c r="L16" i="44"/>
  <c r="K15" i="44"/>
  <c r="L14" i="44"/>
  <c r="J14" i="44"/>
  <c r="K13" i="44"/>
  <c r="L12" i="44"/>
  <c r="K12" i="44"/>
  <c r="J12" i="44"/>
  <c r="K11" i="44"/>
  <c r="K10" i="44"/>
  <c r="K9" i="44"/>
  <c r="L8" i="44"/>
  <c r="J8" i="44"/>
  <c r="K7" i="44"/>
  <c r="L6" i="44"/>
  <c r="K6" i="44"/>
  <c r="J6" i="44"/>
  <c r="X6" i="44" s="1"/>
  <c r="K5" i="44"/>
  <c r="Q35" i="43"/>
  <c r="R35" i="43"/>
  <c r="P35" i="43"/>
  <c r="X35" i="43"/>
  <c r="Z5" i="43" s="1"/>
  <c r="E185" i="43"/>
  <c r="J5" i="43" s="1"/>
  <c r="J75" i="37"/>
  <c r="G185" i="43"/>
  <c r="L34" i="43" s="1"/>
  <c r="F185" i="43"/>
  <c r="K34" i="43" s="1"/>
  <c r="F245" i="37"/>
  <c r="I12" i="37" s="1"/>
  <c r="G245" i="37"/>
  <c r="J12" i="37" s="1"/>
  <c r="J20" i="37"/>
  <c r="J28" i="37"/>
  <c r="J36" i="37"/>
  <c r="J52" i="37"/>
  <c r="J60" i="37"/>
  <c r="J68" i="37"/>
  <c r="J92" i="37"/>
  <c r="J100" i="37"/>
  <c r="J108" i="37"/>
  <c r="J124" i="37"/>
  <c r="J132" i="37"/>
  <c r="J140" i="37"/>
  <c r="J156" i="37"/>
  <c r="J164" i="37"/>
  <c r="J172" i="37"/>
  <c r="J188" i="37"/>
  <c r="J196" i="37"/>
  <c r="J204" i="37"/>
  <c r="J228" i="37"/>
  <c r="J236" i="37"/>
  <c r="J244" i="37"/>
  <c r="E245" i="37"/>
  <c r="H36" i="37" s="1"/>
  <c r="Q7" i="44" l="1"/>
  <c r="Q31" i="44"/>
  <c r="Q20" i="44"/>
  <c r="Q26" i="44"/>
  <c r="Q12" i="44"/>
  <c r="Q32" i="44"/>
  <c r="Q17" i="44"/>
  <c r="Q25" i="44"/>
  <c r="Q11" i="44"/>
  <c r="Q27" i="44"/>
  <c r="V14" i="44"/>
  <c r="Y14" i="44" s="1"/>
  <c r="J30" i="44"/>
  <c r="R7" i="44"/>
  <c r="X22" i="44"/>
  <c r="X14" i="44"/>
  <c r="L5" i="44"/>
  <c r="K8" i="44"/>
  <c r="K35" i="44" s="1"/>
  <c r="L11" i="44"/>
  <c r="K14" i="44"/>
  <c r="J17" i="44"/>
  <c r="L19" i="44"/>
  <c r="K22" i="44"/>
  <c r="V22" i="44" s="1"/>
  <c r="Y22" i="44" s="1"/>
  <c r="J25" i="44"/>
  <c r="L27" i="44"/>
  <c r="K30" i="44"/>
  <c r="J33" i="44"/>
  <c r="R27" i="44"/>
  <c r="I204" i="37"/>
  <c r="R11" i="44"/>
  <c r="X28" i="44"/>
  <c r="J9" i="44"/>
  <c r="J15" i="44"/>
  <c r="L17" i="44"/>
  <c r="J23" i="44"/>
  <c r="L25" i="44"/>
  <c r="J31" i="44"/>
  <c r="L33" i="44"/>
  <c r="R32" i="44"/>
  <c r="R25" i="44"/>
  <c r="I244" i="37"/>
  <c r="I172" i="37"/>
  <c r="I140" i="37"/>
  <c r="I108" i="37"/>
  <c r="I68" i="37"/>
  <c r="I36" i="37"/>
  <c r="M8" i="37" s="1"/>
  <c r="I236" i="37"/>
  <c r="I196" i="37"/>
  <c r="I164" i="37"/>
  <c r="I132" i="37"/>
  <c r="I100" i="37"/>
  <c r="I60" i="37"/>
  <c r="I28" i="37"/>
  <c r="I228" i="37"/>
  <c r="I188" i="37"/>
  <c r="I156" i="37"/>
  <c r="I124" i="37"/>
  <c r="I92" i="37"/>
  <c r="I52" i="37"/>
  <c r="I20" i="37"/>
  <c r="I75" i="37"/>
  <c r="J18" i="44"/>
  <c r="J26" i="44"/>
  <c r="J34" i="44"/>
  <c r="R17" i="44"/>
  <c r="J220" i="37"/>
  <c r="J180" i="37"/>
  <c r="J148" i="37"/>
  <c r="J116" i="37"/>
  <c r="J84" i="37"/>
  <c r="J44" i="37"/>
  <c r="H75" i="37"/>
  <c r="J9" i="43"/>
  <c r="J7" i="44"/>
  <c r="J10" i="44"/>
  <c r="J13" i="44"/>
  <c r="L15" i="44"/>
  <c r="K18" i="44"/>
  <c r="J21" i="44"/>
  <c r="L23" i="44"/>
  <c r="K26" i="44"/>
  <c r="J29" i="44"/>
  <c r="L31" i="44"/>
  <c r="K34" i="44"/>
  <c r="R12" i="44"/>
  <c r="I220" i="37"/>
  <c r="I180" i="37"/>
  <c r="I148" i="37"/>
  <c r="I116" i="37"/>
  <c r="I84" i="37"/>
  <c r="I44" i="37"/>
  <c r="L9" i="43"/>
  <c r="J16" i="44"/>
  <c r="J24" i="44"/>
  <c r="J32" i="44"/>
  <c r="R31" i="44"/>
  <c r="R26" i="44"/>
  <c r="J5" i="44"/>
  <c r="L7" i="44"/>
  <c r="J11" i="44"/>
  <c r="L13" i="44"/>
  <c r="K16" i="44"/>
  <c r="J19" i="44"/>
  <c r="L21" i="44"/>
  <c r="K24" i="44"/>
  <c r="L29" i="44"/>
  <c r="V6" i="44"/>
  <c r="Y6" i="44" s="1"/>
  <c r="AA5" i="44"/>
  <c r="K9" i="43"/>
  <c r="K5" i="43"/>
  <c r="J6" i="43"/>
  <c r="K6" i="43"/>
  <c r="J7" i="43"/>
  <c r="K7" i="43"/>
  <c r="J8" i="43"/>
  <c r="K8" i="43"/>
  <c r="J10" i="43"/>
  <c r="K10" i="43"/>
  <c r="J11" i="43"/>
  <c r="K11" i="43"/>
  <c r="J12" i="43"/>
  <c r="K12" i="43"/>
  <c r="J13" i="43"/>
  <c r="K13" i="43"/>
  <c r="J14" i="43"/>
  <c r="K14" i="43"/>
  <c r="J15" i="43"/>
  <c r="K15" i="43"/>
  <c r="J16" i="43"/>
  <c r="K16" i="43"/>
  <c r="J17" i="43"/>
  <c r="K17" i="43"/>
  <c r="J18" i="43"/>
  <c r="K18" i="43"/>
  <c r="J19" i="43"/>
  <c r="K19" i="43"/>
  <c r="J20" i="43"/>
  <c r="K20" i="43"/>
  <c r="J21" i="43"/>
  <c r="K21" i="43"/>
  <c r="J22" i="43"/>
  <c r="K22" i="43"/>
  <c r="J23" i="43"/>
  <c r="K23" i="43"/>
  <c r="J24" i="43"/>
  <c r="K24" i="43"/>
  <c r="J25" i="43"/>
  <c r="K25" i="43"/>
  <c r="J26" i="43"/>
  <c r="K26" i="43"/>
  <c r="J27" i="43"/>
  <c r="K27" i="43"/>
  <c r="J28" i="43"/>
  <c r="K28" i="43"/>
  <c r="J29" i="43"/>
  <c r="K29" i="43"/>
  <c r="J30" i="43"/>
  <c r="K30" i="43"/>
  <c r="J31" i="43"/>
  <c r="K31" i="43"/>
  <c r="J32" i="43"/>
  <c r="K32" i="43"/>
  <c r="J33" i="43"/>
  <c r="K33" i="43"/>
  <c r="J34" i="43"/>
  <c r="Z34" i="43"/>
  <c r="Z33" i="43"/>
  <c r="Z32" i="43"/>
  <c r="Z31" i="43"/>
  <c r="Z29" i="43"/>
  <c r="Z28" i="43"/>
  <c r="Z27" i="43"/>
  <c r="Z26" i="43"/>
  <c r="Z25" i="43"/>
  <c r="Z24" i="43"/>
  <c r="Z23" i="43"/>
  <c r="Z22" i="43"/>
  <c r="Z21" i="43"/>
  <c r="Z20" i="43"/>
  <c r="Z19" i="43"/>
  <c r="Z18" i="43"/>
  <c r="Z17" i="43"/>
  <c r="Z16" i="43"/>
  <c r="Z15" i="43"/>
  <c r="Z14" i="43"/>
  <c r="Z13" i="43"/>
  <c r="Z12" i="43"/>
  <c r="Z11" i="43"/>
  <c r="Z10" i="43"/>
  <c r="Z9" i="43"/>
  <c r="Z8" i="43"/>
  <c r="Z7" i="43"/>
  <c r="Z6" i="43"/>
  <c r="L5" i="43"/>
  <c r="L7" i="43"/>
  <c r="L11" i="43"/>
  <c r="L13" i="43"/>
  <c r="L15" i="43"/>
  <c r="L17" i="43"/>
  <c r="L19" i="43"/>
  <c r="L21" i="43"/>
  <c r="L23" i="43"/>
  <c r="L25" i="43"/>
  <c r="L27" i="43"/>
  <c r="L29" i="43"/>
  <c r="L31" i="43"/>
  <c r="L33" i="43"/>
  <c r="L6" i="43"/>
  <c r="L8" i="43"/>
  <c r="L10" i="43"/>
  <c r="L12" i="43"/>
  <c r="L14" i="43"/>
  <c r="L16" i="43"/>
  <c r="L18" i="43"/>
  <c r="L20" i="43"/>
  <c r="L22" i="43"/>
  <c r="L24" i="43"/>
  <c r="L26" i="43"/>
  <c r="L28" i="43"/>
  <c r="L30" i="43"/>
  <c r="L32" i="43"/>
  <c r="N8" i="37"/>
  <c r="H28" i="37"/>
  <c r="H12" i="37"/>
  <c r="H236" i="37"/>
  <c r="H220" i="37"/>
  <c r="H204" i="37"/>
  <c r="H188" i="37"/>
  <c r="H172" i="37"/>
  <c r="H156" i="37"/>
  <c r="H140" i="37"/>
  <c r="H124" i="37"/>
  <c r="H108" i="37"/>
  <c r="H92" i="37"/>
  <c r="H60" i="37"/>
  <c r="H44" i="37"/>
  <c r="H20" i="37"/>
  <c r="H244" i="37"/>
  <c r="H228" i="37"/>
  <c r="H196" i="37"/>
  <c r="H180" i="37"/>
  <c r="H164" i="37"/>
  <c r="H148" i="37"/>
  <c r="H132" i="37"/>
  <c r="H116" i="37"/>
  <c r="H100" i="37"/>
  <c r="H84" i="37"/>
  <c r="H68" i="37"/>
  <c r="H52" i="37"/>
  <c r="X19" i="44" l="1"/>
  <c r="V19" i="44"/>
  <c r="Y19" i="44" s="1"/>
  <c r="X16" i="44"/>
  <c r="V16" i="44"/>
  <c r="Y16" i="44" s="1"/>
  <c r="J35" i="44"/>
  <c r="X23" i="44"/>
  <c r="V23" i="44"/>
  <c r="Y23" i="44" s="1"/>
  <c r="X8" i="44"/>
  <c r="V11" i="44"/>
  <c r="Y11" i="44" s="1"/>
  <c r="V5" i="44"/>
  <c r="Y5" i="44" s="1"/>
  <c r="X5" i="44"/>
  <c r="V29" i="44"/>
  <c r="Y29" i="44" s="1"/>
  <c r="X29" i="44"/>
  <c r="V8" i="44"/>
  <c r="Y8" i="44" s="1"/>
  <c r="V30" i="44"/>
  <c r="Y30" i="44" s="1"/>
  <c r="X30" i="44"/>
  <c r="V21" i="44"/>
  <c r="Y21" i="44" s="1"/>
  <c r="X21" i="44"/>
  <c r="X18" i="44"/>
  <c r="V18" i="44"/>
  <c r="Y18" i="44" s="1"/>
  <c r="X25" i="44"/>
  <c r="V25" i="44"/>
  <c r="Y25" i="44" s="1"/>
  <c r="X15" i="44"/>
  <c r="V15" i="44"/>
  <c r="Y15" i="44" s="1"/>
  <c r="P27" i="44"/>
  <c r="X27" i="44" s="1"/>
  <c r="P7" i="44"/>
  <c r="X7" i="44" s="1"/>
  <c r="P20" i="44"/>
  <c r="P32" i="44"/>
  <c r="X32" i="44" s="1"/>
  <c r="P26" i="44"/>
  <c r="X26" i="44" s="1"/>
  <c r="P12" i="44"/>
  <c r="P17" i="44"/>
  <c r="X17" i="44" s="1"/>
  <c r="P25" i="44"/>
  <c r="P11" i="44"/>
  <c r="X11" i="44" s="1"/>
  <c r="P31" i="44"/>
  <c r="X24" i="44"/>
  <c r="V24" i="44"/>
  <c r="Y24" i="44" s="1"/>
  <c r="X31" i="44"/>
  <c r="V31" i="44"/>
  <c r="Y31" i="44" s="1"/>
  <c r="V13" i="44"/>
  <c r="Y13" i="44" s="1"/>
  <c r="X13" i="44"/>
  <c r="M13" i="37"/>
  <c r="N13" i="37"/>
  <c r="X34" i="44"/>
  <c r="V34" i="44"/>
  <c r="Y34" i="44" s="1"/>
  <c r="X9" i="44"/>
  <c r="V9" i="44"/>
  <c r="Y9" i="44" s="1"/>
  <c r="X33" i="44"/>
  <c r="V33" i="44"/>
  <c r="Y33" i="44" s="1"/>
  <c r="AD35" i="44"/>
  <c r="N10" i="37"/>
  <c r="M10" i="37"/>
  <c r="N14" i="37"/>
  <c r="M14" i="37"/>
  <c r="N18" i="37"/>
  <c r="M18" i="37"/>
  <c r="N22" i="37"/>
  <c r="M22" i="37"/>
  <c r="N26" i="37"/>
  <c r="M26" i="37"/>
  <c r="N30" i="37"/>
  <c r="N34" i="37"/>
  <c r="M34" i="37"/>
  <c r="N9" i="37"/>
  <c r="M9" i="37"/>
  <c r="N17" i="37"/>
  <c r="M17" i="37"/>
  <c r="N21" i="37"/>
  <c r="M21" i="37"/>
  <c r="N25" i="37"/>
  <c r="M25" i="37"/>
  <c r="N29" i="37"/>
  <c r="M29" i="37"/>
  <c r="N33" i="37"/>
  <c r="M33" i="37"/>
  <c r="N7" i="37"/>
  <c r="M7" i="37"/>
  <c r="N12" i="37"/>
  <c r="M12" i="37"/>
  <c r="N16" i="37"/>
  <c r="M16" i="37"/>
  <c r="N20" i="37"/>
  <c r="M20" i="37"/>
  <c r="N24" i="37"/>
  <c r="M24" i="37"/>
  <c r="N28" i="37"/>
  <c r="M28" i="37"/>
  <c r="N32" i="37"/>
  <c r="M32" i="37"/>
  <c r="N6" i="37"/>
  <c r="M6" i="37"/>
  <c r="N11" i="37"/>
  <c r="M11" i="37"/>
  <c r="N15" i="37"/>
  <c r="M15" i="37"/>
  <c r="N19" i="37"/>
  <c r="M19" i="37"/>
  <c r="N23" i="37"/>
  <c r="M23" i="37"/>
  <c r="N27" i="37"/>
  <c r="M27" i="37"/>
  <c r="N31" i="37"/>
  <c r="M31" i="37"/>
  <c r="N5" i="37"/>
  <c r="M5" i="37"/>
  <c r="X12" i="44" l="1"/>
  <c r="V12" i="44"/>
  <c r="Y12" i="44" s="1"/>
  <c r="V26" i="44"/>
  <c r="Y26" i="44" s="1"/>
  <c r="V20" i="44"/>
  <c r="Y20" i="44" s="1"/>
  <c r="X20" i="44"/>
  <c r="V17" i="44"/>
  <c r="Y17" i="44" s="1"/>
  <c r="V7" i="44"/>
  <c r="Y7" i="44" s="1"/>
  <c r="V32" i="44"/>
  <c r="Y32" i="44" s="1"/>
  <c r="V27" i="44"/>
  <c r="Y27" i="44" s="1"/>
  <c r="AF34" i="44"/>
  <c r="AF33" i="44"/>
  <c r="AF32" i="44"/>
  <c r="AF31" i="44"/>
  <c r="AF29" i="44"/>
  <c r="AF28" i="44"/>
  <c r="AF27" i="44"/>
  <c r="AF26" i="44"/>
  <c r="AF25" i="44"/>
  <c r="AF24" i="44"/>
  <c r="AF23" i="44"/>
  <c r="AF22" i="44"/>
  <c r="AF21" i="44"/>
  <c r="AF20" i="44"/>
  <c r="AF19" i="44"/>
  <c r="AF18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F5" i="44"/>
  <c r="AC6" i="44" l="1"/>
  <c r="W6" i="43"/>
  <c r="N6" i="43"/>
  <c r="M6" i="43"/>
  <c r="S6" i="43" s="1"/>
  <c r="O6" i="43"/>
  <c r="AC17" i="44"/>
  <c r="W17" i="43"/>
  <c r="O17" i="43"/>
  <c r="M17" i="43"/>
  <c r="N17" i="43"/>
  <c r="H611" i="41"/>
  <c r="J611" i="41" s="1"/>
  <c r="H11" i="41"/>
  <c r="J11" i="41" s="1"/>
  <c r="H461" i="41"/>
  <c r="J461" i="41" s="1"/>
  <c r="I762" i="41"/>
  <c r="I614" i="41"/>
  <c r="I761" i="41"/>
  <c r="I613" i="41"/>
  <c r="I464" i="41"/>
  <c r="I13" i="41"/>
  <c r="H759" i="41"/>
  <c r="J759" i="41" s="1"/>
  <c r="H162" i="41"/>
  <c r="J162" i="41" s="1"/>
  <c r="I313" i="41"/>
  <c r="I311" i="41"/>
  <c r="I162" i="41"/>
  <c r="I14" i="41"/>
  <c r="I10" i="41"/>
  <c r="H610" i="41"/>
  <c r="J610" i="41" s="1"/>
  <c r="H163" i="41"/>
  <c r="J163" i="41" s="1"/>
  <c r="H69" i="41"/>
  <c r="J69" i="41" s="1"/>
  <c r="H804" i="41"/>
  <c r="J804" i="41" s="1"/>
  <c r="H369" i="41"/>
  <c r="J369" i="41" s="1"/>
  <c r="H666" i="41"/>
  <c r="J666" i="41" s="1"/>
  <c r="I669" i="41"/>
  <c r="I665" i="41"/>
  <c r="I516" i="41"/>
  <c r="I668" i="41"/>
  <c r="I519" i="41"/>
  <c r="H612" i="41"/>
  <c r="J612" i="41" s="1"/>
  <c r="H313" i="41"/>
  <c r="J313" i="41" s="1"/>
  <c r="H160" i="41"/>
  <c r="J160" i="41" s="1"/>
  <c r="H614" i="41"/>
  <c r="J614" i="41" s="1"/>
  <c r="H464" i="41"/>
  <c r="J464" i="41" s="1"/>
  <c r="H310" i="41"/>
  <c r="J310" i="41" s="1"/>
  <c r="I461" i="41"/>
  <c r="I160" i="41"/>
  <c r="I11" i="41"/>
  <c r="H463" i="41"/>
  <c r="J463" i="41" s="1"/>
  <c r="H462" i="41"/>
  <c r="J462" i="41" s="1"/>
  <c r="H311" i="41"/>
  <c r="J311" i="41" s="1"/>
  <c r="H13" i="41"/>
  <c r="J13" i="41" s="1"/>
  <c r="I460" i="41"/>
  <c r="I312" i="41"/>
  <c r="I310" i="41"/>
  <c r="I163" i="41"/>
  <c r="I161" i="41"/>
  <c r="I12" i="41"/>
  <c r="H762" i="41"/>
  <c r="J762" i="41" s="1"/>
  <c r="H613" i="41"/>
  <c r="J613" i="41" s="1"/>
  <c r="H312" i="41"/>
  <c r="J312" i="41" s="1"/>
  <c r="H14" i="41"/>
  <c r="J14" i="41" s="1"/>
  <c r="I760" i="41"/>
  <c r="I612" i="41"/>
  <c r="I463" i="41"/>
  <c r="I759" i="41"/>
  <c r="I611" i="41"/>
  <c r="H10" i="41"/>
  <c r="J10" i="41" s="1"/>
  <c r="H218" i="41"/>
  <c r="J218" i="41" s="1"/>
  <c r="H669" i="41"/>
  <c r="J669" i="41" s="1"/>
  <c r="H516" i="41"/>
  <c r="J516" i="41" s="1"/>
  <c r="H668" i="41"/>
  <c r="J668" i="41" s="1"/>
  <c r="H515" i="41"/>
  <c r="J515" i="41" s="1"/>
  <c r="I803" i="41"/>
  <c r="I667" i="41"/>
  <c r="I518" i="41"/>
  <c r="H65" i="41"/>
  <c r="J65" i="41" s="1"/>
  <c r="I802" i="41"/>
  <c r="I666" i="41"/>
  <c r="I517" i="41"/>
  <c r="H365" i="41"/>
  <c r="J365" i="41" s="1"/>
  <c r="H67" i="41"/>
  <c r="J67" i="41" s="1"/>
  <c r="H667" i="41"/>
  <c r="J667" i="41" s="1"/>
  <c r="H802" i="41"/>
  <c r="J802" i="41" s="1"/>
  <c r="I515" i="41"/>
  <c r="H12" i="41"/>
  <c r="J12" i="41" s="1"/>
  <c r="H366" i="41"/>
  <c r="J366" i="41" s="1"/>
  <c r="H68" i="41"/>
  <c r="J68" i="41" s="1"/>
  <c r="I219" i="41"/>
  <c r="I69" i="41"/>
  <c r="I365" i="41"/>
  <c r="I65" i="41"/>
  <c r="H215" i="41"/>
  <c r="J215" i="41" s="1"/>
  <c r="I368" i="41"/>
  <c r="I218" i="41"/>
  <c r="I68" i="41"/>
  <c r="I216" i="41"/>
  <c r="H66" i="41"/>
  <c r="J66" i="41" s="1"/>
  <c r="H164" i="41"/>
  <c r="J164" i="41" s="1"/>
  <c r="H761" i="41"/>
  <c r="J761" i="41" s="1"/>
  <c r="H161" i="41"/>
  <c r="J161" i="41" s="1"/>
  <c r="I610" i="41"/>
  <c r="I314" i="41"/>
  <c r="H760" i="41"/>
  <c r="J760" i="41" s="1"/>
  <c r="H460" i="41"/>
  <c r="J460" i="41" s="1"/>
  <c r="I462" i="41"/>
  <c r="I164" i="41"/>
  <c r="H314" i="41"/>
  <c r="J314" i="41" s="1"/>
  <c r="H367" i="41"/>
  <c r="J367" i="41" s="1"/>
  <c r="H665" i="41"/>
  <c r="J665" i="41" s="1"/>
  <c r="H519" i="41"/>
  <c r="J519" i="41" s="1"/>
  <c r="H216" i="41"/>
  <c r="J216" i="41" s="1"/>
  <c r="H518" i="41"/>
  <c r="J518" i="41" s="1"/>
  <c r="I804" i="41"/>
  <c r="H517" i="41"/>
  <c r="J517" i="41" s="1"/>
  <c r="H217" i="41"/>
  <c r="J217" i="41" s="1"/>
  <c r="I367" i="41"/>
  <c r="I217" i="41"/>
  <c r="I66" i="41"/>
  <c r="I67" i="41"/>
  <c r="H803" i="41"/>
  <c r="J803" i="41" s="1"/>
  <c r="H368" i="41"/>
  <c r="J368" i="41" s="1"/>
  <c r="I366" i="41"/>
  <c r="I215" i="41"/>
  <c r="I369" i="41"/>
  <c r="H219" i="41"/>
  <c r="J219" i="41" s="1"/>
  <c r="S17" i="43" l="1"/>
  <c r="I594" i="41" l="1"/>
  <c r="I754" i="41"/>
  <c r="I734" i="41"/>
  <c r="I278" i="41"/>
  <c r="I561" i="41"/>
  <c r="I257" i="41"/>
  <c r="I400" i="41"/>
  <c r="I76" i="41"/>
  <c r="I363" i="41"/>
  <c r="I359" i="41"/>
  <c r="I59" i="41"/>
  <c r="I505" i="41"/>
  <c r="I357" i="41"/>
  <c r="I500" i="41"/>
  <c r="I503" i="41"/>
  <c r="I645" i="41"/>
  <c r="I44" i="41"/>
  <c r="I488" i="41"/>
  <c r="I37" i="41"/>
  <c r="I487" i="41"/>
  <c r="I636" i="41"/>
  <c r="I633" i="41"/>
  <c r="I778" i="41"/>
  <c r="I178" i="41"/>
  <c r="I29" i="41"/>
  <c r="I176" i="41"/>
  <c r="I27" i="41"/>
  <c r="I328" i="41"/>
  <c r="I327" i="41"/>
  <c r="H772" i="41"/>
  <c r="J772" i="41" s="1"/>
  <c r="I20" i="41"/>
  <c r="I621" i="41"/>
  <c r="I770" i="41"/>
  <c r="I477" i="41"/>
  <c r="I26" i="41"/>
  <c r="I180" i="41"/>
  <c r="I779" i="41"/>
  <c r="I189" i="41"/>
  <c r="I343" i="41"/>
  <c r="I322" i="41"/>
  <c r="I639" i="41"/>
  <c r="I140" i="41"/>
  <c r="I752" i="41"/>
  <c r="I429" i="41"/>
  <c r="I729" i="41"/>
  <c r="I115" i="41"/>
  <c r="I837" i="41"/>
  <c r="I112" i="41"/>
  <c r="I556" i="41"/>
  <c r="I103" i="41"/>
  <c r="I829" i="41"/>
  <c r="I686" i="41"/>
  <c r="I535" i="41"/>
  <c r="I154" i="41"/>
  <c r="I302" i="41"/>
  <c r="I727" i="41"/>
  <c r="I276" i="41"/>
  <c r="I848" i="41"/>
  <c r="I577" i="41"/>
  <c r="I279" i="41"/>
  <c r="I126" i="41"/>
  <c r="I576" i="41"/>
  <c r="I421" i="41"/>
  <c r="I123" i="41"/>
  <c r="I566" i="41"/>
  <c r="I119" i="41"/>
  <c r="I417" i="41"/>
  <c r="I410" i="41"/>
  <c r="I563" i="41"/>
  <c r="I708" i="41"/>
  <c r="I834" i="41"/>
  <c r="I830" i="41"/>
  <c r="I553" i="41"/>
  <c r="I91" i="41"/>
  <c r="I693" i="41"/>
  <c r="I242" i="41"/>
  <c r="I88" i="41"/>
  <c r="I237" i="41"/>
  <c r="I232" i="41"/>
  <c r="I675" i="41"/>
  <c r="I808" i="41"/>
  <c r="I229" i="41"/>
  <c r="I55" i="41"/>
  <c r="I195" i="41"/>
  <c r="I786" i="41"/>
  <c r="I641" i="41"/>
  <c r="I780" i="41"/>
  <c r="I335" i="41"/>
  <c r="I777" i="41"/>
  <c r="I775" i="41"/>
  <c r="I184" i="41"/>
  <c r="I480" i="41"/>
  <c r="I771" i="41"/>
  <c r="I173" i="41"/>
  <c r="I620" i="41"/>
  <c r="O9" i="43"/>
  <c r="L10" i="44"/>
  <c r="W32" i="43" l="1"/>
  <c r="AC32" i="44"/>
  <c r="N32" i="43"/>
  <c r="O32" i="43"/>
  <c r="M32" i="43"/>
  <c r="W34" i="43"/>
  <c r="AC34" i="44"/>
  <c r="O34" i="43"/>
  <c r="N34" i="43"/>
  <c r="M34" i="43"/>
  <c r="S34" i="43" s="1"/>
  <c r="W30" i="43"/>
  <c r="AC30" i="44"/>
  <c r="O30" i="43"/>
  <c r="N30" i="43"/>
  <c r="M30" i="43"/>
  <c r="AC29" i="44"/>
  <c r="W29" i="43"/>
  <c r="M29" i="43"/>
  <c r="O29" i="43"/>
  <c r="N29" i="43"/>
  <c r="W28" i="43"/>
  <c r="AC28" i="44"/>
  <c r="O28" i="43"/>
  <c r="N28" i="43"/>
  <c r="M28" i="43"/>
  <c r="AC25" i="44"/>
  <c r="W25" i="43"/>
  <c r="O25" i="43"/>
  <c r="M25" i="43"/>
  <c r="N25" i="43"/>
  <c r="W24" i="43"/>
  <c r="AC24" i="44"/>
  <c r="N24" i="43"/>
  <c r="O24" i="43"/>
  <c r="M24" i="43"/>
  <c r="W22" i="43"/>
  <c r="AC22" i="44"/>
  <c r="O22" i="43"/>
  <c r="N22" i="43"/>
  <c r="M22" i="43"/>
  <c r="S22" i="43" s="1"/>
  <c r="W20" i="43"/>
  <c r="AC20" i="44"/>
  <c r="O20" i="43"/>
  <c r="N20" i="43"/>
  <c r="M20" i="43"/>
  <c r="AC19" i="44"/>
  <c r="W19" i="43"/>
  <c r="M19" i="43"/>
  <c r="O19" i="43"/>
  <c r="N19" i="43"/>
  <c r="W18" i="43"/>
  <c r="AC18" i="44"/>
  <c r="N18" i="43"/>
  <c r="M18" i="43"/>
  <c r="S18" i="43" s="1"/>
  <c r="O18" i="43"/>
  <c r="W16" i="43"/>
  <c r="AC16" i="44"/>
  <c r="N16" i="43"/>
  <c r="O16" i="43"/>
  <c r="M16" i="43"/>
  <c r="S16" i="43" s="1"/>
  <c r="AC15" i="44"/>
  <c r="W15" i="43"/>
  <c r="M15" i="43"/>
  <c r="O15" i="43"/>
  <c r="N15" i="43"/>
  <c r="W12" i="43"/>
  <c r="AC12" i="44"/>
  <c r="O12" i="43"/>
  <c r="N12" i="43"/>
  <c r="M12" i="43"/>
  <c r="S12" i="43" s="1"/>
  <c r="AC8" i="44"/>
  <c r="W8" i="43"/>
  <c r="N8" i="43"/>
  <c r="O8" i="43"/>
  <c r="M8" i="43"/>
  <c r="AC7" i="44"/>
  <c r="W7" i="43"/>
  <c r="O7" i="43"/>
  <c r="M7" i="43"/>
  <c r="N7" i="43"/>
  <c r="J211" i="37"/>
  <c r="I211" i="37"/>
  <c r="H211" i="37"/>
  <c r="AC27" i="44"/>
  <c r="W27" i="43"/>
  <c r="M27" i="43"/>
  <c r="O27" i="43"/>
  <c r="N27" i="43"/>
  <c r="W26" i="43"/>
  <c r="AC26" i="44"/>
  <c r="N26" i="43"/>
  <c r="M26" i="43"/>
  <c r="S26" i="43" s="1"/>
  <c r="O26" i="43"/>
  <c r="AC23" i="44"/>
  <c r="W23" i="43"/>
  <c r="M23" i="43"/>
  <c r="O23" i="43"/>
  <c r="N23" i="43"/>
  <c r="AC21" i="44"/>
  <c r="W21" i="43"/>
  <c r="M21" i="43"/>
  <c r="O21" i="43"/>
  <c r="N21" i="43"/>
  <c r="W14" i="43"/>
  <c r="AC14" i="44"/>
  <c r="O14" i="43"/>
  <c r="N14" i="43"/>
  <c r="M14" i="43"/>
  <c r="S14" i="43" s="1"/>
  <c r="AC13" i="44"/>
  <c r="W13" i="43"/>
  <c r="M13" i="43"/>
  <c r="O13" i="43"/>
  <c r="N13" i="43"/>
  <c r="AC11" i="44"/>
  <c r="W11" i="43"/>
  <c r="M11" i="43"/>
  <c r="O11" i="43"/>
  <c r="N11" i="43"/>
  <c r="M9" i="43"/>
  <c r="S9" i="43" s="1"/>
  <c r="W9" i="43"/>
  <c r="AC9" i="44"/>
  <c r="N9" i="43"/>
  <c r="V10" i="44"/>
  <c r="Y10" i="44" s="1"/>
  <c r="X10" i="44"/>
  <c r="L35" i="44"/>
  <c r="AC10" i="44"/>
  <c r="W10" i="43"/>
  <c r="O10" i="43"/>
  <c r="N10" i="43"/>
  <c r="M10" i="43"/>
  <c r="I609" i="41"/>
  <c r="I755" i="41"/>
  <c r="I307" i="41"/>
  <c r="I605" i="41"/>
  <c r="I608" i="41"/>
  <c r="I5" i="41"/>
  <c r="I757" i="41"/>
  <c r="I456" i="41"/>
  <c r="I148" i="41"/>
  <c r="I146" i="41"/>
  <c r="I147" i="41"/>
  <c r="I445" i="41"/>
  <c r="I145" i="41"/>
  <c r="I746" i="41"/>
  <c r="I863" i="41"/>
  <c r="I447" i="41"/>
  <c r="I439" i="41"/>
  <c r="I289" i="41"/>
  <c r="I586" i="41"/>
  <c r="I756" i="41"/>
  <c r="I458" i="41"/>
  <c r="I459" i="41"/>
  <c r="I156" i="41"/>
  <c r="I7" i="41"/>
  <c r="I157" i="41"/>
  <c r="I308" i="41"/>
  <c r="I6" i="41"/>
  <c r="I457" i="41"/>
  <c r="I9" i="41"/>
  <c r="I159" i="41"/>
  <c r="I446" i="41"/>
  <c r="I299" i="41"/>
  <c r="I745" i="41"/>
  <c r="I866" i="41"/>
  <c r="I596" i="41"/>
  <c r="I599" i="41"/>
  <c r="I595" i="41"/>
  <c r="I298" i="41"/>
  <c r="I865" i="41"/>
  <c r="I748" i="41"/>
  <c r="I149" i="41"/>
  <c r="I585" i="41"/>
  <c r="I736" i="41"/>
  <c r="I286" i="41"/>
  <c r="I858" i="41"/>
  <c r="I587" i="41"/>
  <c r="I588" i="41"/>
  <c r="I589" i="41"/>
  <c r="I438" i="41"/>
  <c r="I855" i="41"/>
  <c r="I737" i="41"/>
  <c r="I738" i="41"/>
  <c r="I857" i="41"/>
  <c r="I739" i="41"/>
  <c r="I137" i="41"/>
  <c r="I435" i="41"/>
  <c r="I735" i="41"/>
  <c r="I856" i="41"/>
  <c r="H440" i="41"/>
  <c r="J440" i="41" s="1"/>
  <c r="H744" i="41"/>
  <c r="J744" i="41" s="1"/>
  <c r="H444" i="41"/>
  <c r="J444" i="41" s="1"/>
  <c r="H594" i="41"/>
  <c r="J594" i="41" s="1"/>
  <c r="H590" i="41"/>
  <c r="J590" i="41" s="1"/>
  <c r="I592" i="41"/>
  <c r="I593" i="41"/>
  <c r="I443" i="41"/>
  <c r="I293" i="41"/>
  <c r="I292" i="41"/>
  <c r="I294" i="41"/>
  <c r="I590" i="41"/>
  <c r="I444" i="41"/>
  <c r="H740" i="41"/>
  <c r="J740" i="41" s="1"/>
  <c r="H141" i="41"/>
  <c r="J141" i="41" s="1"/>
  <c r="H862" i="41"/>
  <c r="J862" i="41" s="1"/>
  <c r="H442" i="41"/>
  <c r="J442" i="41" s="1"/>
  <c r="H142" i="41"/>
  <c r="J142" i="41" s="1"/>
  <c r="H290" i="41"/>
  <c r="J290" i="41" s="1"/>
  <c r="H741" i="41"/>
  <c r="J741" i="41" s="1"/>
  <c r="H743" i="41"/>
  <c r="J743" i="41" s="1"/>
  <c r="H742" i="41"/>
  <c r="J742" i="41" s="1"/>
  <c r="H441" i="41"/>
  <c r="J441" i="41" s="1"/>
  <c r="I141" i="41"/>
  <c r="I441" i="41"/>
  <c r="I741" i="41"/>
  <c r="I143" i="41"/>
  <c r="I144" i="41"/>
  <c r="I440" i="41"/>
  <c r="H752" i="41"/>
  <c r="J752" i="41" s="1"/>
  <c r="H451" i="41"/>
  <c r="J451" i="41" s="1"/>
  <c r="H868" i="41"/>
  <c r="J868" i="41" s="1"/>
  <c r="H751" i="41"/>
  <c r="J751" i="41" s="1"/>
  <c r="H153" i="41"/>
  <c r="J153" i="41" s="1"/>
  <c r="H604" i="41"/>
  <c r="J604" i="41" s="1"/>
  <c r="I152" i="41"/>
  <c r="H869" i="41"/>
  <c r="J869" i="41" s="1"/>
  <c r="H750" i="41"/>
  <c r="J750" i="41" s="1"/>
  <c r="I150" i="41"/>
  <c r="H867" i="41"/>
  <c r="J867" i="41" s="1"/>
  <c r="H454" i="41"/>
  <c r="J454" i="41" s="1"/>
  <c r="H150" i="41"/>
  <c r="J150" i="41" s="1"/>
  <c r="H603" i="41"/>
  <c r="J603" i="41" s="1"/>
  <c r="H304" i="41"/>
  <c r="J304" i="41" s="1"/>
  <c r="I450" i="41"/>
  <c r="I454" i="41"/>
  <c r="I750" i="41"/>
  <c r="I603" i="41"/>
  <c r="I869" i="41"/>
  <c r="I870" i="41"/>
  <c r="I601" i="41"/>
  <c r="I304" i="41"/>
  <c r="H452" i="41"/>
  <c r="J452" i="41" s="1"/>
  <c r="H434" i="41"/>
  <c r="J434" i="41" s="1"/>
  <c r="H282" i="41"/>
  <c r="J282" i="41" s="1"/>
  <c r="H431" i="41"/>
  <c r="J431" i="41" s="1"/>
  <c r="I284" i="41"/>
  <c r="H284" i="41"/>
  <c r="J284" i="41" s="1"/>
  <c r="I133" i="41"/>
  <c r="H432" i="41"/>
  <c r="J432" i="41" s="1"/>
  <c r="I584" i="41"/>
  <c r="H281" i="41"/>
  <c r="J281" i="41" s="1"/>
  <c r="H852" i="41"/>
  <c r="J852" i="41" s="1"/>
  <c r="H584" i="41"/>
  <c r="J584" i="41" s="1"/>
  <c r="H131" i="41"/>
  <c r="J131" i="41" s="1"/>
  <c r="I853" i="41"/>
  <c r="H134" i="41"/>
  <c r="J134" i="41" s="1"/>
  <c r="H430" i="41"/>
  <c r="J430" i="41" s="1"/>
  <c r="H581" i="41"/>
  <c r="J581" i="41" s="1"/>
  <c r="I854" i="41"/>
  <c r="I732" i="41"/>
  <c r="I733" i="41"/>
  <c r="I433" i="41"/>
  <c r="I431" i="41"/>
  <c r="I430" i="41"/>
  <c r="I281" i="41"/>
  <c r="H278" i="41"/>
  <c r="J278" i="41" s="1"/>
  <c r="H129" i="41"/>
  <c r="J129" i="41" s="1"/>
  <c r="H277" i="41"/>
  <c r="J277" i="41" s="1"/>
  <c r="H126" i="41"/>
  <c r="J126" i="41" s="1"/>
  <c r="I426" i="41"/>
  <c r="I427" i="41"/>
  <c r="H275" i="41"/>
  <c r="J275" i="41" s="1"/>
  <c r="H276" i="41"/>
  <c r="J276" i="41" s="1"/>
  <c r="H579" i="41"/>
  <c r="J579" i="41" s="1"/>
  <c r="H851" i="41"/>
  <c r="J851" i="41" s="1"/>
  <c r="H429" i="41"/>
  <c r="J429" i="41" s="1"/>
  <c r="H848" i="41"/>
  <c r="J848" i="41" s="1"/>
  <c r="H578" i="41"/>
  <c r="J578" i="41" s="1"/>
  <c r="H426" i="41"/>
  <c r="J426" i="41" s="1"/>
  <c r="H125" i="41"/>
  <c r="J125" i="41" s="1"/>
  <c r="I725" i="41"/>
  <c r="I728" i="41"/>
  <c r="I849" i="41"/>
  <c r="I575" i="41"/>
  <c r="I850" i="41"/>
  <c r="H123" i="41"/>
  <c r="J123" i="41" s="1"/>
  <c r="H570" i="41"/>
  <c r="J570" i="41" s="1"/>
  <c r="I570" i="41"/>
  <c r="I422" i="41"/>
  <c r="H273" i="41"/>
  <c r="J273" i="41" s="1"/>
  <c r="H573" i="41"/>
  <c r="J573" i="41" s="1"/>
  <c r="H124" i="41"/>
  <c r="J124" i="41" s="1"/>
  <c r="I271" i="41"/>
  <c r="H421" i="41"/>
  <c r="J421" i="41" s="1"/>
  <c r="H272" i="41"/>
  <c r="J272" i="41" s="1"/>
  <c r="H121" i="41"/>
  <c r="J121" i="41" s="1"/>
  <c r="I420" i="41"/>
  <c r="H721" i="41"/>
  <c r="J721" i="41" s="1"/>
  <c r="I846" i="41"/>
  <c r="H844" i="41"/>
  <c r="J844" i="41" s="1"/>
  <c r="H847" i="41"/>
  <c r="J847" i="41" s="1"/>
  <c r="I122" i="41"/>
  <c r="H424" i="41"/>
  <c r="J424" i="41" s="1"/>
  <c r="H120" i="41"/>
  <c r="J120" i="41" s="1"/>
  <c r="I723" i="41"/>
  <c r="I844" i="41"/>
  <c r="I847" i="41"/>
  <c r="I724" i="41"/>
  <c r="H722" i="41"/>
  <c r="J722" i="41" s="1"/>
  <c r="I124" i="41"/>
  <c r="H568" i="41"/>
  <c r="J568" i="41" s="1"/>
  <c r="H117" i="41"/>
  <c r="J117" i="41" s="1"/>
  <c r="H842" i="41"/>
  <c r="J842" i="41" s="1"/>
  <c r="H417" i="41"/>
  <c r="J417" i="41" s="1"/>
  <c r="I266" i="41"/>
  <c r="I565" i="41"/>
  <c r="H841" i="41"/>
  <c r="J841" i="41" s="1"/>
  <c r="I418" i="41"/>
  <c r="H266" i="41"/>
  <c r="J266" i="41" s="1"/>
  <c r="H116" i="41"/>
  <c r="J116" i="41" s="1"/>
  <c r="I419" i="41"/>
  <c r="H265" i="41"/>
  <c r="J265" i="41" s="1"/>
  <c r="I715" i="41"/>
  <c r="I841" i="41"/>
  <c r="H719" i="41"/>
  <c r="J719" i="41" s="1"/>
  <c r="H268" i="41"/>
  <c r="J268" i="41" s="1"/>
  <c r="H119" i="41"/>
  <c r="J119" i="41" s="1"/>
  <c r="H267" i="41"/>
  <c r="J267" i="41" s="1"/>
  <c r="I568" i="41"/>
  <c r="H717" i="41"/>
  <c r="J717" i="41" s="1"/>
  <c r="H718" i="41"/>
  <c r="J718" i="41" s="1"/>
  <c r="I415" i="41"/>
  <c r="I716" i="41"/>
  <c r="I840" i="41"/>
  <c r="I116" i="41"/>
  <c r="H113" i="41"/>
  <c r="J113" i="41" s="1"/>
  <c r="H112" i="41"/>
  <c r="J112" i="41" s="1"/>
  <c r="H262" i="41"/>
  <c r="J262" i="41" s="1"/>
  <c r="H264" i="41"/>
  <c r="J264" i="41" s="1"/>
  <c r="H836" i="41"/>
  <c r="J836" i="41" s="1"/>
  <c r="I113" i="41"/>
  <c r="H260" i="41"/>
  <c r="J260" i="41" s="1"/>
  <c r="I414" i="41"/>
  <c r="I712" i="41"/>
  <c r="I711" i="41"/>
  <c r="H411" i="41"/>
  <c r="J411" i="41" s="1"/>
  <c r="H410" i="41"/>
  <c r="J410" i="41" s="1"/>
  <c r="H714" i="41"/>
  <c r="J714" i="41" s="1"/>
  <c r="I110" i="41"/>
  <c r="I714" i="41"/>
  <c r="H712" i="41"/>
  <c r="J712" i="41" s="1"/>
  <c r="I560" i="41"/>
  <c r="I710" i="41"/>
  <c r="I264" i="41"/>
  <c r="H255" i="41"/>
  <c r="J255" i="41" s="1"/>
  <c r="H706" i="41"/>
  <c r="J706" i="41" s="1"/>
  <c r="H705" i="41"/>
  <c r="J705" i="41" s="1"/>
  <c r="H409" i="41"/>
  <c r="J409" i="41" s="1"/>
  <c r="H709" i="41"/>
  <c r="J709" i="41" s="1"/>
  <c r="H558" i="41"/>
  <c r="J558" i="41" s="1"/>
  <c r="H707" i="41"/>
  <c r="J707" i="41" s="1"/>
  <c r="H406" i="41"/>
  <c r="J406" i="41" s="1"/>
  <c r="I835" i="41"/>
  <c r="I705" i="41"/>
  <c r="H106" i="41"/>
  <c r="J106" i="41" s="1"/>
  <c r="H557" i="41"/>
  <c r="J557" i="41" s="1"/>
  <c r="H407" i="41"/>
  <c r="J407" i="41" s="1"/>
  <c r="H256" i="41"/>
  <c r="J256" i="41" s="1"/>
  <c r="I406" i="41"/>
  <c r="H556" i="41"/>
  <c r="J556" i="41" s="1"/>
  <c r="H833" i="41"/>
  <c r="J833" i="41" s="1"/>
  <c r="I409" i="41"/>
  <c r="H257" i="41"/>
  <c r="J257" i="41" s="1"/>
  <c r="H834" i="41"/>
  <c r="J834" i="41" s="1"/>
  <c r="I106" i="41"/>
  <c r="I8" i="41"/>
  <c r="I306" i="41"/>
  <c r="I606" i="41"/>
  <c r="I449" i="41"/>
  <c r="I864" i="41"/>
  <c r="I597" i="41"/>
  <c r="I296" i="41"/>
  <c r="I448" i="41"/>
  <c r="I287" i="41"/>
  <c r="I136" i="41"/>
  <c r="I285" i="41"/>
  <c r="I135" i="41"/>
  <c r="H860" i="41"/>
  <c r="J860" i="41" s="1"/>
  <c r="H293" i="41"/>
  <c r="J293" i="41" s="1"/>
  <c r="H861" i="41"/>
  <c r="J861" i="41" s="1"/>
  <c r="H143" i="41"/>
  <c r="J143" i="41" s="1"/>
  <c r="H292" i="41"/>
  <c r="J292" i="41" s="1"/>
  <c r="I442" i="41"/>
  <c r="I142" i="41"/>
  <c r="I744" i="41"/>
  <c r="I862" i="41"/>
  <c r="I859" i="41"/>
  <c r="H294" i="41"/>
  <c r="J294" i="41" s="1"/>
  <c r="H144" i="41"/>
  <c r="J144" i="41" s="1"/>
  <c r="H140" i="41"/>
  <c r="J140" i="41" s="1"/>
  <c r="H593" i="41"/>
  <c r="J593" i="41" s="1"/>
  <c r="H443" i="41"/>
  <c r="J443" i="41" s="1"/>
  <c r="H591" i="41"/>
  <c r="J591" i="41" s="1"/>
  <c r="H291" i="41"/>
  <c r="J291" i="41" s="1"/>
  <c r="H859" i="41"/>
  <c r="J859" i="41" s="1"/>
  <c r="I740" i="41"/>
  <c r="I860" i="41"/>
  <c r="I861" i="41"/>
  <c r="I291" i="41"/>
  <c r="I290" i="41"/>
  <c r="I591" i="41"/>
  <c r="I743" i="41"/>
  <c r="I742" i="41"/>
  <c r="H754" i="41"/>
  <c r="J754" i="41" s="1"/>
  <c r="H302" i="41"/>
  <c r="J302" i="41" s="1"/>
  <c r="H450" i="41"/>
  <c r="J450" i="41" s="1"/>
  <c r="H453" i="41"/>
  <c r="J453" i="41" s="1"/>
  <c r="H151" i="41"/>
  <c r="J151" i="41" s="1"/>
  <c r="I600" i="41"/>
  <c r="H600" i="41"/>
  <c r="J600" i="41" s="1"/>
  <c r="I300" i="41"/>
  <c r="H300" i="41"/>
  <c r="J300" i="41" s="1"/>
  <c r="H154" i="41"/>
  <c r="J154" i="41" s="1"/>
  <c r="H602" i="41"/>
  <c r="J602" i="41" s="1"/>
  <c r="H301" i="41"/>
  <c r="J301" i="41" s="1"/>
  <c r="I602" i="41"/>
  <c r="I753" i="41"/>
  <c r="I868" i="41"/>
  <c r="I867" i="41"/>
  <c r="H303" i="41"/>
  <c r="J303" i="41" s="1"/>
  <c r="H152" i="41"/>
  <c r="J152" i="41" s="1"/>
  <c r="H870" i="41"/>
  <c r="J870" i="41" s="1"/>
  <c r="H601" i="41"/>
  <c r="J601" i="41" s="1"/>
  <c r="I751" i="41"/>
  <c r="H753" i="41"/>
  <c r="J753" i="41" s="1"/>
  <c r="I301" i="41"/>
  <c r="H580" i="41"/>
  <c r="J580" i="41" s="1"/>
  <c r="H732" i="41"/>
  <c r="J732" i="41" s="1"/>
  <c r="I132" i="41"/>
  <c r="H280" i="41"/>
  <c r="J280" i="41" s="1"/>
  <c r="H433" i="41"/>
  <c r="J433" i="41" s="1"/>
  <c r="H130" i="41"/>
  <c r="J130" i="41" s="1"/>
  <c r="H854" i="41"/>
  <c r="J854" i="41" s="1"/>
  <c r="H132" i="41"/>
  <c r="J132" i="41" s="1"/>
  <c r="I581" i="41"/>
  <c r="I583" i="41"/>
  <c r="H733" i="41"/>
  <c r="J733" i="41" s="1"/>
  <c r="H582" i="41"/>
  <c r="J582" i="41" s="1"/>
  <c r="H583" i="41"/>
  <c r="J583" i="41" s="1"/>
  <c r="I282" i="41"/>
  <c r="H731" i="41"/>
  <c r="J731" i="41" s="1"/>
  <c r="I434" i="41"/>
  <c r="H133" i="41"/>
  <c r="J133" i="41" s="1"/>
  <c r="H730" i="41"/>
  <c r="J730" i="41" s="1"/>
  <c r="H853" i="41"/>
  <c r="J853" i="41" s="1"/>
  <c r="H283" i="41"/>
  <c r="J283" i="41" s="1"/>
  <c r="I730" i="41"/>
  <c r="I280" i="41"/>
  <c r="I432" i="41"/>
  <c r="I130" i="41"/>
  <c r="H729" i="41"/>
  <c r="J729" i="41" s="1"/>
  <c r="H725" i="41"/>
  <c r="J725" i="41" s="1"/>
  <c r="H728" i="41"/>
  <c r="J728" i="41" s="1"/>
  <c r="H577" i="41"/>
  <c r="J577" i="41" s="1"/>
  <c r="I128" i="41"/>
  <c r="I425" i="41"/>
  <c r="H425" i="41"/>
  <c r="J425" i="41" s="1"/>
  <c r="H726" i="41"/>
  <c r="J726" i="41" s="1"/>
  <c r="H128" i="41"/>
  <c r="J128" i="41" s="1"/>
  <c r="H576" i="41"/>
  <c r="J576" i="41" s="1"/>
  <c r="H427" i="41"/>
  <c r="J427" i="41" s="1"/>
  <c r="H575" i="41"/>
  <c r="J575" i="41" s="1"/>
  <c r="H279" i="41"/>
  <c r="J279" i="41" s="1"/>
  <c r="I277" i="41"/>
  <c r="H127" i="41"/>
  <c r="J127" i="41" s="1"/>
  <c r="H428" i="41"/>
  <c r="J428" i="41" s="1"/>
  <c r="H727" i="41"/>
  <c r="J727" i="41" s="1"/>
  <c r="I578" i="41"/>
  <c r="I726" i="41"/>
  <c r="I428" i="41"/>
  <c r="I851" i="41"/>
  <c r="H849" i="41"/>
  <c r="J849" i="41" s="1"/>
  <c r="I125" i="41"/>
  <c r="I129" i="41"/>
  <c r="I579" i="41"/>
  <c r="H846" i="41"/>
  <c r="J846" i="41" s="1"/>
  <c r="I274" i="41"/>
  <c r="H270" i="41"/>
  <c r="J270" i="41" s="1"/>
  <c r="H724" i="41"/>
  <c r="J724" i="41" s="1"/>
  <c r="I423" i="41"/>
  <c r="H122" i="41"/>
  <c r="J122" i="41" s="1"/>
  <c r="H572" i="41"/>
  <c r="J572" i="41" s="1"/>
  <c r="H720" i="41"/>
  <c r="J720" i="41" s="1"/>
  <c r="H271" i="41"/>
  <c r="J271" i="41" s="1"/>
  <c r="I573" i="41"/>
  <c r="I722" i="41"/>
  <c r="I571" i="41"/>
  <c r="I845" i="41"/>
  <c r="I721" i="41"/>
  <c r="H574" i="41"/>
  <c r="J574" i="41" s="1"/>
  <c r="H723" i="41"/>
  <c r="J723" i="41" s="1"/>
  <c r="I272" i="41"/>
  <c r="I270" i="41"/>
  <c r="H571" i="41"/>
  <c r="J571" i="41" s="1"/>
  <c r="I424" i="41"/>
  <c r="I273" i="41"/>
  <c r="H274" i="41"/>
  <c r="J274" i="41" s="1"/>
  <c r="H422" i="41"/>
  <c r="J422" i="41" s="1"/>
  <c r="H423" i="41"/>
  <c r="J423" i="41" s="1"/>
  <c r="I572" i="41"/>
  <c r="I720" i="41"/>
  <c r="H845" i="41"/>
  <c r="J845" i="41" s="1"/>
  <c r="H420" i="41"/>
  <c r="J420" i="41" s="1"/>
  <c r="I121" i="41"/>
  <c r="H115" i="41"/>
  <c r="J115" i="41" s="1"/>
  <c r="H566" i="41"/>
  <c r="J566" i="41" s="1"/>
  <c r="H569" i="41"/>
  <c r="J569" i="41" s="1"/>
  <c r="H843" i="41"/>
  <c r="J843" i="41" s="1"/>
  <c r="H416" i="41"/>
  <c r="J416" i="41" s="1"/>
  <c r="I569" i="41"/>
  <c r="H567" i="41"/>
  <c r="J567" i="41" s="1"/>
  <c r="I567" i="41"/>
  <c r="I843" i="41"/>
  <c r="H415" i="41"/>
  <c r="J415" i="41" s="1"/>
  <c r="H840" i="41"/>
  <c r="J840" i="41" s="1"/>
  <c r="H715" i="41"/>
  <c r="J715" i="41" s="1"/>
  <c r="H118" i="41"/>
  <c r="J118" i="41" s="1"/>
  <c r="H269" i="41"/>
  <c r="J269" i="41" s="1"/>
  <c r="I269" i="41"/>
  <c r="H418" i="41"/>
  <c r="J418" i="41" s="1"/>
  <c r="I842" i="41"/>
  <c r="I718" i="41"/>
  <c r="I717" i="41"/>
  <c r="H565" i="41"/>
  <c r="J565" i="41" s="1"/>
  <c r="I267" i="41"/>
  <c r="I719" i="41"/>
  <c r="H419" i="41"/>
  <c r="J419" i="41" s="1"/>
  <c r="I118" i="41"/>
  <c r="H716" i="41"/>
  <c r="J716" i="41" s="1"/>
  <c r="I268" i="41"/>
  <c r="H564" i="41"/>
  <c r="J564" i="41" s="1"/>
  <c r="H563" i="41"/>
  <c r="J563" i="41" s="1"/>
  <c r="H713" i="41"/>
  <c r="J713" i="41" s="1"/>
  <c r="H111" i="41"/>
  <c r="J111" i="41" s="1"/>
  <c r="H562" i="41"/>
  <c r="J562" i="41" s="1"/>
  <c r="H561" i="41"/>
  <c r="J561" i="41" s="1"/>
  <c r="I263" i="41"/>
  <c r="H414" i="41"/>
  <c r="J414" i="41" s="1"/>
  <c r="I413" i="41"/>
  <c r="I262" i="41"/>
  <c r="I713" i="41"/>
  <c r="I838" i="41"/>
  <c r="H839" i="41"/>
  <c r="J839" i="41" s="1"/>
  <c r="H837" i="41"/>
  <c r="J837" i="41" s="1"/>
  <c r="I562" i="41"/>
  <c r="H560" i="41"/>
  <c r="J560" i="41" s="1"/>
  <c r="H263" i="41"/>
  <c r="J263" i="41" s="1"/>
  <c r="I411" i="41"/>
  <c r="I839" i="41"/>
  <c r="H261" i="41"/>
  <c r="J261" i="41" s="1"/>
  <c r="H413" i="41"/>
  <c r="J413" i="41" s="1"/>
  <c r="I114" i="41"/>
  <c r="H110" i="41"/>
  <c r="J110" i="41" s="1"/>
  <c r="I111" i="41"/>
  <c r="H408" i="41"/>
  <c r="J408" i="41" s="1"/>
  <c r="H109" i="41"/>
  <c r="J109" i="41" s="1"/>
  <c r="I407" i="41"/>
  <c r="I555" i="41"/>
  <c r="H258" i="41"/>
  <c r="J258" i="41" s="1"/>
  <c r="H107" i="41"/>
  <c r="J107" i="41" s="1"/>
  <c r="I408" i="41"/>
  <c r="H108" i="41"/>
  <c r="J108" i="41" s="1"/>
  <c r="I706" i="41"/>
  <c r="H555" i="41"/>
  <c r="J555" i="41" s="1"/>
  <c r="H259" i="41"/>
  <c r="J259" i="41" s="1"/>
  <c r="H832" i="41"/>
  <c r="J832" i="41" s="1"/>
  <c r="H835" i="41"/>
  <c r="J835" i="41" s="1"/>
  <c r="I108" i="41"/>
  <c r="H105" i="41"/>
  <c r="J105" i="41" s="1"/>
  <c r="H405" i="41"/>
  <c r="J405" i="41" s="1"/>
  <c r="I259" i="41"/>
  <c r="I709" i="41"/>
  <c r="H559" i="41"/>
  <c r="J559" i="41" s="1"/>
  <c r="I833" i="41"/>
  <c r="H708" i="41"/>
  <c r="J708" i="41" s="1"/>
  <c r="H830" i="41"/>
  <c r="J830" i="41" s="1"/>
  <c r="H829" i="41"/>
  <c r="J829" i="41" s="1"/>
  <c r="H701" i="41"/>
  <c r="J701" i="41" s="1"/>
  <c r="H700" i="41"/>
  <c r="J700" i="41" s="1"/>
  <c r="H703" i="41"/>
  <c r="J703" i="41" s="1"/>
  <c r="H253" i="41"/>
  <c r="J253" i="41" s="1"/>
  <c r="H554" i="41"/>
  <c r="J554" i="41" s="1"/>
  <c r="H553" i="41"/>
  <c r="J553" i="41" s="1"/>
  <c r="I109" i="41"/>
  <c r="I256" i="41"/>
  <c r="I557" i="41"/>
  <c r="I832" i="41"/>
  <c r="I707" i="41"/>
  <c r="I405" i="41"/>
  <c r="I107" i="41"/>
  <c r="H401" i="41"/>
  <c r="J401" i="41" s="1"/>
  <c r="H400" i="41"/>
  <c r="J400" i="41" s="1"/>
  <c r="H404" i="41"/>
  <c r="J404" i="41" s="1"/>
  <c r="I701" i="41"/>
  <c r="I550" i="41"/>
  <c r="I100" i="41"/>
  <c r="H250" i="41"/>
  <c r="J250" i="41" s="1"/>
  <c r="H104" i="41"/>
  <c r="J104" i="41" s="1"/>
  <c r="H252" i="41"/>
  <c r="J252" i="41" s="1"/>
  <c r="H828" i="41"/>
  <c r="J828" i="41" s="1"/>
  <c r="H704" i="41"/>
  <c r="J704" i="41" s="1"/>
  <c r="I700" i="41"/>
  <c r="I704" i="41"/>
  <c r="H101" i="41"/>
  <c r="J101" i="41" s="1"/>
  <c r="H102" i="41"/>
  <c r="J102" i="41" s="1"/>
  <c r="H251" i="41"/>
  <c r="J251" i="41" s="1"/>
  <c r="H552" i="41"/>
  <c r="J552" i="41" s="1"/>
  <c r="I552" i="41"/>
  <c r="H403" i="41"/>
  <c r="J403" i="41" s="1"/>
  <c r="H550" i="41"/>
  <c r="J550" i="41" s="1"/>
  <c r="H254" i="41"/>
  <c r="J254" i="41" s="1"/>
  <c r="I703" i="41"/>
  <c r="H100" i="41"/>
  <c r="J100" i="41" s="1"/>
  <c r="I828" i="41"/>
  <c r="I551" i="41"/>
  <c r="H246" i="41"/>
  <c r="J246" i="41" s="1"/>
  <c r="H825" i="41"/>
  <c r="J825" i="41" s="1"/>
  <c r="H99" i="41"/>
  <c r="J99" i="41" s="1"/>
  <c r="H549" i="41"/>
  <c r="J549" i="41" s="1"/>
  <c r="H249" i="41"/>
  <c r="J249" i="41" s="1"/>
  <c r="I96" i="41"/>
  <c r="I98" i="41"/>
  <c r="H697" i="41"/>
  <c r="J697" i="41" s="1"/>
  <c r="I397" i="41"/>
  <c r="I549" i="41"/>
  <c r="I695" i="41"/>
  <c r="I826" i="41"/>
  <c r="I824" i="41"/>
  <c r="H548" i="41"/>
  <c r="J548" i="41" s="1"/>
  <c r="H696" i="41"/>
  <c r="J696" i="41" s="1"/>
  <c r="H396" i="41"/>
  <c r="J396" i="41" s="1"/>
  <c r="H96" i="41"/>
  <c r="J96" i="41" s="1"/>
  <c r="I249" i="41"/>
  <c r="H248" i="41"/>
  <c r="J248" i="41" s="1"/>
  <c r="I95" i="41"/>
  <c r="I395" i="41"/>
  <c r="H695" i="41"/>
  <c r="J695" i="41" s="1"/>
  <c r="I99" i="41"/>
  <c r="I546" i="41"/>
  <c r="H545" i="41"/>
  <c r="J545" i="41" s="1"/>
  <c r="H693" i="41"/>
  <c r="J693" i="41" s="1"/>
  <c r="H243" i="41"/>
  <c r="J243" i="41" s="1"/>
  <c r="I92" i="41"/>
  <c r="H544" i="41"/>
  <c r="J544" i="41" s="1"/>
  <c r="H91" i="41"/>
  <c r="J91" i="41" s="1"/>
  <c r="H394" i="41"/>
  <c r="J394" i="41" s="1"/>
  <c r="I694" i="41"/>
  <c r="I823" i="41"/>
  <c r="H242" i="41"/>
  <c r="J242" i="41" s="1"/>
  <c r="H90" i="41"/>
  <c r="J90" i="41" s="1"/>
  <c r="I390" i="41"/>
  <c r="H240" i="41"/>
  <c r="J240" i="41" s="1"/>
  <c r="H691" i="41"/>
  <c r="J691" i="41" s="1"/>
  <c r="I392" i="41"/>
  <c r="H821" i="41"/>
  <c r="J821" i="41" s="1"/>
  <c r="H820" i="41"/>
  <c r="J820" i="41" s="1"/>
  <c r="H241" i="41"/>
  <c r="J241" i="41" s="1"/>
  <c r="H392" i="41"/>
  <c r="J392" i="41" s="1"/>
  <c r="I391" i="41"/>
  <c r="I393" i="41"/>
  <c r="I541" i="41"/>
  <c r="I690" i="41"/>
  <c r="H391" i="41"/>
  <c r="J391" i="41" s="1"/>
  <c r="H235" i="41"/>
  <c r="J235" i="41" s="1"/>
  <c r="H685" i="41"/>
  <c r="J685" i="41" s="1"/>
  <c r="H388" i="41"/>
  <c r="J388" i="41" s="1"/>
  <c r="H816" i="41"/>
  <c r="J816" i="41" s="1"/>
  <c r="H539" i="41"/>
  <c r="J539" i="41" s="1"/>
  <c r="H536" i="41"/>
  <c r="J536" i="41" s="1"/>
  <c r="I385" i="41"/>
  <c r="H85" i="41"/>
  <c r="J85" i="41" s="1"/>
  <c r="H386" i="41"/>
  <c r="J386" i="41" s="1"/>
  <c r="H687" i="41"/>
  <c r="J687" i="41" s="1"/>
  <c r="H686" i="41"/>
  <c r="J686" i="41" s="1"/>
  <c r="H819" i="41"/>
  <c r="J819" i="41" s="1"/>
  <c r="I688" i="41"/>
  <c r="I388" i="41"/>
  <c r="H86" i="41"/>
  <c r="J86" i="41" s="1"/>
  <c r="H689" i="41"/>
  <c r="J689" i="41" s="1"/>
  <c r="I238" i="41"/>
  <c r="H818" i="41"/>
  <c r="J818" i="41" s="1"/>
  <c r="H236" i="41"/>
  <c r="J236" i="41" s="1"/>
  <c r="H84" i="41"/>
  <c r="J84" i="41" s="1"/>
  <c r="H380" i="41"/>
  <c r="J380" i="41" s="1"/>
  <c r="H232" i="41"/>
  <c r="J232" i="41" s="1"/>
  <c r="H682" i="41"/>
  <c r="J682" i="41" s="1"/>
  <c r="H381" i="41"/>
  <c r="J381" i="41" s="1"/>
  <c r="H234" i="41"/>
  <c r="J234" i="41" s="1"/>
  <c r="H384" i="41"/>
  <c r="J384" i="41" s="1"/>
  <c r="I680" i="41"/>
  <c r="I534" i="41"/>
  <c r="H815" i="41"/>
  <c r="J815" i="41" s="1"/>
  <c r="H533" i="41"/>
  <c r="J533" i="41" s="1"/>
  <c r="H233" i="41"/>
  <c r="J233" i="41" s="1"/>
  <c r="I384" i="41"/>
  <c r="I83" i="41"/>
  <c r="I234" i="41"/>
  <c r="I683" i="41"/>
  <c r="H83" i="41"/>
  <c r="J83" i="41" s="1"/>
  <c r="H81" i="41"/>
  <c r="J81" i="41" s="1"/>
  <c r="I84" i="41"/>
  <c r="H230" i="41"/>
  <c r="J230" i="41" s="1"/>
  <c r="H681" i="41"/>
  <c r="J681" i="41" s="1"/>
  <c r="I532" i="41"/>
  <c r="I813" i="41"/>
  <c r="I812" i="41"/>
  <c r="I231" i="41"/>
  <c r="H809" i="41"/>
  <c r="J809" i="41" s="1"/>
  <c r="H229" i="41"/>
  <c r="J229" i="41" s="1"/>
  <c r="H379" i="41"/>
  <c r="J379" i="41" s="1"/>
  <c r="H376" i="41"/>
  <c r="J376" i="41" s="1"/>
  <c r="I78" i="41"/>
  <c r="H529" i="41"/>
  <c r="J529" i="41" s="1"/>
  <c r="H528" i="41"/>
  <c r="J528" i="41" s="1"/>
  <c r="H378" i="41"/>
  <c r="J378" i="41" s="1"/>
  <c r="H679" i="41"/>
  <c r="J679" i="41" s="1"/>
  <c r="I810" i="41"/>
  <c r="I376" i="41"/>
  <c r="H76" i="41"/>
  <c r="J76" i="41" s="1"/>
  <c r="H811" i="41"/>
  <c r="J811" i="41" s="1"/>
  <c r="I525" i="41"/>
  <c r="H527" i="41"/>
  <c r="J527" i="41" s="1"/>
  <c r="H525" i="41"/>
  <c r="J525" i="41" s="1"/>
  <c r="I379" i="41"/>
  <c r="H225" i="41"/>
  <c r="J225" i="41" s="1"/>
  <c r="H228" i="41"/>
  <c r="J228" i="41" s="1"/>
  <c r="H77" i="41"/>
  <c r="J77" i="41" s="1"/>
  <c r="I375" i="41"/>
  <c r="I75" i="41"/>
  <c r="I79" i="41"/>
  <c r="I225" i="41"/>
  <c r="H521" i="41"/>
  <c r="J521" i="41" s="1"/>
  <c r="H373" i="41"/>
  <c r="J373" i="41" s="1"/>
  <c r="I522" i="41"/>
  <c r="H807" i="41"/>
  <c r="J807" i="41" s="1"/>
  <c r="H222" i="41"/>
  <c r="J222" i="41" s="1"/>
  <c r="I73" i="41"/>
  <c r="I671" i="41"/>
  <c r="I221" i="41"/>
  <c r="I807" i="41"/>
  <c r="I674" i="41"/>
  <c r="I670" i="41"/>
  <c r="I520" i="41"/>
  <c r="H523" i="41"/>
  <c r="J523" i="41" s="1"/>
  <c r="H671" i="41"/>
  <c r="J671" i="41" s="1"/>
  <c r="I373" i="41"/>
  <c r="I70" i="41"/>
  <c r="H70" i="41"/>
  <c r="J70" i="41" s="1"/>
  <c r="H72" i="41"/>
  <c r="J72" i="41" s="1"/>
  <c r="I220" i="41"/>
  <c r="H371" i="41"/>
  <c r="J371" i="41" s="1"/>
  <c r="H520" i="41"/>
  <c r="J520" i="41" s="1"/>
  <c r="H374" i="41"/>
  <c r="J374" i="41" s="1"/>
  <c r="H71" i="41"/>
  <c r="J71" i="41" s="1"/>
  <c r="I223" i="41"/>
  <c r="I521" i="41"/>
  <c r="I524" i="41"/>
  <c r="H799" i="41"/>
  <c r="J799" i="41" s="1"/>
  <c r="I798" i="41"/>
  <c r="H511" i="41"/>
  <c r="J511" i="41" s="1"/>
  <c r="H798" i="41"/>
  <c r="J798" i="41" s="1"/>
  <c r="I513" i="41"/>
  <c r="H801" i="41"/>
  <c r="J801" i="41" s="1"/>
  <c r="I514" i="41"/>
  <c r="H63" i="41"/>
  <c r="J63" i="41" s="1"/>
  <c r="H360" i="41"/>
  <c r="J360" i="41" s="1"/>
  <c r="I511" i="41"/>
  <c r="I60" i="41"/>
  <c r="I210" i="41"/>
  <c r="H213" i="41"/>
  <c r="J213" i="41" s="1"/>
  <c r="H64" i="41"/>
  <c r="J64" i="41" s="1"/>
  <c r="H210" i="41"/>
  <c r="J210" i="41" s="1"/>
  <c r="H661" i="41"/>
  <c r="J661" i="41" s="1"/>
  <c r="I361" i="41"/>
  <c r="H361" i="41"/>
  <c r="J361" i="41" s="1"/>
  <c r="H61" i="41"/>
  <c r="J61" i="41" s="1"/>
  <c r="H510" i="41"/>
  <c r="J510" i="41" s="1"/>
  <c r="H364" i="41"/>
  <c r="J364" i="41" s="1"/>
  <c r="I362" i="41"/>
  <c r="I799" i="41"/>
  <c r="H505" i="41"/>
  <c r="J505" i="41" s="1"/>
  <c r="H56" i="41"/>
  <c r="J56" i="41" s="1"/>
  <c r="H506" i="41"/>
  <c r="J506" i="41" s="1"/>
  <c r="H358" i="41"/>
  <c r="J358" i="41" s="1"/>
  <c r="H206" i="41"/>
  <c r="J206" i="41" s="1"/>
  <c r="H509" i="41"/>
  <c r="J509" i="41" s="1"/>
  <c r="H655" i="41"/>
  <c r="J655" i="41" s="1"/>
  <c r="I205" i="41"/>
  <c r="I794" i="41"/>
  <c r="I508" i="41"/>
  <c r="I657" i="41"/>
  <c r="H659" i="41"/>
  <c r="J659" i="41" s="1"/>
  <c r="H796" i="41"/>
  <c r="J796" i="41" s="1"/>
  <c r="H359" i="41"/>
  <c r="J359" i="41" s="1"/>
  <c r="H208" i="41"/>
  <c r="J208" i="41" s="1"/>
  <c r="I796" i="41"/>
  <c r="H205" i="41"/>
  <c r="J205" i="41" s="1"/>
  <c r="H356" i="41"/>
  <c r="J356" i="41" s="1"/>
  <c r="I509" i="41"/>
  <c r="H355" i="41"/>
  <c r="J355" i="41" s="1"/>
  <c r="I507" i="41"/>
  <c r="I358" i="41"/>
  <c r="I795" i="41"/>
  <c r="I356" i="41"/>
  <c r="I506" i="41"/>
  <c r="I206" i="41"/>
  <c r="H791" i="41"/>
  <c r="J791" i="41" s="1"/>
  <c r="H792" i="41"/>
  <c r="J792" i="41" s="1"/>
  <c r="I350" i="41"/>
  <c r="I202" i="41"/>
  <c r="H200" i="41"/>
  <c r="J200" i="41" s="1"/>
  <c r="H504" i="41"/>
  <c r="J504" i="41" s="1"/>
  <c r="H793" i="41"/>
  <c r="J793" i="41" s="1"/>
  <c r="H652" i="41"/>
  <c r="J652" i="41" s="1"/>
  <c r="H52" i="41"/>
  <c r="J52" i="41" s="1"/>
  <c r="I650" i="41"/>
  <c r="I793" i="41"/>
  <c r="H654" i="41"/>
  <c r="J654" i="41" s="1"/>
  <c r="H502" i="41"/>
  <c r="J502" i="41" s="1"/>
  <c r="I203" i="41"/>
  <c r="H350" i="41"/>
  <c r="J350" i="41" s="1"/>
  <c r="I200" i="41"/>
  <c r="H702" i="41"/>
  <c r="J702" i="41" s="1"/>
  <c r="I554" i="41"/>
  <c r="I402" i="41"/>
  <c r="I403" i="41"/>
  <c r="I101" i="41"/>
  <c r="H402" i="41"/>
  <c r="J402" i="41" s="1"/>
  <c r="I104" i="41"/>
  <c r="H551" i="41"/>
  <c r="J551" i="41" s="1"/>
  <c r="I831" i="41"/>
  <c r="H831" i="41"/>
  <c r="J831" i="41" s="1"/>
  <c r="H395" i="41"/>
  <c r="J395" i="41" s="1"/>
  <c r="H398" i="41"/>
  <c r="J398" i="41" s="1"/>
  <c r="H98" i="41"/>
  <c r="J98" i="41" s="1"/>
  <c r="H399" i="41"/>
  <c r="J399" i="41" s="1"/>
  <c r="H824" i="41"/>
  <c r="J824" i="41" s="1"/>
  <c r="I248" i="41"/>
  <c r="I97" i="41"/>
  <c r="H95" i="41"/>
  <c r="J95" i="41" s="1"/>
  <c r="H397" i="41"/>
  <c r="J397" i="41" s="1"/>
  <c r="I398" i="41"/>
  <c r="H827" i="41"/>
  <c r="J827" i="41" s="1"/>
  <c r="I825" i="41"/>
  <c r="I697" i="41"/>
  <c r="H97" i="41"/>
  <c r="J97" i="41" s="1"/>
  <c r="H245" i="41"/>
  <c r="J245" i="41" s="1"/>
  <c r="H546" i="41"/>
  <c r="J546" i="41" s="1"/>
  <c r="H826" i="41"/>
  <c r="J826" i="41" s="1"/>
  <c r="H699" i="41"/>
  <c r="J699" i="41" s="1"/>
  <c r="H547" i="41"/>
  <c r="J547" i="41" s="1"/>
  <c r="H698" i="41"/>
  <c r="J698" i="41" s="1"/>
  <c r="I396" i="41"/>
  <c r="I699" i="41"/>
  <c r="I698" i="41"/>
  <c r="H247" i="41"/>
  <c r="J247" i="41" s="1"/>
  <c r="I548" i="41"/>
  <c r="I696" i="41"/>
  <c r="I547" i="41"/>
  <c r="H540" i="41"/>
  <c r="J540" i="41" s="1"/>
  <c r="H390" i="41"/>
  <c r="J390" i="41" s="1"/>
  <c r="H694" i="41"/>
  <c r="J694" i="41" s="1"/>
  <c r="I93" i="41"/>
  <c r="H93" i="41"/>
  <c r="J93" i="41" s="1"/>
  <c r="H543" i="41"/>
  <c r="J543" i="41" s="1"/>
  <c r="H542" i="41"/>
  <c r="J542" i="41" s="1"/>
  <c r="I90" i="41"/>
  <c r="H94" i="41"/>
  <c r="J94" i="41" s="1"/>
  <c r="I822" i="41"/>
  <c r="I543" i="41"/>
  <c r="I244" i="41"/>
  <c r="H92" i="41"/>
  <c r="J92" i="41" s="1"/>
  <c r="H541" i="41"/>
  <c r="J541" i="41" s="1"/>
  <c r="I542" i="41"/>
  <c r="I243" i="41"/>
  <c r="H393" i="41"/>
  <c r="J393" i="41" s="1"/>
  <c r="I241" i="41"/>
  <c r="H822" i="41"/>
  <c r="J822" i="41" s="1"/>
  <c r="H244" i="41"/>
  <c r="J244" i="41" s="1"/>
  <c r="I820" i="41"/>
  <c r="H692" i="41"/>
  <c r="J692" i="41" s="1"/>
  <c r="H823" i="41"/>
  <c r="J823" i="41" s="1"/>
  <c r="I544" i="41"/>
  <c r="I821" i="41"/>
  <c r="I692" i="41"/>
  <c r="I240" i="41"/>
  <c r="H389" i="41"/>
  <c r="J389" i="41" s="1"/>
  <c r="H89" i="41"/>
  <c r="J89" i="41" s="1"/>
  <c r="H237" i="41"/>
  <c r="J237" i="41" s="1"/>
  <c r="H239" i="41"/>
  <c r="J239" i="41" s="1"/>
  <c r="I387" i="41"/>
  <c r="I87" i="41"/>
  <c r="H87" i="41"/>
  <c r="J87" i="41" s="1"/>
  <c r="I235" i="41"/>
  <c r="I85" i="41"/>
  <c r="I818" i="41"/>
  <c r="I817" i="41"/>
  <c r="I816" i="41"/>
  <c r="I536" i="41"/>
  <c r="H88" i="41"/>
  <c r="J88" i="41" s="1"/>
  <c r="H817" i="41"/>
  <c r="J817" i="41" s="1"/>
  <c r="H538" i="41"/>
  <c r="J538" i="41" s="1"/>
  <c r="I537" i="41"/>
  <c r="I689" i="41"/>
  <c r="H535" i="41"/>
  <c r="J535" i="41" s="1"/>
  <c r="H387" i="41"/>
  <c r="J387" i="41" s="1"/>
  <c r="H688" i="41"/>
  <c r="J688" i="41" s="1"/>
  <c r="I687" i="41"/>
  <c r="I685" i="41"/>
  <c r="H537" i="41"/>
  <c r="J537" i="41" s="1"/>
  <c r="I389" i="41"/>
  <c r="H385" i="41"/>
  <c r="J385" i="41" s="1"/>
  <c r="I539" i="41"/>
  <c r="I538" i="41"/>
  <c r="I819" i="41"/>
  <c r="I233" i="41"/>
  <c r="H680" i="41"/>
  <c r="J680" i="41" s="1"/>
  <c r="H813" i="41"/>
  <c r="J813" i="41" s="1"/>
  <c r="H531" i="41"/>
  <c r="J531" i="41" s="1"/>
  <c r="I380" i="41"/>
  <c r="I382" i="41"/>
  <c r="I381" i="41"/>
  <c r="I81" i="41"/>
  <c r="H814" i="41"/>
  <c r="J814" i="41" s="1"/>
  <c r="H812" i="41"/>
  <c r="J812" i="41" s="1"/>
  <c r="I533" i="41"/>
  <c r="H80" i="41"/>
  <c r="J80" i="41" s="1"/>
  <c r="I684" i="41"/>
  <c r="I80" i="41"/>
  <c r="H382" i="41"/>
  <c r="J382" i="41" s="1"/>
  <c r="H82" i="41"/>
  <c r="J82" i="41" s="1"/>
  <c r="H683" i="41"/>
  <c r="J683" i="41" s="1"/>
  <c r="H684" i="41"/>
  <c r="J684" i="41" s="1"/>
  <c r="I82" i="41"/>
  <c r="I383" i="41"/>
  <c r="H534" i="41"/>
  <c r="J534" i="41" s="1"/>
  <c r="H532" i="41"/>
  <c r="J532" i="41" s="1"/>
  <c r="H530" i="41"/>
  <c r="J530" i="41" s="1"/>
  <c r="H383" i="41"/>
  <c r="J383" i="41" s="1"/>
  <c r="H231" i="41"/>
  <c r="J231" i="41" s="1"/>
  <c r="I815" i="41"/>
  <c r="I814" i="41"/>
  <c r="I682" i="41"/>
  <c r="H226" i="41"/>
  <c r="J226" i="41" s="1"/>
  <c r="H675" i="41"/>
  <c r="J675" i="41" s="1"/>
  <c r="H375" i="41"/>
  <c r="J375" i="41" s="1"/>
  <c r="H676" i="41"/>
  <c r="J676" i="41" s="1"/>
  <c r="I527" i="41"/>
  <c r="I526" i="41"/>
  <c r="H79" i="41"/>
  <c r="J79" i="41" s="1"/>
  <c r="I528" i="41"/>
  <c r="I77" i="41"/>
  <c r="I228" i="41"/>
  <c r="H75" i="41"/>
  <c r="J75" i="41" s="1"/>
  <c r="H678" i="41"/>
  <c r="J678" i="41" s="1"/>
  <c r="H377" i="41"/>
  <c r="J377" i="41" s="1"/>
  <c r="H526" i="41"/>
  <c r="J526" i="41" s="1"/>
  <c r="I377" i="41"/>
  <c r="H78" i="41"/>
  <c r="J78" i="41" s="1"/>
  <c r="H810" i="41"/>
  <c r="J810" i="41" s="1"/>
  <c r="I676" i="41"/>
  <c r="H808" i="41"/>
  <c r="J808" i="41" s="1"/>
  <c r="I226" i="41"/>
  <c r="I811" i="41"/>
  <c r="H677" i="41"/>
  <c r="J677" i="41" s="1"/>
  <c r="I378" i="41"/>
  <c r="I679" i="41"/>
  <c r="I678" i="41"/>
  <c r="I529" i="41"/>
  <c r="I677" i="41"/>
  <c r="H806" i="41"/>
  <c r="J806" i="41" s="1"/>
  <c r="I74" i="41"/>
  <c r="H674" i="41"/>
  <c r="J674" i="41" s="1"/>
  <c r="I71" i="41"/>
  <c r="H73" i="41"/>
  <c r="J73" i="41" s="1"/>
  <c r="I374" i="41"/>
  <c r="H370" i="41"/>
  <c r="J370" i="41" s="1"/>
  <c r="H673" i="41"/>
  <c r="J673" i="41" s="1"/>
  <c r="H224" i="41"/>
  <c r="J224" i="41" s="1"/>
  <c r="I523" i="41"/>
  <c r="I806" i="41"/>
  <c r="I673" i="41"/>
  <c r="H74" i="41"/>
  <c r="J74" i="41" s="1"/>
  <c r="H220" i="41"/>
  <c r="J220" i="41" s="1"/>
  <c r="I370" i="41"/>
  <c r="H223" i="41"/>
  <c r="J223" i="41" s="1"/>
  <c r="I805" i="41"/>
  <c r="I372" i="41"/>
  <c r="H524" i="41"/>
  <c r="J524" i="41" s="1"/>
  <c r="H670" i="41"/>
  <c r="J670" i="41" s="1"/>
  <c r="I222" i="41"/>
  <c r="I72" i="41"/>
  <c r="H372" i="41"/>
  <c r="J372" i="41" s="1"/>
  <c r="H221" i="41"/>
  <c r="J221" i="41" s="1"/>
  <c r="H672" i="41"/>
  <c r="J672" i="41" s="1"/>
  <c r="H522" i="41"/>
  <c r="J522" i="41" s="1"/>
  <c r="I371" i="41"/>
  <c r="I224" i="41"/>
  <c r="I672" i="41"/>
  <c r="H800" i="41"/>
  <c r="J800" i="41" s="1"/>
  <c r="H62" i="41"/>
  <c r="J62" i="41" s="1"/>
  <c r="H214" i="41"/>
  <c r="J214" i="41" s="1"/>
  <c r="H362" i="41"/>
  <c r="J362" i="41" s="1"/>
  <c r="I214" i="41"/>
  <c r="I213" i="41"/>
  <c r="H60" i="41"/>
  <c r="J60" i="41" s="1"/>
  <c r="I63" i="41"/>
  <c r="I360" i="41"/>
  <c r="I661" i="41"/>
  <c r="H514" i="41"/>
  <c r="J514" i="41" s="1"/>
  <c r="H512" i="41"/>
  <c r="J512" i="41" s="1"/>
  <c r="H664" i="41"/>
  <c r="J664" i="41" s="1"/>
  <c r="H662" i="41"/>
  <c r="J662" i="41" s="1"/>
  <c r="H363" i="41"/>
  <c r="J363" i="41" s="1"/>
  <c r="I660" i="41"/>
  <c r="H211" i="41"/>
  <c r="J211" i="41" s="1"/>
  <c r="H660" i="41"/>
  <c r="J660" i="41" s="1"/>
  <c r="H212" i="41"/>
  <c r="J212" i="41" s="1"/>
  <c r="H663" i="41"/>
  <c r="J663" i="41" s="1"/>
  <c r="H513" i="41"/>
  <c r="J513" i="41" s="1"/>
  <c r="I512" i="41"/>
  <c r="H507" i="41"/>
  <c r="J507" i="41" s="1"/>
  <c r="H357" i="41"/>
  <c r="J357" i="41" s="1"/>
  <c r="H58" i="41"/>
  <c r="J58" i="41" s="1"/>
  <c r="I658" i="41"/>
  <c r="H795" i="41"/>
  <c r="J795" i="41" s="1"/>
  <c r="H794" i="41"/>
  <c r="J794" i="41" s="1"/>
  <c r="I355" i="41"/>
  <c r="I797" i="41"/>
  <c r="I655" i="41"/>
  <c r="I656" i="41"/>
  <c r="H207" i="41"/>
  <c r="J207" i="41" s="1"/>
  <c r="H55" i="41"/>
  <c r="J55" i="41" s="1"/>
  <c r="H209" i="41"/>
  <c r="J209" i="41" s="1"/>
  <c r="I659" i="41"/>
  <c r="H59" i="41"/>
  <c r="J59" i="41" s="1"/>
  <c r="H656" i="41"/>
  <c r="J656" i="41" s="1"/>
  <c r="H657" i="41"/>
  <c r="J657" i="41" s="1"/>
  <c r="I58" i="41"/>
  <c r="H658" i="41"/>
  <c r="J658" i="41" s="1"/>
  <c r="H57" i="41"/>
  <c r="J57" i="41" s="1"/>
  <c r="I57" i="41"/>
  <c r="H797" i="41"/>
  <c r="J797" i="41" s="1"/>
  <c r="I56" i="41"/>
  <c r="H203" i="41"/>
  <c r="J203" i="41" s="1"/>
  <c r="H50" i="41"/>
  <c r="J50" i="41" s="1"/>
  <c r="H651" i="41"/>
  <c r="J651" i="41" s="1"/>
  <c r="I53" i="41"/>
  <c r="H352" i="41"/>
  <c r="J352" i="41" s="1"/>
  <c r="H202" i="41"/>
  <c r="J202" i="41" s="1"/>
  <c r="H54" i="41"/>
  <c r="J54" i="41" s="1"/>
  <c r="H201" i="41"/>
  <c r="J201" i="41" s="1"/>
  <c r="H351" i="41"/>
  <c r="J351" i="41" s="1"/>
  <c r="H51" i="41"/>
  <c r="J51" i="41" s="1"/>
  <c r="I50" i="41"/>
  <c r="I354" i="41"/>
  <c r="I651" i="41"/>
  <c r="I790" i="41"/>
  <c r="I791" i="41"/>
  <c r="H204" i="41"/>
  <c r="J204" i="41" s="1"/>
  <c r="H353" i="41"/>
  <c r="J353" i="41" s="1"/>
  <c r="I54" i="41"/>
  <c r="I204" i="41"/>
  <c r="H650" i="41"/>
  <c r="J650" i="41" s="1"/>
  <c r="H354" i="41"/>
  <c r="J354" i="41" s="1"/>
  <c r="H790" i="41"/>
  <c r="J790" i="41" s="1"/>
  <c r="H503" i="41"/>
  <c r="J503" i="41" s="1"/>
  <c r="I201" i="41"/>
  <c r="I502" i="41"/>
  <c r="I501" i="41"/>
  <c r="I652" i="41"/>
  <c r="H653" i="41"/>
  <c r="J653" i="41" s="1"/>
  <c r="H495" i="41"/>
  <c r="J495" i="41" s="1"/>
  <c r="H647" i="41"/>
  <c r="J647" i="41" s="1"/>
  <c r="H48" i="41"/>
  <c r="J48" i="41" s="1"/>
  <c r="I196" i="41"/>
  <c r="I346" i="41"/>
  <c r="H47" i="41"/>
  <c r="J47" i="41" s="1"/>
  <c r="I654" i="41"/>
  <c r="I653" i="41"/>
  <c r="H501" i="41"/>
  <c r="J501" i="41" s="1"/>
  <c r="H53" i="41"/>
  <c r="J53" i="41" s="1"/>
  <c r="I352" i="41"/>
  <c r="H500" i="41"/>
  <c r="J500" i="41" s="1"/>
  <c r="I504" i="41"/>
  <c r="I792" i="41"/>
  <c r="I52" i="41"/>
  <c r="I353" i="41"/>
  <c r="H196" i="41"/>
  <c r="J196" i="41" s="1"/>
  <c r="H645" i="41"/>
  <c r="J645" i="41" s="1"/>
  <c r="H499" i="41"/>
  <c r="J499" i="41" s="1"/>
  <c r="I49" i="41"/>
  <c r="H498" i="41"/>
  <c r="J498" i="41" s="1"/>
  <c r="H787" i="41"/>
  <c r="J787" i="41" s="1"/>
  <c r="H646" i="41"/>
  <c r="J646" i="41" s="1"/>
  <c r="I347" i="41"/>
  <c r="H649" i="41"/>
  <c r="J649" i="41" s="1"/>
  <c r="I649" i="41"/>
  <c r="H648" i="41"/>
  <c r="J648" i="41" s="1"/>
  <c r="H346" i="41"/>
  <c r="J346" i="41" s="1"/>
  <c r="H46" i="41"/>
  <c r="J46" i="41" s="1"/>
  <c r="H497" i="41"/>
  <c r="J497" i="41" s="1"/>
  <c r="I345" i="41"/>
  <c r="I45" i="41"/>
  <c r="I647" i="41"/>
  <c r="I788" i="41"/>
  <c r="H348" i="41"/>
  <c r="J348" i="41" s="1"/>
  <c r="I499" i="41"/>
  <c r="H45" i="41"/>
  <c r="J45" i="41" s="1"/>
  <c r="H342" i="41"/>
  <c r="J342" i="41" s="1"/>
  <c r="H343" i="41"/>
  <c r="J343" i="41" s="1"/>
  <c r="H194" i="41"/>
  <c r="J194" i="41" s="1"/>
  <c r="H193" i="41"/>
  <c r="J193" i="41" s="1"/>
  <c r="H643" i="41"/>
  <c r="J643" i="41" s="1"/>
  <c r="I43" i="41"/>
  <c r="H344" i="41"/>
  <c r="J344" i="41" s="1"/>
  <c r="H43" i="41"/>
  <c r="J43" i="41" s="1"/>
  <c r="H190" i="41"/>
  <c r="J190" i="41" s="1"/>
  <c r="I640" i="41"/>
  <c r="I642" i="41"/>
  <c r="H41" i="41"/>
  <c r="J41" i="41" s="1"/>
  <c r="H490" i="41"/>
  <c r="J490" i="41" s="1"/>
  <c r="H42" i="41"/>
  <c r="J42" i="41" s="1"/>
  <c r="I191" i="41"/>
  <c r="H642" i="41"/>
  <c r="J642" i="41" s="1"/>
  <c r="I42" i="41"/>
  <c r="H491" i="41"/>
  <c r="J491" i="41" s="1"/>
  <c r="I784" i="41"/>
  <c r="I493" i="41"/>
  <c r="I783" i="41"/>
  <c r="I643" i="41"/>
  <c r="H780" i="41"/>
  <c r="J780" i="41" s="1"/>
  <c r="I38" i="41"/>
  <c r="H781" i="41"/>
  <c r="J781" i="41" s="1"/>
  <c r="H637" i="41"/>
  <c r="J637" i="41" s="1"/>
  <c r="H635" i="41"/>
  <c r="J635" i="41" s="1"/>
  <c r="H188" i="41"/>
  <c r="J188" i="41" s="1"/>
  <c r="H639" i="41"/>
  <c r="J639" i="41" s="1"/>
  <c r="I782" i="41"/>
  <c r="I635" i="41"/>
  <c r="H488" i="41"/>
  <c r="J488" i="41" s="1"/>
  <c r="H636" i="41"/>
  <c r="J636" i="41" s="1"/>
  <c r="H187" i="41"/>
  <c r="J187" i="41" s="1"/>
  <c r="H489" i="41"/>
  <c r="J489" i="41" s="1"/>
  <c r="I489" i="41"/>
  <c r="H782" i="41"/>
  <c r="J782" i="41" s="1"/>
  <c r="I337" i="41"/>
  <c r="H779" i="41"/>
  <c r="J779" i="41" s="1"/>
  <c r="I638" i="41"/>
  <c r="I39" i="41"/>
  <c r="I186" i="41"/>
  <c r="I781" i="41"/>
  <c r="H180" i="41"/>
  <c r="J180" i="41" s="1"/>
  <c r="H32" i="41"/>
  <c r="J32" i="41" s="1"/>
  <c r="H775" i="41"/>
  <c r="J775" i="41" s="1"/>
  <c r="H633" i="41"/>
  <c r="J633" i="41" s="1"/>
  <c r="H484" i="41"/>
  <c r="J484" i="41" s="1"/>
  <c r="H184" i="41"/>
  <c r="J184" i="41" s="1"/>
  <c r="H480" i="41"/>
  <c r="J480" i="41" s="1"/>
  <c r="H34" i="41"/>
  <c r="J34" i="41" s="1"/>
  <c r="H632" i="41"/>
  <c r="J632" i="41" s="1"/>
  <c r="H30" i="41"/>
  <c r="J30" i="41" s="1"/>
  <c r="H183" i="41"/>
  <c r="J183" i="41" s="1"/>
  <c r="H776" i="41"/>
  <c r="J776" i="41" s="1"/>
  <c r="H634" i="41"/>
  <c r="J634" i="41" s="1"/>
  <c r="H331" i="41"/>
  <c r="J331" i="41" s="1"/>
  <c r="H482" i="41"/>
  <c r="J482" i="41" s="1"/>
  <c r="I33" i="41"/>
  <c r="I484" i="41"/>
  <c r="H332" i="41"/>
  <c r="J332" i="41" s="1"/>
  <c r="I31" i="41"/>
  <c r="I183" i="41"/>
  <c r="I32" i="41"/>
  <c r="I634" i="41"/>
  <c r="H477" i="41"/>
  <c r="J477" i="41" s="1"/>
  <c r="H28" i="41"/>
  <c r="J28" i="41" s="1"/>
  <c r="H178" i="41"/>
  <c r="J178" i="41" s="1"/>
  <c r="H625" i="41"/>
  <c r="J625" i="41" s="1"/>
  <c r="H328" i="41"/>
  <c r="J328" i="41" s="1"/>
  <c r="H629" i="41"/>
  <c r="J629" i="41" s="1"/>
  <c r="H325" i="41"/>
  <c r="J325" i="41" s="1"/>
  <c r="I773" i="41"/>
  <c r="H771" i="41"/>
  <c r="J771" i="41" s="1"/>
  <c r="I628" i="41"/>
  <c r="H773" i="41"/>
  <c r="J773" i="41" s="1"/>
  <c r="I177" i="41"/>
  <c r="H177" i="41"/>
  <c r="J177" i="41" s="1"/>
  <c r="I175" i="41"/>
  <c r="H774" i="41"/>
  <c r="J774" i="41" s="1"/>
  <c r="H175" i="41"/>
  <c r="J175" i="41" s="1"/>
  <c r="H176" i="41"/>
  <c r="J176" i="41" s="1"/>
  <c r="H475" i="41"/>
  <c r="J475" i="41" s="1"/>
  <c r="I626" i="41"/>
  <c r="I476" i="41"/>
  <c r="I627" i="41"/>
  <c r="I479" i="41"/>
  <c r="I629" i="41"/>
  <c r="H323" i="41"/>
  <c r="J323" i="41" s="1"/>
  <c r="H24" i="41"/>
  <c r="J24" i="41" s="1"/>
  <c r="I324" i="41"/>
  <c r="H473" i="41"/>
  <c r="J473" i="41" s="1"/>
  <c r="H623" i="41"/>
  <c r="J623" i="41" s="1"/>
  <c r="I172" i="41"/>
  <c r="H173" i="41"/>
  <c r="J173" i="41" s="1"/>
  <c r="H324" i="41"/>
  <c r="J324" i="41" s="1"/>
  <c r="I472" i="41"/>
  <c r="H621" i="41"/>
  <c r="J621" i="41" s="1"/>
  <c r="H174" i="41"/>
  <c r="J174" i="41" s="1"/>
  <c r="H474" i="41"/>
  <c r="J474" i="41" s="1"/>
  <c r="I171" i="41"/>
  <c r="H768" i="41"/>
  <c r="J768" i="41" s="1"/>
  <c r="H471" i="41"/>
  <c r="J471" i="41" s="1"/>
  <c r="H321" i="41"/>
  <c r="J321" i="41" s="1"/>
  <c r="I321" i="41"/>
  <c r="I473" i="41"/>
  <c r="I768" i="41"/>
  <c r="I623" i="41"/>
  <c r="H170" i="41"/>
  <c r="J170" i="41" s="1"/>
  <c r="I23" i="41"/>
  <c r="H167" i="41"/>
  <c r="J167" i="41" s="1"/>
  <c r="H616" i="41"/>
  <c r="J616" i="41" s="1"/>
  <c r="H469" i="41"/>
  <c r="J469" i="41" s="1"/>
  <c r="H615" i="41"/>
  <c r="J615" i="41" s="1"/>
  <c r="I15" i="41"/>
  <c r="H315" i="41"/>
  <c r="J315" i="41" s="1"/>
  <c r="H166" i="41"/>
  <c r="J166" i="41" s="1"/>
  <c r="H766" i="41"/>
  <c r="J766" i="41" s="1"/>
  <c r="H764" i="41"/>
  <c r="J764" i="41" s="1"/>
  <c r="I763" i="41"/>
  <c r="H465" i="41"/>
  <c r="J465" i="41" s="1"/>
  <c r="I766" i="41"/>
  <c r="I468" i="41"/>
  <c r="H467" i="41"/>
  <c r="J467" i="41" s="1"/>
  <c r="H316" i="41"/>
  <c r="J316" i="41" s="1"/>
  <c r="H317" i="41"/>
  <c r="J317" i="41" s="1"/>
  <c r="I315" i="41"/>
  <c r="H466" i="41"/>
  <c r="J466" i="41" s="1"/>
  <c r="H17" i="41"/>
  <c r="J17" i="41" s="1"/>
  <c r="I319" i="41"/>
  <c r="H319" i="41"/>
  <c r="J319" i="41" s="1"/>
  <c r="I16" i="41"/>
  <c r="I18" i="41"/>
  <c r="I469" i="41"/>
  <c r="H16" i="41"/>
  <c r="J16" i="41" s="1"/>
  <c r="I764" i="41"/>
  <c r="I618" i="41"/>
  <c r="I317" i="41"/>
  <c r="I169" i="41"/>
  <c r="I467" i="41"/>
  <c r="I607" i="41"/>
  <c r="I17" i="41"/>
  <c r="I19" i="41"/>
  <c r="I329" i="41"/>
  <c r="I332" i="41"/>
  <c r="I185" i="41"/>
  <c r="H784" i="41"/>
  <c r="J784" i="41" s="1"/>
  <c r="I199" i="41"/>
  <c r="I351" i="41"/>
  <c r="H508" i="41"/>
  <c r="J508" i="41" s="1"/>
  <c r="I531" i="41"/>
  <c r="I239" i="41"/>
  <c r="I89" i="41"/>
  <c r="I386" i="41"/>
  <c r="I94" i="41"/>
  <c r="I827" i="41"/>
  <c r="I246" i="41"/>
  <c r="I254" i="41"/>
  <c r="I401" i="41"/>
  <c r="I255" i="41"/>
  <c r="H838" i="41"/>
  <c r="J838" i="41" s="1"/>
  <c r="I416" i="41"/>
  <c r="I120" i="41"/>
  <c r="I731" i="41"/>
  <c r="H734" i="41"/>
  <c r="J734" i="41" s="1"/>
  <c r="I283" i="41"/>
  <c r="I151" i="41"/>
  <c r="I138" i="41"/>
  <c r="I139" i="41"/>
  <c r="I35" i="41"/>
  <c r="I787" i="41"/>
  <c r="I323" i="41"/>
  <c r="I25" i="41"/>
  <c r="I648" i="41"/>
  <c r="I47" i="41"/>
  <c r="I198" i="41"/>
  <c r="I207" i="41"/>
  <c r="I61" i="41"/>
  <c r="I510" i="41"/>
  <c r="I681" i="41"/>
  <c r="I105" i="41"/>
  <c r="H114" i="41"/>
  <c r="J114" i="41" s="1"/>
  <c r="I836" i="41"/>
  <c r="I134" i="41"/>
  <c r="I747" i="41"/>
  <c r="I297" i="41"/>
  <c r="I749" i="41"/>
  <c r="I776" i="41"/>
  <c r="I483" i="41"/>
  <c r="I339" i="41"/>
  <c r="I40" i="41"/>
  <c r="I340" i="41"/>
  <c r="I46" i="41"/>
  <c r="I789" i="41"/>
  <c r="I197" i="41"/>
  <c r="I86" i="41"/>
  <c r="H690" i="41"/>
  <c r="J690" i="41" s="1"/>
  <c r="I394" i="41"/>
  <c r="I245" i="41"/>
  <c r="I399" i="41"/>
  <c r="I404" i="41"/>
  <c r="I252" i="41"/>
  <c r="I574" i="41"/>
  <c r="H850" i="41"/>
  <c r="J850" i="41" s="1"/>
  <c r="I852" i="41"/>
  <c r="I309" i="41"/>
  <c r="I455" i="41"/>
  <c r="I758" i="41"/>
  <c r="I21" i="41"/>
  <c r="I334" i="41"/>
  <c r="I36" i="41"/>
  <c r="I540" i="41"/>
  <c r="I194" i="41"/>
  <c r="I48" i="41"/>
  <c r="I64" i="41"/>
  <c r="I211" i="41"/>
  <c r="I227" i="41"/>
  <c r="I809" i="41"/>
  <c r="I258" i="41"/>
  <c r="I412" i="41"/>
  <c r="I117" i="41"/>
  <c r="I451" i="41"/>
  <c r="I452" i="41"/>
  <c r="I158" i="41"/>
  <c r="I364" i="41"/>
  <c r="H199" i="41"/>
  <c r="J199" i="41" s="1"/>
  <c r="H195" i="41"/>
  <c r="J195" i="41" s="1"/>
  <c r="H347" i="41"/>
  <c r="J347" i="41" s="1"/>
  <c r="H198" i="41"/>
  <c r="J198" i="41" s="1"/>
  <c r="I498" i="41"/>
  <c r="H197" i="41"/>
  <c r="J197" i="41" s="1"/>
  <c r="H349" i="41"/>
  <c r="J349" i="41" s="1"/>
  <c r="H789" i="41"/>
  <c r="J789" i="41" s="1"/>
  <c r="H345" i="41"/>
  <c r="J345" i="41" s="1"/>
  <c r="I496" i="41"/>
  <c r="H49" i="41"/>
  <c r="J49" i="41" s="1"/>
  <c r="I497" i="41"/>
  <c r="I646" i="41"/>
  <c r="H788" i="41"/>
  <c r="J788" i="41" s="1"/>
  <c r="H644" i="41"/>
  <c r="J644" i="41" s="1"/>
  <c r="H786" i="41"/>
  <c r="J786" i="41" s="1"/>
  <c r="H785" i="41"/>
  <c r="J785" i="41" s="1"/>
  <c r="H783" i="41"/>
  <c r="J783" i="41" s="1"/>
  <c r="H192" i="41"/>
  <c r="J192" i="41" s="1"/>
  <c r="H340" i="41"/>
  <c r="J340" i="41" s="1"/>
  <c r="I41" i="41"/>
  <c r="H44" i="41"/>
  <c r="J44" i="41" s="1"/>
  <c r="H494" i="41"/>
  <c r="J494" i="41" s="1"/>
  <c r="I341" i="41"/>
  <c r="I492" i="41"/>
  <c r="I490" i="41"/>
  <c r="I491" i="41"/>
  <c r="H640" i="41"/>
  <c r="J640" i="41" s="1"/>
  <c r="H641" i="41"/>
  <c r="J641" i="41" s="1"/>
  <c r="I494" i="41"/>
  <c r="I644" i="41"/>
  <c r="H492" i="41"/>
  <c r="J492" i="41" s="1"/>
  <c r="H493" i="41"/>
  <c r="J493" i="41" s="1"/>
  <c r="H191" i="41"/>
  <c r="J191" i="41" s="1"/>
  <c r="I785" i="41"/>
  <c r="H341" i="41"/>
  <c r="J341" i="41" s="1"/>
  <c r="H40" i="41"/>
  <c r="J40" i="41" s="1"/>
  <c r="I342" i="41"/>
  <c r="H335" i="41"/>
  <c r="J335" i="41" s="1"/>
  <c r="H338" i="41"/>
  <c r="J338" i="41" s="1"/>
  <c r="H485" i="41"/>
  <c r="J485" i="41" s="1"/>
  <c r="H336" i="41"/>
  <c r="J336" i="41" s="1"/>
  <c r="H186" i="41"/>
  <c r="J186" i="41" s="1"/>
  <c r="H39" i="41"/>
  <c r="J39" i="41" s="1"/>
  <c r="H35" i="41"/>
  <c r="J35" i="41" s="1"/>
  <c r="H486" i="41"/>
  <c r="J486" i="41" s="1"/>
  <c r="H36" i="41"/>
  <c r="J36" i="41" s="1"/>
  <c r="H185" i="41"/>
  <c r="J185" i="41" s="1"/>
  <c r="H638" i="41"/>
  <c r="J638" i="41" s="1"/>
  <c r="H38" i="41"/>
  <c r="J38" i="41" s="1"/>
  <c r="H339" i="41"/>
  <c r="J339" i="41" s="1"/>
  <c r="H337" i="41"/>
  <c r="J337" i="41" s="1"/>
  <c r="H189" i="41"/>
  <c r="J189" i="41" s="1"/>
  <c r="H37" i="41"/>
  <c r="J37" i="41" s="1"/>
  <c r="I637" i="41"/>
  <c r="I336" i="41"/>
  <c r="H487" i="41"/>
  <c r="J487" i="41" s="1"/>
  <c r="H631" i="41"/>
  <c r="J631" i="41" s="1"/>
  <c r="H481" i="41"/>
  <c r="J481" i="41" s="1"/>
  <c r="H483" i="41"/>
  <c r="J483" i="41" s="1"/>
  <c r="H33" i="41"/>
  <c r="J33" i="41" s="1"/>
  <c r="H630" i="41"/>
  <c r="J630" i="41" s="1"/>
  <c r="I34" i="41"/>
  <c r="H181" i="41"/>
  <c r="J181" i="41" s="1"/>
  <c r="I330" i="41"/>
  <c r="H182" i="41"/>
  <c r="J182" i="41" s="1"/>
  <c r="I331" i="41"/>
  <c r="H333" i="41"/>
  <c r="J333" i="41" s="1"/>
  <c r="H330" i="41"/>
  <c r="J330" i="41" s="1"/>
  <c r="H777" i="41"/>
  <c r="J777" i="41" s="1"/>
  <c r="I30" i="41"/>
  <c r="I181" i="41"/>
  <c r="I630" i="41"/>
  <c r="I632" i="41"/>
  <c r="I333" i="41"/>
  <c r="I482" i="41"/>
  <c r="H778" i="41"/>
  <c r="J778" i="41" s="1"/>
  <c r="H31" i="41"/>
  <c r="J31" i="41" s="1"/>
  <c r="I182" i="41"/>
  <c r="H26" i="41"/>
  <c r="J26" i="41" s="1"/>
  <c r="H27" i="41"/>
  <c r="J27" i="41" s="1"/>
  <c r="H479" i="41"/>
  <c r="J479" i="41" s="1"/>
  <c r="H25" i="41"/>
  <c r="J25" i="41" s="1"/>
  <c r="H329" i="41"/>
  <c r="J329" i="41" s="1"/>
  <c r="H179" i="41"/>
  <c r="J179" i="41" s="1"/>
  <c r="I478" i="41"/>
  <c r="I625" i="41"/>
  <c r="H326" i="41"/>
  <c r="J326" i="41" s="1"/>
  <c r="H476" i="41"/>
  <c r="J476" i="41" s="1"/>
  <c r="H327" i="41"/>
  <c r="J327" i="41" s="1"/>
  <c r="I326" i="41"/>
  <c r="I772" i="41"/>
  <c r="H626" i="41"/>
  <c r="J626" i="41" s="1"/>
  <c r="H627" i="41"/>
  <c r="J627" i="41" s="1"/>
  <c r="I325" i="41"/>
  <c r="H478" i="41"/>
  <c r="J478" i="41" s="1"/>
  <c r="H628" i="41"/>
  <c r="J628" i="41" s="1"/>
  <c r="H29" i="41"/>
  <c r="J29" i="41" s="1"/>
  <c r="H770" i="41"/>
  <c r="J770" i="41" s="1"/>
  <c r="H472" i="41"/>
  <c r="J472" i="41" s="1"/>
  <c r="H769" i="41"/>
  <c r="J769" i="41" s="1"/>
  <c r="H22" i="41"/>
  <c r="J22" i="41" s="1"/>
  <c r="H172" i="41"/>
  <c r="J172" i="41" s="1"/>
  <c r="H21" i="41"/>
  <c r="J21" i="41" s="1"/>
  <c r="H624" i="41"/>
  <c r="J624" i="41" s="1"/>
  <c r="I471" i="41"/>
  <c r="I769" i="41"/>
  <c r="I622" i="41"/>
  <c r="I474" i="41"/>
  <c r="H322" i="41"/>
  <c r="J322" i="41" s="1"/>
  <c r="H620" i="41"/>
  <c r="J620" i="41" s="1"/>
  <c r="H767" i="41"/>
  <c r="J767" i="41" s="1"/>
  <c r="H320" i="41"/>
  <c r="J320" i="41" s="1"/>
  <c r="H470" i="41"/>
  <c r="J470" i="41" s="1"/>
  <c r="H20" i="41"/>
  <c r="J20" i="41" s="1"/>
  <c r="H171" i="41"/>
  <c r="J171" i="41" s="1"/>
  <c r="I470" i="41"/>
  <c r="I767" i="41"/>
  <c r="I624" i="41"/>
  <c r="H622" i="41"/>
  <c r="J622" i="41" s="1"/>
  <c r="H165" i="41"/>
  <c r="J165" i="41" s="1"/>
  <c r="H763" i="41"/>
  <c r="J763" i="41" s="1"/>
  <c r="H19" i="41"/>
  <c r="J19" i="41" s="1"/>
  <c r="H168" i="41"/>
  <c r="J168" i="41" s="1"/>
  <c r="I466" i="41"/>
  <c r="H169" i="41"/>
  <c r="J169" i="41" s="1"/>
  <c r="H617" i="41"/>
  <c r="J617" i="41" s="1"/>
  <c r="H618" i="41"/>
  <c r="J618" i="41" s="1"/>
  <c r="I765" i="41"/>
  <c r="I617" i="41"/>
  <c r="H619" i="41"/>
  <c r="J619" i="41" s="1"/>
  <c r="H318" i="41"/>
  <c r="J318" i="41" s="1"/>
  <c r="I619" i="41"/>
  <c r="H18" i="41"/>
  <c r="J18" i="41" s="1"/>
  <c r="H765" i="41"/>
  <c r="J765" i="41" s="1"/>
  <c r="I316" i="41"/>
  <c r="H15" i="41"/>
  <c r="J15" i="41" s="1"/>
  <c r="I168" i="41"/>
  <c r="H468" i="41"/>
  <c r="J468" i="41" s="1"/>
  <c r="I616" i="41"/>
  <c r="I167" i="41"/>
  <c r="I165" i="41"/>
  <c r="I166" i="41"/>
  <c r="I615" i="41"/>
  <c r="I318" i="41"/>
  <c r="I465" i="41"/>
  <c r="I320" i="41"/>
  <c r="I28" i="41"/>
  <c r="I631" i="41"/>
  <c r="I193" i="41"/>
  <c r="I349" i="41"/>
  <c r="I495" i="41"/>
  <c r="I51" i="41"/>
  <c r="I209" i="41"/>
  <c r="I664" i="41"/>
  <c r="H227" i="41"/>
  <c r="J227" i="41" s="1"/>
  <c r="I230" i="41"/>
  <c r="H238" i="41"/>
  <c r="J238" i="41" s="1"/>
  <c r="I236" i="41"/>
  <c r="I691" i="41"/>
  <c r="I545" i="41"/>
  <c r="I102" i="41"/>
  <c r="H103" i="41"/>
  <c r="J103" i="41" s="1"/>
  <c r="I250" i="41"/>
  <c r="I253" i="41"/>
  <c r="I265" i="41"/>
  <c r="I275" i="41"/>
  <c r="I580" i="41"/>
  <c r="I131" i="41"/>
  <c r="I303" i="41"/>
  <c r="I288" i="41"/>
  <c r="I436" i="41"/>
  <c r="I437" i="41"/>
  <c r="I481" i="41"/>
  <c r="I485" i="41"/>
  <c r="I344" i="41"/>
  <c r="H496" i="41"/>
  <c r="J496" i="41" s="1"/>
  <c r="I212" i="41"/>
  <c r="I663" i="41"/>
  <c r="I530" i="41"/>
  <c r="I559" i="41"/>
  <c r="H412" i="41"/>
  <c r="J412" i="41" s="1"/>
  <c r="I261" i="41"/>
  <c r="I582" i="41"/>
  <c r="H592" i="41"/>
  <c r="J592" i="41" s="1"/>
  <c r="I598" i="41"/>
  <c r="I295" i="41"/>
  <c r="I155" i="41"/>
  <c r="I153" i="41"/>
  <c r="I774" i="41"/>
  <c r="H23" i="41"/>
  <c r="J23" i="41" s="1"/>
  <c r="I338" i="41"/>
  <c r="I187" i="41"/>
  <c r="I192" i="41"/>
  <c r="I348" i="41"/>
  <c r="I247" i="41"/>
  <c r="I251" i="41"/>
  <c r="H711" i="41"/>
  <c r="J711" i="41" s="1"/>
  <c r="I564" i="41"/>
  <c r="I127" i="41"/>
  <c r="I453" i="41"/>
  <c r="I305" i="41"/>
  <c r="I188" i="41"/>
  <c r="I174" i="41"/>
  <c r="I24" i="41"/>
  <c r="I702" i="41"/>
  <c r="H710" i="41"/>
  <c r="J710" i="41" s="1"/>
  <c r="I170" i="41"/>
  <c r="I22" i="41"/>
  <c r="I475" i="41"/>
  <c r="H334" i="41"/>
  <c r="J334" i="41" s="1"/>
  <c r="I801" i="41"/>
  <c r="I62" i="41"/>
  <c r="H805" i="41"/>
  <c r="J805" i="41" s="1"/>
  <c r="I558" i="41"/>
  <c r="I260" i="41"/>
  <c r="I604" i="41"/>
  <c r="I486" i="41"/>
  <c r="I662" i="41"/>
  <c r="I190" i="41"/>
  <c r="I208" i="41"/>
  <c r="I179" i="41"/>
  <c r="I800" i="41"/>
  <c r="M30" i="37" l="1"/>
  <c r="M5" i="43"/>
  <c r="O5" i="43"/>
  <c r="AC5" i="44"/>
  <c r="AC35" i="44" s="1"/>
  <c r="AE21" i="44" s="1"/>
  <c r="AG21" i="44" s="1"/>
  <c r="N5" i="43"/>
  <c r="N35" i="43" s="1"/>
  <c r="S13" i="43"/>
  <c r="AE14" i="44"/>
  <c r="AG14" i="44" s="1"/>
  <c r="S21" i="43"/>
  <c r="S7" i="43"/>
  <c r="S8" i="43"/>
  <c r="AE8" i="44"/>
  <c r="AG8" i="44" s="1"/>
  <c r="AE12" i="44"/>
  <c r="AG12" i="44" s="1"/>
  <c r="S15" i="43"/>
  <c r="AE15" i="44"/>
  <c r="AG15" i="44" s="1"/>
  <c r="AE16" i="44"/>
  <c r="AG16" i="44" s="1"/>
  <c r="S20" i="43"/>
  <c r="AE22" i="44"/>
  <c r="AG22" i="44" s="1"/>
  <c r="S24" i="43"/>
  <c r="S25" i="43"/>
  <c r="S28" i="43"/>
  <c r="S30" i="43"/>
  <c r="AE34" i="44"/>
  <c r="AG34" i="44" s="1"/>
  <c r="S32" i="43"/>
  <c r="AC33" i="44"/>
  <c r="W33" i="43"/>
  <c r="O33" i="43"/>
  <c r="M33" i="43"/>
  <c r="N33" i="43"/>
  <c r="AC31" i="44"/>
  <c r="AE31" i="44" s="1"/>
  <c r="AG31" i="44" s="1"/>
  <c r="W31" i="43"/>
  <c r="M31" i="43"/>
  <c r="O31" i="43"/>
  <c r="N31" i="43"/>
  <c r="AE10" i="44"/>
  <c r="AG10" i="44" s="1"/>
  <c r="S11" i="43"/>
  <c r="AE11" i="44"/>
  <c r="AG11" i="44" s="1"/>
  <c r="S23" i="43"/>
  <c r="AE23" i="44"/>
  <c r="AG23" i="44" s="1"/>
  <c r="AE26" i="44"/>
  <c r="AG26" i="44" s="1"/>
  <c r="S27" i="43"/>
  <c r="AE27" i="44"/>
  <c r="AG27" i="44" s="1"/>
  <c r="AE7" i="44"/>
  <c r="AG7" i="44" s="1"/>
  <c r="AE18" i="44"/>
  <c r="AG18" i="44" s="1"/>
  <c r="S19" i="43"/>
  <c r="AE19" i="44"/>
  <c r="AG19" i="44" s="1"/>
  <c r="AE20" i="44"/>
  <c r="AG20" i="44" s="1"/>
  <c r="AE24" i="44"/>
  <c r="AG24" i="44" s="1"/>
  <c r="AE28" i="44"/>
  <c r="AG28" i="44" s="1"/>
  <c r="S29" i="43"/>
  <c r="AE29" i="44"/>
  <c r="AG29" i="44" s="1"/>
  <c r="AE30" i="44"/>
  <c r="AG30" i="44" s="1"/>
  <c r="AE32" i="44"/>
  <c r="AG32" i="44" s="1"/>
  <c r="S10" i="43"/>
  <c r="O35" i="43"/>
  <c r="H155" i="41"/>
  <c r="J155" i="41" s="1"/>
  <c r="H448" i="41"/>
  <c r="J448" i="41" s="1"/>
  <c r="H297" i="41"/>
  <c r="J297" i="41" s="1"/>
  <c r="H597" i="41"/>
  <c r="J597" i="41" s="1"/>
  <c r="H599" i="41"/>
  <c r="J599" i="41" s="1"/>
  <c r="H447" i="41"/>
  <c r="J447" i="41" s="1"/>
  <c r="H746" i="41"/>
  <c r="J746" i="41" s="1"/>
  <c r="H147" i="41"/>
  <c r="J147" i="41" s="1"/>
  <c r="H139" i="41"/>
  <c r="J139" i="41" s="1"/>
  <c r="H739" i="41"/>
  <c r="J739" i="41" s="1"/>
  <c r="H855" i="41"/>
  <c r="J855" i="41" s="1"/>
  <c r="H287" i="41"/>
  <c r="J287" i="41" s="1"/>
  <c r="H437" i="41"/>
  <c r="J437" i="41" s="1"/>
  <c r="H435" i="41"/>
  <c r="J435" i="41" s="1"/>
  <c r="H288" i="41"/>
  <c r="J288" i="41" s="1"/>
  <c r="H438" i="41"/>
  <c r="J438" i="41" s="1"/>
  <c r="H587" i="41"/>
  <c r="J587" i="41" s="1"/>
  <c r="H286" i="41"/>
  <c r="J286" i="41" s="1"/>
  <c r="H135" i="41"/>
  <c r="J135" i="41" s="1"/>
  <c r="H736" i="41"/>
  <c r="J736" i="41" s="1"/>
  <c r="H9" i="41"/>
  <c r="J9" i="41" s="1"/>
  <c r="H5" i="41"/>
  <c r="J5" i="41" s="1"/>
  <c r="H459" i="41"/>
  <c r="J459" i="41" s="1"/>
  <c r="H307" i="41"/>
  <c r="J307" i="41" s="1"/>
  <c r="H157" i="41"/>
  <c r="J157" i="41" s="1"/>
  <c r="H757" i="41"/>
  <c r="J757" i="41" s="1"/>
  <c r="H308" i="41"/>
  <c r="J308" i="41" s="1"/>
  <c r="H456" i="41"/>
  <c r="J456" i="41" s="1"/>
  <c r="H306" i="41"/>
  <c r="J306" i="41" s="1"/>
  <c r="H309" i="41"/>
  <c r="J309" i="41" s="1"/>
  <c r="H758" i="41"/>
  <c r="J758" i="41" s="1"/>
  <c r="H7" i="41"/>
  <c r="J7" i="41" s="1"/>
  <c r="H458" i="41"/>
  <c r="J458" i="41" s="1"/>
  <c r="H305" i="41"/>
  <c r="J305" i="41" s="1"/>
  <c r="H596" i="41"/>
  <c r="J596" i="41" s="1"/>
  <c r="H865" i="41"/>
  <c r="J865" i="41" s="1"/>
  <c r="H747" i="41"/>
  <c r="J747" i="41" s="1"/>
  <c r="H145" i="41"/>
  <c r="J145" i="41" s="1"/>
  <c r="H863" i="41"/>
  <c r="J863" i="41" s="1"/>
  <c r="H595" i="41"/>
  <c r="J595" i="41" s="1"/>
  <c r="H864" i="41"/>
  <c r="J864" i="41" s="1"/>
  <c r="H295" i="41"/>
  <c r="J295" i="41" s="1"/>
  <c r="H137" i="41"/>
  <c r="J137" i="41" s="1"/>
  <c r="H585" i="41"/>
  <c r="J585" i="41" s="1"/>
  <c r="H588" i="41"/>
  <c r="J588" i="41" s="1"/>
  <c r="H755" i="41"/>
  <c r="J755" i="41" s="1"/>
  <c r="H609" i="41"/>
  <c r="J609" i="41" s="1"/>
  <c r="H607" i="41"/>
  <c r="J607" i="41" s="1"/>
  <c r="H866" i="41"/>
  <c r="J866" i="41" s="1"/>
  <c r="H149" i="41"/>
  <c r="J149" i="41" s="1"/>
  <c r="H449" i="41"/>
  <c r="J449" i="41" s="1"/>
  <c r="H749" i="41"/>
  <c r="J749" i="41" s="1"/>
  <c r="H146" i="41"/>
  <c r="J146" i="41" s="1"/>
  <c r="H445" i="41"/>
  <c r="J445" i="41" s="1"/>
  <c r="H745" i="41"/>
  <c r="J745" i="41" s="1"/>
  <c r="H748" i="41"/>
  <c r="J748" i="41" s="1"/>
  <c r="H296" i="41"/>
  <c r="J296" i="41" s="1"/>
  <c r="H298" i="41"/>
  <c r="J298" i="41" s="1"/>
  <c r="H299" i="41"/>
  <c r="J299" i="41" s="1"/>
  <c r="H598" i="41"/>
  <c r="J598" i="41" s="1"/>
  <c r="H446" i="41"/>
  <c r="J446" i="41" s="1"/>
  <c r="H735" i="41"/>
  <c r="J735" i="41" s="1"/>
  <c r="H138" i="41"/>
  <c r="J138" i="41" s="1"/>
  <c r="H136" i="41"/>
  <c r="J136" i="41" s="1"/>
  <c r="H857" i="41"/>
  <c r="J857" i="41" s="1"/>
  <c r="H737" i="41"/>
  <c r="J737" i="41" s="1"/>
  <c r="H285" i="41"/>
  <c r="J285" i="41" s="1"/>
  <c r="H858" i="41"/>
  <c r="J858" i="41" s="1"/>
  <c r="H856" i="41"/>
  <c r="J856" i="41" s="1"/>
  <c r="H436" i="41"/>
  <c r="J436" i="41" s="1"/>
  <c r="H289" i="41"/>
  <c r="J289" i="41" s="1"/>
  <c r="H439" i="41"/>
  <c r="J439" i="41" s="1"/>
  <c r="H589" i="41"/>
  <c r="J589" i="41" s="1"/>
  <c r="H586" i="41"/>
  <c r="J586" i="41" s="1"/>
  <c r="H738" i="41"/>
  <c r="J738" i="41" s="1"/>
  <c r="H158" i="41"/>
  <c r="J158" i="41" s="1"/>
  <c r="H6" i="41"/>
  <c r="J6" i="41" s="1"/>
  <c r="H606" i="41"/>
  <c r="J606" i="41" s="1"/>
  <c r="H608" i="41"/>
  <c r="J608" i="41" s="1"/>
  <c r="H457" i="41"/>
  <c r="J457" i="41" s="1"/>
  <c r="H159" i="41"/>
  <c r="J159" i="41" s="1"/>
  <c r="H8" i="41"/>
  <c r="J8" i="41" s="1"/>
  <c r="H148" i="41"/>
  <c r="J148" i="41" s="1"/>
  <c r="H756" i="41"/>
  <c r="J756" i="41" s="1"/>
  <c r="H605" i="41"/>
  <c r="J605" i="41" s="1"/>
  <c r="H455" i="41"/>
  <c r="J455" i="41" s="1"/>
  <c r="H156" i="41"/>
  <c r="AE25" i="44" l="1"/>
  <c r="AG25" i="44" s="1"/>
  <c r="AE33" i="44"/>
  <c r="AG33" i="44" s="1"/>
  <c r="J156" i="41"/>
  <c r="AE5" i="44"/>
  <c r="AG5" i="44" s="1"/>
  <c r="AE6" i="44"/>
  <c r="AG6" i="44" s="1"/>
  <c r="AE17" i="44"/>
  <c r="AG17" i="44" s="1"/>
  <c r="U5" i="43"/>
  <c r="W5" i="43" s="1"/>
  <c r="W35" i="43" s="1"/>
  <c r="Y9" i="43" s="1"/>
  <c r="AA9" i="43" s="1"/>
  <c r="S5" i="43"/>
  <c r="S31" i="43"/>
  <c r="S33" i="43"/>
  <c r="AE13" i="44"/>
  <c r="AG13" i="44" s="1"/>
  <c r="AE9" i="44"/>
  <c r="AG9" i="44" s="1"/>
  <c r="M35" i="43"/>
  <c r="Y34" i="43"/>
  <c r="AA34" i="43" s="1"/>
  <c r="Y33" i="43"/>
  <c r="AA33" i="43" s="1"/>
  <c r="Y32" i="43"/>
  <c r="AA32" i="43" s="1"/>
  <c r="Y11" i="43" l="1"/>
  <c r="AA11" i="43" s="1"/>
  <c r="Y20" i="43"/>
  <c r="AA20" i="43" s="1"/>
  <c r="Y15" i="43"/>
  <c r="AA15" i="43" s="1"/>
  <c r="Y17" i="43"/>
  <c r="AA17" i="43" s="1"/>
  <c r="Y18" i="43"/>
  <c r="AA18" i="43" s="1"/>
  <c r="Y19" i="43"/>
  <c r="AA19" i="43" s="1"/>
  <c r="Y5" i="43"/>
  <c r="AA5" i="43" s="1"/>
  <c r="Y6" i="43"/>
  <c r="AA6" i="43" s="1"/>
  <c r="Y8" i="43"/>
  <c r="AA8" i="43" s="1"/>
  <c r="Y10" i="43"/>
  <c r="AA10" i="43" s="1"/>
  <c r="Y12" i="43"/>
  <c r="AA12" i="43" s="1"/>
  <c r="Y14" i="43"/>
  <c r="AA14" i="43" s="1"/>
  <c r="Y16" i="43"/>
  <c r="AA16" i="43" s="1"/>
  <c r="Y22" i="43"/>
  <c r="AA22" i="43" s="1"/>
  <c r="Y23" i="43"/>
  <c r="AA23" i="43" s="1"/>
  <c r="Y24" i="43"/>
  <c r="AA24" i="43" s="1"/>
  <c r="Y7" i="43"/>
  <c r="AA7" i="43" s="1"/>
  <c r="Y13" i="43"/>
  <c r="AA13" i="43" s="1"/>
  <c r="Y21" i="43"/>
  <c r="AA21" i="43" s="1"/>
  <c r="Y25" i="43"/>
  <c r="AA25" i="43" s="1"/>
  <c r="Y26" i="43"/>
  <c r="AA26" i="43" s="1"/>
  <c r="Y27" i="43"/>
  <c r="AA27" i="43" s="1"/>
  <c r="Y28" i="43"/>
  <c r="AA28" i="43" s="1"/>
  <c r="Y29" i="43"/>
  <c r="AA29" i="43" s="1"/>
  <c r="Y30" i="43"/>
  <c r="AA30" i="43" s="1"/>
  <c r="Y31" i="43"/>
  <c r="AA31" i="43" s="1"/>
</calcChain>
</file>

<file path=xl/sharedStrings.xml><?xml version="1.0" encoding="utf-8"?>
<sst xmlns="http://schemas.openxmlformats.org/spreadsheetml/2006/main" count="4394" uniqueCount="433">
  <si>
    <t>noise</t>
  </si>
  <si>
    <t>jpeg</t>
  </si>
  <si>
    <t>jpeg 2000</t>
  </si>
  <si>
    <t>fnoise</t>
  </si>
  <si>
    <t>blur</t>
  </si>
  <si>
    <t>contrast</t>
  </si>
  <si>
    <t>AVG</t>
  </si>
  <si>
    <t>aerial_city</t>
  </si>
  <si>
    <t>boston</t>
  </si>
  <si>
    <t>bridge</t>
  </si>
  <si>
    <t>butter_flower</t>
  </si>
  <si>
    <t>cactus</t>
  </si>
  <si>
    <t>child_swimming</t>
  </si>
  <si>
    <t>couple</t>
  </si>
  <si>
    <t>elk</t>
  </si>
  <si>
    <t>family</t>
  </si>
  <si>
    <t>fisher</t>
  </si>
  <si>
    <t>foxy</t>
  </si>
  <si>
    <t>geckos</t>
  </si>
  <si>
    <t>lady_liberty</t>
  </si>
  <si>
    <t>lake</t>
  </si>
  <si>
    <t>log_seaside</t>
  </si>
  <si>
    <t>monument</t>
  </si>
  <si>
    <t>native_american</t>
  </si>
  <si>
    <t>redwood</t>
  </si>
  <si>
    <t>roping</t>
  </si>
  <si>
    <t>rushmore</t>
  </si>
  <si>
    <t>shroom</t>
  </si>
  <si>
    <t>snow_leaves</t>
  </si>
  <si>
    <t>sunsetcolor</t>
  </si>
  <si>
    <t>sunset_sparrow</t>
  </si>
  <si>
    <t>swarm</t>
  </si>
  <si>
    <t>trolley</t>
  </si>
  <si>
    <t>turtle</t>
  </si>
  <si>
    <t>veggies</t>
  </si>
  <si>
    <t>woman</t>
  </si>
  <si>
    <t>N</t>
  </si>
  <si>
    <t>CriticalZ 5%</t>
  </si>
  <si>
    <t>img_names{</t>
  </si>
  <si>
    <t>} = '</t>
  </si>
  <si>
    <t>';</t>
  </si>
  <si>
    <t>1600.png</t>
  </si>
  <si>
    <t>CV</t>
  </si>
  <si>
    <t>LV</t>
  </si>
  <si>
    <t>DC</t>
  </si>
  <si>
    <t>1600.blur.2.png</t>
  </si>
  <si>
    <t>1600.fnoise.2.png</t>
  </si>
  <si>
    <t>1600.jpeg2000.3.png</t>
  </si>
  <si>
    <t>1600.blur.4.png</t>
  </si>
  <si>
    <t>1600.jpeg2000.4.png</t>
  </si>
  <si>
    <t>1600.jpeg.5.png</t>
  </si>
  <si>
    <t>1600.jpeg2000.5.png</t>
  </si>
  <si>
    <t>aerial_city.png</t>
  </si>
  <si>
    <t>aerial_city.fnoise.1.png</t>
  </si>
  <si>
    <t>aerial_city.blur.3.png</t>
  </si>
  <si>
    <t>aerial_city.jpeg.3.png</t>
  </si>
  <si>
    <t>aerial_city.awgn.5.png</t>
  </si>
  <si>
    <t>aerial_city.fnoise.5.png</t>
  </si>
  <si>
    <t>aerial_city.jpeg.5.png</t>
  </si>
  <si>
    <t>aerial_city.jpeg2000.5.png</t>
  </si>
  <si>
    <t>boston.png</t>
  </si>
  <si>
    <t>boston.jpeg2000.2.png</t>
  </si>
  <si>
    <t>boston.fnoise.2.png</t>
  </si>
  <si>
    <t>boston.jpeg2000.3.png</t>
  </si>
  <si>
    <t>boston.awgn.5.png</t>
  </si>
  <si>
    <t>boston.fnoise.4.png</t>
  </si>
  <si>
    <t>boston.jpeg.5.png</t>
  </si>
  <si>
    <t>boston.jpeg2000.5.png</t>
  </si>
  <si>
    <t>bridge.png</t>
  </si>
  <si>
    <t>bridge.contrast.2.png</t>
  </si>
  <si>
    <t>bridge.awgn.3.png</t>
  </si>
  <si>
    <t>bridge.blur.3.png</t>
  </si>
  <si>
    <t>bridge.contrast.4.png</t>
  </si>
  <si>
    <t>bridge.fnoise.4.png</t>
  </si>
  <si>
    <t>bridge.fnoise.5.png</t>
  </si>
  <si>
    <t>bridge.jpeg2000.5.png</t>
  </si>
  <si>
    <t>butter_flower.png</t>
  </si>
  <si>
    <t>butter_flower.jpeg2000.2.png</t>
  </si>
  <si>
    <t>butter_flower.contrast.2.png</t>
  </si>
  <si>
    <t>butter_flower.jpeg.3.png</t>
  </si>
  <si>
    <t>butter_flower.awgn.5.png</t>
  </si>
  <si>
    <t>butter_flower.jpeg.4.png</t>
  </si>
  <si>
    <t>butter_flower.jpeg.5.png</t>
  </si>
  <si>
    <t>butter_flower.blur.5.png</t>
  </si>
  <si>
    <t>cactus.png</t>
  </si>
  <si>
    <t>cactus.contrast.1.png</t>
  </si>
  <si>
    <t>cactus.fnoise.1.png</t>
  </si>
  <si>
    <t>cactus.awgn.3.png</t>
  </si>
  <si>
    <t>cactus.awgn.4.png</t>
  </si>
  <si>
    <t>cactus.fnoise.4.png</t>
  </si>
  <si>
    <t>cactus.jpeg.4.png</t>
  </si>
  <si>
    <t>cactus.jpeg2000.5.png</t>
  </si>
  <si>
    <t>child_swimming.png</t>
  </si>
  <si>
    <t>child_swimming.awgn.2.png</t>
  </si>
  <si>
    <t>child_swimming.fnoise.2.png</t>
  </si>
  <si>
    <t>child_swimming.jpeg2000.3.png</t>
  </si>
  <si>
    <t>child_swimming.awgn.4.png</t>
  </si>
  <si>
    <t>child_swimming.jpeg2000.4.png</t>
  </si>
  <si>
    <t>child_swimming.contrast.5.png</t>
  </si>
  <si>
    <t>child_swimming.jpeg2000.5.png</t>
  </si>
  <si>
    <t>couple.png</t>
  </si>
  <si>
    <t>couple.awgn.2.png</t>
  </si>
  <si>
    <t>couple.blur.2.png</t>
  </si>
  <si>
    <t>couple.contrast.3.png</t>
  </si>
  <si>
    <t>couple.fnoise.4.png</t>
  </si>
  <si>
    <t>couple.blur.4.png</t>
  </si>
  <si>
    <t>couple.jpeg.5.png</t>
  </si>
  <si>
    <t>couple.jpeg2000.5.png</t>
  </si>
  <si>
    <t>elk.png</t>
  </si>
  <si>
    <t>elk.blur.2.png</t>
  </si>
  <si>
    <t>elk.blur.3.png</t>
  </si>
  <si>
    <t>elk.blur.4.png</t>
  </si>
  <si>
    <t>elk.jpeg2000.4.png</t>
  </si>
  <si>
    <t>elk.jpeg.5.png</t>
  </si>
  <si>
    <t>elk.jpeg2000.5.png</t>
  </si>
  <si>
    <t>elk.contrast.5.png</t>
  </si>
  <si>
    <t>family.png</t>
  </si>
  <si>
    <t>family.jpeg.2.png</t>
  </si>
  <si>
    <t>family.awgn.3.png</t>
  </si>
  <si>
    <t>family.contrast.5.png</t>
  </si>
  <si>
    <t>family.blur.4.png</t>
  </si>
  <si>
    <t>family.fnoise.5.png</t>
  </si>
  <si>
    <t>family.jpeg.5.png</t>
  </si>
  <si>
    <t>family.jpeg2000.5.png</t>
  </si>
  <si>
    <t>fisher.png</t>
  </si>
  <si>
    <t>fisher.awgn.2.png</t>
  </si>
  <si>
    <t>fisher.fnoise.2.png</t>
  </si>
  <si>
    <t>fisher.fnoise.3.png</t>
  </si>
  <si>
    <t>fisher.blur.3.png</t>
  </si>
  <si>
    <t>fisher.jpeg.4.png</t>
  </si>
  <si>
    <t>fisher.jpeg2000.4.png</t>
  </si>
  <si>
    <t>fisher.jpeg2000.5.png</t>
  </si>
  <si>
    <t>foxy.png</t>
  </si>
  <si>
    <t>foxy.jpeg.2.png</t>
  </si>
  <si>
    <t>foxy.jpeg.3.png</t>
  </si>
  <si>
    <t>foxy.awgn.4.png</t>
  </si>
  <si>
    <t>foxy.jpeg.4.png</t>
  </si>
  <si>
    <t>foxy.fnoise.4.png</t>
  </si>
  <si>
    <t>foxy.contrast.5.png</t>
  </si>
  <si>
    <t>foxy.jpeg2000.5.png</t>
  </si>
  <si>
    <t>geckos.png</t>
  </si>
  <si>
    <t>geckos.contrast.1.png</t>
  </si>
  <si>
    <t>geckos.awgn.4.png</t>
  </si>
  <si>
    <t>geckos.awgn.5.png</t>
  </si>
  <si>
    <t>geckos.fnoise.4.png</t>
  </si>
  <si>
    <t>geckos.blur.5.png</t>
  </si>
  <si>
    <t>geckos.jpeg2000.5.png</t>
  </si>
  <si>
    <t>geckos.jpeg.5.png</t>
  </si>
  <si>
    <t>lady_liberty.png</t>
  </si>
  <si>
    <t>lady_liberty.awgn.2.png</t>
  </si>
  <si>
    <t>lady_liberty.jpeg2000.2.png</t>
  </si>
  <si>
    <t>lady_liberty.awgn.4.png</t>
  </si>
  <si>
    <t>lady_liberty.jpeg.3.png</t>
  </si>
  <si>
    <t>lady_liberty.blur.4.png</t>
  </si>
  <si>
    <t>lady_liberty.contrast.4.png</t>
  </si>
  <si>
    <t>lady_liberty.blur.5.png</t>
  </si>
  <si>
    <t>lake.png</t>
  </si>
  <si>
    <t>lake.contrast.1.png</t>
  </si>
  <si>
    <t>lake.jpeg2000.3.png</t>
  </si>
  <si>
    <t>lake.blur.3.png</t>
  </si>
  <si>
    <t>lake.contrast.3.png</t>
  </si>
  <si>
    <t>lake.contrast.5.png</t>
  </si>
  <si>
    <t>lake.fnoise.5.png</t>
  </si>
  <si>
    <t>lake.jpeg.5.png</t>
  </si>
  <si>
    <t>log_seaside.png</t>
  </si>
  <si>
    <t>log_seaside.blur.2.png</t>
  </si>
  <si>
    <t>log_seaside.jpeg2000.3.png</t>
  </si>
  <si>
    <t>log_seaside.fnoise.3.png</t>
  </si>
  <si>
    <t>log_seaside.jpeg2000.4.png</t>
  </si>
  <si>
    <t>log_seaside.contrast.5.png</t>
  </si>
  <si>
    <t>log_seaside.blur.5.png</t>
  </si>
  <si>
    <t>log_seaside.jpeg2000.5.png</t>
  </si>
  <si>
    <t>monument.png</t>
  </si>
  <si>
    <t>monument.jpeg2000.2.png</t>
  </si>
  <si>
    <t>monument.contrast.3.png</t>
  </si>
  <si>
    <t>monument.blur.3.png</t>
  </si>
  <si>
    <t>monument.awgn.5.png</t>
  </si>
  <si>
    <t>monument.blur.4.png</t>
  </si>
  <si>
    <t>monument.jpeg2000.4.png</t>
  </si>
  <si>
    <t>monument.jpeg2000.5.png</t>
  </si>
  <si>
    <t>native_american.png</t>
  </si>
  <si>
    <t>native_american.jpeg2000.2.png</t>
  </si>
  <si>
    <t>native_american.fnoise.2.png</t>
  </si>
  <si>
    <t>native_american.jpeg2000.3.png</t>
  </si>
  <si>
    <t>native_american.contrast.5.png</t>
  </si>
  <si>
    <t>native_american.fnoise.4.png</t>
  </si>
  <si>
    <t>native_american.fnoise.5.png</t>
  </si>
  <si>
    <t>native_american.jpeg2000.5.png</t>
  </si>
  <si>
    <t>redwood.png</t>
  </si>
  <si>
    <t>redwood.jpeg.2.png</t>
  </si>
  <si>
    <t>redwood.blur.2.png</t>
  </si>
  <si>
    <t>redwood.blur.3.png</t>
  </si>
  <si>
    <t>redwood.fnoise.3.png</t>
  </si>
  <si>
    <t>redwood.fnoise.4.png</t>
  </si>
  <si>
    <t>redwood.fnoise.5.png</t>
  </si>
  <si>
    <t>redwood.jpeg2000.5.png</t>
  </si>
  <si>
    <t>roping.png</t>
  </si>
  <si>
    <t>roping.fnoise.2.png</t>
  </si>
  <si>
    <t>roping.jpeg.3.png</t>
  </si>
  <si>
    <t>roping.awgn.4.png</t>
  </si>
  <si>
    <t>roping.contrast.5.png</t>
  </si>
  <si>
    <t>roping.blur.4.png</t>
  </si>
  <si>
    <t>roping.jpeg.5.png</t>
  </si>
  <si>
    <t>roping.jpeg2000.5.png</t>
  </si>
  <si>
    <t>rushmore.png</t>
  </si>
  <si>
    <t>rushmore.jpeg2000.2.png</t>
  </si>
  <si>
    <t>rushmore.fnoise.1.png</t>
  </si>
  <si>
    <t>rushmore.jpeg2000.3.png</t>
  </si>
  <si>
    <t>rushmore.fnoise.3.png</t>
  </si>
  <si>
    <t>rushmore.contrast.5.png</t>
  </si>
  <si>
    <t>rushmore.fnoise.5.png</t>
  </si>
  <si>
    <t>rushmore.jpeg2000.5.png</t>
  </si>
  <si>
    <t>shroom.png</t>
  </si>
  <si>
    <t>shroom.jpeg.2.png</t>
  </si>
  <si>
    <t>shroom.awgn.3.png</t>
  </si>
  <si>
    <t>shroom.blur.3.png</t>
  </si>
  <si>
    <t>shroom.awgn.5.png</t>
  </si>
  <si>
    <t>shroom.fnoise.4.png</t>
  </si>
  <si>
    <t>shroom.fnoise.5.png</t>
  </si>
  <si>
    <t>shroom.jpeg2000.5.png</t>
  </si>
  <si>
    <t>snow_leaves.png</t>
  </si>
  <si>
    <t>snow_leaves.jpeg2000.2.png</t>
  </si>
  <si>
    <t>snow_leaves.contrast.2.png</t>
  </si>
  <si>
    <t>snow_leaves.awgn.4.png</t>
  </si>
  <si>
    <t>snow_leaves.contrast.5.png</t>
  </si>
  <si>
    <t>snow_leaves.fnoise.4.png</t>
  </si>
  <si>
    <t>snow_leaves.fnoise.5.png</t>
  </si>
  <si>
    <t>snow_leaves.jpeg2000.5.png</t>
  </si>
  <si>
    <t>sunsetcolor.png</t>
  </si>
  <si>
    <t>sunsetcolor.contrast.2.png</t>
  </si>
  <si>
    <t>sunsetcolor.jpeg2000.2.png</t>
  </si>
  <si>
    <t>sunsetcolor.contrast.5.png</t>
  </si>
  <si>
    <t>sunsetcolor.fnoise.3.png</t>
  </si>
  <si>
    <t>sunsetcolor.fnoise.5.png</t>
  </si>
  <si>
    <t>sunsetcolor.jpeg2000.4.png</t>
  </si>
  <si>
    <t>sunsetcolor.jpeg2000.5.png</t>
  </si>
  <si>
    <t>sunset_sparrow.png</t>
  </si>
  <si>
    <t>sunset_sparrow.jpeg.2.png</t>
  </si>
  <si>
    <t>sunset_sparrow.contrast.2.png</t>
  </si>
  <si>
    <t>sunset_sparrow.fnoise.2.png</t>
  </si>
  <si>
    <t>sunset_sparrow.contrast.5.png</t>
  </si>
  <si>
    <t>sunset_sparrow.fnoise.4.png</t>
  </si>
  <si>
    <t>sunset_sparrow.jpeg.4.png</t>
  </si>
  <si>
    <t>sunset_sparrow.jpeg2000.5.png</t>
  </si>
  <si>
    <t>swarm.png</t>
  </si>
  <si>
    <t>swarm.awgn.2.png</t>
  </si>
  <si>
    <t>swarm.blur.2.png</t>
  </si>
  <si>
    <t>swarm.awgn.4.png</t>
  </si>
  <si>
    <t>swarm.jpeg2000.3.png</t>
  </si>
  <si>
    <t>swarm.jpeg.3.png</t>
  </si>
  <si>
    <t>swarm.jpeg2000.4.png</t>
  </si>
  <si>
    <t>swarm.contrast.5.png</t>
  </si>
  <si>
    <t>trolley.png</t>
  </si>
  <si>
    <t>trolley.blur.2.png</t>
  </si>
  <si>
    <t>trolley.contrast.2.png</t>
  </si>
  <si>
    <t>trolley.awgn.4.png</t>
  </si>
  <si>
    <t>trolley.contrast.3.png</t>
  </si>
  <si>
    <t>trolley.jpeg2000.4.png</t>
  </si>
  <si>
    <t>trolley.blur.5.png</t>
  </si>
  <si>
    <t>trolley.jpeg2000.5.png</t>
  </si>
  <si>
    <t>turtle.png</t>
  </si>
  <si>
    <t>turtle.jpeg.2.png</t>
  </si>
  <si>
    <t>turtle.blur.2.png</t>
  </si>
  <si>
    <t>turtle.contrast.3.png</t>
  </si>
  <si>
    <t>turtle.contrast.4.png</t>
  </si>
  <si>
    <t>turtle.jpeg.4.png</t>
  </si>
  <si>
    <t>turtle.jpeg2000.4.png</t>
  </si>
  <si>
    <t>turtle.jpeg2000.5.png</t>
  </si>
  <si>
    <t>veggies.png</t>
  </si>
  <si>
    <t>veggies.jpeg2000.2.png</t>
  </si>
  <si>
    <t>veggies.awgn.3.png</t>
  </si>
  <si>
    <t>veggies.contrast.3.png</t>
  </si>
  <si>
    <t>veggies.awgn.5.png</t>
  </si>
  <si>
    <t>veggies.fnoise.4.png</t>
  </si>
  <si>
    <t>veggies.fnoise.5.png</t>
  </si>
  <si>
    <t>veggies.jpeg2000.5.png</t>
  </si>
  <si>
    <t>woman.png</t>
  </si>
  <si>
    <t>woman.jpeg2000.2.png</t>
  </si>
  <si>
    <t>woman.fnoise.2.png</t>
  </si>
  <si>
    <t>woman.jpeg.3.png</t>
  </si>
  <si>
    <t>woman.fnoise.3.png</t>
  </si>
  <si>
    <t>woman.blur.4.png</t>
  </si>
  <si>
    <t>woman.fnoise.5.png</t>
  </si>
  <si>
    <t>woman.jpeg2000.5.png</t>
  </si>
  <si>
    <t>mean</t>
  </si>
  <si>
    <t>stdev</t>
  </si>
  <si>
    <t>image</t>
  </si>
  <si>
    <t>dst_type</t>
  </si>
  <si>
    <t>dst_lev</t>
  </si>
  <si>
    <t>dst_idx</t>
  </si>
  <si>
    <t>dmos_rel</t>
  </si>
  <si>
    <t>dmos_abs</t>
  </si>
  <si>
    <t>dmos</t>
  </si>
  <si>
    <t>dmos_std</t>
  </si>
  <si>
    <t>dmos_rel_std</t>
  </si>
  <si>
    <t>aerial_city.jpeg2000.2.png</t>
  </si>
  <si>
    <t>aerial_city.jpeg2000.3.png</t>
  </si>
  <si>
    <t>aerial_city.jpeg2000.4.png</t>
  </si>
  <si>
    <t>boston.jpeg2000.1.png</t>
  </si>
  <si>
    <t>boston.jpeg2000.4.png</t>
  </si>
  <si>
    <t>bridge.jpeg2000.1.png</t>
  </si>
  <si>
    <t>bridge.jpeg2000.2.png</t>
  </si>
  <si>
    <t>bridge.jpeg2000.3.png</t>
  </si>
  <si>
    <t>bridge.jpeg2000.4.png</t>
  </si>
  <si>
    <t>butter_flower.jpeg2000.1.png</t>
  </si>
  <si>
    <t>butter_flower.jpeg2000.3.png</t>
  </si>
  <si>
    <t>butter_flower.jpeg2000.4.png</t>
  </si>
  <si>
    <t>butter_flower.jpeg2000.5.png</t>
  </si>
  <si>
    <t>cactus.jpeg2000.1.png</t>
  </si>
  <si>
    <t>cactus.jpeg2000.2.png</t>
  </si>
  <si>
    <t>cactus.jpeg2000.3.png</t>
  </si>
  <si>
    <t>cactus.jpeg2000.4.png</t>
  </si>
  <si>
    <t>child_swimming.jpeg2000.1.png</t>
  </si>
  <si>
    <t>child_swimming.jpeg2000.2.png</t>
  </si>
  <si>
    <t>couple.jpeg2000.1.png</t>
  </si>
  <si>
    <t>couple.jpeg2000.2.png</t>
  </si>
  <si>
    <t>couple.jpeg2000.3.png</t>
  </si>
  <si>
    <t>couple.jpeg2000.4.png</t>
  </si>
  <si>
    <t>elk.jpeg2000.1.png</t>
  </si>
  <si>
    <t>elk.jpeg2000.2.png</t>
  </si>
  <si>
    <t>elk.jpeg2000.3.png</t>
  </si>
  <si>
    <t>family.jpeg2000.1.png</t>
  </si>
  <si>
    <t>family.jpeg2000.2.png</t>
  </si>
  <si>
    <t>family.jpeg2000.3.png</t>
  </si>
  <si>
    <t>family.jpeg2000.4.png</t>
  </si>
  <si>
    <t>fisher.jpeg2000.1.png</t>
  </si>
  <si>
    <t>fisher.jpeg2000.2.png</t>
  </si>
  <si>
    <t>fisher.jpeg2000.3.png</t>
  </si>
  <si>
    <t>foxy.jpeg2000.1.png</t>
  </si>
  <si>
    <t>foxy.jpeg2000.2.png</t>
  </si>
  <si>
    <t>foxy.jpeg2000.3.png</t>
  </si>
  <si>
    <t>foxy.jpeg2000.4.png</t>
  </si>
  <si>
    <t>geckos.jpeg2000.1.png</t>
  </si>
  <si>
    <t>geckos.jpeg2000.2.png</t>
  </si>
  <si>
    <t>geckos.jpeg2000.3.png</t>
  </si>
  <si>
    <t>geckos.jpeg2000.4.png</t>
  </si>
  <si>
    <t>lady_liberty.jpeg2000.1.png</t>
  </si>
  <si>
    <t>lady_liberty.jpeg2000.3.png</t>
  </si>
  <si>
    <t>lady_liberty.jpeg2000.4.png</t>
  </si>
  <si>
    <t>lady_liberty.jpeg2000.5.png</t>
  </si>
  <si>
    <t>lake.jpeg2000.1.png</t>
  </si>
  <si>
    <t>lake.jpeg2000.2.png</t>
  </si>
  <si>
    <t>lake.jpeg2000.4.png</t>
  </si>
  <si>
    <t>lake.jpeg2000.5.png</t>
  </si>
  <si>
    <t>log_seaside.jpeg2000.1.png</t>
  </si>
  <si>
    <t>log_seaside.jpeg2000.2.png</t>
  </si>
  <si>
    <t>monument.jpeg2000.1.png</t>
  </si>
  <si>
    <t>monument.jpeg2000.3.png</t>
  </si>
  <si>
    <t>native_american.jpeg2000.1.png</t>
  </si>
  <si>
    <t>native_american.jpeg2000.4.png</t>
  </si>
  <si>
    <t>redwood.jpeg2000.1.png</t>
  </si>
  <si>
    <t>redwood.jpeg2000.2.png</t>
  </si>
  <si>
    <t>redwood.jpeg2000.3.png</t>
  </si>
  <si>
    <t>redwood.jpeg2000.4.png</t>
  </si>
  <si>
    <t>roping.jpeg2000.1.png</t>
  </si>
  <si>
    <t>roping.jpeg2000.2.png</t>
  </si>
  <si>
    <t>roping.jpeg2000.3.png</t>
  </si>
  <si>
    <t>roping.jpeg2000.4.png</t>
  </si>
  <si>
    <t>rushmore.jpeg2000.1.png</t>
  </si>
  <si>
    <t>rushmore.jpeg2000.4.png</t>
  </si>
  <si>
    <t>shroom.jpeg2000.1.png</t>
  </si>
  <si>
    <t>shroom.jpeg2000.2.png</t>
  </si>
  <si>
    <t>shroom.jpeg2000.3.png</t>
  </si>
  <si>
    <t>shroom.jpeg2000.4.png</t>
  </si>
  <si>
    <t>snow_leaves.jpeg2000.1.png</t>
  </si>
  <si>
    <t>snow_leaves.jpeg2000.3.png</t>
  </si>
  <si>
    <t>snow_leaves.jpeg2000.4.png</t>
  </si>
  <si>
    <t>sunsetcolor.jpeg2000.1.png</t>
  </si>
  <si>
    <t>sunsetcolor.jpeg2000.3.png</t>
  </si>
  <si>
    <t>sunset_sparrow.jpeg2000.1.png</t>
  </si>
  <si>
    <t>sunset_sparrow.jpeg2000.2.png</t>
  </si>
  <si>
    <t>sunset_sparrow.jpeg2000.3.png</t>
  </si>
  <si>
    <t>sunset_sparrow.jpeg2000.4.png</t>
  </si>
  <si>
    <t>swarm.jpeg2000.1.png</t>
  </si>
  <si>
    <t>swarm.jpeg2000.2.png</t>
  </si>
  <si>
    <t>swarm.jpeg2000.5.png</t>
  </si>
  <si>
    <t>trolley.jpeg2000.1.png</t>
  </si>
  <si>
    <t>trolley.jpeg2000.2.png</t>
  </si>
  <si>
    <t>trolley.jpeg2000.3.png</t>
  </si>
  <si>
    <t>turtle.jpeg2000.1.png</t>
  </si>
  <si>
    <t>turtle.jpeg2000.2.png</t>
  </si>
  <si>
    <t>turtle.jpeg2000.3.png</t>
  </si>
  <si>
    <t>veggies.jpeg2000.1.png</t>
  </si>
  <si>
    <t>veggies.jpeg2000.3.png</t>
  </si>
  <si>
    <t>veggies.jpeg2000.4.png</t>
  </si>
  <si>
    <t>woman.jpeg2000.1.png</t>
  </si>
  <si>
    <t>woman.jpeg2000.3.png</t>
  </si>
  <si>
    <t>woman.jpeg2000.4.png</t>
  </si>
  <si>
    <t>1600.jpeg2000.1.png</t>
  </si>
  <si>
    <t>1600.jpeg2000.2.png</t>
  </si>
  <si>
    <t>aerial_city.jpeg2000.1.png</t>
  </si>
  <si>
    <t>jp2</t>
  </si>
  <si>
    <t>all</t>
  </si>
  <si>
    <t>boston.awgn.2.png</t>
  </si>
  <si>
    <t>boston.awgn.4.png</t>
  </si>
  <si>
    <t>boston.contrast.1.png</t>
  </si>
  <si>
    <t>boston.contrast.2.png</t>
  </si>
  <si>
    <t>boston.jpeg.4.png</t>
  </si>
  <si>
    <t>child_swimming.contrast.1.png</t>
  </si>
  <si>
    <t>child_swimming.contrast.2.png</t>
  </si>
  <si>
    <t>child_swimming.jpeg.4.png</t>
  </si>
  <si>
    <t>child_swimming.jpeg.5.png</t>
  </si>
  <si>
    <t>couple.contrast.5.png</t>
  </si>
  <si>
    <t>couple.jpeg.3.png</t>
  </si>
  <si>
    <t>couple.jpeg.4.png</t>
  </si>
  <si>
    <t>geckos.blur.3.png</t>
  </si>
  <si>
    <t>geckos.blur.4.png</t>
  </si>
  <si>
    <t>geckos.fnoise.5.png</t>
  </si>
  <si>
    <t>geckos.jpeg.3.png</t>
  </si>
  <si>
    <t>log_seaside.awgn.4.png</t>
  </si>
  <si>
    <t>log_seaside.blur.4.png</t>
  </si>
  <si>
    <t>log_seaside.contrast.2.png</t>
  </si>
  <si>
    <t>log_seaside.fnoise.4.png</t>
  </si>
  <si>
    <t>log_seaside.fnoise.5.png</t>
  </si>
  <si>
    <t>rushmore.contrast.1.png</t>
  </si>
  <si>
    <t>rushmore.contrast.2.png</t>
  </si>
  <si>
    <t>rushmore.contrast.3.png</t>
  </si>
  <si>
    <t>shroom.blur.4.png</t>
  </si>
  <si>
    <t>shroom.fnoise.2.png</t>
  </si>
  <si>
    <t>shroom.jpeg.5.png</t>
  </si>
  <si>
    <t>snow_leaves.awgn.5.png</t>
  </si>
  <si>
    <t>snow_leaves.blur.4.png</t>
  </si>
  <si>
    <t>snow_leaves.jpeg.3.png</t>
  </si>
  <si>
    <t>trolley.awgn.2.png</t>
  </si>
  <si>
    <t>trolley.awgn.5.png</t>
  </si>
  <si>
    <t>trolley.fnoise.2.png</t>
  </si>
  <si>
    <t>trolley.jpeg.5.png</t>
  </si>
  <si>
    <t>turtle.awgn.4.png</t>
  </si>
  <si>
    <t>turtle.awgn.5.png</t>
  </si>
  <si>
    <t>turtle.jpeg.5.png</t>
  </si>
  <si>
    <t>EL</t>
  </si>
  <si>
    <t>JP2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</si>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</sst>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3" fillId="2" borderId="0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164" fontId="2" fillId="7" borderId="0" xfId="1" applyNumberFormat="1" applyFill="1" applyBorder="1" applyAlignment="1">
      <alignment horizontal="center"/>
    </xf>
    <xf numFmtId="164" fontId="2" fillId="7" borderId="1" xfId="1" applyNumberFormat="1" applyFill="1" applyBorder="1" applyAlignment="1">
      <alignment horizontal="center"/>
    </xf>
    <xf numFmtId="164" fontId="2" fillId="2" borderId="0" xfId="1" applyNumberFormat="1" applyFill="1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3" borderId="0" xfId="1" applyNumberFormat="1" applyFill="1" applyBorder="1" applyAlignment="1">
      <alignment horizontal="center"/>
    </xf>
    <xf numFmtId="164" fontId="2" fillId="3" borderId="1" xfId="1" applyNumberFormat="1" applyFill="1" applyBorder="1" applyAlignment="1">
      <alignment horizontal="center"/>
    </xf>
    <xf numFmtId="164" fontId="2" fillId="4" borderId="0" xfId="1" applyNumberFormat="1" applyFill="1" applyBorder="1" applyAlignment="1">
      <alignment horizontal="center"/>
    </xf>
    <xf numFmtId="164" fontId="2" fillId="4" borderId="1" xfId="1" applyNumberFormat="1" applyFill="1" applyBorder="1" applyAlignment="1">
      <alignment horizontal="center"/>
    </xf>
    <xf numFmtId="164" fontId="2" fillId="5" borderId="0" xfId="1" applyNumberForma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164" fontId="2" fillId="6" borderId="0" xfId="1" applyNumberFormat="1" applyFill="1" applyBorder="1" applyAlignment="1">
      <alignment horizontal="center"/>
    </xf>
    <xf numFmtId="164" fontId="2" fillId="6" borderId="1" xfId="1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center"/>
    </xf>
    <xf numFmtId="2" fontId="5" fillId="8" borderId="3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7" borderId="0" xfId="1" applyFill="1" applyBorder="1" applyAlignment="1">
      <alignment horizontal="center" vertical="center" textRotation="255"/>
    </xf>
    <xf numFmtId="0" fontId="2" fillId="2" borderId="0" xfId="1" applyFill="1" applyBorder="1" applyAlignment="1">
      <alignment horizontal="center" vertical="center" textRotation="255"/>
    </xf>
    <xf numFmtId="0" fontId="2" fillId="3" borderId="0" xfId="1" applyFill="1" applyBorder="1" applyAlignment="1">
      <alignment horizontal="center" vertical="center" textRotation="255"/>
    </xf>
    <xf numFmtId="0" fontId="2" fillId="4" borderId="0" xfId="1" applyFill="1" applyBorder="1" applyAlignment="1">
      <alignment horizontal="center" vertical="center" textRotation="255"/>
    </xf>
    <xf numFmtId="0" fontId="2" fillId="5" borderId="0" xfId="1" applyFill="1" applyBorder="1" applyAlignment="1">
      <alignment horizontal="center" vertical="center" textRotation="255"/>
    </xf>
    <xf numFmtId="0" fontId="2" fillId="6" borderId="0" xfId="1" applyFill="1" applyBorder="1" applyAlignment="1">
      <alignment horizontal="center" vertical="center" textRotation="255"/>
    </xf>
    <xf numFmtId="0" fontId="2" fillId="6" borderId="1" xfId="1" applyFill="1" applyBorder="1" applyAlignment="1">
      <alignment horizontal="center" vertical="center" textRotation="255"/>
    </xf>
    <xf numFmtId="0" fontId="2" fillId="7" borderId="0" xfId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6" borderId="0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0" xfId="0" applyAlignment="1">
      <alignment horizontal="center" textRotation="255"/>
    </xf>
    <xf numFmtId="0" fontId="8" fillId="4" borderId="0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 textRotation="255"/>
    </xf>
    <xf numFmtId="0" fontId="2" fillId="7" borderId="1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 textRotation="255"/>
    </xf>
    <xf numFmtId="0" fontId="2" fillId="2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textRotation="255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textRotation="255"/>
    </xf>
    <xf numFmtId="0" fontId="8" fillId="4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 textRotation="255"/>
    </xf>
    <xf numFmtId="0" fontId="8" fillId="5" borderId="1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7" borderId="0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64" fontId="4" fillId="7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4" fontId="4" fillId="5" borderId="0" xfId="1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4" fillId="7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5" borderId="0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10" fillId="0" borderId="0" xfId="0" applyNumberFormat="1" applyFont="1" applyAlignment="1">
      <alignment horizontal="center"/>
    </xf>
    <xf numFmtId="0" fontId="2" fillId="0" borderId="10" xfId="0" applyNumberFormat="1" applyFont="1" applyBorder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0000FF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D3:L33"/>
  <sheetViews>
    <sheetView zoomScale="85" zoomScaleNormal="85" workbookViewId="0">
      <selection activeCell="E7" sqref="E7"/>
    </sheetView>
  </sheetViews>
  <sheetFormatPr defaultColWidth="9.109375" defaultRowHeight="14.4" x14ac:dyDescent="0.3"/>
  <cols>
    <col min="1" max="4" width="9.109375" style="26"/>
    <col min="5" max="5" width="14.5546875" style="26" customWidth="1"/>
    <col min="6" max="7" width="9.109375" style="26"/>
    <col min="8" max="8" width="16.6640625" style="26" bestFit="1" customWidth="1"/>
    <col min="9" max="9" width="5.109375" style="26" customWidth="1"/>
    <col min="10" max="10" width="4.33203125" style="26" bestFit="1" customWidth="1"/>
    <col min="11" max="11" width="16.5546875" style="26" bestFit="1" customWidth="1"/>
    <col min="12" max="16384" width="9.109375" style="26"/>
  </cols>
  <sheetData>
    <row r="3" spans="4:12" ht="15" thickBot="1" x14ac:dyDescent="0.35"/>
    <row r="4" spans="4:12" ht="15" thickBot="1" x14ac:dyDescent="0.35">
      <c r="D4" s="27" t="s">
        <v>36</v>
      </c>
      <c r="E4" s="28" t="s">
        <v>37</v>
      </c>
      <c r="H4" s="26" t="s">
        <v>38</v>
      </c>
      <c r="I4" s="26">
        <v>1</v>
      </c>
      <c r="J4" s="26" t="s">
        <v>39</v>
      </c>
      <c r="K4" s="26">
        <v>1600</v>
      </c>
      <c r="L4" s="33" t="s">
        <v>40</v>
      </c>
    </row>
    <row r="5" spans="4:12" ht="15" thickTop="1" x14ac:dyDescent="0.3">
      <c r="D5" s="29">
        <v>3</v>
      </c>
      <c r="E5" s="30">
        <v>1.1499999999999999</v>
      </c>
      <c r="H5" s="26" t="s">
        <v>38</v>
      </c>
      <c r="I5" s="26">
        <v>2</v>
      </c>
      <c r="J5" s="26" t="s">
        <v>39</v>
      </c>
      <c r="K5" s="26" t="s">
        <v>7</v>
      </c>
      <c r="L5" s="33" t="s">
        <v>40</v>
      </c>
    </row>
    <row r="6" spans="4:12" x14ac:dyDescent="0.3">
      <c r="D6" s="29">
        <v>4</v>
      </c>
      <c r="E6" s="30">
        <v>1.48</v>
      </c>
      <c r="H6" s="26" t="s">
        <v>38</v>
      </c>
      <c r="I6" s="26">
        <v>3</v>
      </c>
      <c r="J6" s="26" t="s">
        <v>39</v>
      </c>
      <c r="K6" s="26" t="s">
        <v>8</v>
      </c>
      <c r="L6" s="33" t="s">
        <v>40</v>
      </c>
    </row>
    <row r="7" spans="4:12" x14ac:dyDescent="0.3">
      <c r="D7" s="29">
        <v>5</v>
      </c>
      <c r="E7" s="30">
        <v>1.71</v>
      </c>
      <c r="H7" s="26" t="s">
        <v>38</v>
      </c>
      <c r="I7" s="26">
        <v>4</v>
      </c>
      <c r="J7" s="26" t="s">
        <v>39</v>
      </c>
      <c r="K7" s="26" t="s">
        <v>9</v>
      </c>
      <c r="L7" s="33" t="s">
        <v>40</v>
      </c>
    </row>
    <row r="8" spans="4:12" x14ac:dyDescent="0.3">
      <c r="D8" s="29">
        <v>6</v>
      </c>
      <c r="E8" s="30">
        <v>1.89</v>
      </c>
      <c r="H8" s="26" t="s">
        <v>38</v>
      </c>
      <c r="I8" s="26">
        <v>5</v>
      </c>
      <c r="J8" s="26" t="s">
        <v>39</v>
      </c>
      <c r="K8" s="26" t="s">
        <v>10</v>
      </c>
      <c r="L8" s="33" t="s">
        <v>40</v>
      </c>
    </row>
    <row r="9" spans="4:12" x14ac:dyDescent="0.3">
      <c r="D9" s="29">
        <v>7</v>
      </c>
      <c r="E9" s="30">
        <v>2.02</v>
      </c>
      <c r="H9" s="26" t="s">
        <v>38</v>
      </c>
      <c r="I9" s="26">
        <v>6</v>
      </c>
      <c r="J9" s="26" t="s">
        <v>39</v>
      </c>
      <c r="K9" s="26" t="s">
        <v>11</v>
      </c>
      <c r="L9" s="33" t="s">
        <v>40</v>
      </c>
    </row>
    <row r="10" spans="4:12" x14ac:dyDescent="0.3">
      <c r="D10" s="29">
        <v>8</v>
      </c>
      <c r="E10" s="30">
        <v>2.13</v>
      </c>
      <c r="H10" s="26" t="s">
        <v>38</v>
      </c>
      <c r="I10" s="26">
        <v>7</v>
      </c>
      <c r="J10" s="26" t="s">
        <v>39</v>
      </c>
      <c r="K10" s="26" t="s">
        <v>12</v>
      </c>
      <c r="L10" s="33" t="s">
        <v>40</v>
      </c>
    </row>
    <row r="11" spans="4:12" x14ac:dyDescent="0.3">
      <c r="D11" s="29">
        <v>9</v>
      </c>
      <c r="E11" s="30">
        <v>2.21</v>
      </c>
      <c r="H11" s="26" t="s">
        <v>38</v>
      </c>
      <c r="I11" s="26">
        <v>8</v>
      </c>
      <c r="J11" s="26" t="s">
        <v>39</v>
      </c>
      <c r="K11" s="26" t="s">
        <v>13</v>
      </c>
      <c r="L11" s="33" t="s">
        <v>40</v>
      </c>
    </row>
    <row r="12" spans="4:12" x14ac:dyDescent="0.3">
      <c r="D12" s="29">
        <v>10</v>
      </c>
      <c r="E12" s="30">
        <v>2.29</v>
      </c>
      <c r="H12" s="26" t="s">
        <v>38</v>
      </c>
      <c r="I12" s="26">
        <v>9</v>
      </c>
      <c r="J12" s="26" t="s">
        <v>39</v>
      </c>
      <c r="K12" s="26" t="s">
        <v>14</v>
      </c>
      <c r="L12" s="33" t="s">
        <v>40</v>
      </c>
    </row>
    <row r="13" spans="4:12" x14ac:dyDescent="0.3">
      <c r="D13" s="29">
        <v>11</v>
      </c>
      <c r="E13" s="30">
        <v>2.34</v>
      </c>
      <c r="H13" s="26" t="s">
        <v>38</v>
      </c>
      <c r="I13" s="26">
        <v>10</v>
      </c>
      <c r="J13" s="26" t="s">
        <v>39</v>
      </c>
      <c r="K13" s="26" t="s">
        <v>15</v>
      </c>
      <c r="L13" s="33" t="s">
        <v>40</v>
      </c>
    </row>
    <row r="14" spans="4:12" x14ac:dyDescent="0.3">
      <c r="D14" s="29">
        <v>12</v>
      </c>
      <c r="E14" s="30">
        <v>2.41</v>
      </c>
      <c r="H14" s="26" t="s">
        <v>38</v>
      </c>
      <c r="I14" s="26">
        <v>11</v>
      </c>
      <c r="J14" s="26" t="s">
        <v>39</v>
      </c>
      <c r="K14" s="26" t="s">
        <v>16</v>
      </c>
      <c r="L14" s="33" t="s">
        <v>40</v>
      </c>
    </row>
    <row r="15" spans="4:12" x14ac:dyDescent="0.3">
      <c r="D15" s="29">
        <v>13</v>
      </c>
      <c r="E15" s="30">
        <v>2.46</v>
      </c>
      <c r="H15" s="26" t="s">
        <v>38</v>
      </c>
      <c r="I15" s="26">
        <v>12</v>
      </c>
      <c r="J15" s="26" t="s">
        <v>39</v>
      </c>
      <c r="K15" s="26" t="s">
        <v>17</v>
      </c>
      <c r="L15" s="33" t="s">
        <v>40</v>
      </c>
    </row>
    <row r="16" spans="4:12" x14ac:dyDescent="0.3">
      <c r="D16" s="29">
        <v>14</v>
      </c>
      <c r="E16" s="30">
        <v>2.5099999999999998</v>
      </c>
      <c r="H16" s="26" t="s">
        <v>38</v>
      </c>
      <c r="I16" s="26">
        <v>13</v>
      </c>
      <c r="J16" s="26" t="s">
        <v>39</v>
      </c>
      <c r="K16" s="26" t="s">
        <v>18</v>
      </c>
      <c r="L16" s="33" t="s">
        <v>40</v>
      </c>
    </row>
    <row r="17" spans="4:12" ht="15" thickBot="1" x14ac:dyDescent="0.35">
      <c r="D17" s="31">
        <v>15</v>
      </c>
      <c r="E17" s="32">
        <v>2.5499999999999998</v>
      </c>
      <c r="H17" s="26" t="s">
        <v>38</v>
      </c>
      <c r="I17" s="26">
        <v>14</v>
      </c>
      <c r="J17" s="26" t="s">
        <v>39</v>
      </c>
      <c r="K17" s="26" t="s">
        <v>19</v>
      </c>
      <c r="L17" s="33" t="s">
        <v>40</v>
      </c>
    </row>
    <row r="18" spans="4:12" x14ac:dyDescent="0.3">
      <c r="H18" s="26" t="s">
        <v>38</v>
      </c>
      <c r="I18" s="26">
        <v>15</v>
      </c>
      <c r="J18" s="26" t="s">
        <v>39</v>
      </c>
      <c r="K18" s="26" t="s">
        <v>20</v>
      </c>
      <c r="L18" s="33" t="s">
        <v>40</v>
      </c>
    </row>
    <row r="19" spans="4:12" x14ac:dyDescent="0.3">
      <c r="H19" s="26" t="s">
        <v>38</v>
      </c>
      <c r="I19" s="26">
        <v>16</v>
      </c>
      <c r="J19" s="26" t="s">
        <v>39</v>
      </c>
      <c r="K19" s="26" t="s">
        <v>21</v>
      </c>
      <c r="L19" s="33" t="s">
        <v>40</v>
      </c>
    </row>
    <row r="20" spans="4:12" x14ac:dyDescent="0.3">
      <c r="H20" s="26" t="s">
        <v>38</v>
      </c>
      <c r="I20" s="26">
        <v>17</v>
      </c>
      <c r="J20" s="26" t="s">
        <v>39</v>
      </c>
      <c r="K20" s="26" t="s">
        <v>22</v>
      </c>
      <c r="L20" s="33" t="s">
        <v>40</v>
      </c>
    </row>
    <row r="21" spans="4:12" x14ac:dyDescent="0.3">
      <c r="H21" s="26" t="s">
        <v>38</v>
      </c>
      <c r="I21" s="26">
        <v>18</v>
      </c>
      <c r="J21" s="26" t="s">
        <v>39</v>
      </c>
      <c r="K21" s="26" t="s">
        <v>23</v>
      </c>
      <c r="L21" s="33" t="s">
        <v>40</v>
      </c>
    </row>
    <row r="22" spans="4:12" x14ac:dyDescent="0.3">
      <c r="H22" s="26" t="s">
        <v>38</v>
      </c>
      <c r="I22" s="26">
        <v>19</v>
      </c>
      <c r="J22" s="26" t="s">
        <v>39</v>
      </c>
      <c r="K22" s="26" t="s">
        <v>24</v>
      </c>
      <c r="L22" s="33" t="s">
        <v>40</v>
      </c>
    </row>
    <row r="23" spans="4:12" x14ac:dyDescent="0.3">
      <c r="H23" s="26" t="s">
        <v>38</v>
      </c>
      <c r="I23" s="26">
        <v>20</v>
      </c>
      <c r="J23" s="26" t="s">
        <v>39</v>
      </c>
      <c r="K23" s="26" t="s">
        <v>25</v>
      </c>
      <c r="L23" s="33" t="s">
        <v>40</v>
      </c>
    </row>
    <row r="24" spans="4:12" x14ac:dyDescent="0.3">
      <c r="H24" s="26" t="s">
        <v>38</v>
      </c>
      <c r="I24" s="26">
        <v>21</v>
      </c>
      <c r="J24" s="26" t="s">
        <v>39</v>
      </c>
      <c r="K24" s="26" t="s">
        <v>26</v>
      </c>
      <c r="L24" s="33" t="s">
        <v>40</v>
      </c>
    </row>
    <row r="25" spans="4:12" x14ac:dyDescent="0.3">
      <c r="H25" s="26" t="s">
        <v>38</v>
      </c>
      <c r="I25" s="26">
        <v>22</v>
      </c>
      <c r="J25" s="26" t="s">
        <v>39</v>
      </c>
      <c r="K25" s="26" t="s">
        <v>27</v>
      </c>
      <c r="L25" s="33" t="s">
        <v>40</v>
      </c>
    </row>
    <row r="26" spans="4:12" x14ac:dyDescent="0.3">
      <c r="H26" s="26" t="s">
        <v>38</v>
      </c>
      <c r="I26" s="26">
        <v>23</v>
      </c>
      <c r="J26" s="26" t="s">
        <v>39</v>
      </c>
      <c r="K26" s="26" t="s">
        <v>28</v>
      </c>
      <c r="L26" s="33" t="s">
        <v>40</v>
      </c>
    </row>
    <row r="27" spans="4:12" x14ac:dyDescent="0.3">
      <c r="H27" s="26" t="s">
        <v>38</v>
      </c>
      <c r="I27" s="26">
        <v>24</v>
      </c>
      <c r="J27" s="26" t="s">
        <v>39</v>
      </c>
      <c r="K27" s="26" t="s">
        <v>29</v>
      </c>
      <c r="L27" s="33" t="s">
        <v>40</v>
      </c>
    </row>
    <row r="28" spans="4:12" x14ac:dyDescent="0.3">
      <c r="H28" s="26" t="s">
        <v>38</v>
      </c>
      <c r="I28" s="26">
        <v>25</v>
      </c>
      <c r="J28" s="26" t="s">
        <v>39</v>
      </c>
      <c r="K28" s="26" t="s">
        <v>30</v>
      </c>
      <c r="L28" s="33" t="s">
        <v>40</v>
      </c>
    </row>
    <row r="29" spans="4:12" x14ac:dyDescent="0.3">
      <c r="H29" s="26" t="s">
        <v>38</v>
      </c>
      <c r="I29" s="26">
        <v>26</v>
      </c>
      <c r="J29" s="26" t="s">
        <v>39</v>
      </c>
      <c r="K29" s="26" t="s">
        <v>31</v>
      </c>
      <c r="L29" s="33" t="s">
        <v>40</v>
      </c>
    </row>
    <row r="30" spans="4:12" x14ac:dyDescent="0.3">
      <c r="H30" s="26" t="s">
        <v>38</v>
      </c>
      <c r="I30" s="26">
        <v>27</v>
      </c>
      <c r="J30" s="26" t="s">
        <v>39</v>
      </c>
      <c r="K30" s="26" t="s">
        <v>32</v>
      </c>
      <c r="L30" s="33" t="s">
        <v>40</v>
      </c>
    </row>
    <row r="31" spans="4:12" x14ac:dyDescent="0.3">
      <c r="H31" s="26" t="s">
        <v>38</v>
      </c>
      <c r="I31" s="26">
        <v>28</v>
      </c>
      <c r="J31" s="26" t="s">
        <v>39</v>
      </c>
      <c r="K31" s="26" t="s">
        <v>33</v>
      </c>
      <c r="L31" s="33" t="s">
        <v>40</v>
      </c>
    </row>
    <row r="32" spans="4:12" x14ac:dyDescent="0.3">
      <c r="H32" s="26" t="s">
        <v>38</v>
      </c>
      <c r="I32" s="26">
        <v>29</v>
      </c>
      <c r="J32" s="26" t="s">
        <v>39</v>
      </c>
      <c r="K32" s="26" t="s">
        <v>34</v>
      </c>
      <c r="L32" s="33" t="s">
        <v>40</v>
      </c>
    </row>
    <row r="33" spans="8:12" x14ac:dyDescent="0.3">
      <c r="H33" s="26" t="s">
        <v>38</v>
      </c>
      <c r="I33" s="26">
        <v>30</v>
      </c>
      <c r="J33" s="26" t="s">
        <v>39</v>
      </c>
      <c r="K33" s="26" t="s">
        <v>35</v>
      </c>
      <c r="L33" s="3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73"/>
  <sheetViews>
    <sheetView zoomScale="85" zoomScaleNormal="85" workbookViewId="0">
      <selection activeCell="Q39" sqref="Q39"/>
    </sheetView>
  </sheetViews>
  <sheetFormatPr defaultRowHeight="14.4" x14ac:dyDescent="0.3"/>
  <cols>
    <col min="4" max="4" width="30.6640625" bestFit="1" customWidth="1"/>
  </cols>
  <sheetData>
    <row r="4" spans="4:7" x14ac:dyDescent="0.3">
      <c r="D4" s="112" t="s">
        <v>393</v>
      </c>
      <c r="E4" s="26"/>
      <c r="F4" s="26"/>
      <c r="G4" s="26"/>
    </row>
    <row r="5" spans="4:7" x14ac:dyDescent="0.3">
      <c r="D5" s="113" t="s">
        <v>394</v>
      </c>
      <c r="E5" s="26"/>
      <c r="F5" s="26"/>
      <c r="G5" s="26"/>
    </row>
    <row r="6" spans="4:7" x14ac:dyDescent="0.3">
      <c r="D6" s="113" t="s">
        <v>395</v>
      </c>
      <c r="E6" s="26"/>
      <c r="F6" s="26"/>
      <c r="G6" s="26"/>
    </row>
    <row r="7" spans="4:7" x14ac:dyDescent="0.3">
      <c r="D7" s="113" t="s">
        <v>396</v>
      </c>
      <c r="E7" s="26"/>
      <c r="F7" s="26"/>
      <c r="G7" s="26"/>
    </row>
    <row r="8" spans="4:7" x14ac:dyDescent="0.3">
      <c r="D8" s="113" t="s">
        <v>397</v>
      </c>
      <c r="E8" s="26"/>
      <c r="F8" s="26"/>
      <c r="G8" s="26"/>
    </row>
    <row r="9" spans="4:7" x14ac:dyDescent="0.3">
      <c r="D9" s="113" t="s">
        <v>66</v>
      </c>
      <c r="E9" s="26"/>
      <c r="F9" s="26"/>
      <c r="G9" s="26"/>
    </row>
    <row r="10" spans="4:7" x14ac:dyDescent="0.3">
      <c r="D10" s="114" t="s">
        <v>67</v>
      </c>
      <c r="E10" s="115">
        <v>0.85430922477262883</v>
      </c>
      <c r="F10" s="115">
        <v>0.8651999513796037</v>
      </c>
      <c r="G10" s="115">
        <v>0.95342906992350018</v>
      </c>
    </row>
    <row r="11" spans="4:7" x14ac:dyDescent="0.3">
      <c r="D11" s="112" t="s">
        <v>93</v>
      </c>
      <c r="E11" s="115">
        <v>0.62174101342572541</v>
      </c>
      <c r="F11" s="115">
        <v>0.73684210526315785</v>
      </c>
      <c r="G11" s="115">
        <v>0.83559253791437393</v>
      </c>
    </row>
    <row r="12" spans="4:7" x14ac:dyDescent="0.3">
      <c r="D12" s="113" t="s">
        <v>96</v>
      </c>
      <c r="E12" s="115">
        <v>0.64122996968384582</v>
      </c>
      <c r="F12" s="115">
        <v>0.76735140391394185</v>
      </c>
      <c r="G12" s="115">
        <v>0.89102133941752781</v>
      </c>
    </row>
    <row r="13" spans="4:7" x14ac:dyDescent="0.3">
      <c r="D13" s="113" t="s">
        <v>398</v>
      </c>
      <c r="E13" s="115">
        <v>0.63100909484625378</v>
      </c>
      <c r="F13" s="115">
        <v>0.73720675823507964</v>
      </c>
      <c r="G13" s="115">
        <v>0.93021070997181587</v>
      </c>
    </row>
    <row r="14" spans="4:7" x14ac:dyDescent="0.3">
      <c r="D14" s="113" t="s">
        <v>399</v>
      </c>
      <c r="E14" s="115">
        <v>0.57687310524036384</v>
      </c>
      <c r="F14" s="115">
        <v>0.65370122766500549</v>
      </c>
      <c r="G14" s="115">
        <v>0.87719769158502214</v>
      </c>
    </row>
    <row r="15" spans="4:7" x14ac:dyDescent="0.3">
      <c r="D15" s="113" t="s">
        <v>400</v>
      </c>
      <c r="E15" s="115">
        <v>0.59315721091381546</v>
      </c>
      <c r="F15" s="115">
        <v>0.69320529962319188</v>
      </c>
      <c r="G15" s="115">
        <v>0.84471882968729028</v>
      </c>
    </row>
    <row r="16" spans="4:7" x14ac:dyDescent="0.3">
      <c r="D16" s="113" t="s">
        <v>401</v>
      </c>
      <c r="E16" s="115">
        <v>0.67197921177999131</v>
      </c>
      <c r="F16" s="115">
        <v>0.83870183541995869</v>
      </c>
      <c r="G16" s="115">
        <v>0.91034760434840956</v>
      </c>
    </row>
    <row r="17" spans="4:7" x14ac:dyDescent="0.3">
      <c r="D17" s="114" t="s">
        <v>99</v>
      </c>
      <c r="E17" s="115">
        <v>0.5941966219142486</v>
      </c>
      <c r="F17" s="115">
        <v>0.78521939953810627</v>
      </c>
      <c r="G17" s="115">
        <v>0.83559253791437393</v>
      </c>
    </row>
    <row r="18" spans="4:7" x14ac:dyDescent="0.3">
      <c r="D18" s="112" t="s">
        <v>402</v>
      </c>
      <c r="E18" s="115">
        <v>0.58674750974447809</v>
      </c>
      <c r="F18" s="115">
        <v>0.74486447064543571</v>
      </c>
      <c r="G18" s="115">
        <v>0.8578714266541404</v>
      </c>
    </row>
    <row r="19" spans="4:7" x14ac:dyDescent="0.3">
      <c r="D19" s="113" t="s">
        <v>403</v>
      </c>
      <c r="E19" s="115">
        <v>1</v>
      </c>
      <c r="F19" s="115">
        <v>1</v>
      </c>
      <c r="G19" s="115">
        <v>1</v>
      </c>
    </row>
    <row r="20" spans="4:7" x14ac:dyDescent="0.3">
      <c r="D20" s="113" t="s">
        <v>404</v>
      </c>
    </row>
    <row r="21" spans="4:7" x14ac:dyDescent="0.3">
      <c r="D21" s="113" t="s">
        <v>106</v>
      </c>
    </row>
    <row r="22" spans="4:7" x14ac:dyDescent="0.3">
      <c r="D22" s="113" t="s">
        <v>315</v>
      </c>
    </row>
    <row r="23" spans="4:7" x14ac:dyDescent="0.3">
      <c r="D23" s="113" t="s">
        <v>316</v>
      </c>
    </row>
    <row r="24" spans="4:7" x14ac:dyDescent="0.3">
      <c r="D24" s="114" t="s">
        <v>107</v>
      </c>
    </row>
    <row r="25" spans="4:7" x14ac:dyDescent="0.3">
      <c r="D25" s="112" t="s">
        <v>405</v>
      </c>
    </row>
    <row r="26" spans="4:7" x14ac:dyDescent="0.3">
      <c r="D26" s="113" t="s">
        <v>406</v>
      </c>
    </row>
    <row r="27" spans="4:7" x14ac:dyDescent="0.3">
      <c r="D27" s="113" t="s">
        <v>145</v>
      </c>
    </row>
    <row r="28" spans="4:7" x14ac:dyDescent="0.3">
      <c r="D28" s="113" t="s">
        <v>407</v>
      </c>
    </row>
    <row r="29" spans="4:7" x14ac:dyDescent="0.3">
      <c r="D29" s="113" t="s">
        <v>408</v>
      </c>
    </row>
    <row r="30" spans="4:7" x14ac:dyDescent="0.3">
      <c r="D30" s="113" t="s">
        <v>147</v>
      </c>
    </row>
    <row r="31" spans="4:7" x14ac:dyDescent="0.3">
      <c r="D31" s="116" t="s">
        <v>335</v>
      </c>
    </row>
    <row r="32" spans="4:7" x14ac:dyDescent="0.3">
      <c r="D32" s="112" t="s">
        <v>409</v>
      </c>
    </row>
    <row r="33" spans="4:4" x14ac:dyDescent="0.3">
      <c r="D33" s="113" t="s">
        <v>410</v>
      </c>
    </row>
    <row r="34" spans="4:4" x14ac:dyDescent="0.3">
      <c r="D34" s="113" t="s">
        <v>411</v>
      </c>
    </row>
    <row r="35" spans="4:4" x14ac:dyDescent="0.3">
      <c r="D35" s="113" t="s">
        <v>169</v>
      </c>
    </row>
    <row r="36" spans="4:4" x14ac:dyDescent="0.3">
      <c r="D36" s="113" t="s">
        <v>412</v>
      </c>
    </row>
    <row r="37" spans="4:4" x14ac:dyDescent="0.3">
      <c r="D37" s="113" t="s">
        <v>413</v>
      </c>
    </row>
    <row r="38" spans="4:4" x14ac:dyDescent="0.3">
      <c r="D38" s="114" t="s">
        <v>171</v>
      </c>
    </row>
    <row r="39" spans="4:4" x14ac:dyDescent="0.3">
      <c r="D39" s="112" t="s">
        <v>414</v>
      </c>
    </row>
    <row r="40" spans="4:4" x14ac:dyDescent="0.3">
      <c r="D40" s="113" t="s">
        <v>415</v>
      </c>
    </row>
    <row r="41" spans="4:4" x14ac:dyDescent="0.3">
      <c r="D41" s="113" t="s">
        <v>416</v>
      </c>
    </row>
    <row r="42" spans="4:4" x14ac:dyDescent="0.3">
      <c r="D42" s="113" t="s">
        <v>209</v>
      </c>
    </row>
    <row r="43" spans="4:4" x14ac:dyDescent="0.3">
      <c r="D43" s="113" t="s">
        <v>206</v>
      </c>
    </row>
    <row r="44" spans="4:4" x14ac:dyDescent="0.3">
      <c r="D44" s="113" t="s">
        <v>359</v>
      </c>
    </row>
    <row r="45" spans="4:4" x14ac:dyDescent="0.3">
      <c r="D45" s="114" t="s">
        <v>211</v>
      </c>
    </row>
    <row r="46" spans="4:4" x14ac:dyDescent="0.3">
      <c r="D46" s="112" t="s">
        <v>214</v>
      </c>
    </row>
    <row r="47" spans="4:4" x14ac:dyDescent="0.3">
      <c r="D47" s="113" t="s">
        <v>215</v>
      </c>
    </row>
    <row r="48" spans="4:4" x14ac:dyDescent="0.3">
      <c r="D48" s="113" t="s">
        <v>417</v>
      </c>
    </row>
    <row r="49" spans="4:4" x14ac:dyDescent="0.3">
      <c r="D49" s="113" t="s">
        <v>418</v>
      </c>
    </row>
    <row r="50" spans="4:4" x14ac:dyDescent="0.3">
      <c r="D50" s="113" t="s">
        <v>217</v>
      </c>
    </row>
    <row r="51" spans="4:4" x14ac:dyDescent="0.3">
      <c r="D51" s="113" t="s">
        <v>419</v>
      </c>
    </row>
    <row r="52" spans="4:4" x14ac:dyDescent="0.3">
      <c r="D52" s="114" t="s">
        <v>219</v>
      </c>
    </row>
    <row r="53" spans="4:4" x14ac:dyDescent="0.3">
      <c r="D53" s="112" t="s">
        <v>420</v>
      </c>
    </row>
    <row r="54" spans="4:4" x14ac:dyDescent="0.3">
      <c r="D54" s="113" t="s">
        <v>421</v>
      </c>
    </row>
    <row r="55" spans="4:4" x14ac:dyDescent="0.3">
      <c r="D55" s="113" t="s">
        <v>222</v>
      </c>
    </row>
    <row r="56" spans="4:4" x14ac:dyDescent="0.3">
      <c r="D56" s="113" t="s">
        <v>225</v>
      </c>
    </row>
    <row r="57" spans="4:4" x14ac:dyDescent="0.3">
      <c r="D57" s="113" t="s">
        <v>422</v>
      </c>
    </row>
    <row r="58" spans="4:4" x14ac:dyDescent="0.3">
      <c r="D58" s="113" t="s">
        <v>366</v>
      </c>
    </row>
    <row r="59" spans="4:4" x14ac:dyDescent="0.3">
      <c r="D59" s="114" t="s">
        <v>227</v>
      </c>
    </row>
    <row r="60" spans="4:4" x14ac:dyDescent="0.3">
      <c r="D60" s="112" t="s">
        <v>423</v>
      </c>
    </row>
    <row r="61" spans="4:4" x14ac:dyDescent="0.3">
      <c r="D61" s="113" t="s">
        <v>255</v>
      </c>
    </row>
    <row r="62" spans="4:4" x14ac:dyDescent="0.3">
      <c r="D62" s="113" t="s">
        <v>424</v>
      </c>
    </row>
    <row r="63" spans="4:4" x14ac:dyDescent="0.3">
      <c r="D63" s="113" t="s">
        <v>425</v>
      </c>
    </row>
    <row r="64" spans="4:4" x14ac:dyDescent="0.3">
      <c r="D64" s="113" t="s">
        <v>426</v>
      </c>
    </row>
    <row r="65" spans="4:4" x14ac:dyDescent="0.3">
      <c r="D65" s="113" t="s">
        <v>257</v>
      </c>
    </row>
    <row r="66" spans="4:4" x14ac:dyDescent="0.3">
      <c r="D66" s="114" t="s">
        <v>259</v>
      </c>
    </row>
    <row r="67" spans="4:4" x14ac:dyDescent="0.3">
      <c r="D67" s="112" t="s">
        <v>427</v>
      </c>
    </row>
    <row r="68" spans="4:4" x14ac:dyDescent="0.3">
      <c r="D68" s="113" t="s">
        <v>428</v>
      </c>
    </row>
    <row r="69" spans="4:4" x14ac:dyDescent="0.3">
      <c r="D69" s="113" t="s">
        <v>265</v>
      </c>
    </row>
    <row r="70" spans="4:4" x14ac:dyDescent="0.3">
      <c r="D70" s="113" t="s">
        <v>429</v>
      </c>
    </row>
    <row r="71" spans="4:4" x14ac:dyDescent="0.3">
      <c r="D71" s="113" t="s">
        <v>380</v>
      </c>
    </row>
    <row r="72" spans="4:4" x14ac:dyDescent="0.3">
      <c r="D72" s="113" t="s">
        <v>266</v>
      </c>
    </row>
    <row r="73" spans="4:4" x14ac:dyDescent="0.3">
      <c r="D73" s="11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7" tint="-0.499984740745262"/>
  </sheetPr>
  <dimension ref="D4:N245"/>
  <sheetViews>
    <sheetView topLeftCell="A208" zoomScale="85" zoomScaleNormal="85" workbookViewId="0">
      <selection activeCell="Q39" sqref="Q39"/>
    </sheetView>
  </sheetViews>
  <sheetFormatPr defaultColWidth="9.109375" defaultRowHeight="14.4" x14ac:dyDescent="0.3"/>
  <cols>
    <col min="1" max="3" width="9.109375" style="26"/>
    <col min="4" max="4" width="31" style="26" bestFit="1" customWidth="1"/>
    <col min="5" max="11" width="9.109375" style="26"/>
    <col min="12" max="12" width="16.5546875" style="26" bestFit="1" customWidth="1"/>
    <col min="13" max="16384" width="9.109375" style="26"/>
  </cols>
  <sheetData>
    <row r="4" spans="4:14" s="25" customFormat="1" x14ac:dyDescent="0.3">
      <c r="E4" s="25" t="s">
        <v>42</v>
      </c>
      <c r="F4" s="25" t="s">
        <v>43</v>
      </c>
      <c r="G4" s="25" t="s">
        <v>44</v>
      </c>
      <c r="M4" s="25" t="s">
        <v>284</v>
      </c>
      <c r="N4" s="25" t="s">
        <v>285</v>
      </c>
    </row>
    <row r="5" spans="4:14" x14ac:dyDescent="0.3">
      <c r="D5" s="34" t="s">
        <v>41</v>
      </c>
      <c r="E5" s="34">
        <v>0</v>
      </c>
      <c r="F5" s="34">
        <v>0</v>
      </c>
      <c r="G5" s="34">
        <v>0</v>
      </c>
      <c r="H5" s="37"/>
      <c r="I5" s="37"/>
      <c r="J5" s="37"/>
      <c r="K5" s="37"/>
      <c r="L5" s="39">
        <v>1600</v>
      </c>
      <c r="M5" s="37">
        <f>AVERAGE($H12:$J12)</f>
        <v>0.84668108376380979</v>
      </c>
      <c r="N5" s="40">
        <f>STDEV($H12:$J12)</f>
        <v>5.2674450889441539E-2</v>
      </c>
    </row>
    <row r="6" spans="4:14" x14ac:dyDescent="0.3">
      <c r="D6" s="35" t="s">
        <v>45</v>
      </c>
      <c r="E6" s="35">
        <v>953</v>
      </c>
      <c r="F6" s="35">
        <v>868</v>
      </c>
      <c r="G6" s="35">
        <v>994</v>
      </c>
      <c r="H6" s="37"/>
      <c r="I6" s="37"/>
      <c r="J6" s="37"/>
      <c r="K6" s="37"/>
      <c r="L6" s="39" t="s">
        <v>7</v>
      </c>
      <c r="M6" s="37">
        <f>AVERAGE($H20:$J20)</f>
        <v>0.97442874785446365</v>
      </c>
      <c r="N6" s="40">
        <f>STDEV($H20:$J20)</f>
        <v>2.2622478778315379E-2</v>
      </c>
    </row>
    <row r="7" spans="4:14" x14ac:dyDescent="0.3">
      <c r="D7" s="35" t="s">
        <v>46</v>
      </c>
      <c r="E7" s="35">
        <v>1893</v>
      </c>
      <c r="F7" s="35">
        <v>1725</v>
      </c>
      <c r="G7" s="35">
        <v>1975</v>
      </c>
      <c r="H7" s="37"/>
      <c r="I7" s="37"/>
      <c r="J7" s="37"/>
      <c r="K7" s="37"/>
      <c r="L7" s="39" t="s">
        <v>8</v>
      </c>
      <c r="M7" s="37">
        <f>AVERAGE($H28:$J28)</f>
        <v>0.94324100871035466</v>
      </c>
      <c r="N7" s="40">
        <f>STDEV($H28:$J28)</f>
        <v>2.9369890912323726E-2</v>
      </c>
    </row>
    <row r="8" spans="4:14" x14ac:dyDescent="0.3">
      <c r="D8" s="35" t="s">
        <v>47</v>
      </c>
      <c r="E8" s="35">
        <v>2728</v>
      </c>
      <c r="F8" s="35">
        <v>2486</v>
      </c>
      <c r="G8" s="35">
        <v>2846</v>
      </c>
      <c r="H8" s="37"/>
      <c r="I8" s="37"/>
      <c r="J8" s="37"/>
      <c r="K8" s="37"/>
      <c r="L8" s="39" t="s">
        <v>9</v>
      </c>
      <c r="M8" s="37">
        <f>AVERAGE($H36:$J36)</f>
        <v>0.80226711040461574</v>
      </c>
      <c r="N8" s="40">
        <f>STDEV($H36:$J36)</f>
        <v>4.4585124117165378E-2</v>
      </c>
    </row>
    <row r="9" spans="4:14" x14ac:dyDescent="0.3">
      <c r="D9" s="35" t="s">
        <v>48</v>
      </c>
      <c r="E9" s="35">
        <v>3526</v>
      </c>
      <c r="F9" s="35">
        <v>3213</v>
      </c>
      <c r="G9" s="35">
        <v>3679</v>
      </c>
      <c r="H9" s="37"/>
      <c r="I9" s="37"/>
      <c r="J9" s="37"/>
      <c r="K9" s="37"/>
      <c r="L9" s="39" t="s">
        <v>10</v>
      </c>
      <c r="M9" s="37">
        <f>AVERAGE($H44:$J44)</f>
        <v>0.95255058089325084</v>
      </c>
      <c r="N9" s="40">
        <f>STDEV($H44:$J44)</f>
        <v>2.9002028105625282E-2</v>
      </c>
    </row>
    <row r="10" spans="4:14" x14ac:dyDescent="0.3">
      <c r="D10" s="35" t="s">
        <v>49</v>
      </c>
      <c r="E10" s="35">
        <v>4305</v>
      </c>
      <c r="F10" s="35">
        <v>3923</v>
      </c>
      <c r="G10" s="35">
        <v>4492</v>
      </c>
      <c r="H10" s="37"/>
      <c r="I10" s="37"/>
      <c r="J10" s="37"/>
      <c r="K10" s="37"/>
      <c r="L10" s="39" t="s">
        <v>11</v>
      </c>
      <c r="M10" s="37">
        <f>AVERAGE($H52:$J52)</f>
        <v>0.86762430535711699</v>
      </c>
      <c r="N10" s="40">
        <f>STDEV($H52:$J52)</f>
        <v>6.3929377367442655E-2</v>
      </c>
    </row>
    <row r="11" spans="4:14" x14ac:dyDescent="0.3">
      <c r="D11" s="35" t="s">
        <v>50</v>
      </c>
      <c r="E11" s="35">
        <v>5140</v>
      </c>
      <c r="F11" s="35">
        <v>4684</v>
      </c>
      <c r="G11" s="35">
        <v>5363</v>
      </c>
      <c r="H11" s="37"/>
      <c r="I11" s="37"/>
      <c r="J11" s="37"/>
      <c r="K11" s="37"/>
      <c r="L11" s="39" t="s">
        <v>12</v>
      </c>
      <c r="M11" s="37">
        <f>AVERAGE($H60:$J60)</f>
        <v>0.83971337507446997</v>
      </c>
      <c r="N11" s="40">
        <f>STDEV($H60:$J60)</f>
        <v>6.0871373746713475E-2</v>
      </c>
    </row>
    <row r="12" spans="4:14" x14ac:dyDescent="0.3">
      <c r="D12" s="36" t="s">
        <v>51</v>
      </c>
      <c r="E12" s="36">
        <v>6186</v>
      </c>
      <c r="F12" s="36">
        <v>5637</v>
      </c>
      <c r="G12" s="36">
        <v>6454</v>
      </c>
      <c r="H12" s="37">
        <f t="shared" ref="H12:H68" si="0">E12/E$245</f>
        <v>0.86833239752947777</v>
      </c>
      <c r="I12" s="37">
        <f t="shared" ref="I12" si="1">F12/F$245</f>
        <v>0.78663131454088753</v>
      </c>
      <c r="J12" s="37">
        <f t="shared" ref="J12" si="2">G12/G$245</f>
        <v>0.88507953922106419</v>
      </c>
      <c r="K12" s="37"/>
      <c r="L12" s="39" t="s">
        <v>13</v>
      </c>
      <c r="M12" s="37">
        <f>AVERAGE($H68:$J68)</f>
        <v>0.89802953592426071</v>
      </c>
      <c r="N12" s="40">
        <f>STDEV($H68:$J68)</f>
        <v>8.1729468245068881E-2</v>
      </c>
    </row>
    <row r="13" spans="4:14" x14ac:dyDescent="0.3">
      <c r="D13" s="34" t="s">
        <v>52</v>
      </c>
      <c r="E13" s="34">
        <v>0</v>
      </c>
      <c r="F13" s="34">
        <v>0</v>
      </c>
      <c r="G13" s="34">
        <v>0</v>
      </c>
      <c r="H13" s="37"/>
      <c r="I13" s="37"/>
      <c r="J13" s="37"/>
      <c r="K13" s="37"/>
      <c r="L13" s="39" t="s">
        <v>14</v>
      </c>
      <c r="M13" s="37">
        <f>H75</f>
        <v>0.87338573834924205</v>
      </c>
      <c r="N13" s="40">
        <f>STDEV(H75:J75)</f>
        <v>3.0544645331974735E-2</v>
      </c>
    </row>
    <row r="14" spans="4:14" x14ac:dyDescent="0.3">
      <c r="D14" s="35" t="s">
        <v>53</v>
      </c>
      <c r="E14" s="35">
        <v>931</v>
      </c>
      <c r="F14" s="35">
        <v>894</v>
      </c>
      <c r="G14" s="35">
        <v>930</v>
      </c>
      <c r="H14" s="37"/>
      <c r="I14" s="37"/>
      <c r="J14" s="37"/>
      <c r="K14" s="37"/>
      <c r="L14" s="39" t="s">
        <v>15</v>
      </c>
      <c r="M14" s="37">
        <f>AVERAGE($H84:$J84)</f>
        <v>0.98192062630504273</v>
      </c>
      <c r="N14" s="40">
        <f>STDEV($H84:$J84)</f>
        <v>7.8231523596204184E-3</v>
      </c>
    </row>
    <row r="15" spans="4:14" x14ac:dyDescent="0.3">
      <c r="D15" s="35" t="s">
        <v>54</v>
      </c>
      <c r="E15" s="35">
        <v>1926</v>
      </c>
      <c r="F15" s="35">
        <v>1849</v>
      </c>
      <c r="G15" s="35">
        <v>1923</v>
      </c>
      <c r="H15" s="37"/>
      <c r="I15" s="37"/>
      <c r="J15" s="37"/>
      <c r="K15" s="37"/>
      <c r="L15" s="39" t="s">
        <v>16</v>
      </c>
      <c r="M15" s="37">
        <f>AVERAGE($H92:$J92)</f>
        <v>0.99035623209435553</v>
      </c>
      <c r="N15" s="40">
        <f>STDEV($H92:$J92)</f>
        <v>1.0763960551957042E-2</v>
      </c>
    </row>
    <row r="16" spans="4:14" x14ac:dyDescent="0.3">
      <c r="D16" s="35" t="s">
        <v>55</v>
      </c>
      <c r="E16" s="35">
        <v>2892</v>
      </c>
      <c r="F16" s="35">
        <v>2778</v>
      </c>
      <c r="G16" s="35">
        <v>2888</v>
      </c>
      <c r="H16" s="37"/>
      <c r="I16" s="37"/>
      <c r="J16" s="37"/>
      <c r="K16" s="37"/>
      <c r="L16" s="39" t="s">
        <v>17</v>
      </c>
      <c r="M16" s="37">
        <f>AVERAGE($H100:$J100)</f>
        <v>0.67570944349788553</v>
      </c>
      <c r="N16" s="40">
        <f>STDEV($H100:$J100)</f>
        <v>0.1404970482113865</v>
      </c>
    </row>
    <row r="17" spans="4:14" x14ac:dyDescent="0.3">
      <c r="D17" s="35" t="s">
        <v>56</v>
      </c>
      <c r="E17" s="35">
        <v>3724</v>
      </c>
      <c r="F17" s="35">
        <v>3576</v>
      </c>
      <c r="G17" s="35">
        <v>3718</v>
      </c>
      <c r="H17" s="37"/>
      <c r="I17" s="37"/>
      <c r="J17" s="37"/>
      <c r="K17" s="37"/>
      <c r="L17" s="39" t="s">
        <v>18</v>
      </c>
      <c r="M17" s="37">
        <f>AVERAGE($H108:$J108)</f>
        <v>0.84116348529950924</v>
      </c>
      <c r="N17" s="40">
        <f>STDEV($H108:$J108)</f>
        <v>8.8123925057623453E-2</v>
      </c>
    </row>
    <row r="18" spans="4:14" x14ac:dyDescent="0.3">
      <c r="D18" s="35" t="s">
        <v>57</v>
      </c>
      <c r="E18" s="35">
        <v>5259</v>
      </c>
      <c r="F18" s="35">
        <v>5051</v>
      </c>
      <c r="G18" s="35">
        <v>5252</v>
      </c>
      <c r="H18" s="37"/>
      <c r="I18" s="37"/>
      <c r="J18" s="37"/>
      <c r="K18" s="37"/>
      <c r="L18" s="39" t="s">
        <v>19</v>
      </c>
      <c r="M18" s="37">
        <f>AVERAGE($H116:$J116)</f>
        <v>0.9935624400691957</v>
      </c>
      <c r="N18" s="40">
        <f>STDEV($H116:$J116)</f>
        <v>6.0899422564678618E-3</v>
      </c>
    </row>
    <row r="19" spans="4:14" x14ac:dyDescent="0.3">
      <c r="D19" s="35" t="s">
        <v>58</v>
      </c>
      <c r="E19" s="35">
        <v>6091</v>
      </c>
      <c r="F19" s="35">
        <v>5849</v>
      </c>
      <c r="G19" s="35">
        <v>6082</v>
      </c>
      <c r="H19" s="37"/>
      <c r="I19" s="37"/>
      <c r="J19" s="37"/>
      <c r="K19" s="37"/>
      <c r="L19" s="39" t="s">
        <v>20</v>
      </c>
      <c r="M19" s="37">
        <f>AVERAGE($H124:$J124)</f>
        <v>0.79831918921709677</v>
      </c>
      <c r="N19" s="40">
        <f>STDEV($H124:$J124)</f>
        <v>3.9698786522469331E-2</v>
      </c>
    </row>
    <row r="20" spans="4:14" x14ac:dyDescent="0.3">
      <c r="D20" s="36" t="s">
        <v>59</v>
      </c>
      <c r="E20" s="36">
        <v>7107</v>
      </c>
      <c r="F20" s="36">
        <v>6825</v>
      </c>
      <c r="G20" s="36">
        <v>7097</v>
      </c>
      <c r="H20" s="37">
        <f t="shared" si="0"/>
        <v>0.99761370016844464</v>
      </c>
      <c r="I20" s="37">
        <f t="shared" ref="I20" si="3">F20/F$245</f>
        <v>0.9524141780630756</v>
      </c>
      <c r="J20" s="37">
        <f t="shared" ref="J20" si="4">G20/G$245</f>
        <v>0.97325836533187049</v>
      </c>
      <c r="K20" s="37"/>
      <c r="L20" s="39" t="s">
        <v>21</v>
      </c>
      <c r="M20" s="37">
        <f>AVERAGE($H132:$J132)</f>
        <v>0.75810670570076333</v>
      </c>
      <c r="N20" s="40">
        <f>STDEV($H132:$J132)</f>
        <v>0.18080852141899706</v>
      </c>
    </row>
    <row r="21" spans="4:14" x14ac:dyDescent="0.3">
      <c r="D21" s="34" t="s">
        <v>60</v>
      </c>
      <c r="E21" s="34">
        <v>0</v>
      </c>
      <c r="F21" s="34">
        <v>0</v>
      </c>
      <c r="G21" s="34">
        <v>0</v>
      </c>
      <c r="H21" s="37"/>
      <c r="I21" s="37"/>
      <c r="J21" s="37"/>
      <c r="K21" s="37"/>
      <c r="L21" s="39" t="s">
        <v>22</v>
      </c>
      <c r="M21" s="37">
        <f>AVERAGE($H140:$J140)</f>
        <v>0.85666414427688231</v>
      </c>
      <c r="N21" s="40">
        <f>STDEV($H140:$J140)</f>
        <v>7.4081619011136496E-2</v>
      </c>
    </row>
    <row r="22" spans="4:14" x14ac:dyDescent="0.3">
      <c r="D22" s="35" t="s">
        <v>61</v>
      </c>
      <c r="E22" s="35">
        <v>869</v>
      </c>
      <c r="F22" s="35">
        <v>897</v>
      </c>
      <c r="G22" s="35">
        <v>858</v>
      </c>
      <c r="H22" s="37"/>
      <c r="I22" s="37"/>
      <c r="J22" s="37"/>
      <c r="K22" s="37"/>
      <c r="L22" s="39" t="s">
        <v>23</v>
      </c>
      <c r="M22" s="37">
        <f>AVERAGE($H148:$J148)</f>
        <v>0.94038211727902077</v>
      </c>
      <c r="N22" s="40">
        <f>STDEV($H148:$J148)</f>
        <v>5.9175801943562895E-2</v>
      </c>
    </row>
    <row r="23" spans="4:14" x14ac:dyDescent="0.3">
      <c r="D23" s="35" t="s">
        <v>62</v>
      </c>
      <c r="E23" s="35">
        <v>1787</v>
      </c>
      <c r="F23" s="35">
        <v>1844</v>
      </c>
      <c r="G23" s="35">
        <v>1763</v>
      </c>
      <c r="H23" s="37"/>
      <c r="I23" s="37"/>
      <c r="J23" s="37"/>
      <c r="K23" s="37"/>
      <c r="L23" s="39" t="s">
        <v>24</v>
      </c>
      <c r="M23" s="37">
        <f>AVERAGE($H156:$J156)</f>
        <v>0.93775989370209167</v>
      </c>
      <c r="N23" s="40">
        <f>STDEV($H156:$J156)</f>
        <v>7.8812392369014994E-2</v>
      </c>
    </row>
    <row r="24" spans="4:14" x14ac:dyDescent="0.3">
      <c r="D24" s="35" t="s">
        <v>63</v>
      </c>
      <c r="E24" s="35">
        <v>2866</v>
      </c>
      <c r="F24" s="35">
        <v>2956</v>
      </c>
      <c r="G24" s="35">
        <v>2827</v>
      </c>
      <c r="H24" s="37"/>
      <c r="I24" s="37"/>
      <c r="J24" s="37"/>
      <c r="K24" s="37"/>
      <c r="L24" s="39" t="s">
        <v>25</v>
      </c>
      <c r="M24" s="37">
        <f>AVERAGE($H164:$J164)</f>
        <v>0.93674553701640673</v>
      </c>
      <c r="N24" s="40">
        <f>STDEV($H164:$J164)</f>
        <v>0.10569374514131685</v>
      </c>
    </row>
    <row r="25" spans="4:14" x14ac:dyDescent="0.3">
      <c r="D25" s="35" t="s">
        <v>64</v>
      </c>
      <c r="E25" s="35">
        <v>3789</v>
      </c>
      <c r="F25" s="35">
        <v>3909</v>
      </c>
      <c r="G25" s="35">
        <v>3739</v>
      </c>
      <c r="H25" s="37"/>
      <c r="I25" s="37"/>
      <c r="J25" s="37"/>
      <c r="K25" s="37"/>
      <c r="L25" s="39" t="s">
        <v>26</v>
      </c>
      <c r="M25" s="37">
        <f>AVERAGE($H172:$J172)</f>
        <v>0.88823581312169952</v>
      </c>
      <c r="N25" s="40">
        <f>STDEV($H172:$J172)</f>
        <v>7.2353565925795671E-2</v>
      </c>
    </row>
    <row r="26" spans="4:14" x14ac:dyDescent="0.3">
      <c r="D26" s="35" t="s">
        <v>65</v>
      </c>
      <c r="E26" s="35">
        <v>4565</v>
      </c>
      <c r="F26" s="35">
        <v>4709</v>
      </c>
      <c r="G26" s="35">
        <v>4504</v>
      </c>
      <c r="H26" s="37"/>
      <c r="I26" s="37"/>
      <c r="J26" s="37"/>
      <c r="K26" s="37"/>
      <c r="L26" s="39" t="s">
        <v>27</v>
      </c>
      <c r="M26" s="37">
        <f>AVERAGE($H180:$J180)</f>
        <v>0.91323729465126136</v>
      </c>
      <c r="N26" s="40">
        <f>STDEV($H180:$J180)</f>
        <v>8.9835711815188179E-2</v>
      </c>
    </row>
    <row r="27" spans="4:14" x14ac:dyDescent="0.3">
      <c r="D27" s="35" t="s">
        <v>66</v>
      </c>
      <c r="E27" s="35">
        <v>6130</v>
      </c>
      <c r="F27" s="35">
        <v>6324</v>
      </c>
      <c r="G27" s="35">
        <v>6048</v>
      </c>
      <c r="H27" s="37"/>
      <c r="I27" s="37"/>
      <c r="J27" s="37"/>
      <c r="K27" s="37"/>
      <c r="L27" s="39" t="s">
        <v>28</v>
      </c>
      <c r="M27" s="37">
        <f>AVERAGE($H188:$J188)</f>
        <v>0.83452233421231437</v>
      </c>
      <c r="N27" s="40">
        <f>STDEV($H188:$J188)</f>
        <v>0.17680836298284083</v>
      </c>
    </row>
    <row r="28" spans="4:14" x14ac:dyDescent="0.3">
      <c r="D28" s="36" t="s">
        <v>67</v>
      </c>
      <c r="E28" s="36">
        <v>6743</v>
      </c>
      <c r="F28" s="36">
        <v>6957</v>
      </c>
      <c r="G28" s="36">
        <v>6653</v>
      </c>
      <c r="H28" s="37">
        <f t="shared" si="0"/>
        <v>0.9465188096574958</v>
      </c>
      <c r="I28" s="37">
        <f t="shared" ref="I28" si="5">F28/F$245</f>
        <v>0.97083449623220763</v>
      </c>
      <c r="J28" s="37">
        <f t="shared" ref="J28" si="6">G28/G$245</f>
        <v>0.91236972024136043</v>
      </c>
      <c r="K28" s="37"/>
      <c r="L28" s="39" t="s">
        <v>29</v>
      </c>
      <c r="M28" s="37">
        <f>AVERAGE($H196:$J196)</f>
        <v>0.99573678678724875</v>
      </c>
      <c r="N28" s="40">
        <f>STDEV($H196:$J196)</f>
        <v>2.8100170705143328E-3</v>
      </c>
    </row>
    <row r="29" spans="4:14" x14ac:dyDescent="0.3">
      <c r="D29" s="34" t="s">
        <v>68</v>
      </c>
      <c r="E29" s="34">
        <v>0</v>
      </c>
      <c r="F29" s="34">
        <v>0</v>
      </c>
      <c r="G29" s="34">
        <v>0</v>
      </c>
      <c r="H29" s="37"/>
      <c r="I29" s="37"/>
      <c r="J29" s="37"/>
      <c r="K29" s="37"/>
      <c r="L29" s="39" t="s">
        <v>30</v>
      </c>
      <c r="M29" s="37">
        <f>AVERAGE($H204:$J204)</f>
        <v>0.93263760038102284</v>
      </c>
      <c r="N29" s="40">
        <f>STDEV($H204:$J204)</f>
        <v>3.2701291406807317E-2</v>
      </c>
    </row>
    <row r="30" spans="4:14" x14ac:dyDescent="0.3">
      <c r="D30" s="35" t="s">
        <v>69</v>
      </c>
      <c r="E30" s="35">
        <v>978</v>
      </c>
      <c r="F30" s="35">
        <v>913</v>
      </c>
      <c r="G30" s="35">
        <v>1037</v>
      </c>
      <c r="H30" s="37"/>
      <c r="I30" s="37"/>
      <c r="J30" s="37"/>
      <c r="K30" s="37"/>
      <c r="L30" s="39" t="s">
        <v>31</v>
      </c>
      <c r="M30" s="37" t="e">
        <f>AVERAGE($H211:$J211)/#REF!</f>
        <v>#REF!</v>
      </c>
      <c r="N30" s="40" t="e">
        <f>STDEV($H212:$J212)</f>
        <v>#DIV/0!</v>
      </c>
    </row>
    <row r="31" spans="4:14" x14ac:dyDescent="0.3">
      <c r="D31" s="35" t="s">
        <v>70</v>
      </c>
      <c r="E31" s="35">
        <v>1771</v>
      </c>
      <c r="F31" s="35">
        <v>1653</v>
      </c>
      <c r="G31" s="35">
        <v>1877</v>
      </c>
      <c r="H31" s="37"/>
      <c r="I31" s="37"/>
      <c r="J31" s="37"/>
      <c r="K31" s="37"/>
      <c r="L31" s="39" t="s">
        <v>32</v>
      </c>
      <c r="M31" s="37">
        <f>AVERAGE($H220:$J220)</f>
        <v>0.82548976738996316</v>
      </c>
      <c r="N31" s="40">
        <f>STDEV($H220:$J220)</f>
        <v>8.5828287449988674E-2</v>
      </c>
    </row>
    <row r="32" spans="4:14" x14ac:dyDescent="0.3">
      <c r="D32" s="35" t="s">
        <v>71</v>
      </c>
      <c r="E32" s="35">
        <v>2442</v>
      </c>
      <c r="F32" s="35">
        <v>2279</v>
      </c>
      <c r="G32" s="35">
        <v>2588</v>
      </c>
      <c r="H32" s="37"/>
      <c r="I32" s="37"/>
      <c r="J32" s="37"/>
      <c r="K32" s="37"/>
      <c r="L32" s="39" t="s">
        <v>33</v>
      </c>
      <c r="M32" s="37">
        <f>AVERAGE($H228:$J228)</f>
        <v>0.98962392542528665</v>
      </c>
      <c r="N32" s="40">
        <f>STDEV($H228:$J228)</f>
        <v>1.6652585028144987E-2</v>
      </c>
    </row>
    <row r="33" spans="4:14" x14ac:dyDescent="0.3">
      <c r="D33" s="35" t="s">
        <v>72</v>
      </c>
      <c r="E33" s="35">
        <v>3211</v>
      </c>
      <c r="F33" s="35">
        <v>2997</v>
      </c>
      <c r="G33" s="35">
        <v>3404</v>
      </c>
      <c r="H33" s="37"/>
      <c r="I33" s="37"/>
      <c r="J33" s="37"/>
      <c r="K33" s="37"/>
      <c r="L33" s="39" t="s">
        <v>34</v>
      </c>
      <c r="M33" s="37">
        <f>AVERAGE($H236:$J236)</f>
        <v>0.83489254417174508</v>
      </c>
      <c r="N33" s="40">
        <f>STDEV($H236:$J236)</f>
        <v>9.1851656441192198E-2</v>
      </c>
    </row>
    <row r="34" spans="4:14" x14ac:dyDescent="0.3">
      <c r="D34" s="35" t="s">
        <v>73</v>
      </c>
      <c r="E34" s="35">
        <v>4177</v>
      </c>
      <c r="F34" s="35">
        <v>3899</v>
      </c>
      <c r="G34" s="35">
        <v>4428</v>
      </c>
      <c r="H34" s="37"/>
      <c r="I34" s="37"/>
      <c r="J34" s="37"/>
      <c r="K34" s="37"/>
      <c r="L34" s="39" t="s">
        <v>35</v>
      </c>
      <c r="M34" s="37">
        <f>AVERAGE($H244:$J244)</f>
        <v>0.90998519735729999</v>
      </c>
      <c r="N34" s="40">
        <f>STDEV($H244:$J244)</f>
        <v>8.4384870603604514E-2</v>
      </c>
    </row>
    <row r="35" spans="4:14" x14ac:dyDescent="0.3">
      <c r="D35" s="35" t="s">
        <v>74</v>
      </c>
      <c r="E35" s="35">
        <v>4889</v>
      </c>
      <c r="F35" s="35">
        <v>4563</v>
      </c>
      <c r="G35" s="35">
        <v>5182</v>
      </c>
      <c r="H35" s="37"/>
      <c r="I35" s="37"/>
      <c r="J35" s="37"/>
      <c r="K35" s="37"/>
    </row>
    <row r="36" spans="4:14" x14ac:dyDescent="0.3">
      <c r="D36" s="36" t="s">
        <v>75</v>
      </c>
      <c r="E36" s="36">
        <v>5786</v>
      </c>
      <c r="F36" s="36">
        <v>5400</v>
      </c>
      <c r="G36" s="36">
        <v>6133</v>
      </c>
      <c r="H36" s="37">
        <f t="shared" si="0"/>
        <v>0.81218416619876477</v>
      </c>
      <c r="I36" s="37">
        <f t="shared" ref="I36" si="7">F36/F$245</f>
        <v>0.75355847055540048</v>
      </c>
      <c r="J36" s="37">
        <f t="shared" ref="J36" si="8">G36/G$245</f>
        <v>0.84105869445968184</v>
      </c>
      <c r="K36" s="37"/>
    </row>
    <row r="37" spans="4:14" x14ac:dyDescent="0.3">
      <c r="D37" s="34" t="s">
        <v>76</v>
      </c>
      <c r="E37" s="34">
        <v>0</v>
      </c>
      <c r="F37" s="34">
        <v>0</v>
      </c>
      <c r="G37" s="34">
        <v>0</v>
      </c>
      <c r="H37" s="37"/>
      <c r="I37" s="37"/>
      <c r="J37" s="37"/>
      <c r="K37" s="37"/>
    </row>
    <row r="38" spans="4:14" x14ac:dyDescent="0.3">
      <c r="D38" s="35" t="s">
        <v>77</v>
      </c>
      <c r="E38" s="35">
        <v>1054</v>
      </c>
      <c r="F38" s="35">
        <v>1002</v>
      </c>
      <c r="G38" s="35">
        <v>1029</v>
      </c>
      <c r="H38" s="37"/>
      <c r="I38" s="37"/>
      <c r="J38" s="37"/>
      <c r="K38" s="37"/>
    </row>
    <row r="39" spans="4:14" x14ac:dyDescent="0.3">
      <c r="D39" s="35" t="s">
        <v>78</v>
      </c>
      <c r="E39" s="35">
        <v>1889</v>
      </c>
      <c r="F39" s="35">
        <v>1796</v>
      </c>
      <c r="G39" s="35">
        <v>1844</v>
      </c>
      <c r="H39" s="37"/>
      <c r="I39" s="37"/>
      <c r="J39" s="37"/>
      <c r="K39" s="37"/>
    </row>
    <row r="40" spans="4:14" x14ac:dyDescent="0.3">
      <c r="D40" s="35" t="s">
        <v>79</v>
      </c>
      <c r="E40" s="35">
        <v>3027</v>
      </c>
      <c r="F40" s="35">
        <v>2878</v>
      </c>
      <c r="G40" s="35">
        <v>2955</v>
      </c>
      <c r="H40" s="37"/>
      <c r="I40" s="37"/>
      <c r="J40" s="37"/>
      <c r="K40" s="37"/>
    </row>
    <row r="41" spans="4:14" x14ac:dyDescent="0.3">
      <c r="D41" s="35" t="s">
        <v>80</v>
      </c>
      <c r="E41" s="35">
        <v>4031</v>
      </c>
      <c r="F41" s="35">
        <v>3833</v>
      </c>
      <c r="G41" s="35">
        <v>3936</v>
      </c>
      <c r="H41" s="37"/>
      <c r="I41" s="37"/>
      <c r="J41" s="37"/>
      <c r="K41" s="37"/>
    </row>
    <row r="42" spans="4:14" x14ac:dyDescent="0.3">
      <c r="D42" s="35" t="s">
        <v>81</v>
      </c>
      <c r="E42" s="35">
        <v>5161</v>
      </c>
      <c r="F42" s="35">
        <v>4908</v>
      </c>
      <c r="G42" s="35">
        <v>5039</v>
      </c>
      <c r="H42" s="37"/>
      <c r="I42" s="37"/>
      <c r="J42" s="37"/>
      <c r="K42" s="37"/>
    </row>
    <row r="43" spans="4:14" x14ac:dyDescent="0.3">
      <c r="D43" s="35" t="s">
        <v>82</v>
      </c>
      <c r="E43" s="35">
        <v>5961</v>
      </c>
      <c r="F43" s="35">
        <v>5669</v>
      </c>
      <c r="G43" s="35">
        <v>5821</v>
      </c>
      <c r="H43" s="37"/>
      <c r="I43" s="37"/>
      <c r="J43" s="37"/>
      <c r="K43" s="37"/>
    </row>
    <row r="44" spans="4:14" x14ac:dyDescent="0.3">
      <c r="D44" s="36" t="s">
        <v>83</v>
      </c>
      <c r="E44" s="36">
        <v>7022</v>
      </c>
      <c r="F44" s="36">
        <v>6677</v>
      </c>
      <c r="G44" s="36">
        <v>6856</v>
      </c>
      <c r="H44" s="37">
        <f t="shared" si="0"/>
        <v>0.98568220101066817</v>
      </c>
      <c r="I44" s="37">
        <f t="shared" ref="I44" si="9">F44/F$245</f>
        <v>0.93176109405526097</v>
      </c>
      <c r="J44" s="37">
        <f t="shared" ref="J44" si="10">G44/G$245</f>
        <v>0.94020844761382338</v>
      </c>
      <c r="K44" s="37"/>
    </row>
    <row r="45" spans="4:14" x14ac:dyDescent="0.3">
      <c r="D45" s="34" t="s">
        <v>84</v>
      </c>
      <c r="E45" s="34">
        <v>0</v>
      </c>
      <c r="F45" s="34">
        <v>0</v>
      </c>
      <c r="G45" s="34">
        <v>0</v>
      </c>
      <c r="H45" s="37"/>
      <c r="I45" s="37"/>
      <c r="J45" s="37"/>
      <c r="K45" s="37"/>
    </row>
    <row r="46" spans="4:14" x14ac:dyDescent="0.3">
      <c r="D46" s="35" t="s">
        <v>85</v>
      </c>
      <c r="E46" s="35">
        <v>799</v>
      </c>
      <c r="F46" s="35">
        <v>917</v>
      </c>
      <c r="G46" s="35">
        <v>830</v>
      </c>
      <c r="H46" s="37"/>
      <c r="I46" s="37"/>
      <c r="J46" s="37"/>
      <c r="K46" s="37"/>
    </row>
    <row r="47" spans="4:14" x14ac:dyDescent="0.3">
      <c r="D47" s="35" t="s">
        <v>86</v>
      </c>
      <c r="E47" s="35">
        <v>1598</v>
      </c>
      <c r="F47" s="35">
        <v>1834</v>
      </c>
      <c r="G47" s="35">
        <v>1660</v>
      </c>
      <c r="H47" s="37"/>
      <c r="I47" s="37"/>
      <c r="J47" s="37"/>
      <c r="K47" s="37"/>
    </row>
    <row r="48" spans="4:14" x14ac:dyDescent="0.3">
      <c r="D48" s="35" t="s">
        <v>87</v>
      </c>
      <c r="E48" s="35">
        <v>2521</v>
      </c>
      <c r="F48" s="35">
        <v>2893</v>
      </c>
      <c r="G48" s="35">
        <v>2619</v>
      </c>
      <c r="H48" s="37"/>
      <c r="I48" s="37"/>
      <c r="J48" s="37"/>
      <c r="K48" s="37"/>
    </row>
    <row r="49" spans="4:11" x14ac:dyDescent="0.3">
      <c r="D49" s="35" t="s">
        <v>88</v>
      </c>
      <c r="E49" s="35">
        <v>3167</v>
      </c>
      <c r="F49" s="35">
        <v>3635</v>
      </c>
      <c r="G49" s="35">
        <v>3289</v>
      </c>
      <c r="H49" s="37"/>
      <c r="I49" s="37"/>
      <c r="J49" s="37"/>
      <c r="K49" s="37"/>
    </row>
    <row r="50" spans="4:11" x14ac:dyDescent="0.3">
      <c r="D50" s="35" t="s">
        <v>89</v>
      </c>
      <c r="E50" s="35">
        <v>4290</v>
      </c>
      <c r="F50" s="35">
        <v>4923</v>
      </c>
      <c r="G50" s="35">
        <v>4455</v>
      </c>
      <c r="H50" s="37"/>
      <c r="I50" s="37"/>
      <c r="J50" s="37"/>
      <c r="K50" s="37"/>
    </row>
    <row r="51" spans="4:11" x14ac:dyDescent="0.3">
      <c r="D51" s="35" t="s">
        <v>90</v>
      </c>
      <c r="E51" s="35">
        <v>5077</v>
      </c>
      <c r="F51" s="35">
        <v>5827</v>
      </c>
      <c r="G51" s="35">
        <v>5273</v>
      </c>
      <c r="H51" s="37"/>
      <c r="I51" s="37"/>
      <c r="J51" s="37"/>
      <c r="K51" s="37"/>
    </row>
    <row r="52" spans="4:11" x14ac:dyDescent="0.3">
      <c r="D52" s="36" t="s">
        <v>91</v>
      </c>
      <c r="E52" s="36">
        <v>5876</v>
      </c>
      <c r="F52" s="36">
        <v>6744</v>
      </c>
      <c r="G52" s="36">
        <v>6103</v>
      </c>
      <c r="H52" s="37">
        <f t="shared" si="0"/>
        <v>0.82481751824817517</v>
      </c>
      <c r="I52" s="37">
        <f t="shared" ref="I52" si="11">F52/F$245</f>
        <v>0.94111080100474465</v>
      </c>
      <c r="J52" s="37">
        <f t="shared" ref="J52" si="12">G52/G$245</f>
        <v>0.83694459681843114</v>
      </c>
      <c r="K52" s="37"/>
    </row>
    <row r="53" spans="4:11" x14ac:dyDescent="0.3">
      <c r="D53" s="34" t="s">
        <v>92</v>
      </c>
      <c r="E53" s="34">
        <v>0</v>
      </c>
      <c r="F53" s="34">
        <v>0</v>
      </c>
      <c r="G53" s="34">
        <v>0</v>
      </c>
      <c r="H53" s="37"/>
      <c r="I53" s="37"/>
      <c r="J53" s="37"/>
      <c r="K53" s="37"/>
    </row>
    <row r="54" spans="4:11" x14ac:dyDescent="0.3">
      <c r="D54" s="35" t="s">
        <v>93</v>
      </c>
      <c r="E54" s="35">
        <v>1037</v>
      </c>
      <c r="F54" s="35">
        <v>917</v>
      </c>
      <c r="G54" s="35">
        <v>945</v>
      </c>
      <c r="H54" s="37"/>
      <c r="I54" s="37"/>
      <c r="J54" s="37"/>
      <c r="K54" s="37"/>
    </row>
    <row r="55" spans="4:11" x14ac:dyDescent="0.3">
      <c r="D55" s="35" t="s">
        <v>94</v>
      </c>
      <c r="E55" s="35">
        <v>1951</v>
      </c>
      <c r="F55" s="35">
        <v>1724</v>
      </c>
      <c r="G55" s="35">
        <v>1777</v>
      </c>
      <c r="H55" s="37"/>
      <c r="I55" s="37"/>
      <c r="J55" s="37"/>
      <c r="K55" s="37"/>
    </row>
    <row r="56" spans="4:11" x14ac:dyDescent="0.3">
      <c r="D56" s="35" t="s">
        <v>95</v>
      </c>
      <c r="E56" s="35">
        <v>2781</v>
      </c>
      <c r="F56" s="35">
        <v>2458</v>
      </c>
      <c r="G56" s="35">
        <v>2534</v>
      </c>
      <c r="H56" s="37"/>
      <c r="I56" s="37"/>
      <c r="J56" s="37"/>
      <c r="K56" s="37"/>
    </row>
    <row r="57" spans="4:11" x14ac:dyDescent="0.3">
      <c r="D57" s="35" t="s">
        <v>96</v>
      </c>
      <c r="E57" s="35">
        <v>3558</v>
      </c>
      <c r="F57" s="35">
        <v>3145</v>
      </c>
      <c r="G57" s="35">
        <v>3242</v>
      </c>
      <c r="H57" s="37"/>
      <c r="I57" s="37"/>
      <c r="J57" s="37"/>
      <c r="K57" s="37"/>
    </row>
    <row r="58" spans="4:11" x14ac:dyDescent="0.3">
      <c r="D58" s="35" t="s">
        <v>97</v>
      </c>
      <c r="E58" s="35">
        <v>4712</v>
      </c>
      <c r="F58" s="35">
        <v>4166</v>
      </c>
      <c r="G58" s="35">
        <v>4294</v>
      </c>
      <c r="H58" s="37"/>
      <c r="I58" s="37"/>
      <c r="J58" s="37"/>
      <c r="K58" s="37"/>
    </row>
    <row r="59" spans="4:11" x14ac:dyDescent="0.3">
      <c r="D59" s="35" t="s">
        <v>98</v>
      </c>
      <c r="E59" s="35">
        <v>5295</v>
      </c>
      <c r="F59" s="35">
        <v>4681</v>
      </c>
      <c r="G59" s="35">
        <v>4825</v>
      </c>
      <c r="H59" s="37"/>
      <c r="I59" s="37"/>
      <c r="J59" s="37"/>
      <c r="K59" s="37"/>
    </row>
    <row r="60" spans="4:11" x14ac:dyDescent="0.3">
      <c r="D60" s="36" t="s">
        <v>99</v>
      </c>
      <c r="E60" s="36">
        <v>6481</v>
      </c>
      <c r="F60" s="36">
        <v>5729</v>
      </c>
      <c r="G60" s="36">
        <v>5906</v>
      </c>
      <c r="H60" s="37">
        <f t="shared" si="0"/>
        <v>0.90974171813587867</v>
      </c>
      <c r="I60" s="37">
        <f t="shared" ref="I60" si="13">F60/F$245</f>
        <v>0.79946971811331291</v>
      </c>
      <c r="J60" s="37">
        <f t="shared" ref="J60" si="14">G60/G$245</f>
        <v>0.80992868897421832</v>
      </c>
      <c r="K60" s="37"/>
    </row>
    <row r="61" spans="4:11" x14ac:dyDescent="0.3">
      <c r="D61" s="34" t="s">
        <v>100</v>
      </c>
      <c r="E61" s="34">
        <v>0</v>
      </c>
      <c r="F61" s="34">
        <v>0</v>
      </c>
      <c r="G61" s="34">
        <v>0</v>
      </c>
      <c r="H61" s="37"/>
      <c r="I61" s="37"/>
      <c r="J61" s="37"/>
      <c r="K61" s="37"/>
    </row>
    <row r="62" spans="4:11" x14ac:dyDescent="0.3">
      <c r="D62" s="35" t="s">
        <v>101</v>
      </c>
      <c r="E62" s="35">
        <v>930</v>
      </c>
      <c r="F62" s="35">
        <v>905</v>
      </c>
      <c r="G62" s="35">
        <v>799</v>
      </c>
      <c r="H62" s="37"/>
      <c r="I62" s="37"/>
      <c r="J62" s="37"/>
      <c r="K62" s="37"/>
    </row>
    <row r="63" spans="4:11" x14ac:dyDescent="0.3">
      <c r="D63" s="35" t="s">
        <v>102</v>
      </c>
      <c r="E63" s="35">
        <v>2120</v>
      </c>
      <c r="F63" s="35">
        <v>2063</v>
      </c>
      <c r="G63" s="35">
        <v>1820</v>
      </c>
      <c r="H63" s="37"/>
      <c r="I63" s="37"/>
      <c r="J63" s="37"/>
      <c r="K63" s="37"/>
    </row>
    <row r="64" spans="4:11" x14ac:dyDescent="0.3">
      <c r="D64" s="35" t="s">
        <v>103</v>
      </c>
      <c r="E64" s="35">
        <v>2996</v>
      </c>
      <c r="F64" s="35">
        <v>2915</v>
      </c>
      <c r="G64" s="35">
        <v>2573</v>
      </c>
      <c r="H64" s="37"/>
      <c r="I64" s="37"/>
      <c r="J64" s="37"/>
      <c r="K64" s="37"/>
    </row>
    <row r="65" spans="4:11" x14ac:dyDescent="0.3">
      <c r="D65" s="35" t="s">
        <v>104</v>
      </c>
      <c r="E65" s="35">
        <v>3966</v>
      </c>
      <c r="F65" s="35">
        <v>3860</v>
      </c>
      <c r="G65" s="35">
        <v>3406</v>
      </c>
      <c r="H65" s="37"/>
      <c r="I65" s="37"/>
      <c r="J65" s="37"/>
      <c r="K65" s="37"/>
    </row>
    <row r="66" spans="4:11" x14ac:dyDescent="0.3">
      <c r="D66" s="35" t="s">
        <v>105</v>
      </c>
      <c r="E66" s="35">
        <v>4876</v>
      </c>
      <c r="F66" s="35">
        <v>4745</v>
      </c>
      <c r="G66" s="35">
        <v>4187</v>
      </c>
      <c r="H66" s="37"/>
      <c r="I66" s="37"/>
      <c r="J66" s="37"/>
      <c r="K66" s="37"/>
    </row>
    <row r="67" spans="4:11" x14ac:dyDescent="0.3">
      <c r="D67" s="35" t="s">
        <v>106</v>
      </c>
      <c r="E67" s="35">
        <v>6148</v>
      </c>
      <c r="F67" s="35">
        <v>5983</v>
      </c>
      <c r="G67" s="35">
        <v>5279</v>
      </c>
      <c r="H67" s="37"/>
      <c r="I67" s="37"/>
      <c r="J67" s="37"/>
      <c r="K67" s="37"/>
    </row>
    <row r="68" spans="4:11" x14ac:dyDescent="0.3">
      <c r="D68" s="36" t="s">
        <v>107</v>
      </c>
      <c r="E68" s="36">
        <v>6839</v>
      </c>
      <c r="F68" s="36">
        <v>6655</v>
      </c>
      <c r="G68" s="36">
        <v>5873</v>
      </c>
      <c r="H68" s="37">
        <f t="shared" si="0"/>
        <v>0.95999438517686697</v>
      </c>
      <c r="I68" s="37">
        <f t="shared" ref="I68" si="15">F68/F$245</f>
        <v>0.92869104102707234</v>
      </c>
      <c r="J68" s="37">
        <f t="shared" ref="J68" si="16">G68/G$245</f>
        <v>0.80540318156884261</v>
      </c>
      <c r="K68" s="37"/>
    </row>
    <row r="69" spans="4:11" x14ac:dyDescent="0.3">
      <c r="D69" s="34" t="s">
        <v>108</v>
      </c>
      <c r="E69" s="34">
        <v>0</v>
      </c>
      <c r="F69" s="34">
        <v>0</v>
      </c>
      <c r="G69" s="34">
        <v>0</v>
      </c>
      <c r="H69" s="37"/>
      <c r="I69" s="37"/>
      <c r="J69" s="37"/>
      <c r="K69" s="37"/>
    </row>
    <row r="70" spans="4:11" x14ac:dyDescent="0.3">
      <c r="D70" s="35" t="s">
        <v>109</v>
      </c>
      <c r="E70" s="35">
        <v>950</v>
      </c>
      <c r="F70" s="35">
        <v>914</v>
      </c>
      <c r="G70" s="35">
        <v>905</v>
      </c>
      <c r="H70" s="37"/>
      <c r="I70" s="37"/>
      <c r="J70" s="37"/>
      <c r="K70" s="37"/>
    </row>
    <row r="71" spans="4:11" x14ac:dyDescent="0.3">
      <c r="D71" s="35" t="s">
        <v>110</v>
      </c>
      <c r="E71" s="35">
        <v>1913</v>
      </c>
      <c r="F71" s="35">
        <v>1841</v>
      </c>
      <c r="G71" s="35">
        <v>1823</v>
      </c>
      <c r="H71" s="37"/>
      <c r="I71" s="37"/>
      <c r="J71" s="37"/>
      <c r="K71" s="37"/>
    </row>
    <row r="72" spans="4:11" x14ac:dyDescent="0.3">
      <c r="D72" s="35" t="s">
        <v>111</v>
      </c>
      <c r="E72" s="35">
        <v>3118</v>
      </c>
      <c r="F72" s="35">
        <v>3000</v>
      </c>
      <c r="G72" s="35">
        <v>2970</v>
      </c>
      <c r="H72" s="37"/>
      <c r="I72" s="37"/>
      <c r="J72" s="37"/>
      <c r="K72" s="37"/>
    </row>
    <row r="73" spans="4:11" x14ac:dyDescent="0.3">
      <c r="D73" s="35" t="s">
        <v>112</v>
      </c>
      <c r="E73" s="35">
        <v>4192</v>
      </c>
      <c r="F73" s="35">
        <v>4034</v>
      </c>
      <c r="G73" s="35">
        <v>3994</v>
      </c>
      <c r="H73" s="37"/>
      <c r="I73" s="37"/>
      <c r="J73" s="37"/>
      <c r="K73" s="37"/>
    </row>
    <row r="74" spans="4:11" x14ac:dyDescent="0.3">
      <c r="D74" s="35" t="s">
        <v>113</v>
      </c>
      <c r="E74" s="35">
        <v>5455</v>
      </c>
      <c r="F74" s="35">
        <v>5250</v>
      </c>
      <c r="G74" s="35">
        <v>5197</v>
      </c>
      <c r="H74" s="37"/>
      <c r="I74" s="37"/>
      <c r="J74" s="37"/>
      <c r="K74" s="37"/>
    </row>
    <row r="75" spans="4:11" x14ac:dyDescent="0.3">
      <c r="D75" s="35" t="s">
        <v>114</v>
      </c>
      <c r="E75" s="35">
        <v>6222</v>
      </c>
      <c r="F75" s="35">
        <v>5987</v>
      </c>
      <c r="G75" s="35">
        <v>5928</v>
      </c>
      <c r="H75" s="37">
        <f t="shared" ref="H75" si="17">E75/E$245</f>
        <v>0.87338573834924205</v>
      </c>
      <c r="I75" s="37">
        <f t="shared" ref="I75" si="18">F75/F$245</f>
        <v>0.83547306726207093</v>
      </c>
      <c r="J75" s="37">
        <f t="shared" ref="J75" si="19">G75/G$245</f>
        <v>0.81294569391113547</v>
      </c>
      <c r="K75" s="37"/>
    </row>
    <row r="76" spans="4:11" x14ac:dyDescent="0.3">
      <c r="D76" s="36" t="s">
        <v>115</v>
      </c>
      <c r="E76" s="36"/>
      <c r="F76" s="36"/>
      <c r="G76" s="36"/>
      <c r="H76" s="37"/>
      <c r="I76" s="37"/>
      <c r="J76" s="37"/>
      <c r="K76" s="37"/>
    </row>
    <row r="77" spans="4:11" x14ac:dyDescent="0.3">
      <c r="D77" s="34" t="s">
        <v>116</v>
      </c>
      <c r="E77" s="34">
        <v>0</v>
      </c>
      <c r="F77" s="34">
        <v>0</v>
      </c>
      <c r="G77" s="34">
        <v>0</v>
      </c>
      <c r="H77" s="37"/>
      <c r="I77" s="37"/>
      <c r="J77" s="37"/>
      <c r="K77" s="37"/>
    </row>
    <row r="78" spans="4:11" x14ac:dyDescent="0.3">
      <c r="D78" s="35" t="s">
        <v>117</v>
      </c>
      <c r="E78" s="35">
        <v>989</v>
      </c>
      <c r="F78" s="35">
        <v>980</v>
      </c>
      <c r="G78" s="35">
        <v>999</v>
      </c>
      <c r="H78" s="37"/>
      <c r="I78" s="37"/>
      <c r="J78" s="37"/>
      <c r="K78" s="37"/>
    </row>
    <row r="79" spans="4:11" x14ac:dyDescent="0.3">
      <c r="D79" s="35" t="s">
        <v>118</v>
      </c>
      <c r="E79" s="35">
        <v>2026</v>
      </c>
      <c r="F79" s="35">
        <v>2008</v>
      </c>
      <c r="G79" s="35">
        <v>2048</v>
      </c>
      <c r="H79" s="37"/>
      <c r="I79" s="37"/>
      <c r="J79" s="37"/>
      <c r="K79" s="37"/>
    </row>
    <row r="80" spans="4:11" x14ac:dyDescent="0.3">
      <c r="D80" s="35" t="s">
        <v>119</v>
      </c>
      <c r="E80" s="35">
        <v>3022</v>
      </c>
      <c r="F80" s="35">
        <v>2995</v>
      </c>
      <c r="G80" s="35">
        <v>3054</v>
      </c>
      <c r="H80" s="37"/>
      <c r="I80" s="37"/>
      <c r="J80" s="37"/>
      <c r="K80" s="37"/>
    </row>
    <row r="81" spans="4:11" x14ac:dyDescent="0.3">
      <c r="D81" s="35" t="s">
        <v>120</v>
      </c>
      <c r="E81" s="35">
        <v>3975</v>
      </c>
      <c r="F81" s="35">
        <v>3940</v>
      </c>
      <c r="G81" s="35">
        <v>4018</v>
      </c>
      <c r="H81" s="37"/>
      <c r="I81" s="37"/>
      <c r="J81" s="37"/>
      <c r="K81" s="37"/>
    </row>
    <row r="82" spans="4:11" x14ac:dyDescent="0.3">
      <c r="D82" s="35" t="s">
        <v>121</v>
      </c>
      <c r="E82" s="35">
        <v>5026</v>
      </c>
      <c r="F82" s="35">
        <v>4982</v>
      </c>
      <c r="G82" s="35">
        <v>5080</v>
      </c>
      <c r="H82" s="37"/>
      <c r="I82" s="37"/>
      <c r="J82" s="37"/>
      <c r="K82" s="37"/>
    </row>
    <row r="83" spans="4:11" x14ac:dyDescent="0.3">
      <c r="D83" s="35" t="s">
        <v>122</v>
      </c>
      <c r="E83" s="35">
        <v>6247</v>
      </c>
      <c r="F83" s="35">
        <v>6192</v>
      </c>
      <c r="G83" s="35">
        <v>6315</v>
      </c>
      <c r="H83" s="37"/>
      <c r="I83" s="37"/>
      <c r="J83" s="37"/>
      <c r="K83" s="37"/>
    </row>
    <row r="84" spans="4:11" x14ac:dyDescent="0.3">
      <c r="D84" s="36" t="s">
        <v>123</v>
      </c>
      <c r="E84" s="36">
        <v>7059</v>
      </c>
      <c r="F84" s="36">
        <v>6997</v>
      </c>
      <c r="G84" s="36">
        <v>7135</v>
      </c>
      <c r="H84" s="37">
        <f t="shared" ref="H84:H132" si="20">E84/E$245</f>
        <v>0.99087591240875916</v>
      </c>
      <c r="I84" s="37">
        <f t="shared" ref="I84" si="21">F84/F$245</f>
        <v>0.97641641082891428</v>
      </c>
      <c r="J84" s="37">
        <f t="shared" ref="J84" si="22">G84/G$245</f>
        <v>0.97846955567745475</v>
      </c>
      <c r="K84" s="37"/>
    </row>
    <row r="85" spans="4:11" x14ac:dyDescent="0.3">
      <c r="D85" s="34" t="s">
        <v>124</v>
      </c>
      <c r="E85" s="34">
        <v>0</v>
      </c>
      <c r="F85" s="34">
        <v>0</v>
      </c>
      <c r="G85" s="34">
        <v>0</v>
      </c>
      <c r="H85" s="37"/>
      <c r="I85" s="37"/>
      <c r="J85" s="37"/>
      <c r="K85" s="37"/>
    </row>
    <row r="86" spans="4:11" x14ac:dyDescent="0.3">
      <c r="D86" s="35" t="s">
        <v>125</v>
      </c>
      <c r="E86" s="35">
        <v>955</v>
      </c>
      <c r="F86" s="35">
        <v>953</v>
      </c>
      <c r="G86" s="35">
        <v>956</v>
      </c>
      <c r="H86" s="37"/>
      <c r="I86" s="37"/>
      <c r="J86" s="37"/>
      <c r="K86" s="37"/>
    </row>
    <row r="87" spans="4:11" x14ac:dyDescent="0.3">
      <c r="D87" s="35" t="s">
        <v>126</v>
      </c>
      <c r="E87" s="35">
        <v>1981</v>
      </c>
      <c r="F87" s="35">
        <v>1977</v>
      </c>
      <c r="G87" s="35">
        <v>1984</v>
      </c>
      <c r="H87" s="37"/>
      <c r="I87" s="37"/>
      <c r="J87" s="37"/>
      <c r="K87" s="37"/>
    </row>
    <row r="88" spans="4:11" x14ac:dyDescent="0.3">
      <c r="D88" s="35" t="s">
        <v>127</v>
      </c>
      <c r="E88" s="35">
        <v>2949</v>
      </c>
      <c r="F88" s="35">
        <v>2944</v>
      </c>
      <c r="G88" s="35">
        <v>2955</v>
      </c>
      <c r="H88" s="37"/>
      <c r="I88" s="37"/>
      <c r="J88" s="37"/>
      <c r="K88" s="37"/>
    </row>
    <row r="89" spans="4:11" x14ac:dyDescent="0.3">
      <c r="D89" s="35" t="s">
        <v>128</v>
      </c>
      <c r="E89" s="35">
        <v>4274</v>
      </c>
      <c r="F89" s="35">
        <v>4266</v>
      </c>
      <c r="G89" s="35">
        <v>4282</v>
      </c>
      <c r="H89" s="37"/>
      <c r="I89" s="37"/>
      <c r="J89" s="37"/>
      <c r="K89" s="37"/>
    </row>
    <row r="90" spans="4:11" x14ac:dyDescent="0.3">
      <c r="D90" s="35" t="s">
        <v>129</v>
      </c>
      <c r="E90" s="35">
        <v>5307</v>
      </c>
      <c r="F90" s="35">
        <v>5298</v>
      </c>
      <c r="G90" s="35">
        <v>5317</v>
      </c>
      <c r="H90" s="37"/>
      <c r="I90" s="37"/>
      <c r="J90" s="37"/>
      <c r="K90" s="37"/>
    </row>
    <row r="91" spans="4:11" x14ac:dyDescent="0.3">
      <c r="D91" s="35" t="s">
        <v>130</v>
      </c>
      <c r="E91" s="35">
        <v>5928</v>
      </c>
      <c r="F91" s="35">
        <v>5917</v>
      </c>
      <c r="G91" s="35">
        <v>5939</v>
      </c>
      <c r="H91" s="37"/>
      <c r="I91" s="37"/>
      <c r="J91" s="37"/>
      <c r="K91" s="37"/>
    </row>
    <row r="92" spans="4:11" x14ac:dyDescent="0.3">
      <c r="D92" s="36" t="s">
        <v>131</v>
      </c>
      <c r="E92" s="36">
        <v>7124</v>
      </c>
      <c r="F92" s="36">
        <v>7111</v>
      </c>
      <c r="G92" s="36">
        <v>7137</v>
      </c>
      <c r="H92" s="37">
        <f t="shared" si="20"/>
        <v>1</v>
      </c>
      <c r="I92" s="37">
        <f t="shared" ref="I92" si="23">F92/F$245</f>
        <v>0.9923248674295283</v>
      </c>
      <c r="J92" s="37">
        <f t="shared" ref="J92" si="24">G92/G$245</f>
        <v>0.97874382885353817</v>
      </c>
      <c r="K92" s="37"/>
    </row>
    <row r="93" spans="4:11" x14ac:dyDescent="0.3">
      <c r="D93" s="34" t="s">
        <v>132</v>
      </c>
      <c r="E93" s="34">
        <v>0</v>
      </c>
      <c r="F93" s="34">
        <v>0</v>
      </c>
      <c r="G93" s="34">
        <v>0</v>
      </c>
      <c r="H93" s="37"/>
      <c r="I93" s="37"/>
      <c r="J93" s="37"/>
      <c r="K93" s="37"/>
    </row>
    <row r="94" spans="4:11" x14ac:dyDescent="0.3">
      <c r="D94" s="35" t="s">
        <v>133</v>
      </c>
      <c r="E94" s="35">
        <v>605</v>
      </c>
      <c r="F94" s="35">
        <v>770</v>
      </c>
      <c r="G94" s="35">
        <v>520</v>
      </c>
      <c r="H94" s="37"/>
      <c r="I94" s="37"/>
      <c r="J94" s="37"/>
      <c r="K94" s="37"/>
    </row>
    <row r="95" spans="4:11" x14ac:dyDescent="0.3">
      <c r="D95" s="35" t="s">
        <v>134</v>
      </c>
      <c r="E95" s="35">
        <v>1252</v>
      </c>
      <c r="F95" s="35">
        <v>1592</v>
      </c>
      <c r="G95" s="35">
        <v>1075</v>
      </c>
      <c r="H95" s="37"/>
      <c r="I95" s="37"/>
      <c r="J95" s="37"/>
      <c r="K95" s="37"/>
    </row>
    <row r="96" spans="4:11" x14ac:dyDescent="0.3">
      <c r="D96" s="35" t="s">
        <v>135</v>
      </c>
      <c r="E96" s="35">
        <v>2043</v>
      </c>
      <c r="F96" s="35">
        <v>2599</v>
      </c>
      <c r="G96" s="35">
        <v>1754</v>
      </c>
      <c r="H96" s="37"/>
      <c r="I96" s="37"/>
      <c r="J96" s="37"/>
      <c r="K96" s="37"/>
    </row>
    <row r="97" spans="4:11" x14ac:dyDescent="0.3">
      <c r="D97" s="35" t="s">
        <v>136</v>
      </c>
      <c r="E97" s="35">
        <v>2620</v>
      </c>
      <c r="F97" s="35">
        <v>3333</v>
      </c>
      <c r="G97" s="35">
        <v>2249</v>
      </c>
      <c r="H97" s="37"/>
      <c r="I97" s="37"/>
      <c r="J97" s="37"/>
      <c r="K97" s="37"/>
    </row>
    <row r="98" spans="4:11" x14ac:dyDescent="0.3">
      <c r="D98" s="35" t="s">
        <v>137</v>
      </c>
      <c r="E98" s="35">
        <v>3271</v>
      </c>
      <c r="F98" s="35">
        <v>4162</v>
      </c>
      <c r="G98" s="35">
        <v>2808</v>
      </c>
      <c r="H98" s="37"/>
      <c r="I98" s="37"/>
      <c r="J98" s="37"/>
      <c r="K98" s="37"/>
    </row>
    <row r="99" spans="4:11" x14ac:dyDescent="0.3">
      <c r="D99" s="35" t="s">
        <v>138</v>
      </c>
      <c r="E99" s="35">
        <v>4127</v>
      </c>
      <c r="F99" s="35">
        <v>5251</v>
      </c>
      <c r="G99" s="35">
        <v>3543</v>
      </c>
      <c r="H99" s="37"/>
      <c r="I99" s="37"/>
      <c r="J99" s="37"/>
      <c r="K99" s="37"/>
    </row>
    <row r="100" spans="4:11" x14ac:dyDescent="0.3">
      <c r="D100" s="36" t="s">
        <v>139</v>
      </c>
      <c r="E100" s="36">
        <v>4653</v>
      </c>
      <c r="F100" s="36">
        <v>5920</v>
      </c>
      <c r="G100" s="36">
        <v>3995</v>
      </c>
      <c r="H100" s="37">
        <f t="shared" si="20"/>
        <v>0.65314430095451992</v>
      </c>
      <c r="I100" s="37">
        <f t="shared" ref="I100" si="25">F100/F$245</f>
        <v>0.82612336031258726</v>
      </c>
      <c r="J100" s="37">
        <f t="shared" ref="J100" si="26">G100/G$245</f>
        <v>0.54786066922654963</v>
      </c>
      <c r="K100" s="37"/>
    </row>
    <row r="101" spans="4:11" x14ac:dyDescent="0.3">
      <c r="D101" s="34" t="s">
        <v>140</v>
      </c>
      <c r="E101" s="34">
        <v>0</v>
      </c>
      <c r="F101" s="34">
        <v>0</v>
      </c>
      <c r="G101" s="34">
        <v>0</v>
      </c>
      <c r="H101" s="37"/>
      <c r="I101" s="37"/>
      <c r="J101" s="37"/>
      <c r="K101" s="37"/>
    </row>
    <row r="102" spans="4:11" x14ac:dyDescent="0.3">
      <c r="D102" s="35" t="s">
        <v>141</v>
      </c>
      <c r="E102" s="35">
        <v>768</v>
      </c>
      <c r="F102" s="35">
        <v>951</v>
      </c>
      <c r="G102" s="35">
        <v>859</v>
      </c>
      <c r="H102" s="37"/>
      <c r="I102" s="37"/>
      <c r="J102" s="37"/>
      <c r="K102" s="37"/>
    </row>
    <row r="103" spans="4:11" x14ac:dyDescent="0.3">
      <c r="D103" s="35" t="s">
        <v>142</v>
      </c>
      <c r="E103" s="35">
        <v>1677</v>
      </c>
      <c r="F103" s="35">
        <v>2075</v>
      </c>
      <c r="G103" s="35">
        <v>1876</v>
      </c>
      <c r="H103" s="37"/>
      <c r="I103" s="37"/>
      <c r="J103" s="37"/>
      <c r="K103" s="37"/>
    </row>
    <row r="104" spans="4:11" x14ac:dyDescent="0.3">
      <c r="D104" s="35" t="s">
        <v>143</v>
      </c>
      <c r="E104" s="35">
        <v>2466</v>
      </c>
      <c r="F104" s="35">
        <v>3053</v>
      </c>
      <c r="G104" s="35">
        <v>2759</v>
      </c>
      <c r="H104" s="37"/>
      <c r="I104" s="37"/>
      <c r="J104" s="37"/>
      <c r="K104" s="37"/>
    </row>
    <row r="105" spans="4:11" x14ac:dyDescent="0.3">
      <c r="D105" s="35" t="s">
        <v>144</v>
      </c>
      <c r="E105" s="35">
        <v>3321</v>
      </c>
      <c r="F105" s="35">
        <v>4111</v>
      </c>
      <c r="G105" s="35">
        <v>3715</v>
      </c>
      <c r="H105" s="37"/>
      <c r="I105" s="37"/>
      <c r="J105" s="37"/>
      <c r="K105" s="37"/>
    </row>
    <row r="106" spans="4:11" x14ac:dyDescent="0.3">
      <c r="D106" s="35" t="s">
        <v>145</v>
      </c>
      <c r="E106" s="35">
        <v>4198</v>
      </c>
      <c r="F106" s="35">
        <v>5196</v>
      </c>
      <c r="G106" s="35">
        <v>4696</v>
      </c>
      <c r="H106" s="37"/>
      <c r="I106" s="37"/>
      <c r="J106" s="37"/>
      <c r="K106" s="37"/>
    </row>
    <row r="107" spans="4:11" x14ac:dyDescent="0.3">
      <c r="D107" s="35" t="s">
        <v>146</v>
      </c>
      <c r="E107" s="35">
        <v>4549</v>
      </c>
      <c r="F107" s="35">
        <v>5631</v>
      </c>
      <c r="G107" s="35">
        <v>5088</v>
      </c>
      <c r="H107" s="37"/>
      <c r="I107" s="37"/>
      <c r="J107" s="37"/>
      <c r="K107" s="37"/>
    </row>
    <row r="108" spans="4:11" x14ac:dyDescent="0.3">
      <c r="D108" s="36" t="s">
        <v>147</v>
      </c>
      <c r="E108" s="36">
        <v>5409</v>
      </c>
      <c r="F108" s="36">
        <v>6696</v>
      </c>
      <c r="G108" s="36">
        <v>6051</v>
      </c>
      <c r="H108" s="37">
        <f t="shared" si="20"/>
        <v>0.75926445816956767</v>
      </c>
      <c r="I108" s="37">
        <f t="shared" ref="I108" si="27">F108/F$245</f>
        <v>0.93441250348869664</v>
      </c>
      <c r="J108" s="37">
        <f t="shared" ref="J108" si="28">G108/G$245</f>
        <v>0.82981349424026329</v>
      </c>
      <c r="K108" s="37"/>
    </row>
    <row r="109" spans="4:11" x14ac:dyDescent="0.3">
      <c r="D109" s="34" t="s">
        <v>148</v>
      </c>
      <c r="E109" s="34">
        <v>0</v>
      </c>
      <c r="F109" s="34">
        <v>0</v>
      </c>
      <c r="G109" s="34">
        <v>0</v>
      </c>
      <c r="H109" s="37"/>
      <c r="I109" s="37"/>
      <c r="J109" s="37"/>
      <c r="K109" s="37"/>
    </row>
    <row r="110" spans="4:11" x14ac:dyDescent="0.3">
      <c r="D110" s="35" t="s">
        <v>149</v>
      </c>
      <c r="E110" s="35">
        <v>1138</v>
      </c>
      <c r="F110" s="35">
        <v>1142</v>
      </c>
      <c r="G110" s="35">
        <v>1152</v>
      </c>
      <c r="H110" s="37"/>
      <c r="I110" s="37"/>
      <c r="J110" s="37"/>
      <c r="K110" s="37"/>
    </row>
    <row r="111" spans="4:11" x14ac:dyDescent="0.3">
      <c r="D111" s="35" t="s">
        <v>150</v>
      </c>
      <c r="E111" s="35">
        <v>2027</v>
      </c>
      <c r="F111" s="35">
        <v>2034</v>
      </c>
      <c r="G111" s="35">
        <v>2051</v>
      </c>
      <c r="H111" s="37"/>
      <c r="I111" s="37"/>
      <c r="J111" s="37"/>
      <c r="K111" s="37"/>
    </row>
    <row r="112" spans="4:11" x14ac:dyDescent="0.3">
      <c r="D112" s="35" t="s">
        <v>151</v>
      </c>
      <c r="E112" s="35">
        <v>2916</v>
      </c>
      <c r="F112" s="35">
        <v>2926</v>
      </c>
      <c r="G112" s="35">
        <v>2950</v>
      </c>
      <c r="H112" s="37"/>
      <c r="I112" s="37"/>
      <c r="J112" s="37"/>
      <c r="K112" s="37"/>
    </row>
    <row r="113" spans="4:11" x14ac:dyDescent="0.3">
      <c r="D113" s="35" t="s">
        <v>152</v>
      </c>
      <c r="E113" s="35">
        <v>4026</v>
      </c>
      <c r="F113" s="35">
        <v>4039</v>
      </c>
      <c r="G113" s="35">
        <v>4073</v>
      </c>
      <c r="H113" s="37"/>
      <c r="I113" s="37"/>
      <c r="J113" s="37"/>
      <c r="K113" s="37"/>
    </row>
    <row r="114" spans="4:11" x14ac:dyDescent="0.3">
      <c r="D114" s="35" t="s">
        <v>153</v>
      </c>
      <c r="E114" s="35">
        <v>5078</v>
      </c>
      <c r="F114" s="35">
        <v>5094</v>
      </c>
      <c r="G114" s="35">
        <v>5137</v>
      </c>
      <c r="H114" s="37"/>
      <c r="I114" s="37"/>
      <c r="J114" s="37"/>
      <c r="K114" s="37"/>
    </row>
    <row r="115" spans="4:11" x14ac:dyDescent="0.3">
      <c r="D115" s="35" t="s">
        <v>154</v>
      </c>
      <c r="E115" s="35">
        <v>6287</v>
      </c>
      <c r="F115" s="35">
        <v>6308</v>
      </c>
      <c r="G115" s="35">
        <v>6361</v>
      </c>
      <c r="H115" s="37"/>
      <c r="I115" s="37"/>
      <c r="J115" s="37"/>
      <c r="K115" s="37"/>
    </row>
    <row r="116" spans="4:11" x14ac:dyDescent="0.3">
      <c r="D116" s="36" t="s">
        <v>155</v>
      </c>
      <c r="E116" s="36">
        <v>7112</v>
      </c>
      <c r="F116" s="36">
        <v>7135</v>
      </c>
      <c r="G116" s="36">
        <v>7195</v>
      </c>
      <c r="H116" s="37">
        <f t="shared" si="20"/>
        <v>0.99831555306007858</v>
      </c>
      <c r="I116" s="37">
        <f t="shared" ref="I116" si="29">F116/F$245</f>
        <v>0.99567401618755236</v>
      </c>
      <c r="J116" s="37">
        <f t="shared" ref="J116" si="30">G116/G$245</f>
        <v>0.98669775095995615</v>
      </c>
      <c r="K116" s="37"/>
    </row>
    <row r="117" spans="4:11" x14ac:dyDescent="0.3">
      <c r="D117" s="34" t="s">
        <v>156</v>
      </c>
      <c r="E117" s="34">
        <v>0</v>
      </c>
      <c r="F117" s="34">
        <v>0</v>
      </c>
      <c r="G117" s="34">
        <v>0</v>
      </c>
      <c r="H117" s="37"/>
      <c r="I117" s="37"/>
      <c r="J117" s="37"/>
      <c r="K117" s="37"/>
    </row>
    <row r="118" spans="4:11" x14ac:dyDescent="0.3">
      <c r="D118" s="35" t="s">
        <v>157</v>
      </c>
      <c r="E118" s="35">
        <v>700</v>
      </c>
      <c r="F118" s="35">
        <v>777</v>
      </c>
      <c r="G118" s="35">
        <v>744</v>
      </c>
      <c r="H118" s="37"/>
      <c r="I118" s="37"/>
      <c r="J118" s="37"/>
      <c r="K118" s="37"/>
    </row>
    <row r="119" spans="4:11" x14ac:dyDescent="0.3">
      <c r="D119" s="35" t="s">
        <v>158</v>
      </c>
      <c r="E119" s="35">
        <v>1841</v>
      </c>
      <c r="F119" s="35">
        <v>2043</v>
      </c>
      <c r="G119" s="35">
        <v>1957</v>
      </c>
      <c r="H119" s="37"/>
      <c r="I119" s="37"/>
      <c r="J119" s="37"/>
      <c r="K119" s="37"/>
    </row>
    <row r="120" spans="4:11" x14ac:dyDescent="0.3">
      <c r="D120" s="35" t="s">
        <v>159</v>
      </c>
      <c r="E120" s="35">
        <v>2194</v>
      </c>
      <c r="F120" s="35">
        <v>2434</v>
      </c>
      <c r="G120" s="35">
        <v>2332</v>
      </c>
      <c r="H120" s="37"/>
      <c r="I120" s="37"/>
      <c r="J120" s="37"/>
      <c r="K120" s="37"/>
    </row>
    <row r="121" spans="4:11" x14ac:dyDescent="0.3">
      <c r="D121" s="35" t="s">
        <v>160</v>
      </c>
      <c r="E121" s="35">
        <v>3047</v>
      </c>
      <c r="F121" s="35">
        <v>3380</v>
      </c>
      <c r="G121" s="35">
        <v>3238</v>
      </c>
      <c r="H121" s="37"/>
      <c r="I121" s="37"/>
      <c r="J121" s="37"/>
      <c r="K121" s="37"/>
    </row>
    <row r="122" spans="4:11" x14ac:dyDescent="0.3">
      <c r="D122" s="35" t="s">
        <v>161</v>
      </c>
      <c r="E122" s="35">
        <v>3872</v>
      </c>
      <c r="F122" s="35">
        <v>4296</v>
      </c>
      <c r="G122" s="35">
        <v>4116</v>
      </c>
      <c r="H122" s="37"/>
      <c r="I122" s="37"/>
      <c r="J122" s="37"/>
      <c r="K122" s="37"/>
    </row>
    <row r="123" spans="4:11" x14ac:dyDescent="0.3">
      <c r="D123" s="35" t="s">
        <v>162</v>
      </c>
      <c r="E123" s="35">
        <v>4828</v>
      </c>
      <c r="F123" s="35">
        <v>5357</v>
      </c>
      <c r="G123" s="35">
        <v>5132</v>
      </c>
      <c r="H123" s="37"/>
      <c r="I123" s="37"/>
      <c r="J123" s="37"/>
      <c r="K123" s="37"/>
    </row>
    <row r="124" spans="4:11" x14ac:dyDescent="0.3">
      <c r="D124" s="36" t="s">
        <v>163</v>
      </c>
      <c r="E124" s="36">
        <v>5431</v>
      </c>
      <c r="F124" s="36">
        <v>6026</v>
      </c>
      <c r="G124" s="36">
        <v>5773</v>
      </c>
      <c r="H124" s="37">
        <f t="shared" si="20"/>
        <v>0.76235261089275685</v>
      </c>
      <c r="I124" s="37">
        <f t="shared" ref="I124" si="31">F124/F$245</f>
        <v>0.84091543399385993</v>
      </c>
      <c r="J124" s="37">
        <f t="shared" ref="J124" si="32">G124/G$245</f>
        <v>0.79168952276467364</v>
      </c>
      <c r="K124" s="37"/>
    </row>
    <row r="125" spans="4:11" x14ac:dyDescent="0.3">
      <c r="D125" s="34" t="s">
        <v>164</v>
      </c>
      <c r="E125" s="34">
        <v>0</v>
      </c>
      <c r="F125" s="34">
        <v>0</v>
      </c>
      <c r="G125" s="34">
        <v>0</v>
      </c>
      <c r="H125" s="37"/>
      <c r="I125" s="37"/>
      <c r="J125" s="37"/>
      <c r="K125" s="37"/>
    </row>
    <row r="126" spans="4:11" x14ac:dyDescent="0.3">
      <c r="D126" s="35" t="s">
        <v>165</v>
      </c>
      <c r="E126" s="35">
        <v>562</v>
      </c>
      <c r="F126" s="35">
        <v>727</v>
      </c>
      <c r="G126" s="35">
        <v>459</v>
      </c>
      <c r="H126" s="37"/>
      <c r="I126" s="37"/>
      <c r="J126" s="37"/>
      <c r="K126" s="37"/>
    </row>
    <row r="127" spans="4:11" x14ac:dyDescent="0.3">
      <c r="D127" s="35" t="s">
        <v>166</v>
      </c>
      <c r="E127" s="35">
        <v>1449</v>
      </c>
      <c r="F127" s="35">
        <v>1876</v>
      </c>
      <c r="G127" s="35">
        <v>1185</v>
      </c>
      <c r="H127" s="37"/>
      <c r="I127" s="37"/>
      <c r="J127" s="37"/>
      <c r="K127" s="37"/>
    </row>
    <row r="128" spans="4:11" x14ac:dyDescent="0.3">
      <c r="D128" s="35" t="s">
        <v>167</v>
      </c>
      <c r="E128" s="35">
        <v>2431</v>
      </c>
      <c r="F128" s="35">
        <v>3147</v>
      </c>
      <c r="G128" s="35">
        <v>1988</v>
      </c>
      <c r="H128" s="37"/>
      <c r="I128" s="37"/>
      <c r="J128" s="37"/>
      <c r="K128" s="37"/>
    </row>
    <row r="129" spans="4:11" x14ac:dyDescent="0.3">
      <c r="D129" s="35" t="s">
        <v>168</v>
      </c>
      <c r="E129" s="35">
        <v>2977</v>
      </c>
      <c r="F129" s="35">
        <v>3854</v>
      </c>
      <c r="G129" s="35">
        <v>2434</v>
      </c>
      <c r="H129" s="37"/>
      <c r="I129" s="37"/>
      <c r="J129" s="37"/>
      <c r="K129" s="37"/>
    </row>
    <row r="130" spans="4:11" x14ac:dyDescent="0.3">
      <c r="D130" s="35" t="s">
        <v>169</v>
      </c>
      <c r="E130" s="35">
        <v>3791</v>
      </c>
      <c r="F130" s="35">
        <v>4907</v>
      </c>
      <c r="G130" s="35">
        <v>3099</v>
      </c>
      <c r="H130" s="37"/>
      <c r="I130" s="37"/>
      <c r="J130" s="37"/>
      <c r="K130" s="37"/>
    </row>
    <row r="131" spans="4:11" x14ac:dyDescent="0.3">
      <c r="D131" s="35" t="s">
        <v>170</v>
      </c>
      <c r="E131" s="35">
        <v>4458</v>
      </c>
      <c r="F131" s="35">
        <v>5770</v>
      </c>
      <c r="G131" s="35">
        <v>3645</v>
      </c>
      <c r="H131" s="37"/>
      <c r="I131" s="37"/>
      <c r="J131" s="37"/>
      <c r="K131" s="37"/>
    </row>
    <row r="132" spans="4:11" x14ac:dyDescent="0.3">
      <c r="D132" s="36" t="s">
        <v>171</v>
      </c>
      <c r="E132" s="36">
        <v>5251</v>
      </c>
      <c r="F132" s="36">
        <v>6797</v>
      </c>
      <c r="G132" s="36">
        <v>4293</v>
      </c>
      <c r="H132" s="37">
        <f t="shared" si="20"/>
        <v>0.73708590679393604</v>
      </c>
      <c r="I132" s="37">
        <f t="shared" ref="I132" si="33">F132/F$245</f>
        <v>0.94850683784538092</v>
      </c>
      <c r="J132" s="37">
        <f t="shared" ref="J132" si="34">G132/G$245</f>
        <v>0.58872737246297313</v>
      </c>
      <c r="K132" s="37"/>
    </row>
    <row r="133" spans="4:11" x14ac:dyDescent="0.3">
      <c r="D133" s="34" t="s">
        <v>172</v>
      </c>
      <c r="E133" s="34">
        <v>0</v>
      </c>
      <c r="F133" s="34">
        <v>0</v>
      </c>
      <c r="G133" s="34">
        <v>0</v>
      </c>
      <c r="H133" s="37"/>
      <c r="I133" s="37"/>
      <c r="J133" s="37"/>
      <c r="K133" s="37"/>
    </row>
    <row r="134" spans="4:11" x14ac:dyDescent="0.3">
      <c r="D134" s="35" t="s">
        <v>173</v>
      </c>
      <c r="E134" s="35">
        <v>789</v>
      </c>
      <c r="F134" s="35">
        <v>859</v>
      </c>
      <c r="G134" s="35">
        <v>735</v>
      </c>
      <c r="H134" s="37"/>
      <c r="I134" s="37"/>
      <c r="J134" s="37"/>
      <c r="K134" s="37"/>
    </row>
    <row r="135" spans="4:11" x14ac:dyDescent="0.3">
      <c r="D135" s="35" t="s">
        <v>174</v>
      </c>
      <c r="E135" s="35">
        <v>1921</v>
      </c>
      <c r="F135" s="35">
        <v>2093</v>
      </c>
      <c r="G135" s="35">
        <v>1790</v>
      </c>
      <c r="H135" s="37"/>
      <c r="I135" s="37"/>
      <c r="J135" s="37"/>
      <c r="K135" s="37"/>
    </row>
    <row r="136" spans="4:11" x14ac:dyDescent="0.3">
      <c r="D136" s="35" t="s">
        <v>175</v>
      </c>
      <c r="E136" s="35">
        <v>2672</v>
      </c>
      <c r="F136" s="35">
        <v>2911</v>
      </c>
      <c r="G136" s="35">
        <v>2490</v>
      </c>
      <c r="H136" s="37"/>
      <c r="I136" s="37"/>
      <c r="J136" s="37"/>
      <c r="K136" s="37"/>
    </row>
    <row r="137" spans="4:11" x14ac:dyDescent="0.3">
      <c r="D137" s="35" t="s">
        <v>176</v>
      </c>
      <c r="E137" s="35">
        <v>3480</v>
      </c>
      <c r="F137" s="35">
        <v>3791</v>
      </c>
      <c r="G137" s="35">
        <v>3243</v>
      </c>
      <c r="H137" s="37"/>
      <c r="I137" s="37"/>
      <c r="J137" s="37"/>
      <c r="K137" s="37"/>
    </row>
    <row r="138" spans="4:11" x14ac:dyDescent="0.3">
      <c r="D138" s="35" t="s">
        <v>177</v>
      </c>
      <c r="E138" s="35">
        <v>4379</v>
      </c>
      <c r="F138" s="35">
        <v>4770</v>
      </c>
      <c r="G138" s="35">
        <v>4081</v>
      </c>
      <c r="H138" s="37"/>
      <c r="I138" s="37"/>
      <c r="J138" s="37"/>
      <c r="K138" s="37"/>
    </row>
    <row r="139" spans="4:11" x14ac:dyDescent="0.3">
      <c r="D139" s="35" t="s">
        <v>178</v>
      </c>
      <c r="E139" s="35">
        <v>4960</v>
      </c>
      <c r="F139" s="35">
        <v>5403</v>
      </c>
      <c r="G139" s="35">
        <v>4622</v>
      </c>
      <c r="H139" s="37"/>
      <c r="I139" s="37"/>
      <c r="J139" s="37"/>
      <c r="K139" s="37"/>
    </row>
    <row r="140" spans="4:11" x14ac:dyDescent="0.3">
      <c r="D140" s="36" t="s">
        <v>179</v>
      </c>
      <c r="E140" s="36">
        <v>6116</v>
      </c>
      <c r="F140" s="36">
        <v>6663</v>
      </c>
      <c r="G140" s="36">
        <v>5700</v>
      </c>
      <c r="H140" s="37">
        <f t="shared" ref="H140:H196" si="35">E140/E$245</f>
        <v>0.858506457046603</v>
      </c>
      <c r="I140" s="37">
        <f t="shared" ref="I140" si="36">F140/F$245</f>
        <v>0.92980742394641358</v>
      </c>
      <c r="J140" s="37">
        <f t="shared" ref="J140" si="37">G140/G$245</f>
        <v>0.78167855183763024</v>
      </c>
      <c r="K140" s="37"/>
    </row>
    <row r="141" spans="4:11" x14ac:dyDescent="0.3">
      <c r="D141" s="34" t="s">
        <v>180</v>
      </c>
      <c r="E141" s="34">
        <v>0</v>
      </c>
      <c r="F141" s="34">
        <v>0</v>
      </c>
      <c r="G141" s="34">
        <v>0</v>
      </c>
      <c r="H141" s="37"/>
      <c r="I141" s="37"/>
      <c r="J141" s="37"/>
      <c r="K141" s="37"/>
    </row>
    <row r="142" spans="4:11" x14ac:dyDescent="0.3">
      <c r="D142" s="35" t="s">
        <v>181</v>
      </c>
      <c r="E142" s="35">
        <v>1186</v>
      </c>
      <c r="F142" s="35">
        <v>1167</v>
      </c>
      <c r="G142" s="35">
        <v>1076</v>
      </c>
      <c r="H142" s="37"/>
      <c r="I142" s="37"/>
      <c r="J142" s="37"/>
      <c r="K142" s="37"/>
    </row>
    <row r="143" spans="4:11" x14ac:dyDescent="0.3">
      <c r="D143" s="35" t="s">
        <v>182</v>
      </c>
      <c r="E143" s="35">
        <v>2006</v>
      </c>
      <c r="F143" s="35">
        <v>1975</v>
      </c>
      <c r="G143" s="35">
        <v>1821</v>
      </c>
      <c r="H143" s="37"/>
      <c r="I143" s="37"/>
      <c r="J143" s="37"/>
      <c r="K143" s="37"/>
    </row>
    <row r="144" spans="4:11" x14ac:dyDescent="0.3">
      <c r="D144" s="35" t="s">
        <v>183</v>
      </c>
      <c r="E144" s="35">
        <v>2953</v>
      </c>
      <c r="F144" s="35">
        <v>2907</v>
      </c>
      <c r="G144" s="35">
        <v>2681</v>
      </c>
      <c r="H144" s="37"/>
      <c r="I144" s="37"/>
      <c r="J144" s="37"/>
      <c r="K144" s="37"/>
    </row>
    <row r="145" spans="4:11" x14ac:dyDescent="0.3">
      <c r="D145" s="35" t="s">
        <v>184</v>
      </c>
      <c r="E145" s="35">
        <v>3935</v>
      </c>
      <c r="F145" s="35">
        <v>3873</v>
      </c>
      <c r="G145" s="35">
        <v>3572</v>
      </c>
      <c r="H145" s="37"/>
      <c r="I145" s="37"/>
      <c r="J145" s="37"/>
      <c r="K145" s="37"/>
    </row>
    <row r="146" spans="4:11" x14ac:dyDescent="0.3">
      <c r="D146" s="35" t="s">
        <v>185</v>
      </c>
      <c r="E146" s="35">
        <v>4881</v>
      </c>
      <c r="F146" s="35">
        <v>4805</v>
      </c>
      <c r="G146" s="35">
        <v>4431</v>
      </c>
      <c r="H146" s="37"/>
      <c r="I146" s="37"/>
      <c r="J146" s="37"/>
      <c r="K146" s="37"/>
    </row>
    <row r="147" spans="4:11" x14ac:dyDescent="0.3">
      <c r="D147" s="35" t="s">
        <v>186</v>
      </c>
      <c r="E147" s="35">
        <v>5807</v>
      </c>
      <c r="F147" s="35">
        <v>5716</v>
      </c>
      <c r="G147" s="35">
        <v>5272</v>
      </c>
      <c r="H147" s="37"/>
      <c r="I147" s="37"/>
      <c r="J147" s="37"/>
      <c r="K147" s="37"/>
    </row>
    <row r="148" spans="4:11" x14ac:dyDescent="0.3">
      <c r="D148" s="36" t="s">
        <v>187</v>
      </c>
      <c r="E148" s="36">
        <v>7014</v>
      </c>
      <c r="F148" s="36">
        <v>6904</v>
      </c>
      <c r="G148" s="36">
        <v>6367</v>
      </c>
      <c r="H148" s="37">
        <f t="shared" si="35"/>
        <v>0.98455923638405385</v>
      </c>
      <c r="I148" s="37">
        <f t="shared" ref="I148" si="38">F148/F$245</f>
        <v>0.96343845939157136</v>
      </c>
      <c r="J148" s="37">
        <f t="shared" ref="J148" si="39">G148/G$245</f>
        <v>0.87314865606143721</v>
      </c>
      <c r="K148" s="37"/>
    </row>
    <row r="149" spans="4:11" x14ac:dyDescent="0.3">
      <c r="D149" s="34" t="s">
        <v>188</v>
      </c>
      <c r="E149" s="34">
        <v>0</v>
      </c>
      <c r="F149" s="34">
        <v>0</v>
      </c>
      <c r="G149" s="34">
        <v>0</v>
      </c>
      <c r="H149" s="37"/>
      <c r="I149" s="37"/>
      <c r="J149" s="37"/>
      <c r="K149" s="37"/>
    </row>
    <row r="150" spans="4:11" x14ac:dyDescent="0.3">
      <c r="D150" s="35" t="s">
        <v>189</v>
      </c>
      <c r="E150" s="35">
        <v>794</v>
      </c>
      <c r="F150" s="35">
        <v>779</v>
      </c>
      <c r="G150" s="35">
        <v>693</v>
      </c>
      <c r="H150" s="37"/>
      <c r="I150" s="37"/>
      <c r="J150" s="37"/>
      <c r="K150" s="37"/>
    </row>
    <row r="151" spans="4:11" x14ac:dyDescent="0.3">
      <c r="D151" s="35" t="s">
        <v>190</v>
      </c>
      <c r="E151" s="35">
        <v>1843</v>
      </c>
      <c r="F151" s="35">
        <v>1808</v>
      </c>
      <c r="G151" s="35">
        <v>1608</v>
      </c>
      <c r="H151" s="37"/>
      <c r="I151" s="37"/>
      <c r="J151" s="37"/>
      <c r="K151" s="37"/>
    </row>
    <row r="152" spans="4:11" x14ac:dyDescent="0.3">
      <c r="D152" s="35" t="s">
        <v>191</v>
      </c>
      <c r="E152" s="35">
        <v>3049</v>
      </c>
      <c r="F152" s="35">
        <v>2990</v>
      </c>
      <c r="G152" s="35">
        <v>2659</v>
      </c>
      <c r="H152" s="37"/>
      <c r="I152" s="37"/>
      <c r="J152" s="37"/>
      <c r="K152" s="37"/>
    </row>
    <row r="153" spans="4:11" x14ac:dyDescent="0.3">
      <c r="D153" s="35" t="s">
        <v>192</v>
      </c>
      <c r="E153" s="35">
        <v>4198</v>
      </c>
      <c r="F153" s="35">
        <v>4116</v>
      </c>
      <c r="G153" s="35">
        <v>3661</v>
      </c>
      <c r="H153" s="37"/>
      <c r="I153" s="37"/>
      <c r="J153" s="37"/>
      <c r="K153" s="37"/>
    </row>
    <row r="154" spans="4:11" x14ac:dyDescent="0.3">
      <c r="D154" s="35" t="s">
        <v>193</v>
      </c>
      <c r="E154" s="35">
        <v>5226</v>
      </c>
      <c r="F154" s="35">
        <v>5124</v>
      </c>
      <c r="G154" s="35">
        <v>4557</v>
      </c>
      <c r="H154" s="37"/>
      <c r="I154" s="37"/>
      <c r="J154" s="37"/>
      <c r="K154" s="37"/>
    </row>
    <row r="155" spans="4:11" x14ac:dyDescent="0.3">
      <c r="D155" s="35" t="s">
        <v>194</v>
      </c>
      <c r="E155" s="35">
        <v>6019</v>
      </c>
      <c r="F155" s="35">
        <v>5902</v>
      </c>
      <c r="G155" s="35">
        <v>5249</v>
      </c>
      <c r="H155" s="37"/>
      <c r="I155" s="37"/>
      <c r="J155" s="37"/>
      <c r="K155" s="37"/>
    </row>
    <row r="156" spans="4:11" x14ac:dyDescent="0.3">
      <c r="D156" s="36" t="s">
        <v>195</v>
      </c>
      <c r="E156" s="36">
        <v>7090</v>
      </c>
      <c r="F156" s="36">
        <v>6952</v>
      </c>
      <c r="G156" s="36">
        <v>6183</v>
      </c>
      <c r="H156" s="37">
        <f t="shared" si="35"/>
        <v>0.99522740033688939</v>
      </c>
      <c r="I156" s="37">
        <f t="shared" ref="I156" si="40">F156/F$245</f>
        <v>0.97013675690761936</v>
      </c>
      <c r="J156" s="37">
        <f t="shared" ref="J156" si="41">G156/G$245</f>
        <v>0.84791552386176627</v>
      </c>
      <c r="K156" s="37"/>
    </row>
    <row r="157" spans="4:11" x14ac:dyDescent="0.3">
      <c r="D157" s="34" t="s">
        <v>196</v>
      </c>
      <c r="E157" s="34">
        <v>0</v>
      </c>
      <c r="F157" s="34">
        <v>0</v>
      </c>
      <c r="G157" s="34">
        <v>0</v>
      </c>
      <c r="H157" s="37"/>
      <c r="I157" s="37"/>
      <c r="J157" s="37"/>
      <c r="K157" s="37"/>
    </row>
    <row r="158" spans="4:11" x14ac:dyDescent="0.3">
      <c r="D158" s="35" t="s">
        <v>197</v>
      </c>
      <c r="E158" s="35">
        <v>1078</v>
      </c>
      <c r="F158" s="35">
        <v>1089</v>
      </c>
      <c r="G158" s="35">
        <v>903</v>
      </c>
      <c r="H158" s="37"/>
      <c r="I158" s="37"/>
      <c r="J158" s="37"/>
      <c r="K158" s="37"/>
    </row>
    <row r="159" spans="4:11" x14ac:dyDescent="0.3">
      <c r="D159" s="35" t="s">
        <v>198</v>
      </c>
      <c r="E159" s="35">
        <v>2333</v>
      </c>
      <c r="F159" s="35">
        <v>2357</v>
      </c>
      <c r="G159" s="35">
        <v>1954</v>
      </c>
      <c r="H159" s="37"/>
      <c r="I159" s="37"/>
      <c r="J159" s="37"/>
      <c r="K159" s="37"/>
    </row>
    <row r="160" spans="4:11" x14ac:dyDescent="0.3">
      <c r="D160" s="35" t="s">
        <v>199</v>
      </c>
      <c r="E160" s="35">
        <v>2964</v>
      </c>
      <c r="F160" s="35">
        <v>2995</v>
      </c>
      <c r="G160" s="35">
        <v>2483</v>
      </c>
      <c r="H160" s="37"/>
      <c r="I160" s="37"/>
      <c r="J160" s="37"/>
      <c r="K160" s="37"/>
    </row>
    <row r="161" spans="4:11" x14ac:dyDescent="0.3">
      <c r="D161" s="35" t="s">
        <v>200</v>
      </c>
      <c r="E161" s="35">
        <v>4042</v>
      </c>
      <c r="F161" s="35">
        <v>4084</v>
      </c>
      <c r="G161" s="35">
        <v>3386</v>
      </c>
      <c r="H161" s="37"/>
      <c r="I161" s="37"/>
      <c r="J161" s="37"/>
      <c r="K161" s="37"/>
    </row>
    <row r="162" spans="4:11" x14ac:dyDescent="0.3">
      <c r="D162" s="35" t="s">
        <v>201</v>
      </c>
      <c r="E162" s="35">
        <v>5212</v>
      </c>
      <c r="F162" s="35">
        <v>5266</v>
      </c>
      <c r="G162" s="35">
        <v>4366</v>
      </c>
      <c r="H162" s="37"/>
      <c r="I162" s="37"/>
      <c r="J162" s="37"/>
      <c r="K162" s="37"/>
    </row>
    <row r="163" spans="4:11" x14ac:dyDescent="0.3">
      <c r="D163" s="35" t="s">
        <v>202</v>
      </c>
      <c r="E163" s="35">
        <v>6454</v>
      </c>
      <c r="F163" s="35">
        <v>6521</v>
      </c>
      <c r="G163" s="35">
        <v>5406</v>
      </c>
      <c r="H163" s="37"/>
      <c r="I163" s="37"/>
      <c r="J163" s="37"/>
      <c r="K163" s="37"/>
    </row>
    <row r="164" spans="4:11" x14ac:dyDescent="0.3">
      <c r="D164" s="36" t="s">
        <v>203</v>
      </c>
      <c r="E164" s="36">
        <v>7092</v>
      </c>
      <c r="F164" s="36">
        <v>7166</v>
      </c>
      <c r="G164" s="36">
        <v>5941</v>
      </c>
      <c r="H164" s="37">
        <f t="shared" si="35"/>
        <v>0.99550814149354294</v>
      </c>
      <c r="I164" s="37">
        <f t="shared" ref="I164" si="42">F164/F$245</f>
        <v>1</v>
      </c>
      <c r="J164" s="37">
        <f t="shared" ref="J164" si="43">G164/G$245</f>
        <v>0.81472846955567746</v>
      </c>
      <c r="K164" s="37"/>
    </row>
    <row r="165" spans="4:11" x14ac:dyDescent="0.3">
      <c r="D165" s="34" t="s">
        <v>204</v>
      </c>
      <c r="E165" s="34">
        <v>0</v>
      </c>
      <c r="F165" s="34">
        <v>0</v>
      </c>
      <c r="G165" s="34">
        <v>0</v>
      </c>
      <c r="H165" s="37"/>
      <c r="I165" s="37"/>
      <c r="J165" s="37"/>
      <c r="K165" s="37"/>
    </row>
    <row r="166" spans="4:11" x14ac:dyDescent="0.3">
      <c r="D166" s="35" t="s">
        <v>205</v>
      </c>
      <c r="E166" s="35">
        <v>795</v>
      </c>
      <c r="F166" s="35">
        <v>813</v>
      </c>
      <c r="G166" s="35">
        <v>711</v>
      </c>
      <c r="H166" s="37"/>
      <c r="I166" s="37"/>
      <c r="J166" s="37"/>
      <c r="K166" s="37"/>
    </row>
    <row r="167" spans="4:11" x14ac:dyDescent="0.3">
      <c r="D167" s="35" t="s">
        <v>206</v>
      </c>
      <c r="E167" s="35">
        <v>1708</v>
      </c>
      <c r="F167" s="35">
        <v>1746</v>
      </c>
      <c r="G167" s="35">
        <v>1526</v>
      </c>
      <c r="H167" s="37"/>
      <c r="I167" s="37"/>
      <c r="J167" s="37"/>
      <c r="K167" s="37"/>
    </row>
    <row r="168" spans="4:11" x14ac:dyDescent="0.3">
      <c r="D168" s="35" t="s">
        <v>207</v>
      </c>
      <c r="E168" s="35">
        <v>2714</v>
      </c>
      <c r="F168" s="35">
        <v>2774</v>
      </c>
      <c r="G168" s="35">
        <v>2425</v>
      </c>
      <c r="H168" s="37"/>
      <c r="I168" s="37"/>
      <c r="J168" s="37"/>
      <c r="K168" s="37"/>
    </row>
    <row r="169" spans="4:11" x14ac:dyDescent="0.3">
      <c r="D169" s="35" t="s">
        <v>208</v>
      </c>
      <c r="E169" s="35">
        <v>3745</v>
      </c>
      <c r="F169" s="35">
        <v>3828</v>
      </c>
      <c r="G169" s="35">
        <v>3346</v>
      </c>
      <c r="H169" s="37"/>
      <c r="I169" s="37"/>
      <c r="J169" s="37"/>
      <c r="K169" s="37"/>
    </row>
    <row r="170" spans="4:11" x14ac:dyDescent="0.3">
      <c r="D170" s="35" t="s">
        <v>209</v>
      </c>
      <c r="E170" s="35">
        <v>4744</v>
      </c>
      <c r="F170" s="35">
        <v>4849</v>
      </c>
      <c r="G170" s="35">
        <v>4239</v>
      </c>
      <c r="H170" s="37"/>
      <c r="I170" s="37"/>
      <c r="J170" s="37"/>
      <c r="K170" s="37"/>
    </row>
    <row r="171" spans="4:11" x14ac:dyDescent="0.3">
      <c r="D171" s="35" t="s">
        <v>210</v>
      </c>
      <c r="E171" s="35">
        <v>5638</v>
      </c>
      <c r="F171" s="35">
        <v>5762</v>
      </c>
      <c r="G171" s="35">
        <v>5037</v>
      </c>
      <c r="H171" s="37"/>
      <c r="I171" s="37"/>
      <c r="J171" s="37"/>
      <c r="K171" s="37"/>
    </row>
    <row r="172" spans="4:11" x14ac:dyDescent="0.3">
      <c r="D172" s="36" t="s">
        <v>211</v>
      </c>
      <c r="E172" s="36">
        <v>6571</v>
      </c>
      <c r="F172" s="36">
        <v>6716</v>
      </c>
      <c r="G172" s="36">
        <v>5871</v>
      </c>
      <c r="H172" s="37">
        <f t="shared" si="35"/>
        <v>0.92237507018528919</v>
      </c>
      <c r="I172" s="37">
        <f t="shared" ref="I172" si="44">F172/F$245</f>
        <v>0.93720346078704997</v>
      </c>
      <c r="J172" s="37">
        <f t="shared" ref="J172" si="45">G172/G$245</f>
        <v>0.80512890839275919</v>
      </c>
      <c r="K172" s="37"/>
    </row>
    <row r="173" spans="4:11" x14ac:dyDescent="0.3">
      <c r="D173" s="34" t="s">
        <v>212</v>
      </c>
      <c r="E173" s="34">
        <v>0</v>
      </c>
      <c r="F173" s="34">
        <v>0</v>
      </c>
      <c r="G173" s="34">
        <v>0</v>
      </c>
      <c r="H173" s="37"/>
      <c r="I173" s="37"/>
      <c r="J173" s="37"/>
      <c r="K173" s="37"/>
    </row>
    <row r="174" spans="4:11" x14ac:dyDescent="0.3">
      <c r="D174" s="35" t="s">
        <v>213</v>
      </c>
      <c r="E174" s="35">
        <v>1052</v>
      </c>
      <c r="F174" s="35">
        <v>1044</v>
      </c>
      <c r="G174" s="35">
        <v>898</v>
      </c>
      <c r="H174" s="37"/>
      <c r="I174" s="37"/>
      <c r="J174" s="37"/>
      <c r="K174" s="37"/>
    </row>
    <row r="175" spans="4:11" x14ac:dyDescent="0.3">
      <c r="D175" s="35" t="s">
        <v>214</v>
      </c>
      <c r="E175" s="35">
        <v>1994</v>
      </c>
      <c r="F175" s="35">
        <v>1978</v>
      </c>
      <c r="G175" s="35">
        <v>1701</v>
      </c>
      <c r="H175" s="37"/>
      <c r="I175" s="37"/>
      <c r="J175" s="37"/>
      <c r="K175" s="37"/>
    </row>
    <row r="176" spans="4:11" x14ac:dyDescent="0.3">
      <c r="D176" s="35" t="s">
        <v>215</v>
      </c>
      <c r="E176" s="35">
        <v>2977</v>
      </c>
      <c r="F176" s="35">
        <v>2953</v>
      </c>
      <c r="G176" s="35">
        <v>2539</v>
      </c>
      <c r="H176" s="37"/>
      <c r="I176" s="37"/>
      <c r="J176" s="37"/>
      <c r="K176" s="37"/>
    </row>
    <row r="177" spans="4:11" x14ac:dyDescent="0.3">
      <c r="D177" s="35" t="s">
        <v>216</v>
      </c>
      <c r="E177" s="35">
        <v>3898</v>
      </c>
      <c r="F177" s="35">
        <v>3867</v>
      </c>
      <c r="G177" s="35">
        <v>3325</v>
      </c>
      <c r="H177" s="37"/>
      <c r="I177" s="37"/>
      <c r="J177" s="37"/>
      <c r="K177" s="37"/>
    </row>
    <row r="178" spans="4:11" x14ac:dyDescent="0.3">
      <c r="D178" s="35" t="s">
        <v>217</v>
      </c>
      <c r="E178" s="35">
        <v>4839</v>
      </c>
      <c r="F178" s="35">
        <v>4800</v>
      </c>
      <c r="G178" s="35">
        <v>4128</v>
      </c>
      <c r="H178" s="37"/>
      <c r="I178" s="37"/>
      <c r="J178" s="37"/>
      <c r="K178" s="37"/>
    </row>
    <row r="179" spans="4:11" x14ac:dyDescent="0.3">
      <c r="D179" s="35" t="s">
        <v>218</v>
      </c>
      <c r="E179" s="35">
        <v>5905</v>
      </c>
      <c r="F179" s="35">
        <v>5858</v>
      </c>
      <c r="G179" s="35">
        <v>5037</v>
      </c>
      <c r="H179" s="37"/>
      <c r="I179" s="37"/>
      <c r="J179" s="37"/>
      <c r="K179" s="37"/>
    </row>
    <row r="180" spans="4:11" x14ac:dyDescent="0.3">
      <c r="D180" s="36" t="s">
        <v>219</v>
      </c>
      <c r="E180" s="36">
        <v>6922</v>
      </c>
      <c r="F180" s="36">
        <v>6867</v>
      </c>
      <c r="G180" s="36">
        <v>5905</v>
      </c>
      <c r="H180" s="37">
        <f t="shared" si="35"/>
        <v>0.97164514317798989</v>
      </c>
      <c r="I180" s="37">
        <f t="shared" ref="I180" si="46">F180/F$245</f>
        <v>0.95827518838961767</v>
      </c>
      <c r="J180" s="37">
        <f t="shared" ref="J180" si="47">G180/G$245</f>
        <v>0.80979155238617662</v>
      </c>
      <c r="K180" s="37"/>
    </row>
    <row r="181" spans="4:11" x14ac:dyDescent="0.3">
      <c r="D181" s="34" t="s">
        <v>220</v>
      </c>
      <c r="E181" s="34">
        <v>0</v>
      </c>
      <c r="F181" s="34">
        <v>0</v>
      </c>
      <c r="G181" s="34">
        <v>0</v>
      </c>
      <c r="H181" s="37"/>
      <c r="I181" s="37"/>
      <c r="J181" s="37"/>
      <c r="K181" s="37"/>
    </row>
    <row r="182" spans="4:11" x14ac:dyDescent="0.3">
      <c r="D182" s="35" t="s">
        <v>221</v>
      </c>
      <c r="E182" s="35">
        <v>682</v>
      </c>
      <c r="F182" s="35">
        <v>697</v>
      </c>
      <c r="G182" s="35">
        <v>474</v>
      </c>
      <c r="H182" s="37"/>
      <c r="I182" s="37"/>
      <c r="J182" s="37"/>
      <c r="K182" s="37"/>
    </row>
    <row r="183" spans="4:11" x14ac:dyDescent="0.3">
      <c r="D183" s="35" t="s">
        <v>222</v>
      </c>
      <c r="E183" s="35">
        <v>1932</v>
      </c>
      <c r="F183" s="35">
        <v>1975</v>
      </c>
      <c r="G183" s="35">
        <v>1342</v>
      </c>
      <c r="H183" s="37"/>
      <c r="I183" s="37"/>
      <c r="J183" s="37"/>
      <c r="K183" s="37"/>
    </row>
    <row r="184" spans="4:11" x14ac:dyDescent="0.3">
      <c r="D184" s="35" t="s">
        <v>223</v>
      </c>
      <c r="E184" s="35">
        <v>2812</v>
      </c>
      <c r="F184" s="35">
        <v>2875</v>
      </c>
      <c r="G184" s="35">
        <v>1954</v>
      </c>
      <c r="H184" s="37"/>
      <c r="I184" s="37"/>
      <c r="J184" s="37"/>
      <c r="K184" s="37"/>
    </row>
    <row r="185" spans="4:11" x14ac:dyDescent="0.3">
      <c r="D185" s="35" t="s">
        <v>224</v>
      </c>
      <c r="E185" s="35">
        <v>3778</v>
      </c>
      <c r="F185" s="35">
        <v>3863</v>
      </c>
      <c r="G185" s="35">
        <v>2625</v>
      </c>
      <c r="H185" s="37"/>
      <c r="I185" s="37"/>
      <c r="J185" s="37"/>
      <c r="K185" s="37"/>
    </row>
    <row r="186" spans="4:11" x14ac:dyDescent="0.3">
      <c r="D186" s="35" t="s">
        <v>225</v>
      </c>
      <c r="E186" s="35">
        <v>4685</v>
      </c>
      <c r="F186" s="35">
        <v>4791</v>
      </c>
      <c r="G186" s="35">
        <v>3255</v>
      </c>
      <c r="H186" s="37"/>
      <c r="I186" s="37"/>
      <c r="J186" s="37"/>
      <c r="K186" s="37"/>
    </row>
    <row r="187" spans="4:11" x14ac:dyDescent="0.3">
      <c r="D187" s="35" t="s">
        <v>226</v>
      </c>
      <c r="E187" s="35">
        <v>5935</v>
      </c>
      <c r="F187" s="35">
        <v>6069</v>
      </c>
      <c r="G187" s="35">
        <v>4124</v>
      </c>
      <c r="H187" s="37"/>
      <c r="I187" s="37"/>
      <c r="J187" s="37"/>
      <c r="K187" s="37"/>
    </row>
    <row r="188" spans="4:11" x14ac:dyDescent="0.3">
      <c r="D188" s="36" t="s">
        <v>227</v>
      </c>
      <c r="E188" s="36">
        <v>6617</v>
      </c>
      <c r="F188" s="36">
        <v>6766</v>
      </c>
      <c r="G188" s="36">
        <v>4598</v>
      </c>
      <c r="H188" s="37">
        <f t="shared" si="35"/>
        <v>0.92883211678832112</v>
      </c>
      <c r="I188" s="37">
        <f t="shared" ref="I188" si="48">F188/F$245</f>
        <v>0.94418085403293328</v>
      </c>
      <c r="J188" s="37">
        <f t="shared" ref="J188" si="49">G188/G$245</f>
        <v>0.63055403181568848</v>
      </c>
      <c r="K188" s="37"/>
    </row>
    <row r="189" spans="4:11" x14ac:dyDescent="0.3">
      <c r="D189" s="34" t="s">
        <v>228</v>
      </c>
      <c r="E189" s="34">
        <v>0</v>
      </c>
      <c r="F189" s="34">
        <v>0</v>
      </c>
      <c r="G189" s="34">
        <v>0</v>
      </c>
      <c r="H189" s="37"/>
      <c r="I189" s="37"/>
      <c r="J189" s="37"/>
      <c r="K189" s="37"/>
    </row>
    <row r="190" spans="4:11" x14ac:dyDescent="0.3">
      <c r="D190" s="35" t="s">
        <v>229</v>
      </c>
      <c r="E190" s="35">
        <v>932</v>
      </c>
      <c r="F190" s="35">
        <v>932</v>
      </c>
      <c r="G190" s="35">
        <v>952</v>
      </c>
      <c r="H190" s="37"/>
      <c r="I190" s="37"/>
      <c r="J190" s="37"/>
      <c r="K190" s="37"/>
    </row>
    <row r="191" spans="4:11" x14ac:dyDescent="0.3">
      <c r="D191" s="35" t="s">
        <v>230</v>
      </c>
      <c r="E191" s="35">
        <v>2140</v>
      </c>
      <c r="F191" s="35">
        <v>2141</v>
      </c>
      <c r="G191" s="35">
        <v>2187</v>
      </c>
      <c r="H191" s="37"/>
      <c r="I191" s="37"/>
      <c r="J191" s="37"/>
      <c r="K191" s="37"/>
    </row>
    <row r="192" spans="4:11" x14ac:dyDescent="0.3">
      <c r="D192" s="35" t="s">
        <v>231</v>
      </c>
      <c r="E192" s="35">
        <v>3044</v>
      </c>
      <c r="F192" s="35">
        <v>3045</v>
      </c>
      <c r="G192" s="35">
        <v>3111</v>
      </c>
      <c r="H192" s="37"/>
      <c r="I192" s="37"/>
      <c r="J192" s="37"/>
      <c r="K192" s="37"/>
    </row>
    <row r="193" spans="4:11" x14ac:dyDescent="0.3">
      <c r="D193" s="35" t="s">
        <v>232</v>
      </c>
      <c r="E193" s="35">
        <v>3782</v>
      </c>
      <c r="F193" s="35">
        <v>3784</v>
      </c>
      <c r="G193" s="35">
        <v>3866</v>
      </c>
      <c r="H193" s="37"/>
      <c r="I193" s="37"/>
      <c r="J193" s="37"/>
      <c r="K193" s="37"/>
    </row>
    <row r="194" spans="4:11" x14ac:dyDescent="0.3">
      <c r="D194" s="35" t="s">
        <v>233</v>
      </c>
      <c r="E194" s="35">
        <v>5133</v>
      </c>
      <c r="F194" s="35">
        <v>5136</v>
      </c>
      <c r="G194" s="35">
        <v>5247</v>
      </c>
      <c r="H194" s="37"/>
      <c r="I194" s="37"/>
      <c r="J194" s="37"/>
      <c r="K194" s="37"/>
    </row>
    <row r="195" spans="4:11" x14ac:dyDescent="0.3">
      <c r="D195" s="35" t="s">
        <v>234</v>
      </c>
      <c r="E195" s="35">
        <v>6051</v>
      </c>
      <c r="F195" s="35">
        <v>6054</v>
      </c>
      <c r="G195" s="35">
        <v>6185</v>
      </c>
      <c r="H195" s="37"/>
      <c r="I195" s="37"/>
      <c r="J195" s="37"/>
      <c r="K195" s="37"/>
    </row>
    <row r="196" spans="4:11" x14ac:dyDescent="0.3">
      <c r="D196" s="36" t="s">
        <v>235</v>
      </c>
      <c r="E196" s="36">
        <v>7110</v>
      </c>
      <c r="F196" s="36">
        <v>7113</v>
      </c>
      <c r="G196" s="36">
        <v>7267</v>
      </c>
      <c r="H196" s="37">
        <f t="shared" si="35"/>
        <v>0.99803481190342502</v>
      </c>
      <c r="I196" s="37">
        <f t="shared" ref="I196" si="50">F196/F$245</f>
        <v>0.99260396315936361</v>
      </c>
      <c r="J196" s="37">
        <f t="shared" ref="J196" si="51">G196/G$245</f>
        <v>0.99657158529895773</v>
      </c>
      <c r="K196" s="37"/>
    </row>
    <row r="197" spans="4:11" x14ac:dyDescent="0.3">
      <c r="D197" s="34" t="s">
        <v>236</v>
      </c>
      <c r="E197" s="34">
        <v>0</v>
      </c>
      <c r="F197" s="34">
        <v>0</v>
      </c>
      <c r="G197" s="34">
        <v>0</v>
      </c>
      <c r="H197" s="37"/>
      <c r="I197" s="37"/>
      <c r="J197" s="37"/>
      <c r="K197" s="37"/>
    </row>
    <row r="198" spans="4:11" x14ac:dyDescent="0.3">
      <c r="D198" s="35" t="s">
        <v>237</v>
      </c>
      <c r="E198" s="35">
        <v>889</v>
      </c>
      <c r="F198" s="35">
        <v>937</v>
      </c>
      <c r="G198" s="35">
        <v>891</v>
      </c>
      <c r="H198" s="37"/>
      <c r="I198" s="37"/>
      <c r="J198" s="37"/>
      <c r="K198" s="37"/>
    </row>
    <row r="199" spans="4:11" x14ac:dyDescent="0.3">
      <c r="D199" s="35" t="s">
        <v>238</v>
      </c>
      <c r="E199" s="35">
        <v>1976</v>
      </c>
      <c r="F199" s="35">
        <v>2082</v>
      </c>
      <c r="G199" s="35">
        <v>1979</v>
      </c>
      <c r="H199" s="37"/>
      <c r="I199" s="37"/>
      <c r="J199" s="37"/>
      <c r="K199" s="37"/>
    </row>
    <row r="200" spans="4:11" x14ac:dyDescent="0.3">
      <c r="D200" s="35" t="s">
        <v>239</v>
      </c>
      <c r="E200" s="35">
        <v>2806</v>
      </c>
      <c r="F200" s="35">
        <v>2956</v>
      </c>
      <c r="G200" s="35">
        <v>2810</v>
      </c>
      <c r="H200" s="37"/>
      <c r="I200" s="37"/>
      <c r="J200" s="37"/>
      <c r="K200" s="37"/>
    </row>
    <row r="201" spans="4:11" x14ac:dyDescent="0.3">
      <c r="D201" s="35" t="s">
        <v>240</v>
      </c>
      <c r="E201" s="35">
        <v>3880</v>
      </c>
      <c r="F201" s="35">
        <v>4088</v>
      </c>
      <c r="G201" s="35">
        <v>3885</v>
      </c>
      <c r="H201" s="37"/>
      <c r="I201" s="37"/>
      <c r="J201" s="37"/>
      <c r="K201" s="37"/>
    </row>
    <row r="202" spans="4:11" x14ac:dyDescent="0.3">
      <c r="D202" s="35" t="s">
        <v>241</v>
      </c>
      <c r="E202" s="35">
        <v>4611</v>
      </c>
      <c r="F202" s="35">
        <v>4859</v>
      </c>
      <c r="G202" s="35">
        <v>4618</v>
      </c>
      <c r="H202" s="37"/>
      <c r="I202" s="37"/>
      <c r="J202" s="37"/>
      <c r="K202" s="37"/>
    </row>
    <row r="203" spans="4:11" x14ac:dyDescent="0.3">
      <c r="D203" s="35" t="s">
        <v>242</v>
      </c>
      <c r="E203" s="35">
        <v>5487</v>
      </c>
      <c r="F203" s="35">
        <v>5782</v>
      </c>
      <c r="G203" s="35">
        <v>5496</v>
      </c>
      <c r="H203" s="37"/>
      <c r="I203" s="37"/>
      <c r="J203" s="37"/>
      <c r="K203" s="37"/>
    </row>
    <row r="204" spans="4:11" x14ac:dyDescent="0.3">
      <c r="D204" s="36" t="s">
        <v>243</v>
      </c>
      <c r="E204" s="36">
        <v>6587</v>
      </c>
      <c r="F204" s="36">
        <v>6941</v>
      </c>
      <c r="G204" s="36">
        <v>6597</v>
      </c>
      <c r="H204" s="37">
        <f t="shared" ref="H204:H244" si="52">E204/E$245</f>
        <v>0.92462099943851772</v>
      </c>
      <c r="I204" s="37">
        <f t="shared" ref="I204" si="53">F204/F$245</f>
        <v>0.96860173039352493</v>
      </c>
      <c r="J204" s="37">
        <f t="shared" ref="J204" si="54">G204/G$245</f>
        <v>0.90469007131102575</v>
      </c>
      <c r="K204" s="37"/>
    </row>
    <row r="205" spans="4:11" x14ac:dyDescent="0.3">
      <c r="D205" s="34" t="s">
        <v>244</v>
      </c>
      <c r="E205" s="34">
        <v>0</v>
      </c>
      <c r="F205" s="34">
        <v>0</v>
      </c>
      <c r="G205" s="34">
        <v>0</v>
      </c>
      <c r="H205" s="37"/>
      <c r="I205" s="37"/>
      <c r="J205" s="37"/>
      <c r="K205" s="37"/>
    </row>
    <row r="206" spans="4:11" x14ac:dyDescent="0.3">
      <c r="D206" s="35" t="s">
        <v>245</v>
      </c>
      <c r="E206" s="35">
        <v>1187</v>
      </c>
      <c r="F206" s="35">
        <v>1159</v>
      </c>
      <c r="G206" s="35">
        <v>1205</v>
      </c>
      <c r="H206" s="37"/>
      <c r="I206" s="37"/>
      <c r="J206" s="37"/>
      <c r="K206" s="37"/>
    </row>
    <row r="207" spans="4:11" x14ac:dyDescent="0.3">
      <c r="D207" s="35" t="s">
        <v>246</v>
      </c>
      <c r="E207" s="35">
        <v>2083</v>
      </c>
      <c r="F207" s="35">
        <v>2034</v>
      </c>
      <c r="G207" s="35">
        <v>2114</v>
      </c>
      <c r="H207" s="37"/>
      <c r="I207" s="37"/>
      <c r="J207" s="37"/>
      <c r="K207" s="37"/>
    </row>
    <row r="208" spans="4:11" x14ac:dyDescent="0.3">
      <c r="D208" s="35" t="s">
        <v>247</v>
      </c>
      <c r="E208" s="35">
        <v>3008</v>
      </c>
      <c r="F208" s="35">
        <v>2937</v>
      </c>
      <c r="G208" s="35">
        <v>3052</v>
      </c>
      <c r="H208" s="37"/>
      <c r="I208" s="37"/>
      <c r="J208" s="37"/>
      <c r="K208" s="37"/>
    </row>
    <row r="209" spans="4:11" x14ac:dyDescent="0.3">
      <c r="D209" s="35" t="s">
        <v>248</v>
      </c>
      <c r="E209" s="35">
        <v>4089</v>
      </c>
      <c r="F209" s="35">
        <v>3993</v>
      </c>
      <c r="G209" s="35">
        <v>4150</v>
      </c>
      <c r="H209" s="37"/>
      <c r="I209" s="37"/>
      <c r="J209" s="37"/>
      <c r="K209" s="37"/>
    </row>
    <row r="210" spans="4:11" x14ac:dyDescent="0.3">
      <c r="D210" s="35" t="s">
        <v>249</v>
      </c>
      <c r="E210" s="35">
        <v>5099</v>
      </c>
      <c r="F210" s="35">
        <v>4979</v>
      </c>
      <c r="G210" s="35">
        <v>5174</v>
      </c>
      <c r="H210" s="37"/>
      <c r="I210" s="37"/>
      <c r="J210" s="37"/>
      <c r="K210" s="37"/>
    </row>
    <row r="211" spans="4:11" x14ac:dyDescent="0.3">
      <c r="D211" s="35" t="s">
        <v>250</v>
      </c>
      <c r="E211" s="35">
        <v>5959</v>
      </c>
      <c r="F211" s="35">
        <v>5819</v>
      </c>
      <c r="G211" s="35">
        <v>6047</v>
      </c>
      <c r="H211" s="37" t="e">
        <f>E211/E$245/#REF!</f>
        <v>#REF!</v>
      </c>
      <c r="I211" s="37" t="e">
        <f>F211/F$245/#REF!</f>
        <v>#REF!</v>
      </c>
      <c r="J211" s="37" t="e">
        <f>G211/G$245/#REF!</f>
        <v>#REF!</v>
      </c>
      <c r="K211" s="37"/>
    </row>
    <row r="212" spans="4:11" x14ac:dyDescent="0.3">
      <c r="D212" s="36" t="s">
        <v>251</v>
      </c>
      <c r="E212" s="36">
        <v>7111</v>
      </c>
      <c r="F212" s="36">
        <v>6944</v>
      </c>
      <c r="G212" s="36">
        <v>7216</v>
      </c>
      <c r="H212" s="109"/>
      <c r="I212" s="109"/>
      <c r="J212" s="109"/>
      <c r="K212" s="37"/>
    </row>
    <row r="213" spans="4:11" x14ac:dyDescent="0.3">
      <c r="D213" s="34" t="s">
        <v>252</v>
      </c>
      <c r="E213" s="34">
        <v>0</v>
      </c>
      <c r="F213" s="34">
        <v>0</v>
      </c>
      <c r="G213" s="34">
        <v>0</v>
      </c>
      <c r="H213" s="37"/>
      <c r="I213" s="37"/>
      <c r="J213" s="37"/>
      <c r="K213" s="37"/>
    </row>
    <row r="214" spans="4:11" x14ac:dyDescent="0.3">
      <c r="D214" s="35" t="s">
        <v>253</v>
      </c>
      <c r="E214" s="35">
        <v>826</v>
      </c>
      <c r="F214" s="35">
        <v>1015</v>
      </c>
      <c r="G214" s="35">
        <v>902</v>
      </c>
      <c r="H214" s="37"/>
      <c r="I214" s="37"/>
      <c r="J214" s="37"/>
      <c r="K214" s="37"/>
    </row>
    <row r="215" spans="4:11" x14ac:dyDescent="0.3">
      <c r="D215" s="35" t="s">
        <v>254</v>
      </c>
      <c r="E215" s="35">
        <v>1534</v>
      </c>
      <c r="F215" s="35">
        <v>1886</v>
      </c>
      <c r="G215" s="35">
        <v>1676</v>
      </c>
      <c r="H215" s="37"/>
      <c r="I215" s="37"/>
      <c r="J215" s="37"/>
      <c r="K215" s="37"/>
    </row>
    <row r="216" spans="4:11" x14ac:dyDescent="0.3">
      <c r="D216" s="35" t="s">
        <v>255</v>
      </c>
      <c r="E216" s="35">
        <v>2451</v>
      </c>
      <c r="F216" s="35">
        <v>3014</v>
      </c>
      <c r="G216" s="35">
        <v>2678</v>
      </c>
      <c r="H216" s="37"/>
      <c r="I216" s="37"/>
      <c r="J216" s="37"/>
      <c r="K216" s="37"/>
    </row>
    <row r="217" spans="4:11" x14ac:dyDescent="0.3">
      <c r="D217" s="35" t="s">
        <v>256</v>
      </c>
      <c r="E217" s="35">
        <v>3089</v>
      </c>
      <c r="F217" s="35">
        <v>3798</v>
      </c>
      <c r="G217" s="35">
        <v>3375</v>
      </c>
      <c r="H217" s="37"/>
      <c r="I217" s="37"/>
      <c r="J217" s="37"/>
      <c r="K217" s="37"/>
    </row>
    <row r="218" spans="4:11" x14ac:dyDescent="0.3">
      <c r="D218" s="35" t="s">
        <v>257</v>
      </c>
      <c r="E218" s="35">
        <v>3818</v>
      </c>
      <c r="F218" s="35">
        <v>4695</v>
      </c>
      <c r="G218" s="35">
        <v>4172</v>
      </c>
      <c r="H218" s="37"/>
      <c r="I218" s="37"/>
      <c r="J218" s="37"/>
      <c r="K218" s="37"/>
    </row>
    <row r="219" spans="4:11" x14ac:dyDescent="0.3">
      <c r="D219" s="35" t="s">
        <v>258</v>
      </c>
      <c r="E219" s="35">
        <v>4344</v>
      </c>
      <c r="F219" s="35">
        <v>5341</v>
      </c>
      <c r="G219" s="35">
        <v>4746</v>
      </c>
      <c r="H219" s="37"/>
      <c r="I219" s="37"/>
      <c r="J219" s="37"/>
      <c r="K219" s="37"/>
    </row>
    <row r="220" spans="4:11" x14ac:dyDescent="0.3">
      <c r="D220" s="36" t="s">
        <v>259</v>
      </c>
      <c r="E220" s="36">
        <v>5363</v>
      </c>
      <c r="F220" s="36">
        <v>6594</v>
      </c>
      <c r="G220" s="36">
        <v>5859</v>
      </c>
      <c r="H220" s="37">
        <f t="shared" si="52"/>
        <v>0.75280741156653563</v>
      </c>
      <c r="I220" s="37">
        <f t="shared" ref="I220" si="55">F220/F$245</f>
        <v>0.9201786212670946</v>
      </c>
      <c r="J220" s="37">
        <f t="shared" ref="J220" si="56">G220/G$245</f>
        <v>0.80348326933625891</v>
      </c>
      <c r="K220" s="37"/>
    </row>
    <row r="221" spans="4:11" x14ac:dyDescent="0.3">
      <c r="D221" s="34" t="s">
        <v>260</v>
      </c>
      <c r="E221" s="34">
        <v>0</v>
      </c>
      <c r="F221" s="34">
        <v>0</v>
      </c>
      <c r="G221" s="34">
        <v>0</v>
      </c>
      <c r="H221" s="37"/>
      <c r="I221" s="37"/>
      <c r="J221" s="37"/>
      <c r="K221" s="37"/>
    </row>
    <row r="222" spans="4:11" x14ac:dyDescent="0.3">
      <c r="D222" s="35" t="s">
        <v>261</v>
      </c>
      <c r="E222" s="35">
        <v>996</v>
      </c>
      <c r="F222" s="35">
        <v>974</v>
      </c>
      <c r="G222" s="35">
        <v>1021</v>
      </c>
      <c r="H222" s="37"/>
      <c r="I222" s="37"/>
      <c r="J222" s="37"/>
      <c r="K222" s="37"/>
    </row>
    <row r="223" spans="4:11" x14ac:dyDescent="0.3">
      <c r="D223" s="35" t="s">
        <v>262</v>
      </c>
      <c r="E223" s="35">
        <v>1728</v>
      </c>
      <c r="F223" s="35">
        <v>1690</v>
      </c>
      <c r="G223" s="35">
        <v>1772</v>
      </c>
      <c r="H223" s="37"/>
      <c r="I223" s="37"/>
      <c r="J223" s="37"/>
      <c r="K223" s="37"/>
    </row>
    <row r="224" spans="4:11" x14ac:dyDescent="0.3">
      <c r="D224" s="35" t="s">
        <v>263</v>
      </c>
      <c r="E224" s="35">
        <v>2988</v>
      </c>
      <c r="F224" s="35">
        <v>2921</v>
      </c>
      <c r="G224" s="35">
        <v>3063</v>
      </c>
      <c r="H224" s="37"/>
      <c r="I224" s="37"/>
      <c r="J224" s="37"/>
      <c r="K224" s="37"/>
    </row>
    <row r="225" spans="4:11" x14ac:dyDescent="0.3">
      <c r="D225" s="35" t="s">
        <v>264</v>
      </c>
      <c r="E225" s="35">
        <v>4076</v>
      </c>
      <c r="F225" s="35">
        <v>3985</v>
      </c>
      <c r="G225" s="35">
        <v>4179</v>
      </c>
      <c r="H225" s="37"/>
      <c r="I225" s="37"/>
      <c r="J225" s="37"/>
      <c r="K225" s="37"/>
    </row>
    <row r="226" spans="4:11" x14ac:dyDescent="0.3">
      <c r="D226" s="35" t="s">
        <v>265</v>
      </c>
      <c r="E226" s="35">
        <v>5071</v>
      </c>
      <c r="F226" s="35">
        <v>4958</v>
      </c>
      <c r="G226" s="35">
        <v>5199</v>
      </c>
      <c r="H226" s="37"/>
      <c r="I226" s="37"/>
      <c r="J226" s="37"/>
      <c r="K226" s="37"/>
    </row>
    <row r="227" spans="4:11" x14ac:dyDescent="0.3">
      <c r="D227" s="35" t="s">
        <v>266</v>
      </c>
      <c r="E227" s="35">
        <v>5903</v>
      </c>
      <c r="F227" s="35">
        <v>5772</v>
      </c>
      <c r="G227" s="35">
        <v>6052</v>
      </c>
      <c r="H227" s="37"/>
      <c r="I227" s="37"/>
      <c r="J227" s="37"/>
      <c r="K227" s="37"/>
    </row>
    <row r="228" spans="4:11" x14ac:dyDescent="0.3">
      <c r="D228" s="36" t="s">
        <v>267</v>
      </c>
      <c r="E228" s="36">
        <v>7113</v>
      </c>
      <c r="F228" s="36">
        <v>6954</v>
      </c>
      <c r="G228" s="36">
        <v>7292</v>
      </c>
      <c r="H228" s="37">
        <f t="shared" si="52"/>
        <v>0.99845592363840541</v>
      </c>
      <c r="I228" s="37">
        <f t="shared" ref="I228" si="57">F228/F$245</f>
        <v>0.97041585263745467</v>
      </c>
      <c r="J228" s="37">
        <f t="shared" ref="J228" si="58">G228/G$245</f>
        <v>1</v>
      </c>
      <c r="K228" s="37"/>
    </row>
    <row r="229" spans="4:11" x14ac:dyDescent="0.3">
      <c r="D229" s="34" t="s">
        <v>268</v>
      </c>
      <c r="E229" s="34">
        <v>0</v>
      </c>
      <c r="F229" s="34">
        <v>0</v>
      </c>
      <c r="G229" s="34">
        <v>0</v>
      </c>
      <c r="H229" s="37"/>
      <c r="I229" s="37"/>
      <c r="J229" s="37"/>
      <c r="K229" s="37"/>
    </row>
    <row r="230" spans="4:11" x14ac:dyDescent="0.3">
      <c r="D230" s="35" t="s">
        <v>269</v>
      </c>
      <c r="E230" s="35">
        <v>803</v>
      </c>
      <c r="F230" s="35">
        <v>994</v>
      </c>
      <c r="G230" s="35">
        <v>869</v>
      </c>
      <c r="H230" s="37"/>
      <c r="I230" s="37"/>
      <c r="J230" s="37"/>
      <c r="K230" s="37"/>
    </row>
    <row r="231" spans="4:11" x14ac:dyDescent="0.3">
      <c r="D231" s="35" t="s">
        <v>270</v>
      </c>
      <c r="E231" s="35">
        <v>1498</v>
      </c>
      <c r="F231" s="35">
        <v>1855</v>
      </c>
      <c r="G231" s="35">
        <v>1621</v>
      </c>
      <c r="H231" s="37"/>
      <c r="I231" s="37"/>
      <c r="J231" s="37"/>
      <c r="K231" s="37"/>
    </row>
    <row r="232" spans="4:11" x14ac:dyDescent="0.3">
      <c r="D232" s="35" t="s">
        <v>271</v>
      </c>
      <c r="E232" s="35">
        <v>2328</v>
      </c>
      <c r="F232" s="35">
        <v>2884</v>
      </c>
      <c r="G232" s="35">
        <v>2519</v>
      </c>
      <c r="H232" s="37"/>
      <c r="I232" s="37"/>
      <c r="J232" s="37"/>
      <c r="K232" s="37"/>
    </row>
    <row r="233" spans="4:11" x14ac:dyDescent="0.3">
      <c r="D233" s="35" t="s">
        <v>272</v>
      </c>
      <c r="E233" s="35">
        <v>3320</v>
      </c>
      <c r="F233" s="35">
        <v>4113</v>
      </c>
      <c r="G233" s="35">
        <v>3594</v>
      </c>
      <c r="H233" s="37"/>
      <c r="I233" s="37"/>
      <c r="J233" s="37"/>
      <c r="K233" s="37"/>
    </row>
    <row r="234" spans="4:11" x14ac:dyDescent="0.3">
      <c r="D234" s="35" t="s">
        <v>273</v>
      </c>
      <c r="E234" s="35">
        <v>3879</v>
      </c>
      <c r="F234" s="35">
        <v>4805</v>
      </c>
      <c r="G234" s="35">
        <v>4198</v>
      </c>
      <c r="H234" s="37"/>
      <c r="I234" s="37"/>
      <c r="J234" s="37"/>
      <c r="K234" s="37"/>
    </row>
    <row r="235" spans="4:11" x14ac:dyDescent="0.3">
      <c r="D235" s="35" t="s">
        <v>274</v>
      </c>
      <c r="E235" s="35">
        <v>4459</v>
      </c>
      <c r="F235" s="35">
        <v>5524</v>
      </c>
      <c r="G235" s="35">
        <v>4826</v>
      </c>
      <c r="H235" s="37"/>
      <c r="I235" s="37"/>
      <c r="J235" s="37"/>
      <c r="K235" s="37"/>
    </row>
    <row r="236" spans="4:11" x14ac:dyDescent="0.3">
      <c r="D236" s="36" t="s">
        <v>275</v>
      </c>
      <c r="E236" s="36">
        <v>5425</v>
      </c>
      <c r="F236" s="36">
        <v>6721</v>
      </c>
      <c r="G236" s="36">
        <v>5872</v>
      </c>
      <c r="H236" s="37">
        <f t="shared" si="52"/>
        <v>0.7615103874227962</v>
      </c>
      <c r="I236" s="37">
        <f t="shared" ref="I236" si="59">F236/F$245</f>
        <v>0.93790120011163824</v>
      </c>
      <c r="J236" s="37">
        <f t="shared" ref="J236" si="60">G236/G$245</f>
        <v>0.8052660449808009</v>
      </c>
      <c r="K236" s="37"/>
    </row>
    <row r="237" spans="4:11" x14ac:dyDescent="0.3">
      <c r="D237" s="34" t="s">
        <v>276</v>
      </c>
      <c r="E237" s="34">
        <v>0</v>
      </c>
      <c r="F237" s="34">
        <v>0</v>
      </c>
      <c r="G237" s="34">
        <v>0</v>
      </c>
      <c r="H237" s="37"/>
      <c r="I237" s="37"/>
      <c r="J237" s="37"/>
      <c r="K237" s="37"/>
    </row>
    <row r="238" spans="4:11" x14ac:dyDescent="0.3">
      <c r="D238" s="35" t="s">
        <v>277</v>
      </c>
      <c r="E238" s="35">
        <v>945</v>
      </c>
      <c r="F238" s="35">
        <v>985</v>
      </c>
      <c r="G238" s="35">
        <v>838</v>
      </c>
      <c r="H238" s="37"/>
      <c r="I238" s="37"/>
      <c r="J238" s="37"/>
      <c r="K238" s="37"/>
    </row>
    <row r="239" spans="4:11" x14ac:dyDescent="0.3">
      <c r="D239" s="35" t="s">
        <v>278</v>
      </c>
      <c r="E239" s="35">
        <v>2031</v>
      </c>
      <c r="F239" s="35">
        <v>2117</v>
      </c>
      <c r="G239" s="35">
        <v>1800</v>
      </c>
      <c r="H239" s="37"/>
      <c r="I239" s="37"/>
      <c r="J239" s="37"/>
      <c r="K239" s="37"/>
    </row>
    <row r="240" spans="4:11" x14ac:dyDescent="0.3">
      <c r="D240" s="35" t="s">
        <v>279</v>
      </c>
      <c r="E240" s="35">
        <v>2700</v>
      </c>
      <c r="F240" s="35">
        <v>2816</v>
      </c>
      <c r="G240" s="35">
        <v>2394</v>
      </c>
      <c r="H240" s="37"/>
      <c r="I240" s="37"/>
      <c r="J240" s="37"/>
      <c r="K240" s="37"/>
    </row>
    <row r="241" spans="4:11" x14ac:dyDescent="0.3">
      <c r="D241" s="35" t="s">
        <v>280</v>
      </c>
      <c r="E241" s="35">
        <v>3799</v>
      </c>
      <c r="F241" s="35">
        <v>3961</v>
      </c>
      <c r="G241" s="35">
        <v>3368</v>
      </c>
      <c r="H241" s="37"/>
      <c r="I241" s="37"/>
      <c r="J241" s="37"/>
      <c r="K241" s="37"/>
    </row>
    <row r="242" spans="4:11" x14ac:dyDescent="0.3">
      <c r="D242" s="35" t="s">
        <v>281</v>
      </c>
      <c r="E242" s="35">
        <v>4777</v>
      </c>
      <c r="F242" s="35">
        <v>4981</v>
      </c>
      <c r="G242" s="35">
        <v>4235</v>
      </c>
      <c r="H242" s="37"/>
      <c r="I242" s="37"/>
      <c r="J242" s="37"/>
      <c r="K242" s="37"/>
    </row>
    <row r="243" spans="4:11" x14ac:dyDescent="0.3">
      <c r="D243" s="35" t="s">
        <v>282</v>
      </c>
      <c r="E243" s="35">
        <v>5748</v>
      </c>
      <c r="F243" s="35">
        <v>5994</v>
      </c>
      <c r="G243" s="35">
        <v>5096</v>
      </c>
      <c r="H243" s="37"/>
      <c r="I243" s="37"/>
      <c r="J243" s="37"/>
      <c r="K243" s="37"/>
    </row>
    <row r="244" spans="4:11" x14ac:dyDescent="0.3">
      <c r="D244" s="36" t="s">
        <v>283</v>
      </c>
      <c r="E244" s="36">
        <v>6700</v>
      </c>
      <c r="F244" s="36">
        <v>6986</v>
      </c>
      <c r="G244" s="36">
        <v>5940</v>
      </c>
      <c r="H244" s="37">
        <f t="shared" si="52"/>
        <v>0.94048287478944415</v>
      </c>
      <c r="I244" s="37">
        <f t="shared" ref="I244" si="61">F244/F$245</f>
        <v>0.97488138431481997</v>
      </c>
      <c r="J244" s="37">
        <f t="shared" ref="J244" si="62">G244/G$245</f>
        <v>0.81459133296763575</v>
      </c>
      <c r="K244" s="37"/>
    </row>
    <row r="245" spans="4:11" x14ac:dyDescent="0.3">
      <c r="E245" s="25">
        <f>MAX(E5:E244)</f>
        <v>7124</v>
      </c>
      <c r="F245" s="25">
        <f t="shared" ref="F245:G245" si="63">MAX(F5:F244)</f>
        <v>7166</v>
      </c>
      <c r="G245" s="25">
        <f t="shared" si="63"/>
        <v>7292</v>
      </c>
    </row>
  </sheetData>
  <conditionalFormatting sqref="M5:M34">
    <cfRule type="dataBar" priority="5">
      <dataBar>
        <cfvo type="min"/>
        <cfvo type="max"/>
        <color rgb="FFFFB628"/>
      </dataBar>
    </cfRule>
  </conditionalFormatting>
  <conditionalFormatting sqref="N5:N34">
    <cfRule type="dataBar" priority="4">
      <dataBar>
        <cfvo type="min"/>
        <cfvo type="max"/>
        <color rgb="FFFF555A"/>
      </dataBar>
    </cfRule>
  </conditionalFormatting>
  <conditionalFormatting sqref="E5:E244">
    <cfRule type="top10" dxfId="10" priority="3" rank="1"/>
  </conditionalFormatting>
  <conditionalFormatting sqref="G5:G244">
    <cfRule type="top10" dxfId="9" priority="2" rank="1"/>
  </conditionalFormatting>
  <conditionalFormatting sqref="F5:F244">
    <cfRule type="top10" dxfId="8" priority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D3:AA244"/>
  <sheetViews>
    <sheetView topLeftCell="B1" zoomScale="85" zoomScaleNormal="85" workbookViewId="0">
      <selection activeCell="Q39" sqref="Q39"/>
    </sheetView>
  </sheetViews>
  <sheetFormatPr defaultColWidth="9.109375" defaultRowHeight="14.4" x14ac:dyDescent="0.3"/>
  <cols>
    <col min="1" max="3" width="9.109375" style="26"/>
    <col min="4" max="4" width="31" style="26" bestFit="1" customWidth="1"/>
    <col min="5" max="8" width="9.109375" style="26"/>
    <col min="9" max="9" width="16.6640625" style="26" bestFit="1" customWidth="1"/>
    <col min="10" max="10" width="8.88671875" style="26" customWidth="1"/>
    <col min="11" max="12" width="8.44140625" style="26" customWidth="1"/>
    <col min="13" max="19" width="9.109375" style="26"/>
    <col min="20" max="20" width="16.5546875" style="26" bestFit="1" customWidth="1"/>
    <col min="21" max="16384" width="9.109375" style="26"/>
  </cols>
  <sheetData>
    <row r="3" spans="4:27" x14ac:dyDescent="0.3">
      <c r="M3" s="119" t="s">
        <v>391</v>
      </c>
      <c r="N3" s="119"/>
      <c r="O3" s="119"/>
      <c r="P3" s="119" t="s">
        <v>392</v>
      </c>
      <c r="Q3" s="119"/>
      <c r="R3" s="119"/>
    </row>
    <row r="4" spans="4:27" s="25" customFormat="1" x14ac:dyDescent="0.3">
      <c r="E4" s="25" t="s">
        <v>42</v>
      </c>
      <c r="F4" s="25" t="s">
        <v>43</v>
      </c>
      <c r="G4" s="25" t="s">
        <v>44</v>
      </c>
      <c r="M4" s="25" t="s">
        <v>42</v>
      </c>
      <c r="N4" s="25" t="s">
        <v>43</v>
      </c>
      <c r="O4" s="25" t="s">
        <v>44</v>
      </c>
      <c r="P4" s="25" t="s">
        <v>42</v>
      </c>
      <c r="Q4" s="25" t="s">
        <v>43</v>
      </c>
      <c r="R4" s="25" t="s">
        <v>44</v>
      </c>
      <c r="U4" s="25" t="s">
        <v>284</v>
      </c>
      <c r="V4" s="25" t="s">
        <v>285</v>
      </c>
    </row>
    <row r="5" spans="4:27" x14ac:dyDescent="0.3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111" t="e">
        <f>J5/#REF!</f>
        <v>#REF!</v>
      </c>
      <c r="N5" s="111" t="e">
        <f>K5/#REF!</f>
        <v>#REF!</v>
      </c>
      <c r="O5" s="111" t="e">
        <f>L5/#REF!</f>
        <v>#REF!</v>
      </c>
      <c r="P5" s="110">
        <v>0.86799999999999999</v>
      </c>
      <c r="Q5" s="110">
        <v>0.78700000000000003</v>
      </c>
      <c r="R5" s="110">
        <v>0.88500000000000001</v>
      </c>
      <c r="S5" s="37" t="e">
        <f>AVERAGE(M5:O5)</f>
        <v>#REF!</v>
      </c>
      <c r="T5" s="39">
        <v>1600</v>
      </c>
      <c r="U5" s="37" t="e">
        <f>AVERAGE(M5:O5)</f>
        <v>#REF!</v>
      </c>
      <c r="V5" s="40">
        <v>0.1171</v>
      </c>
      <c r="W5" s="37" t="e">
        <f>U5/#REF!</f>
        <v>#REF!</v>
      </c>
      <c r="X5" s="37">
        <v>0.84668108376380979</v>
      </c>
      <c r="Y5" s="37" t="e">
        <f>W5/W$35</f>
        <v>#REF!</v>
      </c>
      <c r="Z5" s="37">
        <f>X5/X$35</f>
        <v>0.85030612004968886</v>
      </c>
      <c r="AA5" s="37" t="e">
        <f>STDEV(Y5:Z5)</f>
        <v>#REF!</v>
      </c>
    </row>
    <row r="6" spans="4:27" x14ac:dyDescent="0.3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111" t="e">
        <f>J6/#REF!</f>
        <v>#REF!</v>
      </c>
      <c r="N6" s="111" t="e">
        <f>K6/#REF!</f>
        <v>#REF!</v>
      </c>
      <c r="O6" s="111" t="e">
        <f>L6/#REF!</f>
        <v>#REF!</v>
      </c>
      <c r="P6" s="110">
        <v>0.998</v>
      </c>
      <c r="Q6" s="110">
        <v>0.95199999999999996</v>
      </c>
      <c r="R6" s="110">
        <v>0.97299999999999998</v>
      </c>
      <c r="S6" s="37" t="e">
        <f t="shared" ref="S6:S34" si="0">AVERAGE(M6:O6)</f>
        <v>#REF!</v>
      </c>
      <c r="T6" s="39" t="s">
        <v>7</v>
      </c>
      <c r="U6" s="37">
        <v>0.92430000000000001</v>
      </c>
      <c r="V6" s="40">
        <v>9.9000000000000005E-2</v>
      </c>
      <c r="W6" s="37" t="e">
        <f>U6/#REF!</f>
        <v>#REF!</v>
      </c>
      <c r="X6" s="37">
        <v>0.97442874785446365</v>
      </c>
      <c r="Y6" s="37" t="e">
        <f t="shared" ref="Y6:Z34" si="1">W6/W$35</f>
        <v>#REF!</v>
      </c>
      <c r="Z6" s="37">
        <f t="shared" si="1"/>
        <v>0.97860073142267279</v>
      </c>
      <c r="AA6" s="37" t="e">
        <f t="shared" ref="AA6:AA34" si="2">STDEV(Y6:Z6)</f>
        <v>#REF!</v>
      </c>
    </row>
    <row r="7" spans="4:27" x14ac:dyDescent="0.3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1" t="e">
        <f>J7/#REF!</f>
        <v>#REF!</v>
      </c>
      <c r="N7" s="111" t="e">
        <f>K7/#REF!</f>
        <v>#REF!</v>
      </c>
      <c r="O7" s="111" t="e">
        <f>L7/#REF!</f>
        <v>#REF!</v>
      </c>
      <c r="P7" s="110">
        <v>0.94699999999999995</v>
      </c>
      <c r="Q7" s="110">
        <v>0.97099999999999997</v>
      </c>
      <c r="R7" s="110">
        <v>0.91200000000000003</v>
      </c>
      <c r="S7" s="37" t="e">
        <f t="shared" si="0"/>
        <v>#REF!</v>
      </c>
      <c r="T7" s="39" t="s">
        <v>8</v>
      </c>
      <c r="U7" s="37">
        <v>0.91100000000000003</v>
      </c>
      <c r="V7" s="40">
        <v>7.4999999999999997E-2</v>
      </c>
      <c r="W7" s="37" t="e">
        <f>U7/#REF!</f>
        <v>#REF!</v>
      </c>
      <c r="X7" s="37">
        <v>0.94324100871035466</v>
      </c>
      <c r="Y7" s="37" t="e">
        <f t="shared" si="1"/>
        <v>#REF!</v>
      </c>
      <c r="Z7" s="37">
        <f t="shared" si="1"/>
        <v>0.94727946303332622</v>
      </c>
      <c r="AA7" s="37" t="e">
        <f t="shared" si="2"/>
        <v>#REF!</v>
      </c>
    </row>
    <row r="8" spans="4:27" x14ac:dyDescent="0.3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111" t="e">
        <f>J8/#REF!</f>
        <v>#REF!</v>
      </c>
      <c r="N8" s="111" t="e">
        <f>K8/#REF!</f>
        <v>#REF!</v>
      </c>
      <c r="O8" s="111" t="e">
        <f>L8/#REF!</f>
        <v>#REF!</v>
      </c>
      <c r="P8" s="110">
        <v>0.81200000000000006</v>
      </c>
      <c r="Q8" s="110">
        <v>0.754</v>
      </c>
      <c r="R8" s="110">
        <v>0.84099999999999997</v>
      </c>
      <c r="S8" s="37" t="e">
        <f t="shared" si="0"/>
        <v>#REF!</v>
      </c>
      <c r="T8" s="39" t="s">
        <v>9</v>
      </c>
      <c r="U8" s="37">
        <v>0.83530000000000004</v>
      </c>
      <c r="V8" s="40">
        <v>1.8200000000000001E-2</v>
      </c>
      <c r="W8" s="37" t="e">
        <f>U8/#REF!</f>
        <v>#REF!</v>
      </c>
      <c r="X8" s="37">
        <v>0.80226711040461574</v>
      </c>
      <c r="Y8" s="37" t="e">
        <f t="shared" si="1"/>
        <v>#REF!</v>
      </c>
      <c r="Z8" s="37">
        <f t="shared" si="1"/>
        <v>0.80570198977295582</v>
      </c>
      <c r="AA8" s="37" t="e">
        <f t="shared" si="2"/>
        <v>#REF!</v>
      </c>
    </row>
    <row r="9" spans="4:27" x14ac:dyDescent="0.3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G33/G$185</f>
        <v>0.69027688345138438</v>
      </c>
      <c r="M9" s="111" t="e">
        <f>J9/#REF!</f>
        <v>#REF!</v>
      </c>
      <c r="N9" s="111" t="e">
        <f>K9/#REF!</f>
        <v>#REF!</v>
      </c>
      <c r="O9" s="111" t="e">
        <f>L9/#REF!</f>
        <v>#REF!</v>
      </c>
      <c r="P9" s="110">
        <v>0.98599999999999999</v>
      </c>
      <c r="Q9" s="110">
        <v>0.93200000000000005</v>
      </c>
      <c r="R9" s="110">
        <v>0.94</v>
      </c>
      <c r="S9" s="37" t="e">
        <f t="shared" si="0"/>
        <v>#REF!</v>
      </c>
      <c r="T9" s="39" t="s">
        <v>10</v>
      </c>
      <c r="U9" s="37">
        <v>0.93969999999999998</v>
      </c>
      <c r="V9" s="40">
        <v>0.1036</v>
      </c>
      <c r="W9" s="37" t="e">
        <f>U9/#REF!</f>
        <v>#REF!</v>
      </c>
      <c r="X9" s="37">
        <v>0.95255058089325084</v>
      </c>
      <c r="Y9" s="37" t="e">
        <f t="shared" si="1"/>
        <v>#REF!</v>
      </c>
      <c r="Z9" s="37">
        <f t="shared" si="1"/>
        <v>0.95662889383313987</v>
      </c>
      <c r="AA9" s="37" t="e">
        <f t="shared" si="2"/>
        <v>#REF!</v>
      </c>
    </row>
    <row r="10" spans="4:27" x14ac:dyDescent="0.3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>
        <f>G40/G$185</f>
        <v>0.64301352221506758</v>
      </c>
      <c r="M10" s="111" t="e">
        <f>J10/#REF!</f>
        <v>#REF!</v>
      </c>
      <c r="N10" s="111" t="e">
        <f>K10/#REF!</f>
        <v>#REF!</v>
      </c>
      <c r="O10" s="111" t="e">
        <f>L10/#REF!</f>
        <v>#REF!</v>
      </c>
      <c r="P10" s="110">
        <v>0.82499999999999996</v>
      </c>
      <c r="Q10" s="110">
        <v>0.94099999999999995</v>
      </c>
      <c r="R10" s="110">
        <v>0.83699999999999997</v>
      </c>
      <c r="S10" s="37" t="e">
        <f t="shared" si="0"/>
        <v>#REF!</v>
      </c>
      <c r="T10" s="39" t="s">
        <v>11</v>
      </c>
      <c r="U10" s="37">
        <v>0.73</v>
      </c>
      <c r="V10" s="40">
        <v>7.9200000000000007E-2</v>
      </c>
      <c r="W10" s="37" t="e">
        <f>U10/#REF!</f>
        <v>#REF!</v>
      </c>
      <c r="X10" s="37">
        <v>0.86762430535711699</v>
      </c>
      <c r="Y10" s="37" t="e">
        <f t="shared" si="1"/>
        <v>#REF!</v>
      </c>
      <c r="Z10" s="37">
        <f t="shared" si="1"/>
        <v>0.87133900933449737</v>
      </c>
      <c r="AA10" s="37" t="e">
        <f t="shared" si="2"/>
        <v>#REF!</v>
      </c>
    </row>
    <row r="11" spans="4:27" x14ac:dyDescent="0.3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1" t="e">
        <f>J11/#REF!</f>
        <v>#REF!</v>
      </c>
      <c r="N11" s="111" t="e">
        <f>K11/#REF!</f>
        <v>#REF!</v>
      </c>
      <c r="O11" s="111" t="e">
        <f>L11/#REF!</f>
        <v>#REF!</v>
      </c>
      <c r="P11" s="110">
        <v>0.91</v>
      </c>
      <c r="Q11" s="110">
        <v>0.79900000000000004</v>
      </c>
      <c r="R11" s="110">
        <v>0.81</v>
      </c>
      <c r="S11" s="37" t="e">
        <f t="shared" si="0"/>
        <v>#REF!</v>
      </c>
      <c r="T11" s="39" t="s">
        <v>12</v>
      </c>
      <c r="U11" s="37">
        <v>0.73229999999999995</v>
      </c>
      <c r="V11" s="40">
        <v>0.1072</v>
      </c>
      <c r="W11" s="37" t="e">
        <f>U11/#REF!</f>
        <v>#REF!</v>
      </c>
      <c r="X11" s="37">
        <v>0.83971337507446997</v>
      </c>
      <c r="Y11" s="37" t="e">
        <f t="shared" si="1"/>
        <v>#REF!</v>
      </c>
      <c r="Z11" s="37">
        <f t="shared" si="1"/>
        <v>0.84330857935239156</v>
      </c>
      <c r="AA11" s="37" t="e">
        <f t="shared" si="2"/>
        <v>#REF!</v>
      </c>
    </row>
    <row r="12" spans="4:27" x14ac:dyDescent="0.3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1" t="e">
        <f>J12/#REF!</f>
        <v>#REF!</v>
      </c>
      <c r="N12" s="111" t="e">
        <f>K12/#REF!</f>
        <v>#REF!</v>
      </c>
      <c r="O12" s="111" t="e">
        <f>L12/#REF!</f>
        <v>#REF!</v>
      </c>
      <c r="P12" s="110">
        <v>0.96</v>
      </c>
      <c r="Q12" s="110">
        <v>0.92900000000000005</v>
      </c>
      <c r="R12" s="110">
        <v>0.80500000000000005</v>
      </c>
      <c r="S12" s="37" t="e">
        <f t="shared" si="0"/>
        <v>#REF!</v>
      </c>
      <c r="T12" s="39" t="s">
        <v>13</v>
      </c>
      <c r="U12" s="37">
        <v>0.75600000000000001</v>
      </c>
      <c r="V12" s="40">
        <v>9.3200000000000005E-2</v>
      </c>
      <c r="W12" s="37" t="e">
        <f>U12/#REF!</f>
        <v>#REF!</v>
      </c>
      <c r="X12" s="37">
        <v>0.89802953592426071</v>
      </c>
      <c r="Y12" s="37" t="e">
        <f t="shared" si="1"/>
        <v>#REF!</v>
      </c>
      <c r="Z12" s="37">
        <f t="shared" si="1"/>
        <v>0.90187441886299979</v>
      </c>
      <c r="AA12" s="37" t="e">
        <f t="shared" si="2"/>
        <v>#REF!</v>
      </c>
    </row>
    <row r="13" spans="4:27" x14ac:dyDescent="0.3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111" t="e">
        <f>J13/#REF!</f>
        <v>#REF!</v>
      </c>
      <c r="N13" s="111" t="e">
        <f>K13/#REF!</f>
        <v>#REF!</v>
      </c>
      <c r="O13" s="111" t="e">
        <f>L13/#REF!</f>
        <v>#REF!</v>
      </c>
      <c r="P13" s="110">
        <v>0.873</v>
      </c>
      <c r="Q13" s="110">
        <v>0.83499999999999996</v>
      </c>
      <c r="R13" s="110">
        <v>0.81299999999999994</v>
      </c>
      <c r="S13" s="37" t="e">
        <f t="shared" si="0"/>
        <v>#REF!</v>
      </c>
      <c r="T13" s="39" t="s">
        <v>14</v>
      </c>
      <c r="U13" s="37">
        <v>0.76970000000000005</v>
      </c>
      <c r="V13" s="40">
        <v>7.3700000000000002E-2</v>
      </c>
      <c r="W13" s="37" t="e">
        <f>U13/#REF!</f>
        <v>#REF!</v>
      </c>
      <c r="X13" s="37">
        <v>0.87338573834924205</v>
      </c>
      <c r="Y13" s="37" t="e">
        <f t="shared" si="1"/>
        <v>#REF!</v>
      </c>
      <c r="Z13" s="37">
        <f t="shared" si="1"/>
        <v>0.8771251097061773</v>
      </c>
      <c r="AA13" s="37" t="e">
        <f t="shared" si="2"/>
        <v>#REF!</v>
      </c>
    </row>
    <row r="14" spans="4:27" x14ac:dyDescent="0.3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111" t="e">
        <f>J14/#REF!</f>
        <v>#REF!</v>
      </c>
      <c r="N14" s="111" t="e">
        <f>K14/#REF!</f>
        <v>#REF!</v>
      </c>
      <c r="O14" s="111" t="e">
        <f>L14/#REF!</f>
        <v>#REF!</v>
      </c>
      <c r="P14" s="110">
        <v>0.99099999999999999</v>
      </c>
      <c r="Q14" s="110">
        <v>0.97599999999999998</v>
      </c>
      <c r="R14" s="110">
        <v>0.97799999999999998</v>
      </c>
      <c r="S14" s="37" t="e">
        <f t="shared" si="0"/>
        <v>#REF!</v>
      </c>
      <c r="T14" s="39" t="s">
        <v>15</v>
      </c>
      <c r="U14" s="37">
        <v>0.95899999999999996</v>
      </c>
      <c r="V14" s="40">
        <v>3.6499999999999998E-2</v>
      </c>
      <c r="W14" s="37" t="e">
        <f>U14/#REF!</f>
        <v>#REF!</v>
      </c>
      <c r="X14" s="37">
        <v>0.98192062630504273</v>
      </c>
      <c r="Y14" s="37" t="e">
        <f t="shared" si="1"/>
        <v>#REF!</v>
      </c>
      <c r="Z14" s="37">
        <f t="shared" si="1"/>
        <v>0.98612468609622839</v>
      </c>
      <c r="AA14" s="37" t="e">
        <f t="shared" si="2"/>
        <v>#REF!</v>
      </c>
    </row>
    <row r="15" spans="4:27" x14ac:dyDescent="0.3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111" t="e">
        <f>J15/#REF!</f>
        <v>#REF!</v>
      </c>
      <c r="N15" s="111" t="e">
        <f>K15/#REF!</f>
        <v>#REF!</v>
      </c>
      <c r="O15" s="111" t="e">
        <f>L15/#REF!</f>
        <v>#REF!</v>
      </c>
      <c r="P15" s="110">
        <v>1</v>
      </c>
      <c r="Q15" s="110">
        <v>0.99199999999999999</v>
      </c>
      <c r="R15" s="110">
        <v>0.97899999999999998</v>
      </c>
      <c r="S15" s="37" t="e">
        <f t="shared" si="0"/>
        <v>#REF!</v>
      </c>
      <c r="T15" s="39" t="s">
        <v>16</v>
      </c>
      <c r="U15" s="37">
        <v>0.94030000000000002</v>
      </c>
      <c r="V15" s="40">
        <v>2.18E-2</v>
      </c>
      <c r="W15" s="37" t="e">
        <f>U15/#REF!</f>
        <v>#REF!</v>
      </c>
      <c r="X15" s="37">
        <v>0.99035623209435553</v>
      </c>
      <c r="Y15" s="37" t="e">
        <f t="shared" si="1"/>
        <v>#REF!</v>
      </c>
      <c r="Z15" s="37">
        <f t="shared" si="1"/>
        <v>0.99459640864504606</v>
      </c>
      <c r="AA15" s="37" t="e">
        <f t="shared" si="2"/>
        <v>#REF!</v>
      </c>
    </row>
    <row r="16" spans="4:27" x14ac:dyDescent="0.3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111" t="e">
        <f>J16/#REF!</f>
        <v>#REF!</v>
      </c>
      <c r="N16" s="111" t="e">
        <f>K16/#REF!</f>
        <v>#REF!</v>
      </c>
      <c r="O16" s="111" t="e">
        <f>L16/#REF!</f>
        <v>#REF!</v>
      </c>
      <c r="P16" s="110">
        <v>0.65300000000000002</v>
      </c>
      <c r="Q16" s="110">
        <v>0.82599999999999996</v>
      </c>
      <c r="R16" s="110">
        <v>0.54800000000000004</v>
      </c>
      <c r="S16" s="37" t="e">
        <f t="shared" si="0"/>
        <v>#REF!</v>
      </c>
      <c r="T16" s="39" t="s">
        <v>17</v>
      </c>
      <c r="U16" s="37">
        <v>0.53369999999999995</v>
      </c>
      <c r="V16" s="40">
        <v>0.1164</v>
      </c>
      <c r="W16" s="37" t="e">
        <f>U16/#REF!</f>
        <v>#REF!</v>
      </c>
      <c r="X16" s="37">
        <v>0.67570944349788553</v>
      </c>
      <c r="Y16" s="37" t="e">
        <f t="shared" si="1"/>
        <v>#REF!</v>
      </c>
      <c r="Z16" s="37">
        <f t="shared" si="1"/>
        <v>0.67860247051639666</v>
      </c>
      <c r="AA16" s="37" t="e">
        <f t="shared" si="2"/>
        <v>#REF!</v>
      </c>
    </row>
    <row r="17" spans="4:27" x14ac:dyDescent="0.3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1" t="e">
        <f>J17/#REF!</f>
        <v>#REF!</v>
      </c>
      <c r="N17" s="111" t="e">
        <f>K17/#REF!</f>
        <v>#REF!</v>
      </c>
      <c r="O17" s="111" t="e">
        <f>L17/#REF!</f>
        <v>#REF!</v>
      </c>
      <c r="P17" s="110">
        <v>0.75900000000000001</v>
      </c>
      <c r="Q17" s="110">
        <v>0.93400000000000005</v>
      </c>
      <c r="R17" s="110">
        <v>0.83</v>
      </c>
      <c r="S17" s="37" t="e">
        <f t="shared" si="0"/>
        <v>#REF!</v>
      </c>
      <c r="T17" s="39" t="s">
        <v>18</v>
      </c>
      <c r="U17" s="37">
        <v>0.60299999999999998</v>
      </c>
      <c r="V17" s="40">
        <v>6.2399999999999997E-2</v>
      </c>
      <c r="W17" s="37" t="e">
        <f>U17/#REF!</f>
        <v>#REF!</v>
      </c>
      <c r="X17" s="37">
        <v>0.84116348529950924</v>
      </c>
      <c r="Y17" s="37" t="e">
        <f t="shared" si="1"/>
        <v>#REF!</v>
      </c>
      <c r="Z17" s="37">
        <f t="shared" si="1"/>
        <v>0.84476489817507772</v>
      </c>
      <c r="AA17" s="37" t="e">
        <f t="shared" si="2"/>
        <v>#REF!</v>
      </c>
    </row>
    <row r="18" spans="4:27" x14ac:dyDescent="0.3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111" t="e">
        <f>J18/#REF!</f>
        <v>#REF!</v>
      </c>
      <c r="N18" s="111" t="e">
        <f>K18/#REF!</f>
        <v>#REF!</v>
      </c>
      <c r="O18" s="111" t="e">
        <f>L18/#REF!</f>
        <v>#REF!</v>
      </c>
      <c r="P18" s="110">
        <v>0.998</v>
      </c>
      <c r="Q18" s="110">
        <v>0.996</v>
      </c>
      <c r="R18" s="110">
        <v>0.98699999999999999</v>
      </c>
      <c r="S18" s="37" t="e">
        <f t="shared" si="0"/>
        <v>#REF!</v>
      </c>
      <c r="T18" s="39" t="s">
        <v>19</v>
      </c>
      <c r="U18" s="37">
        <v>0.92469999999999997</v>
      </c>
      <c r="V18" s="40">
        <v>2.8899999999999999E-2</v>
      </c>
      <c r="W18" s="37" t="e">
        <f>U18/#REF!</f>
        <v>#REF!</v>
      </c>
      <c r="X18" s="37">
        <v>0.9935624400691957</v>
      </c>
      <c r="Y18" s="37" t="e">
        <f t="shared" si="1"/>
        <v>#REF!</v>
      </c>
      <c r="Z18" s="37">
        <f t="shared" si="1"/>
        <v>0.99781634389036822</v>
      </c>
      <c r="AA18" s="37" t="e">
        <f t="shared" si="2"/>
        <v>#REF!</v>
      </c>
    </row>
    <row r="19" spans="4:27" x14ac:dyDescent="0.3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111" t="e">
        <f>J19/#REF!</f>
        <v>#REF!</v>
      </c>
      <c r="N19" s="111" t="e">
        <f>K19/#REF!</f>
        <v>#REF!</v>
      </c>
      <c r="O19" s="111" t="e">
        <f>L19/#REF!</f>
        <v>#REF!</v>
      </c>
      <c r="P19" s="110">
        <v>0.76200000000000001</v>
      </c>
      <c r="Q19" s="110">
        <v>0.84099999999999997</v>
      </c>
      <c r="R19" s="110">
        <v>0.79200000000000004</v>
      </c>
      <c r="S19" s="37" t="e">
        <f t="shared" si="0"/>
        <v>#REF!</v>
      </c>
      <c r="T19" s="39" t="s">
        <v>20</v>
      </c>
      <c r="U19" s="37">
        <v>0.65129999999999999</v>
      </c>
      <c r="V19" s="40">
        <v>3.5299999999999998E-2</v>
      </c>
      <c r="W19" s="37" t="e">
        <f>U19/#REF!</f>
        <v>#REF!</v>
      </c>
      <c r="X19" s="37">
        <v>0.79831918921709677</v>
      </c>
      <c r="Y19" s="37" t="e">
        <f t="shared" si="1"/>
        <v>#REF!</v>
      </c>
      <c r="Z19" s="37">
        <f t="shared" si="1"/>
        <v>0.80173716569504161</v>
      </c>
      <c r="AA19" s="37" t="e">
        <f t="shared" si="2"/>
        <v>#REF!</v>
      </c>
    </row>
    <row r="20" spans="4:27" x14ac:dyDescent="0.3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1" t="e">
        <f>J20/#REF!</f>
        <v>#REF!</v>
      </c>
      <c r="N20" s="111" t="e">
        <f>K20/#REF!</f>
        <v>#REF!</v>
      </c>
      <c r="O20" s="111" t="e">
        <f>L20/#REF!</f>
        <v>#REF!</v>
      </c>
      <c r="P20" s="110">
        <v>0.73699999999999999</v>
      </c>
      <c r="Q20" s="110">
        <v>0.94899999999999995</v>
      </c>
      <c r="R20" s="110">
        <v>0.58899999999999997</v>
      </c>
      <c r="S20" s="37" t="e">
        <f t="shared" si="0"/>
        <v>#REF!</v>
      </c>
      <c r="T20" s="39" t="s">
        <v>21</v>
      </c>
      <c r="U20" s="37">
        <v>0.624</v>
      </c>
      <c r="V20" s="40">
        <v>3.4799999999999998E-2</v>
      </c>
      <c r="W20" s="37" t="e">
        <f>U20/#REF!</f>
        <v>#REF!</v>
      </c>
      <c r="X20" s="37">
        <v>0.75810670570076333</v>
      </c>
      <c r="Y20" s="37" t="e">
        <f t="shared" si="1"/>
        <v>#REF!</v>
      </c>
      <c r="Z20" s="37">
        <f t="shared" si="1"/>
        <v>0.76135251379714475</v>
      </c>
      <c r="AA20" s="37" t="e">
        <f t="shared" si="2"/>
        <v>#REF!</v>
      </c>
    </row>
    <row r="21" spans="4:27" x14ac:dyDescent="0.3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111" t="e">
        <f>J21/#REF!</f>
        <v>#REF!</v>
      </c>
      <c r="N21" s="111" t="e">
        <f>K21/#REF!</f>
        <v>#REF!</v>
      </c>
      <c r="O21" s="111" t="e">
        <f>L21/#REF!</f>
        <v>#REF!</v>
      </c>
      <c r="P21" s="110">
        <v>0.85899999999999999</v>
      </c>
      <c r="Q21" s="110">
        <v>0.93</v>
      </c>
      <c r="R21" s="110">
        <v>0.78200000000000003</v>
      </c>
      <c r="S21" s="37" t="e">
        <f t="shared" si="0"/>
        <v>#REF!</v>
      </c>
      <c r="T21" s="39" t="s">
        <v>22</v>
      </c>
      <c r="U21" s="37">
        <v>0.77270000000000005</v>
      </c>
      <c r="V21" s="40">
        <v>8.0799999999999997E-2</v>
      </c>
      <c r="W21" s="37" t="e">
        <f>U21/#REF!</f>
        <v>#REF!</v>
      </c>
      <c r="X21" s="37">
        <v>0.85666414427688231</v>
      </c>
      <c r="Y21" s="37" t="e">
        <f t="shared" si="1"/>
        <v>#REF!</v>
      </c>
      <c r="Z21" s="37">
        <f t="shared" si="1"/>
        <v>0.86033192269707615</v>
      </c>
      <c r="AA21" s="37" t="e">
        <f t="shared" si="2"/>
        <v>#REF!</v>
      </c>
    </row>
    <row r="22" spans="4:27" x14ac:dyDescent="0.3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111" t="e">
        <f>J22/#REF!</f>
        <v>#REF!</v>
      </c>
      <c r="N22" s="111" t="e">
        <f>K22/#REF!</f>
        <v>#REF!</v>
      </c>
      <c r="O22" s="111" t="e">
        <f>L22/#REF!</f>
        <v>#REF!</v>
      </c>
      <c r="P22" s="110">
        <v>0.98499999999999999</v>
      </c>
      <c r="Q22" s="110">
        <v>0.96299999999999997</v>
      </c>
      <c r="R22" s="110">
        <v>0.873</v>
      </c>
      <c r="S22" s="37" t="e">
        <f t="shared" si="0"/>
        <v>#REF!</v>
      </c>
      <c r="T22" s="39" t="s">
        <v>23</v>
      </c>
      <c r="U22" s="37">
        <v>0.82130000000000003</v>
      </c>
      <c r="V22" s="40">
        <v>6.2799999999999995E-2</v>
      </c>
      <c r="W22" s="37" t="e">
        <f>U22/#REF!</f>
        <v>#REF!</v>
      </c>
      <c r="X22" s="37">
        <v>0.94038211727902077</v>
      </c>
      <c r="Y22" s="37" t="e">
        <f t="shared" si="1"/>
        <v>#REF!</v>
      </c>
      <c r="Z22" s="37">
        <f t="shared" si="1"/>
        <v>0.94440833135548785</v>
      </c>
      <c r="AA22" s="37" t="e">
        <f t="shared" si="2"/>
        <v>#REF!</v>
      </c>
    </row>
    <row r="23" spans="4:27" x14ac:dyDescent="0.3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111" t="e">
        <f>J23/#REF!</f>
        <v>#REF!</v>
      </c>
      <c r="N23" s="111" t="e">
        <f>K23/#REF!</f>
        <v>#REF!</v>
      </c>
      <c r="O23" s="111" t="e">
        <f>L23/#REF!</f>
        <v>#REF!</v>
      </c>
      <c r="P23" s="110">
        <v>0.995</v>
      </c>
      <c r="Q23" s="110">
        <v>0.97</v>
      </c>
      <c r="R23" s="110">
        <v>0.84799999999999998</v>
      </c>
      <c r="S23" s="37" t="e">
        <f t="shared" si="0"/>
        <v>#REF!</v>
      </c>
      <c r="T23" s="39" t="s">
        <v>24</v>
      </c>
      <c r="U23" s="37">
        <v>0.82130000000000003</v>
      </c>
      <c r="V23" s="40">
        <v>4.9299999999999997E-2</v>
      </c>
      <c r="W23" s="37" t="e">
        <f>U23/#REF!</f>
        <v>#REF!</v>
      </c>
      <c r="X23" s="37">
        <v>0.93775989370209167</v>
      </c>
      <c r="Y23" s="37" t="e">
        <f t="shared" si="1"/>
        <v>#REF!</v>
      </c>
      <c r="Z23" s="37">
        <f t="shared" si="1"/>
        <v>0.94177488081742977</v>
      </c>
      <c r="AA23" s="37" t="e">
        <f t="shared" si="2"/>
        <v>#REF!</v>
      </c>
    </row>
    <row r="24" spans="4:27" x14ac:dyDescent="0.3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111" t="e">
        <f>J24/#REF!</f>
        <v>#REF!</v>
      </c>
      <c r="N24" s="111" t="e">
        <f>K24/#REF!</f>
        <v>#REF!</v>
      </c>
      <c r="O24" s="111" t="e">
        <f>L24/#REF!</f>
        <v>#REF!</v>
      </c>
      <c r="P24" s="110">
        <v>0.996</v>
      </c>
      <c r="Q24" s="110">
        <v>1</v>
      </c>
      <c r="R24" s="110">
        <v>0.81499999999999995</v>
      </c>
      <c r="S24" s="37" t="e">
        <f t="shared" si="0"/>
        <v>#REF!</v>
      </c>
      <c r="T24" s="39" t="s">
        <v>25</v>
      </c>
      <c r="U24" s="37">
        <v>0.87029999999999996</v>
      </c>
      <c r="V24" s="40">
        <v>9.8900000000000002E-2</v>
      </c>
      <c r="W24" s="37" t="e">
        <f>U24/#REF!</f>
        <v>#REF!</v>
      </c>
      <c r="X24" s="37">
        <v>0.93674553701640673</v>
      </c>
      <c r="Y24" s="37" t="e">
        <f t="shared" si="1"/>
        <v>#REF!</v>
      </c>
      <c r="Z24" s="37">
        <f t="shared" si="1"/>
        <v>0.9407561811980677</v>
      </c>
      <c r="AA24" s="37" t="e">
        <f t="shared" si="2"/>
        <v>#REF!</v>
      </c>
    </row>
    <row r="25" spans="4:27" x14ac:dyDescent="0.3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1" t="e">
        <f>J25/#REF!</f>
        <v>#REF!</v>
      </c>
      <c r="N25" s="111" t="e">
        <f>K25/#REF!</f>
        <v>#REF!</v>
      </c>
      <c r="O25" s="111" t="e">
        <f>L25/#REF!</f>
        <v>#REF!</v>
      </c>
      <c r="P25" s="110">
        <v>0.92200000000000004</v>
      </c>
      <c r="Q25" s="110">
        <v>0.93700000000000006</v>
      </c>
      <c r="R25" s="110">
        <v>0.80500000000000005</v>
      </c>
      <c r="S25" s="37" t="e">
        <f t="shared" si="0"/>
        <v>#REF!</v>
      </c>
      <c r="T25" s="39" t="s">
        <v>26</v>
      </c>
      <c r="U25" s="37">
        <v>0.66800000000000004</v>
      </c>
      <c r="V25" s="40">
        <v>4.3999999999999997E-2</v>
      </c>
      <c r="W25" s="37" t="e">
        <f>U25/#REF!</f>
        <v>#REF!</v>
      </c>
      <c r="X25" s="37">
        <v>0.88823581312169952</v>
      </c>
      <c r="Y25" s="37" t="e">
        <f t="shared" si="1"/>
        <v>#REF!</v>
      </c>
      <c r="Z25" s="37">
        <f t="shared" si="1"/>
        <v>0.89203876456909681</v>
      </c>
      <c r="AA25" s="37" t="e">
        <f t="shared" si="2"/>
        <v>#REF!</v>
      </c>
    </row>
    <row r="26" spans="4:27" x14ac:dyDescent="0.3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1" t="e">
        <f>J26/#REF!</f>
        <v>#REF!</v>
      </c>
      <c r="N26" s="111" t="e">
        <f>K26/#REF!</f>
        <v>#REF!</v>
      </c>
      <c r="O26" s="111" t="e">
        <f>L26/#REF!</f>
        <v>#REF!</v>
      </c>
      <c r="P26" s="110">
        <v>0.97199999999999998</v>
      </c>
      <c r="Q26" s="110">
        <v>0.95799999999999996</v>
      </c>
      <c r="R26" s="110">
        <v>0.81</v>
      </c>
      <c r="S26" s="37" t="e">
        <f t="shared" si="0"/>
        <v>#REF!</v>
      </c>
      <c r="T26" s="39" t="s">
        <v>27</v>
      </c>
      <c r="U26" s="37">
        <v>0.79630000000000001</v>
      </c>
      <c r="V26" s="40">
        <v>0.12039999999999999</v>
      </c>
      <c r="W26" s="37" t="e">
        <f>U26/#REF!</f>
        <v>#REF!</v>
      </c>
      <c r="X26" s="37">
        <v>0.91323729465126136</v>
      </c>
      <c r="Y26" s="37" t="e">
        <f t="shared" si="1"/>
        <v>#REF!</v>
      </c>
      <c r="Z26" s="37">
        <f t="shared" si="1"/>
        <v>0.91714728909215804</v>
      </c>
      <c r="AA26" s="37" t="e">
        <f t="shared" si="2"/>
        <v>#REF!</v>
      </c>
    </row>
    <row r="27" spans="4:27" x14ac:dyDescent="0.3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1" t="e">
        <f>J27/#REF!</f>
        <v>#REF!</v>
      </c>
      <c r="N27" s="111" t="e">
        <f>K27/#REF!</f>
        <v>#REF!</v>
      </c>
      <c r="O27" s="111" t="e">
        <f>L27/#REF!</f>
        <v>#REF!</v>
      </c>
      <c r="P27" s="110">
        <v>0.92900000000000005</v>
      </c>
      <c r="Q27" s="110">
        <v>0.94399999999999995</v>
      </c>
      <c r="R27" s="110">
        <v>0.63100000000000001</v>
      </c>
      <c r="S27" s="37" t="e">
        <f t="shared" si="0"/>
        <v>#REF!</v>
      </c>
      <c r="T27" s="39" t="s">
        <v>28</v>
      </c>
      <c r="U27" s="37">
        <v>0.70369999999999999</v>
      </c>
      <c r="V27" s="40">
        <v>0.17549999999999999</v>
      </c>
      <c r="W27" s="37" t="e">
        <f>U27/#REF!</f>
        <v>#REF!</v>
      </c>
      <c r="X27" s="37">
        <v>0.83452233421231437</v>
      </c>
      <c r="Y27" s="37" t="e">
        <f t="shared" si="1"/>
        <v>#REF!</v>
      </c>
      <c r="Z27" s="37">
        <f t="shared" si="1"/>
        <v>0.83809531322520092</v>
      </c>
      <c r="AA27" s="37" t="e">
        <f t="shared" si="2"/>
        <v>#REF!</v>
      </c>
    </row>
    <row r="28" spans="4:27" x14ac:dyDescent="0.3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111" t="e">
        <f>J28/#REF!</f>
        <v>#REF!</v>
      </c>
      <c r="N28" s="111" t="e">
        <f>K28/#REF!</f>
        <v>#REF!</v>
      </c>
      <c r="O28" s="111" t="e">
        <f>L28/#REF!</f>
        <v>#REF!</v>
      </c>
      <c r="P28" s="110">
        <v>0.998</v>
      </c>
      <c r="Q28" s="110">
        <v>0.99299999999999999</v>
      </c>
      <c r="R28" s="110">
        <v>0.997</v>
      </c>
      <c r="S28" s="37" t="e">
        <f t="shared" si="0"/>
        <v>#REF!</v>
      </c>
      <c r="T28" s="39" t="s">
        <v>29</v>
      </c>
      <c r="U28" s="37">
        <v>0.99</v>
      </c>
      <c r="V28" s="40">
        <v>1.5599999999999999E-2</v>
      </c>
      <c r="W28" s="37" t="e">
        <f>U28/#REF!</f>
        <v>#REF!</v>
      </c>
      <c r="X28" s="37">
        <v>0.99573678678724875</v>
      </c>
      <c r="Y28" s="37" t="e">
        <f t="shared" si="1"/>
        <v>#REF!</v>
      </c>
      <c r="Z28" s="37">
        <f t="shared" si="1"/>
        <v>1</v>
      </c>
      <c r="AA28" s="37" t="e">
        <f t="shared" si="2"/>
        <v>#REF!</v>
      </c>
    </row>
    <row r="29" spans="4:27" x14ac:dyDescent="0.3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111" t="e">
        <f>J29/#REF!</f>
        <v>#REF!</v>
      </c>
      <c r="N29" s="111" t="e">
        <f>K29/#REF!</f>
        <v>#REF!</v>
      </c>
      <c r="O29" s="111" t="e">
        <f>L29/#REF!</f>
        <v>#REF!</v>
      </c>
      <c r="P29" s="110">
        <v>0.92500000000000004</v>
      </c>
      <c r="Q29" s="110">
        <v>0.96899999999999997</v>
      </c>
      <c r="R29" s="110">
        <v>0.90500000000000003</v>
      </c>
      <c r="S29" s="37" t="e">
        <f t="shared" si="0"/>
        <v>#REF!</v>
      </c>
      <c r="T29" s="39" t="s">
        <v>30</v>
      </c>
      <c r="U29" s="37">
        <v>0.83199999999999996</v>
      </c>
      <c r="V29" s="40">
        <v>6.88E-2</v>
      </c>
      <c r="W29" s="37" t="e">
        <f>U29/#REF!</f>
        <v>#REF!</v>
      </c>
      <c r="X29" s="37">
        <v>0.93263760038102284</v>
      </c>
      <c r="Y29" s="37" t="e">
        <f t="shared" si="1"/>
        <v>#REF!</v>
      </c>
      <c r="Z29" s="37">
        <f t="shared" si="1"/>
        <v>0.93663065657158673</v>
      </c>
      <c r="AA29" s="37" t="e">
        <f t="shared" si="2"/>
        <v>#REF!</v>
      </c>
    </row>
    <row r="30" spans="4:27" x14ac:dyDescent="0.3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111" t="e">
        <f>J30/#REF!</f>
        <v>#REF!</v>
      </c>
      <c r="N30" s="111" t="e">
        <f>K30/#REF!</f>
        <v>#REF!</v>
      </c>
      <c r="O30" s="111" t="e">
        <f>L30/#REF!</f>
        <v>#REF!</v>
      </c>
      <c r="P30" s="110">
        <v>0.96610580053866746</v>
      </c>
      <c r="Q30" s="110">
        <v>0.93787890641766614</v>
      </c>
      <c r="R30" s="110">
        <v>0.95778608595947723</v>
      </c>
      <c r="S30" s="37" t="e">
        <f t="shared" si="0"/>
        <v>#REF!</v>
      </c>
      <c r="T30" s="39" t="s">
        <v>31</v>
      </c>
      <c r="U30" s="37">
        <v>0.96699999999999997</v>
      </c>
      <c r="V30" s="40">
        <v>2.7199999999999998E-2</v>
      </c>
      <c r="W30" s="37" t="e">
        <f>U30/#REF!</f>
        <v>#REF!</v>
      </c>
      <c r="X30" s="37">
        <v>0.98559105859295382</v>
      </c>
      <c r="Y30" s="37" t="e">
        <f t="shared" si="1"/>
        <v>#REF!</v>
      </c>
      <c r="Z30" s="37">
        <v>0.95392359763860357</v>
      </c>
      <c r="AA30" s="37" t="e">
        <f t="shared" si="2"/>
        <v>#REF!</v>
      </c>
    </row>
    <row r="31" spans="4:27" x14ac:dyDescent="0.3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1" t="e">
        <f>J31/#REF!</f>
        <v>#REF!</v>
      </c>
      <c r="N31" s="111" t="e">
        <f>K31/#REF!</f>
        <v>#REF!</v>
      </c>
      <c r="O31" s="111" t="e">
        <f>L31/#REF!</f>
        <v>#REF!</v>
      </c>
      <c r="P31" s="110">
        <v>0.753</v>
      </c>
      <c r="Q31" s="110">
        <v>0.92</v>
      </c>
      <c r="R31" s="110">
        <v>0.80300000000000005</v>
      </c>
      <c r="S31" s="37" t="e">
        <f t="shared" si="0"/>
        <v>#REF!</v>
      </c>
      <c r="T31" s="39" t="s">
        <v>32</v>
      </c>
      <c r="U31" s="37">
        <v>0.74299999999999999</v>
      </c>
      <c r="V31" s="40">
        <v>0.1138</v>
      </c>
      <c r="W31" s="37" t="e">
        <f>U31/#REF!</f>
        <v>#REF!</v>
      </c>
      <c r="X31" s="37">
        <v>0.82548976738996316</v>
      </c>
      <c r="Y31" s="37" t="e">
        <f t="shared" si="1"/>
        <v>#REF!</v>
      </c>
      <c r="Z31" s="37">
        <f t="shared" si="1"/>
        <v>0.82902407377496945</v>
      </c>
      <c r="AA31" s="37" t="e">
        <f t="shared" si="2"/>
        <v>#REF!</v>
      </c>
    </row>
    <row r="32" spans="4:27" x14ac:dyDescent="0.3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1" t="e">
        <f>J32/#REF!</f>
        <v>#REF!</v>
      </c>
      <c r="N32" s="111" t="e">
        <f>K32/#REF!</f>
        <v>#REF!</v>
      </c>
      <c r="O32" s="111" t="e">
        <f>L32/#REF!</f>
        <v>#REF!</v>
      </c>
      <c r="P32" s="110">
        <v>0.998</v>
      </c>
      <c r="Q32" s="110">
        <v>0.97</v>
      </c>
      <c r="R32" s="110">
        <v>1</v>
      </c>
      <c r="S32" s="37" t="e">
        <f t="shared" si="0"/>
        <v>#REF!</v>
      </c>
      <c r="T32" s="39" t="s">
        <v>33</v>
      </c>
      <c r="U32" s="37">
        <v>0.97130000000000005</v>
      </c>
      <c r="V32" s="40">
        <v>3.2500000000000001E-2</v>
      </c>
      <c r="W32" s="37" t="e">
        <f>U32/#REF!</f>
        <v>#REF!</v>
      </c>
      <c r="X32" s="37">
        <v>0.98962392542528665</v>
      </c>
      <c r="Y32" s="37" t="e">
        <f t="shared" si="1"/>
        <v>#REF!</v>
      </c>
      <c r="Z32" s="37">
        <f t="shared" si="1"/>
        <v>0.99386096662986079</v>
      </c>
      <c r="AA32" s="37" t="e">
        <f t="shared" si="2"/>
        <v>#REF!</v>
      </c>
    </row>
    <row r="33" spans="4:27" x14ac:dyDescent="0.3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111" t="e">
        <f>J33/#REF!</f>
        <v>#REF!</v>
      </c>
      <c r="N33" s="111" t="e">
        <f>K33/#REF!</f>
        <v>#REF!</v>
      </c>
      <c r="O33" s="111" t="e">
        <f>L33/#REF!</f>
        <v>#REF!</v>
      </c>
      <c r="P33" s="110">
        <v>0.76200000000000001</v>
      </c>
      <c r="Q33" s="110">
        <v>0.93799999999999994</v>
      </c>
      <c r="R33" s="110">
        <v>0.80500000000000005</v>
      </c>
      <c r="S33" s="37" t="e">
        <f t="shared" si="0"/>
        <v>#REF!</v>
      </c>
      <c r="T33" s="39" t="s">
        <v>34</v>
      </c>
      <c r="U33" s="37">
        <v>0.69799999999999995</v>
      </c>
      <c r="V33" s="40">
        <v>0.13669999999999999</v>
      </c>
      <c r="W33" s="37" t="e">
        <f>U33/#REF!</f>
        <v>#REF!</v>
      </c>
      <c r="X33" s="37">
        <v>0.83489254417174508</v>
      </c>
      <c r="Y33" s="37" t="e">
        <f t="shared" si="1"/>
        <v>#REF!</v>
      </c>
      <c r="Z33" s="37">
        <f t="shared" si="1"/>
        <v>0.83846710822599146</v>
      </c>
      <c r="AA33" s="37" t="e">
        <f t="shared" si="2"/>
        <v>#REF!</v>
      </c>
    </row>
    <row r="34" spans="4:27" x14ac:dyDescent="0.3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111" t="e">
        <f>J34/#REF!</f>
        <v>#REF!</v>
      </c>
      <c r="N34" s="111" t="e">
        <f>K34/#REF!</f>
        <v>#REF!</v>
      </c>
      <c r="O34" s="111" t="e">
        <f>L34/#REF!</f>
        <v>#REF!</v>
      </c>
      <c r="P34" s="110">
        <v>0.94</v>
      </c>
      <c r="Q34" s="110">
        <v>0.97499999999999998</v>
      </c>
      <c r="R34" s="110">
        <v>0.81499999999999995</v>
      </c>
      <c r="S34" s="37" t="e">
        <f t="shared" si="0"/>
        <v>#REF!</v>
      </c>
      <c r="T34" s="39" t="s">
        <v>35</v>
      </c>
      <c r="U34" s="37">
        <v>0.87070000000000003</v>
      </c>
      <c r="V34" s="40">
        <v>8.9700000000000002E-2</v>
      </c>
      <c r="W34" s="37" t="e">
        <f>U34/#REF!</f>
        <v>#REF!</v>
      </c>
      <c r="X34" s="37">
        <v>0.90998519735729999</v>
      </c>
      <c r="Y34" s="37" t="e">
        <f t="shared" si="1"/>
        <v>#REF!</v>
      </c>
      <c r="Z34" s="37">
        <f t="shared" si="1"/>
        <v>0.91388126805415437</v>
      </c>
      <c r="AA34" s="37" t="e">
        <f t="shared" si="2"/>
        <v>#REF!</v>
      </c>
    </row>
    <row r="35" spans="4:27" x14ac:dyDescent="0.3">
      <c r="D35" s="105" t="s">
        <v>84</v>
      </c>
      <c r="E35" s="106">
        <v>0</v>
      </c>
      <c r="F35" s="105">
        <v>0</v>
      </c>
      <c r="G35" s="105">
        <v>0</v>
      </c>
      <c r="J35" s="37"/>
      <c r="K35" s="37"/>
      <c r="L35" s="37"/>
      <c r="M35" s="108" t="e">
        <f>MAX(M5:M34)</f>
        <v>#REF!</v>
      </c>
      <c r="N35" s="108" t="e">
        <f t="shared" ref="N35" si="3">MAX(N5:N34)</f>
        <v>#REF!</v>
      </c>
      <c r="O35" s="108" t="e">
        <f t="shared" ref="O35" si="4">MAX(O5:O34)</f>
        <v>#REF!</v>
      </c>
      <c r="P35" s="108">
        <f>MAX(P5:P34)</f>
        <v>1</v>
      </c>
      <c r="Q35" s="108">
        <f t="shared" ref="Q35:R35" si="5">MAX(Q5:Q34)</f>
        <v>1</v>
      </c>
      <c r="R35" s="108">
        <f t="shared" si="5"/>
        <v>1</v>
      </c>
      <c r="S35" s="37"/>
      <c r="W35" s="108" t="e">
        <f>MAX(W5:W34)</f>
        <v>#REF!</v>
      </c>
      <c r="X35" s="108">
        <f>MAX(X5:X34)</f>
        <v>0.99573678678724875</v>
      </c>
    </row>
    <row r="36" spans="4:27" x14ac:dyDescent="0.3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37" spans="4:27" x14ac:dyDescent="0.3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4:27" x14ac:dyDescent="0.3">
      <c r="D38" s="105" t="s">
        <v>310</v>
      </c>
      <c r="E38" s="106">
        <v>2698</v>
      </c>
      <c r="F38" s="105">
        <v>2580</v>
      </c>
      <c r="G38" s="105">
        <v>2576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</row>
    <row r="39" spans="4:27" x14ac:dyDescent="0.3">
      <c r="D39" s="105" t="s">
        <v>311</v>
      </c>
      <c r="E39" s="106">
        <v>4392</v>
      </c>
      <c r="F39" s="105">
        <v>4200</v>
      </c>
      <c r="G39" s="105">
        <v>4193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</row>
    <row r="40" spans="4:27" x14ac:dyDescent="0.3">
      <c r="D40" s="105" t="s">
        <v>91</v>
      </c>
      <c r="E40" s="106">
        <v>5229</v>
      </c>
      <c r="F40" s="105">
        <v>5001</v>
      </c>
      <c r="G40" s="105">
        <v>4993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</row>
    <row r="41" spans="4:27" x14ac:dyDescent="0.3">
      <c r="D41" s="105" t="s">
        <v>92</v>
      </c>
      <c r="E41" s="106">
        <v>0</v>
      </c>
      <c r="F41" s="105">
        <v>0</v>
      </c>
      <c r="G41" s="105">
        <v>0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4:27" x14ac:dyDescent="0.3">
      <c r="D42" s="105" t="s">
        <v>312</v>
      </c>
      <c r="E42" s="106">
        <v>226</v>
      </c>
      <c r="F42" s="105">
        <v>164</v>
      </c>
      <c r="G42" s="105">
        <v>192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4:27" x14ac:dyDescent="0.3">
      <c r="D43" s="105" t="s">
        <v>313</v>
      </c>
      <c r="E43" s="106">
        <v>333</v>
      </c>
      <c r="F43" s="105">
        <v>241</v>
      </c>
      <c r="G43" s="105">
        <v>282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</row>
    <row r="44" spans="4:27" x14ac:dyDescent="0.3">
      <c r="D44" s="105" t="s">
        <v>95</v>
      </c>
      <c r="E44" s="106">
        <v>2512</v>
      </c>
      <c r="F44" s="105">
        <v>1823</v>
      </c>
      <c r="G44" s="105">
        <v>2130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</row>
    <row r="45" spans="4:27" x14ac:dyDescent="0.3">
      <c r="D45" s="105" t="s">
        <v>97</v>
      </c>
      <c r="E45" s="106">
        <v>4253</v>
      </c>
      <c r="F45" s="105">
        <v>3087</v>
      </c>
      <c r="G45" s="105">
        <v>3607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4:27" x14ac:dyDescent="0.3">
      <c r="D46" s="105" t="s">
        <v>99</v>
      </c>
      <c r="E46" s="106">
        <v>5965</v>
      </c>
      <c r="F46" s="105">
        <v>4330</v>
      </c>
      <c r="G46" s="105">
        <v>5059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</row>
    <row r="47" spans="4:27" x14ac:dyDescent="0.3">
      <c r="D47" s="105" t="s">
        <v>100</v>
      </c>
      <c r="E47" s="106">
        <v>0</v>
      </c>
      <c r="F47" s="105">
        <v>0</v>
      </c>
      <c r="G47" s="105">
        <v>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</row>
    <row r="48" spans="4:27" x14ac:dyDescent="0.3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</row>
    <row r="49" spans="4:19" x14ac:dyDescent="0.3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4:19" x14ac:dyDescent="0.3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</row>
    <row r="51" spans="4:19" x14ac:dyDescent="0.3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</row>
    <row r="52" spans="4:19" x14ac:dyDescent="0.3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</row>
    <row r="53" spans="4:19" x14ac:dyDescent="0.3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4:19" x14ac:dyDescent="0.3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</row>
    <row r="55" spans="4:19" x14ac:dyDescent="0.3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 spans="4:19" x14ac:dyDescent="0.3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</row>
    <row r="57" spans="4:19" x14ac:dyDescent="0.3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</row>
    <row r="58" spans="4:19" x14ac:dyDescent="0.3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</row>
    <row r="59" spans="4:19" x14ac:dyDescent="0.3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</row>
    <row r="60" spans="4:19" x14ac:dyDescent="0.3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4:19" x14ac:dyDescent="0.3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2" spans="4:19" x14ac:dyDescent="0.3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</row>
    <row r="63" spans="4:19" x14ac:dyDescent="0.3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4:19" x14ac:dyDescent="0.3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4:19" x14ac:dyDescent="0.3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4:19" x14ac:dyDescent="0.3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4:19" x14ac:dyDescent="0.3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4:19" x14ac:dyDescent="0.3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4:19" x14ac:dyDescent="0.3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4:19" x14ac:dyDescent="0.3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4:19" x14ac:dyDescent="0.3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4:19" x14ac:dyDescent="0.3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</row>
    <row r="73" spans="4:19" x14ac:dyDescent="0.3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</row>
    <row r="74" spans="4:19" x14ac:dyDescent="0.3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</row>
    <row r="75" spans="4:19" x14ac:dyDescent="0.3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4:19" x14ac:dyDescent="0.3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4:19" x14ac:dyDescent="0.3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4:19" x14ac:dyDescent="0.3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4:19" x14ac:dyDescent="0.3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4:19" x14ac:dyDescent="0.3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4:19" x14ac:dyDescent="0.3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4:19" x14ac:dyDescent="0.3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4:19" x14ac:dyDescent="0.3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4:19" x14ac:dyDescent="0.3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spans="4:19" x14ac:dyDescent="0.3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spans="4:19" x14ac:dyDescent="0.3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</row>
    <row r="87" spans="4:19" x14ac:dyDescent="0.3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4:19" x14ac:dyDescent="0.3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</row>
    <row r="89" spans="4:19" x14ac:dyDescent="0.3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</row>
    <row r="90" spans="4:19" x14ac:dyDescent="0.3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4:19" x14ac:dyDescent="0.3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</row>
    <row r="92" spans="4:19" x14ac:dyDescent="0.3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</row>
    <row r="93" spans="4:19" x14ac:dyDescent="0.3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</row>
    <row r="94" spans="4:19" x14ac:dyDescent="0.3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4:19" x14ac:dyDescent="0.3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 spans="4:19" x14ac:dyDescent="0.3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</row>
    <row r="97" spans="4:19" x14ac:dyDescent="0.3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</row>
    <row r="98" spans="4:19" x14ac:dyDescent="0.3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</row>
    <row r="99" spans="4:19" x14ac:dyDescent="0.3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4:19" x14ac:dyDescent="0.3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</row>
    <row r="101" spans="4:19" x14ac:dyDescent="0.3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</row>
    <row r="102" spans="4:19" x14ac:dyDescent="0.3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4:19" x14ac:dyDescent="0.3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4:19" x14ac:dyDescent="0.3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4:19" x14ac:dyDescent="0.3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</row>
    <row r="106" spans="4:19" x14ac:dyDescent="0.3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4:19" x14ac:dyDescent="0.3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4:19" x14ac:dyDescent="0.3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4:19" x14ac:dyDescent="0.3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4:19" x14ac:dyDescent="0.3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4:19" x14ac:dyDescent="0.3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4:19" x14ac:dyDescent="0.3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4:19" x14ac:dyDescent="0.3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4:19" x14ac:dyDescent="0.3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4:19" x14ac:dyDescent="0.3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4:19" x14ac:dyDescent="0.3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4:19" x14ac:dyDescent="0.3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4:19" x14ac:dyDescent="0.3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  <row r="119" spans="4:19" x14ac:dyDescent="0.3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</row>
    <row r="120" spans="4:19" x14ac:dyDescent="0.3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</row>
    <row r="121" spans="4:19" x14ac:dyDescent="0.3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</row>
    <row r="122" spans="4:19" x14ac:dyDescent="0.3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</row>
    <row r="123" spans="4:19" x14ac:dyDescent="0.3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</row>
    <row r="124" spans="4:19" x14ac:dyDescent="0.3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4:19" x14ac:dyDescent="0.3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</row>
    <row r="126" spans="4:19" x14ac:dyDescent="0.3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</row>
    <row r="127" spans="4:19" x14ac:dyDescent="0.3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</row>
    <row r="128" spans="4:19" x14ac:dyDescent="0.3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</row>
    <row r="129" spans="4:19" x14ac:dyDescent="0.3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</row>
    <row r="130" spans="4:19" x14ac:dyDescent="0.3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</row>
    <row r="131" spans="4:19" x14ac:dyDescent="0.3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</row>
    <row r="132" spans="4:19" x14ac:dyDescent="0.3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</row>
    <row r="133" spans="4:19" x14ac:dyDescent="0.3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</row>
    <row r="134" spans="4:19" x14ac:dyDescent="0.3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</row>
    <row r="135" spans="4:19" x14ac:dyDescent="0.3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</row>
    <row r="136" spans="4:19" x14ac:dyDescent="0.3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</row>
    <row r="137" spans="4:19" x14ac:dyDescent="0.3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</row>
    <row r="138" spans="4:19" x14ac:dyDescent="0.3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</row>
    <row r="139" spans="4:19" x14ac:dyDescent="0.3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</row>
    <row r="140" spans="4:19" x14ac:dyDescent="0.3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</row>
    <row r="141" spans="4:19" x14ac:dyDescent="0.3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</row>
    <row r="142" spans="4:19" x14ac:dyDescent="0.3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</row>
    <row r="143" spans="4:19" x14ac:dyDescent="0.3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</row>
    <row r="144" spans="4:19" x14ac:dyDescent="0.3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</row>
    <row r="145" spans="4:19" x14ac:dyDescent="0.3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</row>
    <row r="146" spans="4:19" x14ac:dyDescent="0.3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</row>
    <row r="147" spans="4:19" x14ac:dyDescent="0.3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</row>
    <row r="148" spans="4:19" x14ac:dyDescent="0.3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</row>
    <row r="149" spans="4:19" x14ac:dyDescent="0.3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</row>
    <row r="150" spans="4:19" x14ac:dyDescent="0.3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</row>
    <row r="151" spans="4:19" x14ac:dyDescent="0.3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</row>
    <row r="152" spans="4:19" x14ac:dyDescent="0.3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</row>
    <row r="153" spans="4:19" x14ac:dyDescent="0.3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</row>
    <row r="154" spans="4:19" x14ac:dyDescent="0.3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</row>
    <row r="155" spans="4:19" x14ac:dyDescent="0.3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</row>
    <row r="156" spans="4:19" x14ac:dyDescent="0.3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</row>
    <row r="157" spans="4:19" x14ac:dyDescent="0.3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</row>
    <row r="158" spans="4:19" x14ac:dyDescent="0.3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</row>
    <row r="159" spans="4:19" x14ac:dyDescent="0.3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</row>
    <row r="160" spans="4:19" x14ac:dyDescent="0.3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</row>
    <row r="161" spans="4:19" x14ac:dyDescent="0.3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</row>
    <row r="162" spans="4:19" x14ac:dyDescent="0.3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</row>
    <row r="163" spans="4:19" x14ac:dyDescent="0.3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</row>
    <row r="164" spans="4:19" x14ac:dyDescent="0.3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</row>
    <row r="165" spans="4:19" x14ac:dyDescent="0.3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</row>
    <row r="166" spans="4:19" x14ac:dyDescent="0.3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</row>
    <row r="167" spans="4:19" x14ac:dyDescent="0.3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</row>
    <row r="168" spans="4:19" x14ac:dyDescent="0.3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</row>
    <row r="169" spans="4:19" x14ac:dyDescent="0.3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</row>
    <row r="170" spans="4:19" x14ac:dyDescent="0.3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</row>
    <row r="171" spans="4:19" x14ac:dyDescent="0.3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</row>
    <row r="172" spans="4:19" x14ac:dyDescent="0.3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</row>
    <row r="173" spans="4:19" x14ac:dyDescent="0.3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</row>
    <row r="174" spans="4:19" x14ac:dyDescent="0.3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</row>
    <row r="175" spans="4:19" x14ac:dyDescent="0.3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</row>
    <row r="176" spans="4:19" x14ac:dyDescent="0.3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</row>
    <row r="177" spans="4:19" x14ac:dyDescent="0.3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</row>
    <row r="178" spans="4:19" x14ac:dyDescent="0.3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</row>
    <row r="179" spans="4:19" x14ac:dyDescent="0.3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</row>
    <row r="180" spans="4:19" x14ac:dyDescent="0.3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</row>
    <row r="181" spans="4:19" x14ac:dyDescent="0.3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</row>
    <row r="182" spans="4:19" x14ac:dyDescent="0.3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</row>
    <row r="183" spans="4:19" x14ac:dyDescent="0.3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</row>
    <row r="184" spans="4:19" x14ac:dyDescent="0.3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</row>
    <row r="185" spans="4:19" x14ac:dyDescent="0.3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</row>
    <row r="186" spans="4:19" x14ac:dyDescent="0.3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</row>
    <row r="187" spans="4:19" x14ac:dyDescent="0.3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</row>
    <row r="188" spans="4:19" x14ac:dyDescent="0.3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</row>
    <row r="189" spans="4:19" x14ac:dyDescent="0.3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</row>
    <row r="190" spans="4:19" x14ac:dyDescent="0.3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</row>
    <row r="191" spans="4:19" x14ac:dyDescent="0.3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</row>
    <row r="192" spans="4:19" x14ac:dyDescent="0.3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</row>
    <row r="193" spans="4:19" x14ac:dyDescent="0.3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</row>
    <row r="194" spans="4:19" x14ac:dyDescent="0.3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</row>
    <row r="195" spans="4:19" x14ac:dyDescent="0.3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</row>
    <row r="196" spans="4:19" x14ac:dyDescent="0.3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4:19" x14ac:dyDescent="0.3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</row>
    <row r="198" spans="4:19" x14ac:dyDescent="0.3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</row>
    <row r="199" spans="4:19" x14ac:dyDescent="0.3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</row>
    <row r="200" spans="4:19" x14ac:dyDescent="0.3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</row>
    <row r="201" spans="4:19" x14ac:dyDescent="0.3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</row>
    <row r="202" spans="4:19" x14ac:dyDescent="0.3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</row>
    <row r="203" spans="4:19" x14ac:dyDescent="0.3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</row>
    <row r="204" spans="4:19" x14ac:dyDescent="0.3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</row>
    <row r="205" spans="4:19" x14ac:dyDescent="0.3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</row>
    <row r="206" spans="4:19" x14ac:dyDescent="0.3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</row>
    <row r="207" spans="4:19" x14ac:dyDescent="0.3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</row>
    <row r="208" spans="4:19" x14ac:dyDescent="0.3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</row>
    <row r="209" spans="4:19" x14ac:dyDescent="0.3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</row>
    <row r="210" spans="4:19" x14ac:dyDescent="0.3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</row>
    <row r="211" spans="4:19" x14ac:dyDescent="0.3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</row>
    <row r="212" spans="4:19" x14ac:dyDescent="0.3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</row>
    <row r="213" spans="4:19" x14ac:dyDescent="0.3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</row>
    <row r="214" spans="4:19" x14ac:dyDescent="0.3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</row>
    <row r="215" spans="4:19" x14ac:dyDescent="0.3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</row>
    <row r="216" spans="4:19" x14ac:dyDescent="0.3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</row>
    <row r="217" spans="4:19" x14ac:dyDescent="0.3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</row>
    <row r="218" spans="4:19" x14ac:dyDescent="0.3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</row>
    <row r="219" spans="4:19" x14ac:dyDescent="0.3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</row>
    <row r="220" spans="4:19" x14ac:dyDescent="0.3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</row>
    <row r="221" spans="4:19" x14ac:dyDescent="0.3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</row>
    <row r="222" spans="4:19" x14ac:dyDescent="0.3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</row>
    <row r="223" spans="4:19" x14ac:dyDescent="0.3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</row>
    <row r="224" spans="4:19" x14ac:dyDescent="0.3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</row>
    <row r="225" spans="4:19" x14ac:dyDescent="0.3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</row>
    <row r="226" spans="4:19" x14ac:dyDescent="0.3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</row>
    <row r="227" spans="4:19" x14ac:dyDescent="0.3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</row>
    <row r="228" spans="4:19" x14ac:dyDescent="0.3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</row>
    <row r="229" spans="4:19" x14ac:dyDescent="0.3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</row>
    <row r="230" spans="4:19" x14ac:dyDescent="0.3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</row>
    <row r="231" spans="4:19" x14ac:dyDescent="0.3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</row>
    <row r="232" spans="4:19" x14ac:dyDescent="0.3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</row>
    <row r="233" spans="4:19" x14ac:dyDescent="0.3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</row>
    <row r="234" spans="4:19" x14ac:dyDescent="0.3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</row>
    <row r="235" spans="4:19" x14ac:dyDescent="0.3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</row>
    <row r="236" spans="4:19" x14ac:dyDescent="0.3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</row>
    <row r="237" spans="4:19" x14ac:dyDescent="0.3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</row>
    <row r="238" spans="4:19" x14ac:dyDescent="0.3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</row>
    <row r="239" spans="4:19" x14ac:dyDescent="0.3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</row>
    <row r="240" spans="4:19" x14ac:dyDescent="0.3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</row>
    <row r="241" spans="4:19" x14ac:dyDescent="0.3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</row>
    <row r="242" spans="4:19" x14ac:dyDescent="0.3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</row>
    <row r="243" spans="4:19" x14ac:dyDescent="0.3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</row>
    <row r="244" spans="4:19" x14ac:dyDescent="0.3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</row>
  </sheetData>
  <mergeCells count="2">
    <mergeCell ref="M3:O3"/>
    <mergeCell ref="P3:R3"/>
  </mergeCells>
  <conditionalFormatting sqref="U5:U34">
    <cfRule type="dataBar" priority="7">
      <dataBar>
        <cfvo type="min"/>
        <cfvo type="max"/>
        <color rgb="FFFFB628"/>
      </dataBar>
    </cfRule>
  </conditionalFormatting>
  <conditionalFormatting sqref="G5:G184">
    <cfRule type="top10" dxfId="7" priority="5" rank="1"/>
  </conditionalFormatting>
  <conditionalFormatting sqref="F5:F184">
    <cfRule type="top10" dxfId="6" priority="4" rank="1"/>
  </conditionalFormatting>
  <conditionalFormatting sqref="E5:E184">
    <cfRule type="top10" dxfId="5" priority="3" rank="1"/>
  </conditionalFormatting>
  <conditionalFormatting sqref="AA5:AA34">
    <cfRule type="dataBar" priority="2">
      <dataBar>
        <cfvo type="min"/>
        <cfvo type="max"/>
        <color rgb="FFFF555A"/>
      </dataBar>
    </cfRule>
  </conditionalFormatting>
  <conditionalFormatting sqref="Y5:Z34">
    <cfRule type="dataBar" priority="1">
      <dataBar>
        <cfvo type="min"/>
        <cfvo type="max"/>
        <color rgb="FFFFB628"/>
      </dataBar>
    </cfRule>
  </conditionalFormatting>
  <conditionalFormatting sqref="V5:V34">
    <cfRule type="dataBar" priority="9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D3:AG244"/>
  <sheetViews>
    <sheetView topLeftCell="D1" zoomScale="85" zoomScaleNormal="85" workbookViewId="0">
      <selection activeCell="Q39" sqref="Q39"/>
    </sheetView>
  </sheetViews>
  <sheetFormatPr defaultColWidth="9.109375" defaultRowHeight="14.4" x14ac:dyDescent="0.3"/>
  <cols>
    <col min="1" max="3" width="9.109375" style="26"/>
    <col min="4" max="4" width="31" style="26" bestFit="1" customWidth="1"/>
    <col min="5" max="8" width="9.109375" style="26"/>
    <col min="9" max="9" width="16.6640625" style="26" bestFit="1" customWidth="1"/>
    <col min="10" max="10" width="8.88671875" style="26" customWidth="1"/>
    <col min="11" max="12" width="8.44140625" style="26" customWidth="1"/>
    <col min="13" max="15" width="8.44140625" style="26" hidden="1" customWidth="1"/>
    <col min="16" max="18" width="8.44140625" style="26" customWidth="1"/>
    <col min="19" max="25" width="9.109375" style="26"/>
    <col min="26" max="26" width="16.5546875" style="26" bestFit="1" customWidth="1"/>
    <col min="27" max="16384" width="9.109375" style="26"/>
  </cols>
  <sheetData>
    <row r="3" spans="4:33" x14ac:dyDescent="0.3">
      <c r="J3" s="119" t="s">
        <v>391</v>
      </c>
      <c r="K3" s="119"/>
      <c r="L3" s="119"/>
      <c r="S3" s="119" t="s">
        <v>392</v>
      </c>
      <c r="T3" s="119"/>
      <c r="U3" s="119"/>
    </row>
    <row r="4" spans="4:33" s="25" customFormat="1" x14ac:dyDescent="0.3">
      <c r="E4" s="25" t="s">
        <v>42</v>
      </c>
      <c r="F4" s="25" t="s">
        <v>43</v>
      </c>
      <c r="G4" s="25" t="s">
        <v>44</v>
      </c>
      <c r="J4" s="25" t="s">
        <v>42</v>
      </c>
      <c r="K4" s="25" t="s">
        <v>43</v>
      </c>
      <c r="L4" s="25" t="s">
        <v>44</v>
      </c>
      <c r="P4" s="25" t="s">
        <v>42</v>
      </c>
      <c r="Q4" s="25" t="s">
        <v>430</v>
      </c>
      <c r="R4" s="25" t="s">
        <v>44</v>
      </c>
      <c r="S4" s="25" t="s">
        <v>42</v>
      </c>
      <c r="T4" s="25" t="s">
        <v>43</v>
      </c>
      <c r="U4" s="25" t="s">
        <v>44</v>
      </c>
      <c r="V4" s="25" t="s">
        <v>431</v>
      </c>
      <c r="W4" s="25" t="s">
        <v>432</v>
      </c>
      <c r="X4" s="25" t="s">
        <v>6</v>
      </c>
      <c r="AA4" s="25" t="s">
        <v>284</v>
      </c>
      <c r="AB4" s="25" t="s">
        <v>285</v>
      </c>
    </row>
    <row r="5" spans="4:33" x14ac:dyDescent="0.3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37"/>
      <c r="N5" s="37"/>
      <c r="O5" s="37"/>
      <c r="P5" s="37"/>
      <c r="Q5" s="37"/>
      <c r="R5" s="37"/>
      <c r="S5" s="110">
        <v>0.86799999999999999</v>
      </c>
      <c r="T5" s="110">
        <v>0.78700000000000003</v>
      </c>
      <c r="U5" s="110">
        <v>0.88500000000000001</v>
      </c>
      <c r="V5" s="37">
        <f>AVERAGE(J5:L5,P5:R5)</f>
        <v>0.79564018581968021</v>
      </c>
      <c r="W5" s="37">
        <f>AVERAGE(S5:U5)</f>
        <v>0.84666666666666668</v>
      </c>
      <c r="X5" s="37">
        <f>AVERAGE(J5:L5,P5:R5,S5:U5)</f>
        <v>0.82115342624317345</v>
      </c>
      <c r="Y5" s="117">
        <f>STDEV(V5:W5)</f>
        <v>3.6081170626989616E-2</v>
      </c>
      <c r="Z5" s="39">
        <v>1600</v>
      </c>
      <c r="AA5" s="37" t="e">
        <f>AVERAGE(#REF!)</f>
        <v>#REF!</v>
      </c>
      <c r="AB5" s="40">
        <v>0.1171</v>
      </c>
      <c r="AC5" s="37" t="e">
        <f>AA5/#REF!</f>
        <v>#REF!</v>
      </c>
      <c r="AD5" s="37">
        <v>0.84668108376380979</v>
      </c>
      <c r="AE5" s="37" t="e">
        <f t="shared" ref="AE5:AF10" si="0">AC5/AC$35</f>
        <v>#REF!</v>
      </c>
      <c r="AF5" s="37">
        <f t="shared" si="0"/>
        <v>0.85030612004968886</v>
      </c>
      <c r="AG5" s="37" t="e">
        <f>STDEV(AE5:AF5)</f>
        <v>#REF!</v>
      </c>
    </row>
    <row r="6" spans="4:33" x14ac:dyDescent="0.3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37"/>
      <c r="N6" s="37"/>
      <c r="O6" s="37"/>
      <c r="P6" s="37"/>
      <c r="Q6" s="37"/>
      <c r="R6" s="37"/>
      <c r="S6" s="110">
        <v>0.998</v>
      </c>
      <c r="T6" s="110">
        <v>0.95199999999999996</v>
      </c>
      <c r="U6" s="110">
        <v>0.97299999999999998</v>
      </c>
      <c r="V6" s="37">
        <f t="shared" ref="V6:V34" si="1">AVERAGE(J6:L6,P6:R6)</f>
        <v>0.92416010045716313</v>
      </c>
      <c r="W6" s="37">
        <f t="shared" ref="W6:W34" si="2">AVERAGE(S6:U6)</f>
        <v>0.97433333333333338</v>
      </c>
      <c r="X6" s="37">
        <f t="shared" ref="X6:X34" si="3">AVERAGE(J6:L6,P6:R6,S6:U6)</f>
        <v>0.9492467168952482</v>
      </c>
      <c r="Y6" s="117">
        <f t="shared" ref="Y6:Y34" si="4">STDEV(V6:W6)</f>
        <v>3.5477833200791814E-2</v>
      </c>
      <c r="Z6" s="39" t="s">
        <v>7</v>
      </c>
      <c r="AA6" s="37">
        <v>0.92430000000000001</v>
      </c>
      <c r="AB6" s="40">
        <v>9.9000000000000005E-2</v>
      </c>
      <c r="AC6" s="37" t="e">
        <f>AA6/#REF!</f>
        <v>#REF!</v>
      </c>
      <c r="AD6" s="37">
        <v>0.97442874785446365</v>
      </c>
      <c r="AE6" s="37" t="e">
        <f t="shared" si="0"/>
        <v>#REF!</v>
      </c>
      <c r="AF6" s="37">
        <f t="shared" si="0"/>
        <v>0.97860073142267279</v>
      </c>
      <c r="AG6" s="37" t="e">
        <f t="shared" ref="AG6:AG34" si="5">STDEV(AE6:AF6)</f>
        <v>#REF!</v>
      </c>
    </row>
    <row r="7" spans="4:33" x14ac:dyDescent="0.3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5">
        <v>0.95342906992350018</v>
      </c>
      <c r="N7" s="115">
        <v>0.85430922477262883</v>
      </c>
      <c r="O7" s="115">
        <v>0.8651999513796037</v>
      </c>
      <c r="P7" s="115">
        <f t="shared" ref="P7" si="6">M7*J$32</f>
        <v>0.93212644389828303</v>
      </c>
      <c r="Q7" s="115">
        <f t="shared" ref="Q7" si="7">N7*K$32</f>
        <v>0.85430922477262883</v>
      </c>
      <c r="R7" s="115">
        <f>O7*L$32</f>
        <v>0.81015696670716009</v>
      </c>
      <c r="S7" s="110">
        <v>0.94699999999999995</v>
      </c>
      <c r="T7" s="110">
        <v>0.97099999999999997</v>
      </c>
      <c r="U7" s="110">
        <v>0.91200000000000003</v>
      </c>
      <c r="V7" s="37">
        <f t="shared" si="1"/>
        <v>0.88830837343846858</v>
      </c>
      <c r="W7" s="37">
        <f t="shared" si="2"/>
        <v>0.94333333333333336</v>
      </c>
      <c r="X7" s="37">
        <f t="shared" si="3"/>
        <v>0.90665002673675688</v>
      </c>
      <c r="Y7" s="117">
        <f t="shared" si="4"/>
        <v>3.8908522276176701E-2</v>
      </c>
      <c r="Z7" s="39" t="s">
        <v>8</v>
      </c>
      <c r="AA7" s="37">
        <v>0.91100000000000003</v>
      </c>
      <c r="AB7" s="40">
        <v>7.4999999999999997E-2</v>
      </c>
      <c r="AC7" s="37" t="e">
        <f>AA7/#REF!</f>
        <v>#REF!</v>
      </c>
      <c r="AD7" s="37">
        <v>0.94324100871035466</v>
      </c>
      <c r="AE7" s="37" t="e">
        <f t="shared" si="0"/>
        <v>#REF!</v>
      </c>
      <c r="AF7" s="37">
        <f t="shared" si="0"/>
        <v>0.94727946303332622</v>
      </c>
      <c r="AG7" s="37" t="e">
        <f t="shared" si="5"/>
        <v>#REF!</v>
      </c>
    </row>
    <row r="8" spans="4:33" x14ac:dyDescent="0.3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37"/>
      <c r="N8" s="37"/>
      <c r="O8" s="37"/>
      <c r="P8" s="37"/>
      <c r="Q8" s="37"/>
      <c r="R8" s="37"/>
      <c r="S8" s="110">
        <v>0.81200000000000006</v>
      </c>
      <c r="T8" s="110">
        <v>0.754</v>
      </c>
      <c r="U8" s="110">
        <v>0.84099999999999997</v>
      </c>
      <c r="V8" s="37">
        <f t="shared" si="1"/>
        <v>0.83553589404199435</v>
      </c>
      <c r="W8" s="37">
        <f t="shared" si="2"/>
        <v>0.80233333333333334</v>
      </c>
      <c r="X8" s="37">
        <f t="shared" si="3"/>
        <v>0.81893461368766396</v>
      </c>
      <c r="Y8" s="117">
        <f t="shared" si="4"/>
        <v>2.3477755829852221E-2</v>
      </c>
      <c r="Z8" s="39" t="s">
        <v>9</v>
      </c>
      <c r="AA8" s="37">
        <v>0.83530000000000004</v>
      </c>
      <c r="AB8" s="40">
        <v>1.8200000000000001E-2</v>
      </c>
      <c r="AC8" s="37" t="e">
        <f>AA8/#REF!</f>
        <v>#REF!</v>
      </c>
      <c r="AD8" s="37">
        <v>0.80226711040461574</v>
      </c>
      <c r="AE8" s="37" t="e">
        <f t="shared" si="0"/>
        <v>#REF!</v>
      </c>
      <c r="AF8" s="37">
        <f t="shared" si="0"/>
        <v>0.80570198977295582</v>
      </c>
      <c r="AG8" s="37" t="e">
        <f t="shared" si="5"/>
        <v>#REF!</v>
      </c>
    </row>
    <row r="9" spans="4:33" x14ac:dyDescent="0.3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G34/G$185</f>
        <v>0.82009014810045078</v>
      </c>
      <c r="M9" s="37"/>
      <c r="N9" s="37"/>
      <c r="O9" s="37"/>
      <c r="P9" s="37"/>
      <c r="Q9" s="37"/>
      <c r="R9" s="37"/>
      <c r="S9" s="110">
        <v>0.98599999999999999</v>
      </c>
      <c r="T9" s="110">
        <v>0.93200000000000005</v>
      </c>
      <c r="U9" s="110">
        <v>0.94</v>
      </c>
      <c r="V9" s="37">
        <f t="shared" si="1"/>
        <v>0.93960426832471777</v>
      </c>
      <c r="W9" s="37">
        <f t="shared" si="2"/>
        <v>0.95266666666666666</v>
      </c>
      <c r="X9" s="37">
        <f t="shared" si="3"/>
        <v>0.94613546749569222</v>
      </c>
      <c r="Y9" s="117">
        <f t="shared" si="4"/>
        <v>9.2365104461519746E-3</v>
      </c>
      <c r="Z9" s="39" t="s">
        <v>10</v>
      </c>
      <c r="AA9" s="37">
        <v>0.93969999999999998</v>
      </c>
      <c r="AB9" s="40">
        <v>0.1036</v>
      </c>
      <c r="AC9" s="37" t="e">
        <f>AA9/#REF!</f>
        <v>#REF!</v>
      </c>
      <c r="AD9" s="37">
        <v>0.95255058089325084</v>
      </c>
      <c r="AE9" s="37" t="e">
        <f t="shared" si="0"/>
        <v>#REF!</v>
      </c>
      <c r="AF9" s="37">
        <f t="shared" si="0"/>
        <v>0.95662889383313987</v>
      </c>
      <c r="AG9" s="37" t="e">
        <f t="shared" si="5"/>
        <v>#REF!</v>
      </c>
    </row>
    <row r="10" spans="4:33" x14ac:dyDescent="0.3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 t="e">
        <f>G39/G$185/#REF!</f>
        <v>#REF!</v>
      </c>
      <c r="M10" s="37"/>
      <c r="N10" s="37"/>
      <c r="O10" s="37"/>
      <c r="P10" s="37"/>
      <c r="Q10" s="37"/>
      <c r="R10" s="37"/>
      <c r="S10" s="110">
        <v>0.82499999999999996</v>
      </c>
      <c r="T10" s="110">
        <v>0.94099999999999995</v>
      </c>
      <c r="U10" s="110">
        <v>0.83699999999999997</v>
      </c>
      <c r="V10" s="37" t="e">
        <f t="shared" si="1"/>
        <v>#REF!</v>
      </c>
      <c r="W10" s="37">
        <f t="shared" si="2"/>
        <v>0.86766666666666659</v>
      </c>
      <c r="X10" s="37" t="e">
        <f t="shared" si="3"/>
        <v>#REF!</v>
      </c>
      <c r="Y10" s="117" t="e">
        <f t="shared" si="4"/>
        <v>#REF!</v>
      </c>
      <c r="Z10" s="39" t="s">
        <v>11</v>
      </c>
      <c r="AA10" s="37">
        <v>0.73</v>
      </c>
      <c r="AB10" s="40">
        <v>7.9200000000000007E-2</v>
      </c>
      <c r="AC10" s="37" t="e">
        <f>AA10/#REF!</f>
        <v>#REF!</v>
      </c>
      <c r="AD10" s="37">
        <v>0.86762430535711699</v>
      </c>
      <c r="AE10" s="37" t="e">
        <f t="shared" si="0"/>
        <v>#REF!</v>
      </c>
      <c r="AF10" s="37">
        <f t="shared" si="0"/>
        <v>0.87133900933449737</v>
      </c>
      <c r="AG10" s="37" t="e">
        <f t="shared" si="5"/>
        <v>#REF!</v>
      </c>
    </row>
    <row r="11" spans="4:33" x14ac:dyDescent="0.3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5">
        <v>0.83559253791437393</v>
      </c>
      <c r="N11" s="115">
        <v>0.62174101342572541</v>
      </c>
      <c r="O11" s="115">
        <v>0.73684210526315785</v>
      </c>
      <c r="P11" s="115">
        <f t="shared" ref="P11:P12" si="8">M11*J$32</f>
        <v>0.8169227533376564</v>
      </c>
      <c r="Q11" s="115">
        <f t="shared" ref="Q11:Q12" si="9">N11*K$32</f>
        <v>0.62174101342572541</v>
      </c>
      <c r="R11" s="115">
        <f>O11*L$32</f>
        <v>0.68996509302877274</v>
      </c>
      <c r="S11" s="110">
        <v>0.91</v>
      </c>
      <c r="T11" s="110">
        <v>0.79900000000000004</v>
      </c>
      <c r="U11" s="110">
        <v>0.81</v>
      </c>
      <c r="V11" s="37">
        <f t="shared" si="1"/>
        <v>0.72097395964905242</v>
      </c>
      <c r="W11" s="37">
        <f t="shared" si="2"/>
        <v>0.83966666666666667</v>
      </c>
      <c r="X11" s="37">
        <f t="shared" si="3"/>
        <v>0.76053819532159062</v>
      </c>
      <c r="Y11" s="117">
        <f t="shared" si="4"/>
        <v>8.3928418009543149E-2</v>
      </c>
      <c r="Z11" s="39" t="s">
        <v>12</v>
      </c>
      <c r="AA11" s="37">
        <v>0.73229999999999995</v>
      </c>
      <c r="AB11" s="40">
        <v>0.1072</v>
      </c>
      <c r="AC11" s="37" t="e">
        <f>AA11/#REF!</f>
        <v>#REF!</v>
      </c>
      <c r="AD11" s="37">
        <v>0.83971337507446997</v>
      </c>
      <c r="AE11" s="37" t="e">
        <f t="shared" ref="AE11:AF34" si="10">AC11/AC$35</f>
        <v>#REF!</v>
      </c>
      <c r="AF11" s="37">
        <f t="shared" si="10"/>
        <v>0.84330857935239156</v>
      </c>
      <c r="AG11" s="37" t="e">
        <f t="shared" si="5"/>
        <v>#REF!</v>
      </c>
    </row>
    <row r="12" spans="4:33" x14ac:dyDescent="0.3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5">
        <v>0.89102133941752781</v>
      </c>
      <c r="N12" s="115">
        <v>0.64122996968384582</v>
      </c>
      <c r="O12" s="115">
        <v>0.76735140391394185</v>
      </c>
      <c r="P12" s="115">
        <f t="shared" si="8"/>
        <v>0.87111309980865725</v>
      </c>
      <c r="Q12" s="115">
        <f t="shared" si="9"/>
        <v>0.64122996968384582</v>
      </c>
      <c r="R12" s="115">
        <f>O12*L$32</f>
        <v>0.71853342663982889</v>
      </c>
      <c r="S12" s="110">
        <v>0.96</v>
      </c>
      <c r="T12" s="110">
        <v>0.92900000000000005</v>
      </c>
      <c r="U12" s="110">
        <v>0.80500000000000005</v>
      </c>
      <c r="V12" s="37">
        <f t="shared" si="1"/>
        <v>0.74986840018223055</v>
      </c>
      <c r="W12" s="37">
        <f t="shared" si="2"/>
        <v>0.89800000000000002</v>
      </c>
      <c r="X12" s="37">
        <f t="shared" si="3"/>
        <v>0.79924560012148704</v>
      </c>
      <c r="Y12" s="117">
        <f t="shared" si="4"/>
        <v>0.10474485873915673</v>
      </c>
      <c r="Z12" s="39" t="s">
        <v>13</v>
      </c>
      <c r="AA12" s="37">
        <v>0.75600000000000001</v>
      </c>
      <c r="AB12" s="40">
        <v>9.3200000000000005E-2</v>
      </c>
      <c r="AC12" s="37" t="e">
        <f>AA12/#REF!</f>
        <v>#REF!</v>
      </c>
      <c r="AD12" s="37">
        <v>0.89802953592426071</v>
      </c>
      <c r="AE12" s="37" t="e">
        <f t="shared" si="10"/>
        <v>#REF!</v>
      </c>
      <c r="AF12" s="37">
        <f t="shared" si="10"/>
        <v>0.90187441886299979</v>
      </c>
      <c r="AG12" s="37" t="e">
        <f t="shared" si="5"/>
        <v>#REF!</v>
      </c>
    </row>
    <row r="13" spans="4:33" x14ac:dyDescent="0.3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37"/>
      <c r="N13" s="37"/>
      <c r="O13" s="37"/>
      <c r="P13" s="37"/>
      <c r="Q13" s="37"/>
      <c r="R13" s="37"/>
      <c r="S13" s="110">
        <v>0.873</v>
      </c>
      <c r="T13" s="110">
        <v>0.83499999999999996</v>
      </c>
      <c r="U13" s="110">
        <v>0.81299999999999994</v>
      </c>
      <c r="V13" s="37">
        <f t="shared" si="1"/>
        <v>0.76951458007261542</v>
      </c>
      <c r="W13" s="37">
        <f t="shared" si="2"/>
        <v>0.84033333333333327</v>
      </c>
      <c r="X13" s="37">
        <f t="shared" si="3"/>
        <v>0.80492395670297434</v>
      </c>
      <c r="Y13" s="117">
        <f t="shared" si="4"/>
        <v>5.0076420665830519E-2</v>
      </c>
      <c r="Z13" s="39" t="s">
        <v>14</v>
      </c>
      <c r="AA13" s="37">
        <v>0.76970000000000005</v>
      </c>
      <c r="AB13" s="40">
        <v>7.3700000000000002E-2</v>
      </c>
      <c r="AC13" s="37" t="e">
        <f>AA13/#REF!</f>
        <v>#REF!</v>
      </c>
      <c r="AD13" s="37">
        <v>0.87338573834924205</v>
      </c>
      <c r="AE13" s="37" t="e">
        <f t="shared" si="10"/>
        <v>#REF!</v>
      </c>
      <c r="AF13" s="37">
        <f t="shared" si="10"/>
        <v>0.8771251097061773</v>
      </c>
      <c r="AG13" s="37" t="e">
        <f t="shared" si="5"/>
        <v>#REF!</v>
      </c>
    </row>
    <row r="14" spans="4:33" x14ac:dyDescent="0.3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37"/>
      <c r="N14" s="37"/>
      <c r="O14" s="37"/>
      <c r="P14" s="37"/>
      <c r="Q14" s="37"/>
      <c r="R14" s="37"/>
      <c r="S14" s="110">
        <v>0.99099999999999999</v>
      </c>
      <c r="T14" s="110">
        <v>0.97599999999999998</v>
      </c>
      <c r="U14" s="110">
        <v>0.97799999999999998</v>
      </c>
      <c r="V14" s="37">
        <f t="shared" si="1"/>
        <v>0.95895983313554367</v>
      </c>
      <c r="W14" s="37">
        <f t="shared" si="2"/>
        <v>0.9816666666666668</v>
      </c>
      <c r="X14" s="37">
        <f t="shared" si="3"/>
        <v>0.97031324990110512</v>
      </c>
      <c r="Y14" s="117">
        <f t="shared" si="4"/>
        <v>1.6056155969131243E-2</v>
      </c>
      <c r="Z14" s="39" t="s">
        <v>15</v>
      </c>
      <c r="AA14" s="37">
        <v>0.95899999999999996</v>
      </c>
      <c r="AB14" s="40">
        <v>3.6499999999999998E-2</v>
      </c>
      <c r="AC14" s="37" t="e">
        <f>AA14/#REF!</f>
        <v>#REF!</v>
      </c>
      <c r="AD14" s="37">
        <v>0.98192062630504273</v>
      </c>
      <c r="AE14" s="37" t="e">
        <f t="shared" si="10"/>
        <v>#REF!</v>
      </c>
      <c r="AF14" s="37">
        <f t="shared" si="10"/>
        <v>0.98612468609622839</v>
      </c>
      <c r="AG14" s="37" t="e">
        <f t="shared" si="5"/>
        <v>#REF!</v>
      </c>
    </row>
    <row r="15" spans="4:33" x14ac:dyDescent="0.3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37"/>
      <c r="N15" s="37"/>
      <c r="O15" s="37"/>
      <c r="P15" s="37"/>
      <c r="Q15" s="37"/>
      <c r="R15" s="37"/>
      <c r="S15" s="110">
        <v>1</v>
      </c>
      <c r="T15" s="110">
        <v>0.99199999999999999</v>
      </c>
      <c r="U15" s="110">
        <v>0.97899999999999998</v>
      </c>
      <c r="V15" s="37">
        <f t="shared" si="1"/>
        <v>0.94027851592237166</v>
      </c>
      <c r="W15" s="37">
        <f t="shared" si="2"/>
        <v>0.9903333333333334</v>
      </c>
      <c r="X15" s="37">
        <f t="shared" si="3"/>
        <v>0.96530592462785247</v>
      </c>
      <c r="Y15" s="117">
        <f t="shared" si="4"/>
        <v>3.5394100822345516E-2</v>
      </c>
      <c r="Z15" s="39" t="s">
        <v>16</v>
      </c>
      <c r="AA15" s="37">
        <v>0.94030000000000002</v>
      </c>
      <c r="AB15" s="40">
        <v>2.18E-2</v>
      </c>
      <c r="AC15" s="37" t="e">
        <f>AA15/#REF!</f>
        <v>#REF!</v>
      </c>
      <c r="AD15" s="37">
        <v>0.99035623209435553</v>
      </c>
      <c r="AE15" s="37" t="e">
        <f t="shared" si="10"/>
        <v>#REF!</v>
      </c>
      <c r="AF15" s="37">
        <f t="shared" si="10"/>
        <v>0.99459640864504606</v>
      </c>
      <c r="AG15" s="37" t="e">
        <f t="shared" si="5"/>
        <v>#REF!</v>
      </c>
    </row>
    <row r="16" spans="4:33" x14ac:dyDescent="0.3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37"/>
      <c r="N16" s="37"/>
      <c r="O16" s="37"/>
      <c r="P16" s="37"/>
      <c r="Q16" s="37"/>
      <c r="R16" s="37"/>
      <c r="S16" s="110">
        <v>0.65300000000000002</v>
      </c>
      <c r="T16" s="110">
        <v>0.82599999999999996</v>
      </c>
      <c r="U16" s="110">
        <v>0.54800000000000004</v>
      </c>
      <c r="V16" s="37">
        <f t="shared" si="1"/>
        <v>0.53390490133694624</v>
      </c>
      <c r="W16" s="37">
        <f t="shared" si="2"/>
        <v>0.67566666666666675</v>
      </c>
      <c r="X16" s="37">
        <f t="shared" si="3"/>
        <v>0.60478578400180649</v>
      </c>
      <c r="Y16" s="117">
        <f t="shared" si="4"/>
        <v>0.10024070557762174</v>
      </c>
      <c r="Z16" s="39" t="s">
        <v>17</v>
      </c>
      <c r="AA16" s="37">
        <v>0.53369999999999995</v>
      </c>
      <c r="AB16" s="40">
        <v>0.1164</v>
      </c>
      <c r="AC16" s="37" t="e">
        <f>AA16/#REF!</f>
        <v>#REF!</v>
      </c>
      <c r="AD16" s="37">
        <v>0.67570944349788553</v>
      </c>
      <c r="AE16" s="37" t="e">
        <f t="shared" si="10"/>
        <v>#REF!</v>
      </c>
      <c r="AF16" s="37">
        <f t="shared" si="10"/>
        <v>0.67860247051639666</v>
      </c>
      <c r="AG16" s="37" t="e">
        <f t="shared" si="5"/>
        <v>#REF!</v>
      </c>
    </row>
    <row r="17" spans="4:33" x14ac:dyDescent="0.3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5">
        <v>0.93021070997181587</v>
      </c>
      <c r="N17" s="115">
        <v>0.63100909484625378</v>
      </c>
      <c r="O17" s="115">
        <v>0.73720675823507964</v>
      </c>
      <c r="P17" s="115">
        <f t="shared" ref="P17" si="11">M17*J$32</f>
        <v>0.90942685566708903</v>
      </c>
      <c r="Q17" s="115">
        <f t="shared" ref="Q17" si="12">N17*K$32</f>
        <v>0.63100909484625378</v>
      </c>
      <c r="R17" s="115">
        <f>O17*L$32</f>
        <v>0.69030654721535922</v>
      </c>
      <c r="S17" s="110">
        <v>0.75900000000000001</v>
      </c>
      <c r="T17" s="110">
        <v>0.93400000000000005</v>
      </c>
      <c r="U17" s="110">
        <v>0.83</v>
      </c>
      <c r="V17" s="37">
        <f t="shared" si="1"/>
        <v>0.67337314339987875</v>
      </c>
      <c r="W17" s="37">
        <f t="shared" si="2"/>
        <v>0.84100000000000008</v>
      </c>
      <c r="X17" s="37">
        <f t="shared" si="3"/>
        <v>0.72924876226658586</v>
      </c>
      <c r="Y17" s="117">
        <f t="shared" si="4"/>
        <v>0.11853008701093061</v>
      </c>
      <c r="Z17" s="39" t="s">
        <v>18</v>
      </c>
      <c r="AA17" s="37">
        <v>0.60299999999999998</v>
      </c>
      <c r="AB17" s="40">
        <v>6.2399999999999997E-2</v>
      </c>
      <c r="AC17" s="37" t="e">
        <f>AA17/#REF!</f>
        <v>#REF!</v>
      </c>
      <c r="AD17" s="37">
        <v>0.84116348529950924</v>
      </c>
      <c r="AE17" s="37" t="e">
        <f t="shared" si="10"/>
        <v>#REF!</v>
      </c>
      <c r="AF17" s="37">
        <f t="shared" si="10"/>
        <v>0.84476489817507772</v>
      </c>
      <c r="AG17" s="37" t="e">
        <f t="shared" si="5"/>
        <v>#REF!</v>
      </c>
    </row>
    <row r="18" spans="4:33" x14ac:dyDescent="0.3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37"/>
      <c r="N18" s="37"/>
      <c r="O18" s="37"/>
      <c r="P18" s="37"/>
      <c r="Q18" s="37"/>
      <c r="R18" s="37"/>
      <c r="S18" s="110">
        <v>0.998</v>
      </c>
      <c r="T18" s="110">
        <v>0.996</v>
      </c>
      <c r="U18" s="110">
        <v>0.98699999999999999</v>
      </c>
      <c r="V18" s="37">
        <f t="shared" si="1"/>
        <v>0.9244821115571652</v>
      </c>
      <c r="W18" s="37">
        <f t="shared" si="2"/>
        <v>0.99366666666666659</v>
      </c>
      <c r="X18" s="37">
        <f t="shared" si="3"/>
        <v>0.95907438911191589</v>
      </c>
      <c r="Y18" s="117">
        <f t="shared" si="4"/>
        <v>4.8920868071302838E-2</v>
      </c>
      <c r="Z18" s="39" t="s">
        <v>19</v>
      </c>
      <c r="AA18" s="37">
        <v>0.92469999999999997</v>
      </c>
      <c r="AB18" s="40">
        <v>2.8899999999999999E-2</v>
      </c>
      <c r="AC18" s="37" t="e">
        <f>AA18/#REF!</f>
        <v>#REF!</v>
      </c>
      <c r="AD18" s="37">
        <v>0.9935624400691957</v>
      </c>
      <c r="AE18" s="37" t="e">
        <f t="shared" si="10"/>
        <v>#REF!</v>
      </c>
      <c r="AF18" s="37">
        <f t="shared" si="10"/>
        <v>0.99781634389036822</v>
      </c>
      <c r="AG18" s="37" t="e">
        <f t="shared" si="5"/>
        <v>#REF!</v>
      </c>
    </row>
    <row r="19" spans="4:33" x14ac:dyDescent="0.3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37"/>
      <c r="N19" s="37"/>
      <c r="O19" s="37"/>
      <c r="P19" s="37"/>
      <c r="Q19" s="37"/>
      <c r="R19" s="37"/>
      <c r="S19" s="110">
        <v>0.76200000000000001</v>
      </c>
      <c r="T19" s="110">
        <v>0.84099999999999997</v>
      </c>
      <c r="U19" s="110">
        <v>0.79200000000000004</v>
      </c>
      <c r="V19" s="37">
        <f t="shared" si="1"/>
        <v>0.65129669910169863</v>
      </c>
      <c r="W19" s="37">
        <f t="shared" si="2"/>
        <v>0.79833333333333334</v>
      </c>
      <c r="X19" s="37">
        <f t="shared" si="3"/>
        <v>0.72481501621751587</v>
      </c>
      <c r="Y19" s="117">
        <f t="shared" si="4"/>
        <v>0.10397060114803534</v>
      </c>
      <c r="Z19" s="39" t="s">
        <v>20</v>
      </c>
      <c r="AA19" s="37">
        <v>0.65129999999999999</v>
      </c>
      <c r="AB19" s="40">
        <v>3.5299999999999998E-2</v>
      </c>
      <c r="AC19" s="37" t="e">
        <f>AA19/#REF!</f>
        <v>#REF!</v>
      </c>
      <c r="AD19" s="37">
        <v>0.79831918921709677</v>
      </c>
      <c r="AE19" s="37" t="e">
        <f t="shared" si="10"/>
        <v>#REF!</v>
      </c>
      <c r="AF19" s="37">
        <f t="shared" si="10"/>
        <v>0.80173716569504161</v>
      </c>
      <c r="AG19" s="37" t="e">
        <f t="shared" si="5"/>
        <v>#REF!</v>
      </c>
    </row>
    <row r="20" spans="4:33" x14ac:dyDescent="0.3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5">
        <v>0.87719769158502214</v>
      </c>
      <c r="N20" s="115">
        <v>0.57687310524036384</v>
      </c>
      <c r="O20" s="115">
        <v>0.65370122766500549</v>
      </c>
      <c r="P20" s="115">
        <f t="shared" ref="P20" si="13">M20*J$32</f>
        <v>0.85759831606407355</v>
      </c>
      <c r="Q20" s="115">
        <f t="shared" ref="Q20" si="14">N20*K$32</f>
        <v>0.57687310524036384</v>
      </c>
      <c r="R20" s="115">
        <f>O20*L$32</f>
        <v>0.61211353848709016</v>
      </c>
      <c r="S20" s="110">
        <v>0.73699999999999999</v>
      </c>
      <c r="T20" s="110">
        <v>0.94899999999999995</v>
      </c>
      <c r="U20" s="110">
        <v>0.58899999999999997</v>
      </c>
      <c r="V20" s="37">
        <f t="shared" si="1"/>
        <v>0.65315118217818069</v>
      </c>
      <c r="W20" s="37">
        <f t="shared" si="2"/>
        <v>0.7583333333333333</v>
      </c>
      <c r="X20" s="37">
        <f t="shared" si="3"/>
        <v>0.68821189922989823</v>
      </c>
      <c r="Y20" s="117">
        <f t="shared" si="4"/>
        <v>7.4375012341596866E-2</v>
      </c>
      <c r="Z20" s="39" t="s">
        <v>21</v>
      </c>
      <c r="AA20" s="37">
        <v>0.624</v>
      </c>
      <c r="AB20" s="40">
        <v>3.4799999999999998E-2</v>
      </c>
      <c r="AC20" s="37" t="e">
        <f>AA20/#REF!</f>
        <v>#REF!</v>
      </c>
      <c r="AD20" s="37">
        <v>0.75810670570076333</v>
      </c>
      <c r="AE20" s="37" t="e">
        <f t="shared" si="10"/>
        <v>#REF!</v>
      </c>
      <c r="AF20" s="37">
        <f t="shared" si="10"/>
        <v>0.76135251379714475</v>
      </c>
      <c r="AG20" s="37" t="e">
        <f t="shared" si="5"/>
        <v>#REF!</v>
      </c>
    </row>
    <row r="21" spans="4:33" x14ac:dyDescent="0.3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37"/>
      <c r="N21" s="37"/>
      <c r="O21" s="37"/>
      <c r="P21" s="37"/>
      <c r="Q21" s="37"/>
      <c r="R21" s="37"/>
      <c r="S21" s="110">
        <v>0.85899999999999999</v>
      </c>
      <c r="T21" s="110">
        <v>0.93</v>
      </c>
      <c r="U21" s="110">
        <v>0.78200000000000003</v>
      </c>
      <c r="V21" s="37">
        <f t="shared" si="1"/>
        <v>0.77275835251378888</v>
      </c>
      <c r="W21" s="37">
        <f t="shared" si="2"/>
        <v>0.8570000000000001</v>
      </c>
      <c r="X21" s="37">
        <f t="shared" si="3"/>
        <v>0.81487917625689443</v>
      </c>
      <c r="Y21" s="117">
        <f t="shared" si="4"/>
        <v>5.9567840195826623E-2</v>
      </c>
      <c r="Z21" s="39" t="s">
        <v>22</v>
      </c>
      <c r="AA21" s="37">
        <v>0.77270000000000005</v>
      </c>
      <c r="AB21" s="40">
        <v>8.0799999999999997E-2</v>
      </c>
      <c r="AC21" s="37" t="e">
        <f>AA21/#REF!</f>
        <v>#REF!</v>
      </c>
      <c r="AD21" s="37">
        <v>0.85666414427688231</v>
      </c>
      <c r="AE21" s="37" t="e">
        <f t="shared" si="10"/>
        <v>#REF!</v>
      </c>
      <c r="AF21" s="37">
        <f t="shared" si="10"/>
        <v>0.86033192269707615</v>
      </c>
      <c r="AG21" s="37" t="e">
        <f t="shared" si="5"/>
        <v>#REF!</v>
      </c>
    </row>
    <row r="22" spans="4:33" x14ac:dyDescent="0.3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37"/>
      <c r="N22" s="37"/>
      <c r="O22" s="37"/>
      <c r="P22" s="37"/>
      <c r="Q22" s="37"/>
      <c r="R22" s="37"/>
      <c r="S22" s="110">
        <v>0.98499999999999999</v>
      </c>
      <c r="T22" s="110">
        <v>0.96299999999999997</v>
      </c>
      <c r="U22" s="110">
        <v>0.873</v>
      </c>
      <c r="V22" s="37">
        <f t="shared" si="1"/>
        <v>0.82147233613674064</v>
      </c>
      <c r="W22" s="37">
        <f t="shared" si="2"/>
        <v>0.94033333333333324</v>
      </c>
      <c r="X22" s="37">
        <f t="shared" si="3"/>
        <v>0.88090283473503694</v>
      </c>
      <c r="Y22" s="117">
        <f t="shared" si="4"/>
        <v>8.4047417136305841E-2</v>
      </c>
      <c r="Z22" s="39" t="s">
        <v>23</v>
      </c>
      <c r="AA22" s="37">
        <v>0.82130000000000003</v>
      </c>
      <c r="AB22" s="40">
        <v>6.2799999999999995E-2</v>
      </c>
      <c r="AC22" s="37" t="e">
        <f>AA22/#REF!</f>
        <v>#REF!</v>
      </c>
      <c r="AD22" s="37">
        <v>0.94038211727902077</v>
      </c>
      <c r="AE22" s="37" t="e">
        <f t="shared" si="10"/>
        <v>#REF!</v>
      </c>
      <c r="AF22" s="37">
        <f t="shared" si="10"/>
        <v>0.94440833135548785</v>
      </c>
      <c r="AG22" s="37" t="e">
        <f t="shared" si="5"/>
        <v>#REF!</v>
      </c>
    </row>
    <row r="23" spans="4:33" x14ac:dyDescent="0.3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37"/>
      <c r="N23" s="37"/>
      <c r="O23" s="37"/>
      <c r="P23" s="37"/>
      <c r="Q23" s="37"/>
      <c r="R23" s="37"/>
      <c r="S23" s="110">
        <v>0.995</v>
      </c>
      <c r="T23" s="110">
        <v>0.97</v>
      </c>
      <c r="U23" s="110">
        <v>0.84799999999999998</v>
      </c>
      <c r="V23" s="37">
        <f t="shared" si="1"/>
        <v>0.82143967543539897</v>
      </c>
      <c r="W23" s="37">
        <f t="shared" si="2"/>
        <v>0.93766666666666654</v>
      </c>
      <c r="X23" s="37">
        <f t="shared" si="3"/>
        <v>0.87955317105103281</v>
      </c>
      <c r="Y23" s="117">
        <f t="shared" si="4"/>
        <v>8.2184893656538693E-2</v>
      </c>
      <c r="Z23" s="39" t="s">
        <v>24</v>
      </c>
      <c r="AA23" s="37">
        <v>0.82130000000000003</v>
      </c>
      <c r="AB23" s="40">
        <v>4.9299999999999997E-2</v>
      </c>
      <c r="AC23" s="37" t="e">
        <f>AA23/#REF!</f>
        <v>#REF!</v>
      </c>
      <c r="AD23" s="37">
        <v>0.93775989370209167</v>
      </c>
      <c r="AE23" s="37" t="e">
        <f t="shared" si="10"/>
        <v>#REF!</v>
      </c>
      <c r="AF23" s="37">
        <f t="shared" si="10"/>
        <v>0.94177488081742977</v>
      </c>
      <c r="AG23" s="37" t="e">
        <f t="shared" si="5"/>
        <v>#REF!</v>
      </c>
    </row>
    <row r="24" spans="4:33" x14ac:dyDescent="0.3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37"/>
      <c r="N24" s="37"/>
      <c r="O24" s="37"/>
      <c r="P24" s="37"/>
      <c r="Q24" s="37"/>
      <c r="R24" s="37"/>
      <c r="S24" s="110">
        <v>0.996</v>
      </c>
      <c r="T24" s="110">
        <v>1</v>
      </c>
      <c r="U24" s="110">
        <v>0.81499999999999995</v>
      </c>
      <c r="V24" s="37">
        <f t="shared" si="1"/>
        <v>0.87077641990074861</v>
      </c>
      <c r="W24" s="37">
        <f t="shared" si="2"/>
        <v>0.93699999999999994</v>
      </c>
      <c r="X24" s="37">
        <f t="shared" si="3"/>
        <v>0.90388820995037433</v>
      </c>
      <c r="Y24" s="117">
        <f t="shared" si="4"/>
        <v>4.6827142562631117E-2</v>
      </c>
      <c r="Z24" s="39" t="s">
        <v>25</v>
      </c>
      <c r="AA24" s="37">
        <v>0.87029999999999996</v>
      </c>
      <c r="AB24" s="40">
        <v>9.8900000000000002E-2</v>
      </c>
      <c r="AC24" s="37" t="e">
        <f>AA24/#REF!</f>
        <v>#REF!</v>
      </c>
      <c r="AD24" s="37">
        <v>0.93674553701640673</v>
      </c>
      <c r="AE24" s="37" t="e">
        <f t="shared" si="10"/>
        <v>#REF!</v>
      </c>
      <c r="AF24" s="37">
        <f t="shared" si="10"/>
        <v>0.9407561811980677</v>
      </c>
      <c r="AG24" s="37" t="e">
        <f t="shared" si="5"/>
        <v>#REF!</v>
      </c>
    </row>
    <row r="25" spans="4:33" x14ac:dyDescent="0.3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5">
        <v>0.84471882968729028</v>
      </c>
      <c r="N25" s="115">
        <v>0.59315721091381546</v>
      </c>
      <c r="O25" s="115">
        <v>0.69320529962319188</v>
      </c>
      <c r="P25" s="115">
        <f t="shared" ref="P25:P27" si="15">M25*J$32</f>
        <v>0.82584513483893496</v>
      </c>
      <c r="Q25" s="115">
        <f t="shared" ref="Q25:Q27" si="16">N25*K$32</f>
        <v>0.59315721091381546</v>
      </c>
      <c r="R25" s="115">
        <f t="shared" ref="R25:R27" si="17">O25*L$32</f>
        <v>0.64910440870060893</v>
      </c>
      <c r="S25" s="110">
        <v>0.92200000000000004</v>
      </c>
      <c r="T25" s="110">
        <v>0.93700000000000006</v>
      </c>
      <c r="U25" s="110">
        <v>0.80500000000000005</v>
      </c>
      <c r="V25" s="37">
        <f t="shared" si="1"/>
        <v>0.67877090665940421</v>
      </c>
      <c r="W25" s="37">
        <f t="shared" si="2"/>
        <v>0.88800000000000001</v>
      </c>
      <c r="X25" s="37">
        <f t="shared" si="3"/>
        <v>0.74851393777293618</v>
      </c>
      <c r="Y25" s="117">
        <f t="shared" si="4"/>
        <v>0.14794731072264877</v>
      </c>
      <c r="Z25" s="39" t="s">
        <v>26</v>
      </c>
      <c r="AA25" s="37">
        <v>0.66800000000000004</v>
      </c>
      <c r="AB25" s="40">
        <v>4.3999999999999997E-2</v>
      </c>
      <c r="AC25" s="37" t="e">
        <f>AA25/#REF!</f>
        <v>#REF!</v>
      </c>
      <c r="AD25" s="37">
        <v>0.88823581312169952</v>
      </c>
      <c r="AE25" s="37" t="e">
        <f t="shared" si="10"/>
        <v>#REF!</v>
      </c>
      <c r="AF25" s="37">
        <f t="shared" si="10"/>
        <v>0.89203876456909681</v>
      </c>
      <c r="AG25" s="37" t="e">
        <f t="shared" si="5"/>
        <v>#REF!</v>
      </c>
    </row>
    <row r="26" spans="4:33" x14ac:dyDescent="0.3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5">
        <v>0.91034760434840956</v>
      </c>
      <c r="N26" s="115">
        <v>0.67197921177999131</v>
      </c>
      <c r="O26" s="115">
        <v>0.83870183541995869</v>
      </c>
      <c r="P26" s="115">
        <f t="shared" si="15"/>
        <v>0.89000755475254134</v>
      </c>
      <c r="Q26" s="115">
        <f t="shared" si="16"/>
        <v>0.67197921177999131</v>
      </c>
      <c r="R26" s="115">
        <f t="shared" si="17"/>
        <v>0.78534462914855374</v>
      </c>
      <c r="S26" s="110">
        <v>0.97199999999999998</v>
      </c>
      <c r="T26" s="110">
        <v>0.95799999999999996</v>
      </c>
      <c r="U26" s="110">
        <v>0.81</v>
      </c>
      <c r="V26" s="37">
        <f t="shared" si="1"/>
        <v>0.78944597250522797</v>
      </c>
      <c r="W26" s="37">
        <f t="shared" si="2"/>
        <v>0.91333333333333344</v>
      </c>
      <c r="X26" s="37">
        <f t="shared" si="3"/>
        <v>0.83074175944792983</v>
      </c>
      <c r="Y26" s="117">
        <f t="shared" si="4"/>
        <v>8.7601592944858045E-2</v>
      </c>
      <c r="Z26" s="39" t="s">
        <v>27</v>
      </c>
      <c r="AA26" s="37">
        <v>0.79630000000000001</v>
      </c>
      <c r="AB26" s="40">
        <v>0.12039999999999999</v>
      </c>
      <c r="AC26" s="37" t="e">
        <f>AA26/#REF!</f>
        <v>#REF!</v>
      </c>
      <c r="AD26" s="37">
        <v>0.91323729465126136</v>
      </c>
      <c r="AE26" s="37" t="e">
        <f t="shared" si="10"/>
        <v>#REF!</v>
      </c>
      <c r="AF26" s="37">
        <f t="shared" si="10"/>
        <v>0.91714728909215804</v>
      </c>
      <c r="AG26" s="37" t="e">
        <f t="shared" si="5"/>
        <v>#REF!</v>
      </c>
    </row>
    <row r="27" spans="4:33" x14ac:dyDescent="0.3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5">
        <v>0.83559253791437393</v>
      </c>
      <c r="N27" s="115">
        <v>0.5941966219142486</v>
      </c>
      <c r="O27" s="115">
        <v>0.78521939953810627</v>
      </c>
      <c r="P27" s="115">
        <f t="shared" si="15"/>
        <v>0.8169227533376564</v>
      </c>
      <c r="Q27" s="115">
        <f t="shared" si="16"/>
        <v>0.5941966219142486</v>
      </c>
      <c r="R27" s="115">
        <f t="shared" si="17"/>
        <v>0.73526468178255899</v>
      </c>
      <c r="S27" s="110">
        <v>0.92900000000000005</v>
      </c>
      <c r="T27" s="110">
        <v>0.94399999999999995</v>
      </c>
      <c r="U27" s="110">
        <v>0.63100000000000001</v>
      </c>
      <c r="V27" s="37">
        <f t="shared" si="1"/>
        <v>0.70964393166034467</v>
      </c>
      <c r="W27" s="37">
        <f t="shared" si="2"/>
        <v>0.83466666666666667</v>
      </c>
      <c r="X27" s="37">
        <f t="shared" si="3"/>
        <v>0.75131817666245204</v>
      </c>
      <c r="Y27" s="117">
        <f t="shared" si="4"/>
        <v>8.840442372545905E-2</v>
      </c>
      <c r="Z27" s="39" t="s">
        <v>28</v>
      </c>
      <c r="AA27" s="37">
        <v>0.70369999999999999</v>
      </c>
      <c r="AB27" s="40">
        <v>0.17549999999999999</v>
      </c>
      <c r="AC27" s="37" t="e">
        <f>AA27/#REF!</f>
        <v>#REF!</v>
      </c>
      <c r="AD27" s="37">
        <v>0.83452233421231437</v>
      </c>
      <c r="AE27" s="37" t="e">
        <f t="shared" si="10"/>
        <v>#REF!</v>
      </c>
      <c r="AF27" s="37">
        <f t="shared" si="10"/>
        <v>0.83809531322520092</v>
      </c>
      <c r="AG27" s="37" t="e">
        <f t="shared" si="5"/>
        <v>#REF!</v>
      </c>
    </row>
    <row r="28" spans="4:33" x14ac:dyDescent="0.3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37"/>
      <c r="N28" s="37"/>
      <c r="O28" s="37"/>
      <c r="P28" s="37"/>
      <c r="Q28" s="37"/>
      <c r="R28" s="37"/>
      <c r="S28" s="110">
        <v>0.998</v>
      </c>
      <c r="T28" s="110">
        <v>0.99299999999999999</v>
      </c>
      <c r="U28" s="110">
        <v>0.997</v>
      </c>
      <c r="V28" s="37">
        <f t="shared" si="1"/>
        <v>0.99006263667837491</v>
      </c>
      <c r="W28" s="37">
        <f t="shared" si="2"/>
        <v>0.996</v>
      </c>
      <c r="X28" s="37">
        <f t="shared" si="3"/>
        <v>0.99303131833918756</v>
      </c>
      <c r="Y28" s="117">
        <f t="shared" si="4"/>
        <v>4.1983498670893843E-3</v>
      </c>
      <c r="Z28" s="39" t="s">
        <v>29</v>
      </c>
      <c r="AA28" s="37">
        <v>0.99</v>
      </c>
      <c r="AB28" s="40">
        <v>1.5599999999999999E-2</v>
      </c>
      <c r="AC28" s="37" t="e">
        <f>AA28/#REF!</f>
        <v>#REF!</v>
      </c>
      <c r="AD28" s="37">
        <v>0.99573678678724875</v>
      </c>
      <c r="AE28" s="37" t="e">
        <f t="shared" si="10"/>
        <v>#REF!</v>
      </c>
      <c r="AF28" s="37">
        <f t="shared" si="10"/>
        <v>1</v>
      </c>
      <c r="AG28" s="37" t="e">
        <f t="shared" si="5"/>
        <v>#REF!</v>
      </c>
    </row>
    <row r="29" spans="4:33" x14ac:dyDescent="0.3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37"/>
      <c r="N29" s="37"/>
      <c r="O29" s="37"/>
      <c r="P29" s="37"/>
      <c r="Q29" s="37"/>
      <c r="R29" s="37"/>
      <c r="S29" s="110">
        <v>0.92500000000000004</v>
      </c>
      <c r="T29" s="110">
        <v>0.96899999999999997</v>
      </c>
      <c r="U29" s="110">
        <v>0.90500000000000003</v>
      </c>
      <c r="V29" s="37">
        <f t="shared" si="1"/>
        <v>0.83223252048896246</v>
      </c>
      <c r="W29" s="37">
        <f t="shared" si="2"/>
        <v>0.93300000000000016</v>
      </c>
      <c r="X29" s="37">
        <f t="shared" si="3"/>
        <v>0.88261626024448125</v>
      </c>
      <c r="Y29" s="117">
        <f t="shared" si="4"/>
        <v>7.1253368085331253E-2</v>
      </c>
      <c r="Z29" s="39" t="s">
        <v>30</v>
      </c>
      <c r="AA29" s="37">
        <v>0.83199999999999996</v>
      </c>
      <c r="AB29" s="40">
        <v>6.88E-2</v>
      </c>
      <c r="AC29" s="37" t="e">
        <f>AA29/#REF!</f>
        <v>#REF!</v>
      </c>
      <c r="AD29" s="37">
        <v>0.93263760038102284</v>
      </c>
      <c r="AE29" s="37" t="e">
        <f t="shared" si="10"/>
        <v>#REF!</v>
      </c>
      <c r="AF29" s="37">
        <f t="shared" si="10"/>
        <v>0.93663065657158673</v>
      </c>
      <c r="AG29" s="37" t="e">
        <f t="shared" si="5"/>
        <v>#REF!</v>
      </c>
    </row>
    <row r="30" spans="4:33" x14ac:dyDescent="0.3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37"/>
      <c r="N30" s="37"/>
      <c r="O30" s="37"/>
      <c r="P30" s="37"/>
      <c r="Q30" s="37"/>
      <c r="R30" s="37"/>
      <c r="S30" s="110">
        <v>0.96610580053866746</v>
      </c>
      <c r="T30" s="110">
        <v>0.93787890641766614</v>
      </c>
      <c r="U30" s="110">
        <v>0.95778608595947723</v>
      </c>
      <c r="V30" s="37">
        <f t="shared" si="1"/>
        <v>0.96690137964778577</v>
      </c>
      <c r="W30" s="37">
        <f t="shared" si="2"/>
        <v>0.95392359763860357</v>
      </c>
      <c r="X30" s="37">
        <f t="shared" si="3"/>
        <v>0.96041248864319473</v>
      </c>
      <c r="Y30" s="117">
        <f t="shared" si="4"/>
        <v>9.1766776634535138E-3</v>
      </c>
      <c r="Z30" s="39" t="s">
        <v>31</v>
      </c>
      <c r="AA30" s="37">
        <v>0.96699999999999997</v>
      </c>
      <c r="AB30" s="40">
        <v>2.7199999999999998E-2</v>
      </c>
      <c r="AC30" s="37" t="e">
        <f>AA30/#REF!</f>
        <v>#REF!</v>
      </c>
      <c r="AD30" s="37">
        <v>0.98559105859295382</v>
      </c>
      <c r="AE30" s="37" t="e">
        <f t="shared" si="10"/>
        <v>#REF!</v>
      </c>
      <c r="AF30" s="37">
        <v>0.95392359763860357</v>
      </c>
      <c r="AG30" s="37" t="e">
        <f t="shared" si="5"/>
        <v>#REF!</v>
      </c>
    </row>
    <row r="31" spans="4:33" x14ac:dyDescent="0.3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5">
        <v>0.8578714266541404</v>
      </c>
      <c r="N31" s="115">
        <v>0.58674750974447809</v>
      </c>
      <c r="O31" s="115">
        <v>0.74486447064543571</v>
      </c>
      <c r="P31" s="115">
        <f t="shared" ref="P31" si="18">M31*J$32</f>
        <v>0.83870386112018946</v>
      </c>
      <c r="Q31" s="115">
        <f t="shared" ref="Q31" si="19">N31*K$32</f>
        <v>0.58674750974447809</v>
      </c>
      <c r="R31" s="115">
        <f>O31*L$32</f>
        <v>0.69747708513367201</v>
      </c>
      <c r="S31" s="110">
        <v>0.753</v>
      </c>
      <c r="T31" s="110">
        <v>0.92</v>
      </c>
      <c r="U31" s="110">
        <v>0.80300000000000005</v>
      </c>
      <c r="V31" s="37">
        <f t="shared" si="1"/>
        <v>0.72524742832454014</v>
      </c>
      <c r="W31" s="37">
        <f t="shared" si="2"/>
        <v>0.82533333333333336</v>
      </c>
      <c r="X31" s="37">
        <f t="shared" si="3"/>
        <v>0.75860939666080451</v>
      </c>
      <c r="Y31" s="117">
        <f t="shared" si="4"/>
        <v>7.0771422132910322E-2</v>
      </c>
      <c r="Z31" s="39" t="s">
        <v>32</v>
      </c>
      <c r="AA31" s="37">
        <v>0.74299999999999999</v>
      </c>
      <c r="AB31" s="40">
        <v>0.1138</v>
      </c>
      <c r="AC31" s="37" t="e">
        <f>AA31/#REF!</f>
        <v>#REF!</v>
      </c>
      <c r="AD31" s="37">
        <v>0.82548976738996316</v>
      </c>
      <c r="AE31" s="37" t="e">
        <f t="shared" si="10"/>
        <v>#REF!</v>
      </c>
      <c r="AF31" s="37">
        <f t="shared" si="10"/>
        <v>0.82902407377496945</v>
      </c>
      <c r="AG31" s="37" t="e">
        <f t="shared" si="5"/>
        <v>#REF!</v>
      </c>
    </row>
    <row r="32" spans="4:33" x14ac:dyDescent="0.3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5">
        <v>1</v>
      </c>
      <c r="N32" s="115">
        <v>1</v>
      </c>
      <c r="O32" s="115">
        <v>1</v>
      </c>
      <c r="P32" s="115">
        <f t="shared" ref="P32:Q32" si="20">M32*J$32</f>
        <v>0.97765683185333718</v>
      </c>
      <c r="Q32" s="115">
        <f t="shared" si="20"/>
        <v>1</v>
      </c>
      <c r="R32" s="115">
        <f>O32*L$32</f>
        <v>0.93638119768190597</v>
      </c>
      <c r="S32" s="110">
        <v>0.998</v>
      </c>
      <c r="T32" s="110">
        <v>0.97</v>
      </c>
      <c r="U32" s="110">
        <v>1</v>
      </c>
      <c r="V32" s="37">
        <f t="shared" si="1"/>
        <v>0.97134600984508113</v>
      </c>
      <c r="W32" s="37">
        <f t="shared" si="2"/>
        <v>0.98933333333333329</v>
      </c>
      <c r="X32" s="37">
        <f t="shared" si="3"/>
        <v>0.97734178434116514</v>
      </c>
      <c r="Y32" s="117">
        <f t="shared" si="4"/>
        <v>1.2718958413939168E-2</v>
      </c>
      <c r="Z32" s="39" t="s">
        <v>33</v>
      </c>
      <c r="AA32" s="37">
        <v>0.97130000000000005</v>
      </c>
      <c r="AB32" s="40">
        <v>3.2500000000000001E-2</v>
      </c>
      <c r="AC32" s="37" t="e">
        <f>AA32/#REF!</f>
        <v>#REF!</v>
      </c>
      <c r="AD32" s="37">
        <v>0.98962392542528665</v>
      </c>
      <c r="AE32" s="37" t="e">
        <f t="shared" si="10"/>
        <v>#REF!</v>
      </c>
      <c r="AF32" s="37">
        <f t="shared" si="10"/>
        <v>0.99386096662986079</v>
      </c>
      <c r="AG32" s="37" t="e">
        <f t="shared" si="5"/>
        <v>#REF!</v>
      </c>
    </row>
    <row r="33" spans="4:33" x14ac:dyDescent="0.3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37"/>
      <c r="N33" s="37"/>
      <c r="O33" s="37"/>
      <c r="P33" s="37"/>
      <c r="Q33" s="37"/>
      <c r="R33" s="37"/>
      <c r="S33" s="110">
        <v>0.76200000000000001</v>
      </c>
      <c r="T33" s="110">
        <v>0.93799999999999994</v>
      </c>
      <c r="U33" s="110">
        <v>0.80500000000000005</v>
      </c>
      <c r="V33" s="37">
        <f t="shared" si="1"/>
        <v>0.69813289983775118</v>
      </c>
      <c r="W33" s="37">
        <f t="shared" si="2"/>
        <v>0.83499999999999996</v>
      </c>
      <c r="X33" s="37">
        <f t="shared" si="3"/>
        <v>0.76656644991887557</v>
      </c>
      <c r="Y33" s="117">
        <f t="shared" si="4"/>
        <v>9.6779654646064542E-2</v>
      </c>
      <c r="Z33" s="39" t="s">
        <v>34</v>
      </c>
      <c r="AA33" s="37">
        <v>0.69799999999999995</v>
      </c>
      <c r="AB33" s="40">
        <v>0.13669999999999999</v>
      </c>
      <c r="AC33" s="37" t="e">
        <f>AA33/#REF!</f>
        <v>#REF!</v>
      </c>
      <c r="AD33" s="37">
        <v>0.83489254417174508</v>
      </c>
      <c r="AE33" s="37" t="e">
        <f t="shared" si="10"/>
        <v>#REF!</v>
      </c>
      <c r="AF33" s="37">
        <f t="shared" si="10"/>
        <v>0.83846710822599146</v>
      </c>
      <c r="AG33" s="37" t="e">
        <f t="shared" si="5"/>
        <v>#REF!</v>
      </c>
    </row>
    <row r="34" spans="4:33" x14ac:dyDescent="0.3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37"/>
      <c r="N34" s="37"/>
      <c r="O34" s="37"/>
      <c r="P34" s="37"/>
      <c r="Q34" s="37"/>
      <c r="R34" s="37"/>
      <c r="S34" s="110">
        <v>0.94</v>
      </c>
      <c r="T34" s="110">
        <v>0.97499999999999998</v>
      </c>
      <c r="U34" s="110">
        <v>0.81499999999999995</v>
      </c>
      <c r="V34" s="37">
        <f t="shared" si="1"/>
        <v>0.87073063905453763</v>
      </c>
      <c r="W34" s="37">
        <f t="shared" si="2"/>
        <v>0.91</v>
      </c>
      <c r="X34" s="37">
        <f t="shared" si="3"/>
        <v>0.89036531952726872</v>
      </c>
      <c r="Y34" s="117">
        <f t="shared" si="4"/>
        <v>2.7767631417398641E-2</v>
      </c>
      <c r="Z34" s="39" t="s">
        <v>35</v>
      </c>
      <c r="AA34" s="37">
        <v>0.87070000000000003</v>
      </c>
      <c r="AB34" s="40">
        <v>8.9700000000000002E-2</v>
      </c>
      <c r="AC34" s="37" t="e">
        <f>AA34/#REF!</f>
        <v>#REF!</v>
      </c>
      <c r="AD34" s="37">
        <v>0.90998519735729999</v>
      </c>
      <c r="AE34" s="37" t="e">
        <f t="shared" si="10"/>
        <v>#REF!</v>
      </c>
      <c r="AF34" s="37">
        <f t="shared" si="10"/>
        <v>0.91388126805415437</v>
      </c>
      <c r="AG34" s="37" t="e">
        <f t="shared" si="5"/>
        <v>#REF!</v>
      </c>
    </row>
    <row r="35" spans="4:33" x14ac:dyDescent="0.3">
      <c r="D35" s="105" t="s">
        <v>84</v>
      </c>
      <c r="E35" s="106">
        <v>0</v>
      </c>
      <c r="F35" s="105">
        <v>0</v>
      </c>
      <c r="G35" s="105">
        <v>0</v>
      </c>
      <c r="J35" s="108">
        <f>MAX(J5:J34)</f>
        <v>1</v>
      </c>
      <c r="K35" s="108">
        <f t="shared" ref="K35" si="21">MAX(K5:K34)</f>
        <v>1</v>
      </c>
      <c r="L35" s="108" t="e">
        <f t="shared" ref="L35" si="22">MAX(L5:L34)</f>
        <v>#REF!</v>
      </c>
      <c r="M35" s="108"/>
      <c r="N35" s="108"/>
      <c r="O35" s="108"/>
      <c r="P35" s="108"/>
      <c r="Q35" s="108"/>
      <c r="R35" s="108"/>
      <c r="S35" s="108">
        <f>MAX(S5:S34)</f>
        <v>1</v>
      </c>
      <c r="T35" s="108">
        <f t="shared" ref="T35:U35" si="23">MAX(T5:T34)</f>
        <v>1</v>
      </c>
      <c r="U35" s="108">
        <f t="shared" si="23"/>
        <v>1</v>
      </c>
      <c r="V35" s="37"/>
      <c r="W35" s="37"/>
      <c r="X35" s="37"/>
      <c r="Y35" s="37"/>
      <c r="AC35" s="108" t="e">
        <f>MAX(AC5:AC34)</f>
        <v>#REF!</v>
      </c>
      <c r="AD35" s="108">
        <f>MAX(AD5:AD34)</f>
        <v>0.99573678678724875</v>
      </c>
    </row>
    <row r="36" spans="4:33" x14ac:dyDescent="0.3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4:33" x14ac:dyDescent="0.3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4:33" x14ac:dyDescent="0.3">
      <c r="D38" s="105" t="s">
        <v>310</v>
      </c>
      <c r="E38" s="106">
        <v>2698</v>
      </c>
      <c r="F38" s="105">
        <v>2580</v>
      </c>
      <c r="G38" s="105">
        <v>2576</v>
      </c>
      <c r="M38" s="115"/>
      <c r="N38" s="115"/>
      <c r="O38" s="115"/>
      <c r="P38" s="115"/>
      <c r="Q38" s="115"/>
      <c r="R38" s="115"/>
      <c r="S38" s="37"/>
      <c r="T38" s="37"/>
      <c r="U38" s="37"/>
      <c r="V38" s="37"/>
      <c r="W38" s="37"/>
      <c r="X38" s="37"/>
      <c r="Y38" s="37"/>
    </row>
    <row r="39" spans="4:33" x14ac:dyDescent="0.3">
      <c r="D39" s="105" t="s">
        <v>311</v>
      </c>
      <c r="E39" s="106">
        <v>4392</v>
      </c>
      <c r="F39" s="105">
        <v>4200</v>
      </c>
      <c r="G39" s="105">
        <v>4193</v>
      </c>
      <c r="M39" s="115"/>
      <c r="N39" s="115"/>
      <c r="O39" s="115"/>
      <c r="P39" s="115"/>
      <c r="Q39" s="115"/>
      <c r="R39" s="115"/>
      <c r="S39" s="37"/>
      <c r="T39" s="37"/>
      <c r="U39" s="37"/>
      <c r="V39" s="37"/>
      <c r="W39" s="37"/>
      <c r="X39" s="37"/>
      <c r="Y39" s="37"/>
    </row>
    <row r="40" spans="4:33" x14ac:dyDescent="0.3">
      <c r="D40" s="105" t="s">
        <v>91</v>
      </c>
      <c r="E40" s="106">
        <v>5229</v>
      </c>
      <c r="F40" s="105">
        <v>5001</v>
      </c>
      <c r="G40" s="105">
        <v>4993</v>
      </c>
      <c r="M40" s="115"/>
      <c r="N40" s="115"/>
      <c r="O40" s="115"/>
      <c r="P40" s="115"/>
      <c r="Q40" s="115"/>
      <c r="R40" s="115"/>
      <c r="S40" s="37"/>
      <c r="T40" s="37"/>
      <c r="U40" s="37"/>
      <c r="V40" s="37"/>
      <c r="W40" s="37"/>
      <c r="X40" s="37"/>
      <c r="Y40" s="37"/>
    </row>
    <row r="41" spans="4:33" x14ac:dyDescent="0.3">
      <c r="D41" s="105" t="s">
        <v>92</v>
      </c>
      <c r="E41" s="106">
        <v>0</v>
      </c>
      <c r="F41" s="105">
        <v>0</v>
      </c>
      <c r="G41" s="105">
        <v>0</v>
      </c>
      <c r="M41" s="115"/>
      <c r="N41" s="115"/>
      <c r="O41" s="115"/>
      <c r="P41" s="115"/>
      <c r="Q41" s="115"/>
      <c r="R41" s="115"/>
      <c r="S41" s="37"/>
      <c r="T41" s="37"/>
      <c r="U41" s="37"/>
      <c r="V41" s="37"/>
      <c r="W41" s="37"/>
      <c r="X41" s="37"/>
      <c r="Y41" s="37"/>
    </row>
    <row r="42" spans="4:33" x14ac:dyDescent="0.3">
      <c r="D42" s="105" t="s">
        <v>312</v>
      </c>
      <c r="E42" s="106">
        <v>226</v>
      </c>
      <c r="F42" s="105">
        <v>164</v>
      </c>
      <c r="G42" s="105">
        <v>192</v>
      </c>
      <c r="M42" s="115"/>
      <c r="N42" s="115"/>
      <c r="O42" s="115"/>
      <c r="P42" s="115"/>
      <c r="Q42" s="115"/>
      <c r="R42" s="115"/>
      <c r="S42" s="37"/>
      <c r="T42" s="37"/>
      <c r="U42" s="37"/>
      <c r="V42" s="37"/>
      <c r="W42" s="37"/>
      <c r="X42" s="37"/>
      <c r="Y42" s="37"/>
    </row>
    <row r="43" spans="4:33" x14ac:dyDescent="0.3">
      <c r="D43" s="105" t="s">
        <v>313</v>
      </c>
      <c r="E43" s="106">
        <v>333</v>
      </c>
      <c r="F43" s="105">
        <v>241</v>
      </c>
      <c r="G43" s="105">
        <v>282</v>
      </c>
      <c r="M43" s="115"/>
      <c r="N43" s="115"/>
      <c r="O43" s="115"/>
      <c r="P43" s="115"/>
      <c r="Q43" s="115"/>
      <c r="R43" s="115"/>
      <c r="S43" s="37"/>
      <c r="T43" s="37"/>
      <c r="U43" s="37"/>
      <c r="V43" s="37"/>
      <c r="W43" s="37"/>
      <c r="X43" s="37"/>
      <c r="Y43" s="37"/>
    </row>
    <row r="44" spans="4:33" x14ac:dyDescent="0.3">
      <c r="D44" s="105" t="s">
        <v>95</v>
      </c>
      <c r="E44" s="106">
        <v>2512</v>
      </c>
      <c r="F44" s="105">
        <v>1823</v>
      </c>
      <c r="G44" s="105">
        <v>2130</v>
      </c>
      <c r="M44" s="115"/>
      <c r="N44" s="115"/>
      <c r="O44" s="115"/>
      <c r="P44" s="115"/>
      <c r="Q44" s="115"/>
      <c r="R44" s="115"/>
      <c r="S44" s="37"/>
      <c r="T44" s="37"/>
      <c r="U44" s="37"/>
      <c r="V44" s="37"/>
      <c r="W44" s="37"/>
      <c r="X44" s="37"/>
      <c r="Y44" s="37"/>
    </row>
    <row r="45" spans="4:33" x14ac:dyDescent="0.3">
      <c r="D45" s="105" t="s">
        <v>97</v>
      </c>
      <c r="E45" s="106">
        <v>4253</v>
      </c>
      <c r="F45" s="105">
        <v>3087</v>
      </c>
      <c r="G45" s="105">
        <v>3607</v>
      </c>
      <c r="M45" s="115"/>
      <c r="N45" s="115"/>
      <c r="O45" s="115"/>
      <c r="P45" s="115"/>
      <c r="Q45" s="115"/>
      <c r="R45" s="115"/>
      <c r="S45" s="37"/>
      <c r="T45" s="37"/>
      <c r="U45" s="37"/>
      <c r="V45" s="37"/>
      <c r="W45" s="37"/>
      <c r="X45" s="37"/>
      <c r="Y45" s="37"/>
    </row>
    <row r="46" spans="4:33" x14ac:dyDescent="0.3">
      <c r="D46" s="105" t="s">
        <v>99</v>
      </c>
      <c r="E46" s="106">
        <v>5965</v>
      </c>
      <c r="F46" s="105">
        <v>4330</v>
      </c>
      <c r="G46" s="105">
        <v>5059</v>
      </c>
      <c r="M46" s="115"/>
      <c r="N46" s="115"/>
      <c r="O46" s="115"/>
      <c r="P46" s="115"/>
      <c r="Q46" s="115"/>
      <c r="R46" s="115"/>
      <c r="S46" s="37"/>
      <c r="T46" s="37"/>
      <c r="U46" s="37"/>
      <c r="V46" s="37"/>
      <c r="W46" s="37"/>
      <c r="X46" s="37"/>
      <c r="Y46" s="37"/>
    </row>
    <row r="47" spans="4:33" x14ac:dyDescent="0.3">
      <c r="D47" s="105" t="s">
        <v>100</v>
      </c>
      <c r="E47" s="106">
        <v>0</v>
      </c>
      <c r="F47" s="105">
        <v>0</v>
      </c>
      <c r="G47" s="105">
        <v>0</v>
      </c>
      <c r="M47" s="115"/>
      <c r="N47" s="115"/>
      <c r="O47" s="115"/>
      <c r="P47" s="115"/>
      <c r="Q47" s="115"/>
      <c r="R47" s="115"/>
      <c r="S47" s="37"/>
      <c r="T47" s="37"/>
      <c r="U47" s="37"/>
      <c r="V47" s="37"/>
      <c r="W47" s="37"/>
      <c r="X47" s="37"/>
      <c r="Y47" s="37"/>
    </row>
    <row r="48" spans="4:33" x14ac:dyDescent="0.3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4:25" x14ac:dyDescent="0.3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4:25" x14ac:dyDescent="0.3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4:25" x14ac:dyDescent="0.3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4:25" x14ac:dyDescent="0.3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4:25" x14ac:dyDescent="0.3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4:25" x14ac:dyDescent="0.3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4:25" x14ac:dyDescent="0.3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4:25" x14ac:dyDescent="0.3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4:25" x14ac:dyDescent="0.3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4:25" x14ac:dyDescent="0.3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4:25" x14ac:dyDescent="0.3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4:25" x14ac:dyDescent="0.3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4:25" x14ac:dyDescent="0.3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4:25" x14ac:dyDescent="0.3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4:25" x14ac:dyDescent="0.3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4:25" x14ac:dyDescent="0.3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4:25" x14ac:dyDescent="0.3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4:25" x14ac:dyDescent="0.3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4:25" x14ac:dyDescent="0.3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4:25" x14ac:dyDescent="0.3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4:25" x14ac:dyDescent="0.3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4:25" x14ac:dyDescent="0.3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4:25" x14ac:dyDescent="0.3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4:25" x14ac:dyDescent="0.3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4:25" x14ac:dyDescent="0.3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4:25" x14ac:dyDescent="0.3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4:25" x14ac:dyDescent="0.3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4:25" x14ac:dyDescent="0.3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4:25" x14ac:dyDescent="0.3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4:25" x14ac:dyDescent="0.3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4:25" x14ac:dyDescent="0.3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4:25" x14ac:dyDescent="0.3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4:25" x14ac:dyDescent="0.3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4:25" x14ac:dyDescent="0.3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4:25" x14ac:dyDescent="0.3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4:25" x14ac:dyDescent="0.3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4:25" x14ac:dyDescent="0.3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4:25" x14ac:dyDescent="0.3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4:25" x14ac:dyDescent="0.3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4:25" x14ac:dyDescent="0.3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4:25" x14ac:dyDescent="0.3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4:25" x14ac:dyDescent="0.3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4:25" x14ac:dyDescent="0.3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4:25" x14ac:dyDescent="0.3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4:25" x14ac:dyDescent="0.3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4:25" x14ac:dyDescent="0.3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4:25" x14ac:dyDescent="0.3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4:25" x14ac:dyDescent="0.3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4:25" x14ac:dyDescent="0.3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4:25" x14ac:dyDescent="0.3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4:25" x14ac:dyDescent="0.3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4:25" x14ac:dyDescent="0.3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4:25" x14ac:dyDescent="0.3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4:25" x14ac:dyDescent="0.3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4:25" x14ac:dyDescent="0.3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4:25" x14ac:dyDescent="0.3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4:25" x14ac:dyDescent="0.3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4:25" x14ac:dyDescent="0.3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4:25" x14ac:dyDescent="0.3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4:25" x14ac:dyDescent="0.3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4:25" x14ac:dyDescent="0.3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4:25" x14ac:dyDescent="0.3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4:25" x14ac:dyDescent="0.3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4:25" x14ac:dyDescent="0.3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4:25" x14ac:dyDescent="0.3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4:25" x14ac:dyDescent="0.3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4:25" x14ac:dyDescent="0.3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4:25" x14ac:dyDescent="0.3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4:25" x14ac:dyDescent="0.3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4:25" x14ac:dyDescent="0.3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4:25" x14ac:dyDescent="0.3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4:25" x14ac:dyDescent="0.3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4:25" x14ac:dyDescent="0.3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4:25" x14ac:dyDescent="0.3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4:25" x14ac:dyDescent="0.3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4:25" x14ac:dyDescent="0.3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4:25" x14ac:dyDescent="0.3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4:25" x14ac:dyDescent="0.3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4:25" x14ac:dyDescent="0.3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4:25" x14ac:dyDescent="0.3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4:25" x14ac:dyDescent="0.3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4:25" x14ac:dyDescent="0.3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4:25" x14ac:dyDescent="0.3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4:25" x14ac:dyDescent="0.3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4:25" x14ac:dyDescent="0.3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4:25" x14ac:dyDescent="0.3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4:25" x14ac:dyDescent="0.3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4:25" x14ac:dyDescent="0.3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4:25" x14ac:dyDescent="0.3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4:25" x14ac:dyDescent="0.3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4:25" x14ac:dyDescent="0.3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4:25" x14ac:dyDescent="0.3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4:25" x14ac:dyDescent="0.3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4:25" x14ac:dyDescent="0.3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4:25" x14ac:dyDescent="0.3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4:25" x14ac:dyDescent="0.3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4:25" x14ac:dyDescent="0.3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4:25" x14ac:dyDescent="0.3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4:25" x14ac:dyDescent="0.3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4:25" x14ac:dyDescent="0.3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4:25" x14ac:dyDescent="0.3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4:25" x14ac:dyDescent="0.3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4:25" x14ac:dyDescent="0.3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4:25" x14ac:dyDescent="0.3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4:25" x14ac:dyDescent="0.3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4:25" x14ac:dyDescent="0.3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4:25" x14ac:dyDescent="0.3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4:25" x14ac:dyDescent="0.3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4:25" x14ac:dyDescent="0.3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4:25" x14ac:dyDescent="0.3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4:25" x14ac:dyDescent="0.3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4:25" x14ac:dyDescent="0.3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4:25" x14ac:dyDescent="0.3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4:25" x14ac:dyDescent="0.3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4:25" x14ac:dyDescent="0.3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4:25" x14ac:dyDescent="0.3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4:25" x14ac:dyDescent="0.3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4:25" x14ac:dyDescent="0.3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4:25" x14ac:dyDescent="0.3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4:25" x14ac:dyDescent="0.3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4:25" x14ac:dyDescent="0.3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4:25" x14ac:dyDescent="0.3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4:25" x14ac:dyDescent="0.3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4:25" x14ac:dyDescent="0.3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4:25" x14ac:dyDescent="0.3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4:25" x14ac:dyDescent="0.3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4:25" x14ac:dyDescent="0.3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4:25" x14ac:dyDescent="0.3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4:25" x14ac:dyDescent="0.3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4:25" x14ac:dyDescent="0.3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4:25" x14ac:dyDescent="0.3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4:25" x14ac:dyDescent="0.3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4:25" x14ac:dyDescent="0.3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4:25" x14ac:dyDescent="0.3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4:25" x14ac:dyDescent="0.3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4:25" x14ac:dyDescent="0.3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4:25" x14ac:dyDescent="0.3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4:25" x14ac:dyDescent="0.3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4:25" x14ac:dyDescent="0.3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4:25" x14ac:dyDescent="0.3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4:25" x14ac:dyDescent="0.3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4:25" x14ac:dyDescent="0.3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4:25" x14ac:dyDescent="0.3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4:25" x14ac:dyDescent="0.3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4:25" x14ac:dyDescent="0.3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4:25" x14ac:dyDescent="0.3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4:25" x14ac:dyDescent="0.3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4:25" x14ac:dyDescent="0.3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4:25" x14ac:dyDescent="0.3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4:25" x14ac:dyDescent="0.3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4:25" x14ac:dyDescent="0.3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4:25" x14ac:dyDescent="0.3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4:25" x14ac:dyDescent="0.3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4:25" x14ac:dyDescent="0.3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4:25" x14ac:dyDescent="0.3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4:25" x14ac:dyDescent="0.3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4:25" x14ac:dyDescent="0.3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4:25" x14ac:dyDescent="0.3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4:25" x14ac:dyDescent="0.3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4:25" x14ac:dyDescent="0.3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4:25" x14ac:dyDescent="0.3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4:25" x14ac:dyDescent="0.3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4:25" x14ac:dyDescent="0.3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4:25" x14ac:dyDescent="0.3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4:25" x14ac:dyDescent="0.3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4:25" x14ac:dyDescent="0.3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4:25" x14ac:dyDescent="0.3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4:25" x14ac:dyDescent="0.3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4:25" x14ac:dyDescent="0.3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4:25" x14ac:dyDescent="0.3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4:25" x14ac:dyDescent="0.3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4:25" x14ac:dyDescent="0.3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4:25" x14ac:dyDescent="0.3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4:25" x14ac:dyDescent="0.3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4:25" x14ac:dyDescent="0.3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4:25" x14ac:dyDescent="0.3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4:25" x14ac:dyDescent="0.3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4:25" x14ac:dyDescent="0.3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4:25" x14ac:dyDescent="0.3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4:25" x14ac:dyDescent="0.3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4:25" x14ac:dyDescent="0.3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4:25" x14ac:dyDescent="0.3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4:25" x14ac:dyDescent="0.3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4:25" x14ac:dyDescent="0.3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4:25" x14ac:dyDescent="0.3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4:25" x14ac:dyDescent="0.3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4:25" x14ac:dyDescent="0.3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4:25" x14ac:dyDescent="0.3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4:25" x14ac:dyDescent="0.3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4:25" x14ac:dyDescent="0.3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4:25" x14ac:dyDescent="0.3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4:25" x14ac:dyDescent="0.3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4:25" x14ac:dyDescent="0.3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4:25" x14ac:dyDescent="0.3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4:25" x14ac:dyDescent="0.3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4:25" x14ac:dyDescent="0.3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</sheetData>
  <mergeCells count="2">
    <mergeCell ref="J3:L3"/>
    <mergeCell ref="S3:U3"/>
  </mergeCells>
  <conditionalFormatting sqref="AA5:AA34">
    <cfRule type="dataBar" priority="10">
      <dataBar>
        <cfvo type="min"/>
        <cfvo type="max"/>
        <color rgb="FFFFB628"/>
      </dataBar>
    </cfRule>
  </conditionalFormatting>
  <conditionalFormatting sqref="G5:G184">
    <cfRule type="top10" dxfId="4" priority="9" rank="1"/>
  </conditionalFormatting>
  <conditionalFormatting sqref="F5:F184">
    <cfRule type="top10" dxfId="3" priority="8" rank="1"/>
  </conditionalFormatting>
  <conditionalFormatting sqref="E5:E184">
    <cfRule type="top10" dxfId="2" priority="7" rank="1"/>
  </conditionalFormatting>
  <conditionalFormatting sqref="AG5:AG34">
    <cfRule type="dataBar" priority="6">
      <dataBar>
        <cfvo type="min"/>
        <cfvo type="max"/>
        <color rgb="FFFF555A"/>
      </dataBar>
    </cfRule>
  </conditionalFormatting>
  <conditionalFormatting sqref="AE5:AF34">
    <cfRule type="dataBar" priority="5">
      <dataBar>
        <cfvo type="min"/>
        <cfvo type="max"/>
        <color rgb="FFFFB628"/>
      </dataBar>
    </cfRule>
  </conditionalFormatting>
  <conditionalFormatting sqref="AB5:AB34">
    <cfRule type="dataBar" priority="4">
      <dataBar>
        <cfvo type="min"/>
        <cfvo type="max"/>
        <color rgb="FFFF555A"/>
      </dataBar>
    </cfRule>
  </conditionalFormatting>
  <conditionalFormatting sqref="V5:X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34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6" tint="-0.499984740745262"/>
  </sheetPr>
  <dimension ref="D4:J870"/>
  <sheetViews>
    <sheetView zoomScale="85" zoomScaleNormal="85" workbookViewId="0">
      <selection activeCell="I16" sqref="I16"/>
    </sheetView>
  </sheetViews>
  <sheetFormatPr defaultColWidth="9.109375" defaultRowHeight="14.4" x14ac:dyDescent="0.3"/>
  <cols>
    <col min="1" max="3" width="4" style="26" customWidth="1"/>
    <col min="4" max="4" width="15.5546875" style="26" bestFit="1" customWidth="1"/>
    <col min="5" max="5" width="7.88671875" style="53" bestFit="1" customWidth="1"/>
    <col min="6" max="6" width="9.109375" style="26"/>
    <col min="7" max="7" width="8.5546875" style="26" customWidth="1"/>
    <col min="8" max="8" width="14.5546875" style="38" customWidth="1"/>
    <col min="9" max="9" width="16.109375" style="25" customWidth="1"/>
    <col min="10" max="34" width="16.109375" style="26" customWidth="1"/>
    <col min="35" max="16384" width="9.109375" style="26"/>
  </cols>
  <sheetData>
    <row r="4" spans="4:9" s="25" customFormat="1" ht="15" thickBot="1" x14ac:dyDescent="0.35">
      <c r="D4" s="66" t="s">
        <v>286</v>
      </c>
      <c r="E4" s="66" t="s">
        <v>289</v>
      </c>
      <c r="F4" s="66" t="s">
        <v>287</v>
      </c>
      <c r="G4" s="66" t="s">
        <v>288</v>
      </c>
      <c r="H4" s="67" t="s">
        <v>293</v>
      </c>
      <c r="I4" s="67" t="s">
        <v>292</v>
      </c>
    </row>
    <row r="5" spans="4:9" ht="15" customHeight="1" x14ac:dyDescent="0.3">
      <c r="D5" s="68">
        <v>1600</v>
      </c>
      <c r="E5" s="41">
        <v>1</v>
      </c>
      <c r="F5" s="48" t="s">
        <v>0</v>
      </c>
      <c r="G5" s="11">
        <v>1</v>
      </c>
      <c r="H5" s="87">
        <v>6.1219073101742558E-2</v>
      </c>
      <c r="I5" s="80">
        <v>6.1989406314069996E-2</v>
      </c>
    </row>
    <row r="6" spans="4:9" x14ac:dyDescent="0.3">
      <c r="D6" s="68">
        <v>1600</v>
      </c>
      <c r="E6" s="41">
        <v>1</v>
      </c>
      <c r="F6" s="48" t="s">
        <v>0</v>
      </c>
      <c r="G6" s="11">
        <v>2</v>
      </c>
      <c r="H6" s="87">
        <v>9.7132198141887227E-2</v>
      </c>
      <c r="I6" s="80">
        <v>0.20624450621129087</v>
      </c>
    </row>
    <row r="7" spans="4:9" x14ac:dyDescent="0.3">
      <c r="D7" s="68">
        <v>1600</v>
      </c>
      <c r="E7" s="41">
        <v>1</v>
      </c>
      <c r="F7" s="48" t="s">
        <v>0</v>
      </c>
      <c r="G7" s="11">
        <v>3</v>
      </c>
      <c r="H7" s="87">
        <v>3.2590904563056744E-2</v>
      </c>
      <c r="I7" s="80">
        <v>0.26212222597897933</v>
      </c>
    </row>
    <row r="8" spans="4:9" x14ac:dyDescent="0.3">
      <c r="D8" s="68">
        <v>1600</v>
      </c>
      <c r="E8" s="41">
        <v>1</v>
      </c>
      <c r="F8" s="48" t="s">
        <v>0</v>
      </c>
      <c r="G8" s="11">
        <v>4</v>
      </c>
      <c r="H8" s="87">
        <v>0.10689609488975439</v>
      </c>
      <c r="I8" s="80">
        <v>0.37463228959619899</v>
      </c>
    </row>
    <row r="9" spans="4:9" x14ac:dyDescent="0.3">
      <c r="D9" s="68">
        <v>1600</v>
      </c>
      <c r="E9" s="41">
        <v>1</v>
      </c>
      <c r="F9" s="48" t="s">
        <v>0</v>
      </c>
      <c r="G9" s="11">
        <v>5</v>
      </c>
      <c r="H9" s="87">
        <v>0.11965437740210046</v>
      </c>
      <c r="I9" s="80">
        <v>0.46748029557423698</v>
      </c>
    </row>
    <row r="10" spans="4:9" ht="15" customHeight="1" x14ac:dyDescent="0.3">
      <c r="D10" s="70">
        <v>1600</v>
      </c>
      <c r="E10" s="42">
        <v>2</v>
      </c>
      <c r="F10" s="49" t="s">
        <v>1</v>
      </c>
      <c r="G10" s="1">
        <v>1</v>
      </c>
      <c r="H10" s="94">
        <v>3.5983291262942623E-3</v>
      </c>
      <c r="I10" s="81">
        <v>1.2873051455637911E-2</v>
      </c>
    </row>
    <row r="11" spans="4:9" x14ac:dyDescent="0.3">
      <c r="D11" s="70">
        <v>1600</v>
      </c>
      <c r="E11" s="42">
        <v>2</v>
      </c>
      <c r="F11" s="49" t="s">
        <v>1</v>
      </c>
      <c r="G11" s="1">
        <v>2</v>
      </c>
      <c r="H11" s="94">
        <v>6.3352119952441027E-2</v>
      </c>
      <c r="I11" s="81">
        <v>6.9147697677066508E-2</v>
      </c>
    </row>
    <row r="12" spans="4:9" x14ac:dyDescent="0.3">
      <c r="D12" s="70">
        <v>1600</v>
      </c>
      <c r="E12" s="42">
        <v>2</v>
      </c>
      <c r="F12" s="49" t="s">
        <v>1</v>
      </c>
      <c r="G12" s="1">
        <v>3</v>
      </c>
      <c r="H12" s="94">
        <v>8.3609299764081449E-2</v>
      </c>
      <c r="I12" s="81">
        <v>0.19682721171667653</v>
      </c>
    </row>
    <row r="13" spans="4:9" x14ac:dyDescent="0.3">
      <c r="D13" s="70">
        <v>1600</v>
      </c>
      <c r="E13" s="42">
        <v>2</v>
      </c>
      <c r="F13" s="49" t="s">
        <v>1</v>
      </c>
      <c r="G13" s="1">
        <v>4</v>
      </c>
      <c r="H13" s="94">
        <v>8.2817360991949029E-2</v>
      </c>
      <c r="I13" s="81">
        <v>0.50106347928718142</v>
      </c>
    </row>
    <row r="14" spans="4:9" x14ac:dyDescent="0.3">
      <c r="D14" s="70">
        <v>1600</v>
      </c>
      <c r="E14" s="42">
        <v>2</v>
      </c>
      <c r="F14" s="49" t="s">
        <v>1</v>
      </c>
      <c r="G14" s="1">
        <v>5</v>
      </c>
      <c r="H14" s="94">
        <v>5.8662864332504797E-2</v>
      </c>
      <c r="I14" s="81">
        <v>0.68712684050971462</v>
      </c>
    </row>
    <row r="15" spans="4:9" ht="15" customHeight="1" x14ac:dyDescent="0.3">
      <c r="D15" s="72">
        <v>1600</v>
      </c>
      <c r="E15" s="43">
        <v>3</v>
      </c>
      <c r="F15" s="50" t="s">
        <v>2</v>
      </c>
      <c r="G15" s="3">
        <v>1</v>
      </c>
      <c r="H15" s="96">
        <v>1.991188664397426E-3</v>
      </c>
      <c r="I15" s="82">
        <v>1.1967497540702548E-2</v>
      </c>
    </row>
    <row r="16" spans="4:9" x14ac:dyDescent="0.3">
      <c r="D16" s="72">
        <v>1600</v>
      </c>
      <c r="E16" s="43">
        <v>3</v>
      </c>
      <c r="F16" s="50" t="s">
        <v>2</v>
      </c>
      <c r="G16" s="3">
        <v>2</v>
      </c>
      <c r="H16" s="96">
        <v>5.9261777871817765E-2</v>
      </c>
      <c r="I16" s="82">
        <v>0.13531131110125566</v>
      </c>
    </row>
    <row r="17" spans="4:9" x14ac:dyDescent="0.3">
      <c r="D17" s="72">
        <v>1600</v>
      </c>
      <c r="E17" s="43">
        <v>3</v>
      </c>
      <c r="F17" s="50" t="s">
        <v>2</v>
      </c>
      <c r="G17" s="3">
        <v>3</v>
      </c>
      <c r="H17" s="96">
        <v>6.9610981370511679E-2</v>
      </c>
      <c r="I17" s="82">
        <v>0.36436098530660282</v>
      </c>
    </row>
    <row r="18" spans="4:9" x14ac:dyDescent="0.3">
      <c r="D18" s="72">
        <v>1600</v>
      </c>
      <c r="E18" s="43">
        <v>3</v>
      </c>
      <c r="F18" s="50" t="s">
        <v>2</v>
      </c>
      <c r="G18" s="3">
        <v>4</v>
      </c>
      <c r="H18" s="96">
        <v>9.1925869727244647E-2</v>
      </c>
      <c r="I18" s="82">
        <v>0.57584344861927328</v>
      </c>
    </row>
    <row r="19" spans="4:9" x14ac:dyDescent="0.3">
      <c r="D19" s="72">
        <v>1600</v>
      </c>
      <c r="E19" s="43">
        <v>3</v>
      </c>
      <c r="F19" s="50" t="s">
        <v>2</v>
      </c>
      <c r="G19" s="3">
        <v>5</v>
      </c>
      <c r="H19" s="96">
        <v>0</v>
      </c>
      <c r="I19" s="82">
        <v>0.82691594019061321</v>
      </c>
    </row>
    <row r="20" spans="4:9" ht="15" customHeight="1" x14ac:dyDescent="0.3">
      <c r="D20" s="74">
        <v>1600</v>
      </c>
      <c r="E20" s="44">
        <v>4</v>
      </c>
      <c r="F20" s="54" t="s">
        <v>3</v>
      </c>
      <c r="G20" s="5">
        <v>1</v>
      </c>
      <c r="H20" s="98">
        <v>4.1558020623711105E-2</v>
      </c>
      <c r="I20" s="83">
        <v>5.2376161472385996E-2</v>
      </c>
    </row>
    <row r="21" spans="4:9" x14ac:dyDescent="0.3">
      <c r="D21" s="74">
        <v>1600</v>
      </c>
      <c r="E21" s="44">
        <v>4</v>
      </c>
      <c r="F21" s="54" t="s">
        <v>3</v>
      </c>
      <c r="G21" s="5">
        <v>2</v>
      </c>
      <c r="H21" s="98">
        <v>5.7606093346461773E-2</v>
      </c>
      <c r="I21" s="83">
        <v>0.25305787280864378</v>
      </c>
    </row>
    <row r="22" spans="4:9" x14ac:dyDescent="0.3">
      <c r="D22" s="74">
        <v>1600</v>
      </c>
      <c r="E22" s="44">
        <v>4</v>
      </c>
      <c r="F22" s="54" t="s">
        <v>3</v>
      </c>
      <c r="G22" s="5">
        <v>3</v>
      </c>
      <c r="H22" s="98">
        <v>2.1462759917308102E-2</v>
      </c>
      <c r="I22" s="83">
        <v>0.37574086581450483</v>
      </c>
    </row>
    <row r="23" spans="4:9" x14ac:dyDescent="0.3">
      <c r="D23" s="74">
        <v>1600</v>
      </c>
      <c r="E23" s="44">
        <v>4</v>
      </c>
      <c r="F23" s="54" t="s">
        <v>3</v>
      </c>
      <c r="G23" s="5">
        <v>4</v>
      </c>
      <c r="H23" s="98">
        <v>0.11111172226947763</v>
      </c>
      <c r="I23" s="83">
        <v>0.48988015846181021</v>
      </c>
    </row>
    <row r="24" spans="4:9" x14ac:dyDescent="0.3">
      <c r="D24" s="74">
        <v>1600</v>
      </c>
      <c r="E24" s="44">
        <v>4</v>
      </c>
      <c r="F24" s="54" t="s">
        <v>3</v>
      </c>
      <c r="G24" s="5">
        <v>5</v>
      </c>
      <c r="H24" s="98">
        <v>0.115776375800555</v>
      </c>
      <c r="I24" s="83">
        <v>0.56521940843113416</v>
      </c>
    </row>
    <row r="25" spans="4:9" ht="15" customHeight="1" x14ac:dyDescent="0.3">
      <c r="D25" s="76">
        <v>1600</v>
      </c>
      <c r="E25" s="45">
        <v>5</v>
      </c>
      <c r="F25" s="55" t="s">
        <v>4</v>
      </c>
      <c r="G25" s="7">
        <v>1</v>
      </c>
      <c r="H25" s="100">
        <v>5.2904500730942217E-2</v>
      </c>
      <c r="I25" s="84">
        <v>4.2667713199591846E-2</v>
      </c>
    </row>
    <row r="26" spans="4:9" x14ac:dyDescent="0.3">
      <c r="D26" s="76">
        <v>1600</v>
      </c>
      <c r="E26" s="45">
        <v>5</v>
      </c>
      <c r="F26" s="55" t="s">
        <v>4</v>
      </c>
      <c r="G26" s="7">
        <v>2</v>
      </c>
      <c r="H26" s="100">
        <v>8.1787035708966074E-2</v>
      </c>
      <c r="I26" s="84">
        <v>0.14243468690001163</v>
      </c>
    </row>
    <row r="27" spans="4:9" x14ac:dyDescent="0.3">
      <c r="D27" s="76">
        <v>1600</v>
      </c>
      <c r="E27" s="45">
        <v>5</v>
      </c>
      <c r="F27" s="55" t="s">
        <v>4</v>
      </c>
      <c r="G27" s="7">
        <v>3</v>
      </c>
      <c r="H27" s="100">
        <v>8.2344964666468679E-2</v>
      </c>
      <c r="I27" s="84">
        <v>0.34111428415897321</v>
      </c>
    </row>
    <row r="28" spans="4:9" x14ac:dyDescent="0.3">
      <c r="D28" s="76">
        <v>1600</v>
      </c>
      <c r="E28" s="45">
        <v>5</v>
      </c>
      <c r="F28" s="55" t="s">
        <v>4</v>
      </c>
      <c r="G28" s="7">
        <v>4</v>
      </c>
      <c r="H28" s="100">
        <v>0.11507253614830683</v>
      </c>
      <c r="I28" s="84">
        <v>0.47103769930255768</v>
      </c>
    </row>
    <row r="29" spans="4:9" x14ac:dyDescent="0.3">
      <c r="D29" s="76">
        <v>1600</v>
      </c>
      <c r="E29" s="45">
        <v>5</v>
      </c>
      <c r="F29" s="55" t="s">
        <v>4</v>
      </c>
      <c r="G29" s="7">
        <v>5</v>
      </c>
      <c r="H29" s="100">
        <v>5.3698138722726066E-2</v>
      </c>
      <c r="I29" s="84">
        <v>0.74979452395572932</v>
      </c>
    </row>
    <row r="30" spans="4:9" ht="15" customHeight="1" x14ac:dyDescent="0.3">
      <c r="D30" s="78">
        <v>1600</v>
      </c>
      <c r="E30" s="46">
        <v>6</v>
      </c>
      <c r="F30" s="51" t="s">
        <v>5</v>
      </c>
      <c r="G30" s="9">
        <v>1</v>
      </c>
      <c r="H30" s="102">
        <v>4.5859062965437423E-2</v>
      </c>
      <c r="I30" s="85">
        <v>5.618132739786405E-2</v>
      </c>
    </row>
    <row r="31" spans="4:9" x14ac:dyDescent="0.3">
      <c r="D31" s="78">
        <v>1600</v>
      </c>
      <c r="E31" s="46">
        <v>6</v>
      </c>
      <c r="F31" s="51" t="s">
        <v>5</v>
      </c>
      <c r="G31" s="9">
        <v>2</v>
      </c>
      <c r="H31" s="102">
        <v>8.1424206704718824E-2</v>
      </c>
      <c r="I31" s="85">
        <v>0.20096895638002854</v>
      </c>
    </row>
    <row r="32" spans="4:9" x14ac:dyDescent="0.3">
      <c r="D32" s="78">
        <v>1600</v>
      </c>
      <c r="E32" s="46">
        <v>6</v>
      </c>
      <c r="F32" s="51" t="s">
        <v>5</v>
      </c>
      <c r="G32" s="9">
        <v>3</v>
      </c>
      <c r="H32" s="102">
        <v>9.6048060381947131E-2</v>
      </c>
      <c r="I32" s="85">
        <v>0.31032464783451436</v>
      </c>
    </row>
    <row r="33" spans="4:9" x14ac:dyDescent="0.3">
      <c r="D33" s="79">
        <v>1600</v>
      </c>
      <c r="E33" s="47">
        <v>6</v>
      </c>
      <c r="F33" s="52" t="s">
        <v>5</v>
      </c>
      <c r="G33" s="10">
        <v>4</v>
      </c>
      <c r="H33" s="103">
        <v>0.11543305786845484</v>
      </c>
      <c r="I33" s="86">
        <v>0.37059887180890377</v>
      </c>
    </row>
    <row r="34" spans="4:9" ht="15" customHeight="1" x14ac:dyDescent="0.3">
      <c r="D34" s="68" t="s">
        <v>7</v>
      </c>
      <c r="E34" s="41">
        <v>1</v>
      </c>
      <c r="F34" s="48" t="s">
        <v>0</v>
      </c>
      <c r="G34" s="11">
        <v>1</v>
      </c>
      <c r="H34" s="87">
        <v>1.3659677437260613E-2</v>
      </c>
      <c r="I34" s="80">
        <v>3.1592368858435041E-2</v>
      </c>
    </row>
    <row r="35" spans="4:9" x14ac:dyDescent="0.3">
      <c r="D35" s="68" t="s">
        <v>7</v>
      </c>
      <c r="E35" s="41">
        <v>1</v>
      </c>
      <c r="F35" s="48" t="s">
        <v>0</v>
      </c>
      <c r="G35" s="11">
        <v>2</v>
      </c>
      <c r="H35" s="87">
        <v>8.1575577840860919E-2</v>
      </c>
      <c r="I35" s="80">
        <v>0.12513507706670254</v>
      </c>
    </row>
    <row r="36" spans="4:9" x14ac:dyDescent="0.3">
      <c r="D36" s="68" t="s">
        <v>7</v>
      </c>
      <c r="E36" s="41">
        <v>1</v>
      </c>
      <c r="F36" s="48" t="s">
        <v>0</v>
      </c>
      <c r="G36" s="11">
        <v>3</v>
      </c>
      <c r="H36" s="87">
        <v>6.4259992320066323E-2</v>
      </c>
      <c r="I36" s="80">
        <v>0.24495730048273778</v>
      </c>
    </row>
    <row r="37" spans="4:9" x14ac:dyDescent="0.3">
      <c r="D37" s="68" t="s">
        <v>7</v>
      </c>
      <c r="E37" s="41">
        <v>1</v>
      </c>
      <c r="F37" s="48" t="s">
        <v>0</v>
      </c>
      <c r="G37" s="11">
        <v>4</v>
      </c>
      <c r="H37" s="87">
        <v>5.4111270952235398E-2</v>
      </c>
      <c r="I37" s="80">
        <v>0.37294653369675501</v>
      </c>
    </row>
    <row r="38" spans="4:9" x14ac:dyDescent="0.3">
      <c r="D38" s="68" t="s">
        <v>7</v>
      </c>
      <c r="E38" s="41">
        <v>1</v>
      </c>
      <c r="F38" s="48" t="s">
        <v>0</v>
      </c>
      <c r="G38" s="11">
        <v>5</v>
      </c>
      <c r="H38" s="87">
        <v>4.5828234366498521E-2</v>
      </c>
      <c r="I38" s="80">
        <v>0.50126298513304457</v>
      </c>
    </row>
    <row r="39" spans="4:9" ht="15" customHeight="1" x14ac:dyDescent="0.3">
      <c r="D39" s="70" t="s">
        <v>7</v>
      </c>
      <c r="E39" s="42">
        <v>2</v>
      </c>
      <c r="F39" s="49" t="s">
        <v>1</v>
      </c>
      <c r="G39" s="1">
        <v>1</v>
      </c>
      <c r="H39" s="94">
        <v>1.4221185393252159E-2</v>
      </c>
      <c r="I39" s="81">
        <v>3.0281994802337443E-2</v>
      </c>
    </row>
    <row r="40" spans="4:9" x14ac:dyDescent="0.3">
      <c r="D40" s="70" t="s">
        <v>7</v>
      </c>
      <c r="E40" s="42">
        <v>2</v>
      </c>
      <c r="F40" s="49" t="s">
        <v>1</v>
      </c>
      <c r="G40" s="1">
        <v>2</v>
      </c>
      <c r="H40" s="94">
        <v>4.2838745992670652E-2</v>
      </c>
      <c r="I40" s="81">
        <v>6.454514640143949E-2</v>
      </c>
    </row>
    <row r="41" spans="4:9" x14ac:dyDescent="0.3">
      <c r="D41" s="70" t="s">
        <v>7</v>
      </c>
      <c r="E41" s="42">
        <v>2</v>
      </c>
      <c r="F41" s="49" t="s">
        <v>1</v>
      </c>
      <c r="G41" s="1">
        <v>3</v>
      </c>
      <c r="H41" s="94">
        <v>0.14604083444431093</v>
      </c>
      <c r="I41" s="81">
        <v>0.38889236177884301</v>
      </c>
    </row>
    <row r="42" spans="4:9" x14ac:dyDescent="0.3">
      <c r="D42" s="70" t="s">
        <v>7</v>
      </c>
      <c r="E42" s="42">
        <v>2</v>
      </c>
      <c r="F42" s="49" t="s">
        <v>1</v>
      </c>
      <c r="G42" s="1">
        <v>4</v>
      </c>
      <c r="H42" s="94">
        <v>5.5910524230343803E-2</v>
      </c>
      <c r="I42" s="81">
        <v>0.60725992769970571</v>
      </c>
    </row>
    <row r="43" spans="4:9" x14ac:dyDescent="0.3">
      <c r="D43" s="70" t="s">
        <v>7</v>
      </c>
      <c r="E43" s="42">
        <v>2</v>
      </c>
      <c r="F43" s="49" t="s">
        <v>1</v>
      </c>
      <c r="G43" s="1">
        <v>5</v>
      </c>
      <c r="H43" s="94">
        <v>3.8798680517726468E-2</v>
      </c>
      <c r="I43" s="81">
        <v>0.81908189397439934</v>
      </c>
    </row>
    <row r="44" spans="4:9" ht="15" customHeight="1" x14ac:dyDescent="0.3">
      <c r="D44" s="72" t="s">
        <v>7</v>
      </c>
      <c r="E44" s="43">
        <v>3</v>
      </c>
      <c r="F44" s="50" t="s">
        <v>2</v>
      </c>
      <c r="G44" s="3">
        <v>1</v>
      </c>
      <c r="H44" s="96">
        <v>9.0576524799600953E-3</v>
      </c>
      <c r="I44" s="82">
        <v>2.7045193152520765E-2</v>
      </c>
    </row>
    <row r="45" spans="4:9" x14ac:dyDescent="0.3">
      <c r="D45" s="72" t="s">
        <v>7</v>
      </c>
      <c r="E45" s="43">
        <v>3</v>
      </c>
      <c r="F45" s="50" t="s">
        <v>2</v>
      </c>
      <c r="G45" s="3">
        <v>2</v>
      </c>
      <c r="H45" s="96">
        <v>1.3399815964402371E-2</v>
      </c>
      <c r="I45" s="82">
        <v>0.19101425309520748</v>
      </c>
    </row>
    <row r="46" spans="4:9" x14ac:dyDescent="0.3">
      <c r="D46" s="72" t="s">
        <v>7</v>
      </c>
      <c r="E46" s="43">
        <v>3</v>
      </c>
      <c r="F46" s="50" t="s">
        <v>2</v>
      </c>
      <c r="G46" s="3">
        <v>3</v>
      </c>
      <c r="H46" s="96">
        <v>7.8521317298086479E-2</v>
      </c>
      <c r="I46" s="82">
        <v>0.48555052718034891</v>
      </c>
    </row>
    <row r="47" spans="4:9" x14ac:dyDescent="0.3">
      <c r="D47" s="72" t="s">
        <v>7</v>
      </c>
      <c r="E47" s="43">
        <v>3</v>
      </c>
      <c r="F47" s="50" t="s">
        <v>2</v>
      </c>
      <c r="G47" s="3">
        <v>4</v>
      </c>
      <c r="H47" s="96">
        <v>0.12199695536684318</v>
      </c>
      <c r="I47" s="82">
        <v>0.75441325345910026</v>
      </c>
    </row>
    <row r="48" spans="4:9" x14ac:dyDescent="0.3">
      <c r="D48" s="72" t="s">
        <v>7</v>
      </c>
      <c r="E48" s="43">
        <v>3</v>
      </c>
      <c r="F48" s="50" t="s">
        <v>2</v>
      </c>
      <c r="G48" s="3">
        <v>5</v>
      </c>
      <c r="H48" s="96">
        <v>0</v>
      </c>
      <c r="I48" s="82">
        <v>0.9559081363947638</v>
      </c>
    </row>
    <row r="49" spans="4:9" ht="15" customHeight="1" x14ac:dyDescent="0.3">
      <c r="D49" s="74" t="s">
        <v>7</v>
      </c>
      <c r="E49" s="44">
        <v>4</v>
      </c>
      <c r="F49" s="54" t="s">
        <v>3</v>
      </c>
      <c r="G49" s="5">
        <v>1</v>
      </c>
      <c r="H49" s="98">
        <v>4.1035739053095717E-2</v>
      </c>
      <c r="I49" s="83">
        <v>0.12564571365956384</v>
      </c>
    </row>
    <row r="50" spans="4:9" x14ac:dyDescent="0.3">
      <c r="D50" s="74" t="s">
        <v>7</v>
      </c>
      <c r="E50" s="44">
        <v>4</v>
      </c>
      <c r="F50" s="54" t="s">
        <v>3</v>
      </c>
      <c r="G50" s="5">
        <v>2</v>
      </c>
      <c r="H50" s="98">
        <v>9.7147294810072185E-2</v>
      </c>
      <c r="I50" s="83">
        <v>0.3187307973483377</v>
      </c>
    </row>
    <row r="51" spans="4:9" x14ac:dyDescent="0.3">
      <c r="D51" s="74" t="s">
        <v>7</v>
      </c>
      <c r="E51" s="44">
        <v>4</v>
      </c>
      <c r="F51" s="54" t="s">
        <v>3</v>
      </c>
      <c r="G51" s="5">
        <v>3</v>
      </c>
      <c r="H51" s="98">
        <v>7.7588132257980627E-2</v>
      </c>
      <c r="I51" s="83">
        <v>0.47522073619220528</v>
      </c>
    </row>
    <row r="52" spans="4:9" x14ac:dyDescent="0.3">
      <c r="D52" s="74" t="s">
        <v>7</v>
      </c>
      <c r="E52" s="44">
        <v>4</v>
      </c>
      <c r="F52" s="54" t="s">
        <v>3</v>
      </c>
      <c r="G52" s="5">
        <v>4</v>
      </c>
      <c r="H52" s="98">
        <v>5.2087254289419585E-2</v>
      </c>
      <c r="I52" s="83">
        <v>0.60062801128919774</v>
      </c>
    </row>
    <row r="53" spans="4:9" x14ac:dyDescent="0.3">
      <c r="D53" s="74" t="s">
        <v>7</v>
      </c>
      <c r="E53" s="44">
        <v>4</v>
      </c>
      <c r="F53" s="54" t="s">
        <v>3</v>
      </c>
      <c r="G53" s="5">
        <v>5</v>
      </c>
      <c r="H53" s="98">
        <v>7.2000157440668872E-2</v>
      </c>
      <c r="I53" s="83">
        <v>0.70773420365303796</v>
      </c>
    </row>
    <row r="54" spans="4:9" ht="15" customHeight="1" x14ac:dyDescent="0.3">
      <c r="D54" s="76" t="s">
        <v>7</v>
      </c>
      <c r="E54" s="45">
        <v>5</v>
      </c>
      <c r="F54" s="55" t="s">
        <v>4</v>
      </c>
      <c r="G54" s="7">
        <v>1</v>
      </c>
      <c r="H54" s="100">
        <v>9.7453924191876554E-3</v>
      </c>
      <c r="I54" s="84">
        <v>2.498389186121712E-2</v>
      </c>
    </row>
    <row r="55" spans="4:9" x14ac:dyDescent="0.3">
      <c r="D55" s="76" t="s">
        <v>7</v>
      </c>
      <c r="E55" s="45">
        <v>5</v>
      </c>
      <c r="F55" s="55" t="s">
        <v>4</v>
      </c>
      <c r="G55" s="7">
        <v>2</v>
      </c>
      <c r="H55" s="100">
        <v>8.2236174176024981E-2</v>
      </c>
      <c r="I55" s="84">
        <v>0.11434857120376489</v>
      </c>
    </row>
    <row r="56" spans="4:9" x14ac:dyDescent="0.3">
      <c r="D56" s="76" t="s">
        <v>7</v>
      </c>
      <c r="E56" s="45">
        <v>5</v>
      </c>
      <c r="F56" s="55" t="s">
        <v>4</v>
      </c>
      <c r="G56" s="7">
        <v>3</v>
      </c>
      <c r="H56" s="100">
        <v>8.6620578471472878E-2</v>
      </c>
      <c r="I56" s="84">
        <v>0.25942081279430262</v>
      </c>
    </row>
    <row r="57" spans="4:9" x14ac:dyDescent="0.3">
      <c r="D57" s="76" t="s">
        <v>7</v>
      </c>
      <c r="E57" s="45">
        <v>5</v>
      </c>
      <c r="F57" s="55" t="s">
        <v>4</v>
      </c>
      <c r="G57" s="7">
        <v>4</v>
      </c>
      <c r="H57" s="100">
        <v>8.0459259224770249E-2</v>
      </c>
      <c r="I57" s="84">
        <v>0.46394483003866788</v>
      </c>
    </row>
    <row r="58" spans="4:9" x14ac:dyDescent="0.3">
      <c r="D58" s="76" t="s">
        <v>7</v>
      </c>
      <c r="E58" s="45">
        <v>5</v>
      </c>
      <c r="F58" s="55" t="s">
        <v>4</v>
      </c>
      <c r="G58" s="7">
        <v>5</v>
      </c>
      <c r="H58" s="100">
        <v>7.4381346804341789E-2</v>
      </c>
      <c r="I58" s="84">
        <v>0.89596285752770533</v>
      </c>
    </row>
    <row r="59" spans="4:9" ht="15" customHeight="1" x14ac:dyDescent="0.3">
      <c r="D59" s="78" t="s">
        <v>7</v>
      </c>
      <c r="E59" s="46">
        <v>6</v>
      </c>
      <c r="F59" s="51" t="s">
        <v>5</v>
      </c>
      <c r="G59" s="9">
        <v>1</v>
      </c>
      <c r="H59" s="102">
        <v>4.0069610498691191E-2</v>
      </c>
      <c r="I59" s="85">
        <v>3.7807031130681894E-2</v>
      </c>
    </row>
    <row r="60" spans="4:9" x14ac:dyDescent="0.3">
      <c r="D60" s="78" t="s">
        <v>7</v>
      </c>
      <c r="E60" s="46">
        <v>6</v>
      </c>
      <c r="F60" s="51" t="s">
        <v>5</v>
      </c>
      <c r="G60" s="9">
        <v>2</v>
      </c>
      <c r="H60" s="102">
        <v>5.8284132833274362E-2</v>
      </c>
      <c r="I60" s="85">
        <v>0.16308937099203644</v>
      </c>
    </row>
    <row r="61" spans="4:9" x14ac:dyDescent="0.3">
      <c r="D61" s="78" t="s">
        <v>7</v>
      </c>
      <c r="E61" s="46">
        <v>6</v>
      </c>
      <c r="F61" s="51" t="s">
        <v>5</v>
      </c>
      <c r="G61" s="9">
        <v>3</v>
      </c>
      <c r="H61" s="102">
        <v>4.9199358180627095E-2</v>
      </c>
      <c r="I61" s="85">
        <v>0.36656696111992176</v>
      </c>
    </row>
    <row r="62" spans="4:9" x14ac:dyDescent="0.3">
      <c r="D62" s="79" t="s">
        <v>7</v>
      </c>
      <c r="E62" s="47">
        <v>6</v>
      </c>
      <c r="F62" s="52" t="s">
        <v>5</v>
      </c>
      <c r="G62" s="10">
        <v>4</v>
      </c>
      <c r="H62" s="103">
        <v>5.7255578920735267E-2</v>
      </c>
      <c r="I62" s="86">
        <v>0.45258692905304698</v>
      </c>
    </row>
    <row r="63" spans="4:9" ht="15" customHeight="1" x14ac:dyDescent="0.3">
      <c r="D63" s="68" t="s">
        <v>8</v>
      </c>
      <c r="E63" s="41">
        <v>1</v>
      </c>
      <c r="F63" s="48" t="s">
        <v>0</v>
      </c>
      <c r="G63" s="11">
        <v>1</v>
      </c>
      <c r="H63" s="87">
        <v>4.2028785549394848E-2</v>
      </c>
      <c r="I63" s="80">
        <v>2.915926925302274E-2</v>
      </c>
    </row>
    <row r="64" spans="4:9" x14ac:dyDescent="0.3">
      <c r="D64" s="68" t="s">
        <v>8</v>
      </c>
      <c r="E64" s="41">
        <v>1</v>
      </c>
      <c r="F64" s="48" t="s">
        <v>0</v>
      </c>
      <c r="G64" s="11">
        <v>2</v>
      </c>
      <c r="H64" s="87">
        <v>2.1570116838556488E-2</v>
      </c>
      <c r="I64" s="80">
        <v>8.1368481825895886E-2</v>
      </c>
    </row>
    <row r="65" spans="4:9" x14ac:dyDescent="0.3">
      <c r="D65" s="68" t="s">
        <v>8</v>
      </c>
      <c r="E65" s="41">
        <v>1</v>
      </c>
      <c r="F65" s="48" t="s">
        <v>0</v>
      </c>
      <c r="G65" s="11">
        <v>3</v>
      </c>
      <c r="H65" s="87">
        <v>4.6428143595305865E-2</v>
      </c>
      <c r="I65" s="80">
        <v>0.21549629862789832</v>
      </c>
    </row>
    <row r="66" spans="4:9" x14ac:dyDescent="0.3">
      <c r="D66" s="68" t="s">
        <v>8</v>
      </c>
      <c r="E66" s="41">
        <v>1</v>
      </c>
      <c r="F66" s="48" t="s">
        <v>0</v>
      </c>
      <c r="G66" s="11">
        <v>4</v>
      </c>
      <c r="H66" s="87">
        <v>0.11409671397388019</v>
      </c>
      <c r="I66" s="80">
        <v>0.38311612674722428</v>
      </c>
    </row>
    <row r="67" spans="4:9" x14ac:dyDescent="0.3">
      <c r="D67" s="68" t="s">
        <v>8</v>
      </c>
      <c r="E67" s="41">
        <v>1</v>
      </c>
      <c r="F67" s="48" t="s">
        <v>0</v>
      </c>
      <c r="G67" s="11">
        <v>5</v>
      </c>
      <c r="H67" s="87">
        <v>7.6052313474193556E-2</v>
      </c>
      <c r="I67" s="80">
        <v>0.47159083807579605</v>
      </c>
    </row>
    <row r="68" spans="4:9" ht="15" customHeight="1" x14ac:dyDescent="0.3">
      <c r="D68" s="70" t="s">
        <v>8</v>
      </c>
      <c r="E68" s="42">
        <v>2</v>
      </c>
      <c r="F68" s="49" t="s">
        <v>1</v>
      </c>
      <c r="G68" s="1">
        <v>1</v>
      </c>
      <c r="H68" s="94">
        <v>0</v>
      </c>
      <c r="I68" s="81">
        <v>0</v>
      </c>
    </row>
    <row r="69" spans="4:9" x14ac:dyDescent="0.3">
      <c r="D69" s="70" t="s">
        <v>8</v>
      </c>
      <c r="E69" s="42">
        <v>2</v>
      </c>
      <c r="F69" s="49" t="s">
        <v>1</v>
      </c>
      <c r="G69" s="1">
        <v>2</v>
      </c>
      <c r="H69" s="94">
        <v>3.811210925200989E-2</v>
      </c>
      <c r="I69" s="81">
        <v>4.9883517352915192E-2</v>
      </c>
    </row>
    <row r="70" spans="4:9" x14ac:dyDescent="0.3">
      <c r="D70" s="70" t="s">
        <v>8</v>
      </c>
      <c r="E70" s="42">
        <v>2</v>
      </c>
      <c r="F70" s="49" t="s">
        <v>1</v>
      </c>
      <c r="G70" s="1">
        <v>3</v>
      </c>
      <c r="H70" s="94">
        <v>6.7442679604399827E-2</v>
      </c>
      <c r="I70" s="81">
        <v>0.32849150970012314</v>
      </c>
    </row>
    <row r="71" spans="4:9" x14ac:dyDescent="0.3">
      <c r="D71" s="70" t="s">
        <v>8</v>
      </c>
      <c r="E71" s="42">
        <v>2</v>
      </c>
      <c r="F71" s="49" t="s">
        <v>1</v>
      </c>
      <c r="G71" s="1">
        <v>4</v>
      </c>
      <c r="H71" s="94">
        <v>9.0154893269706146E-2</v>
      </c>
      <c r="I71" s="81">
        <v>0.73693703912837372</v>
      </c>
    </row>
    <row r="72" spans="4:9" x14ac:dyDescent="0.3">
      <c r="D72" s="70" t="s">
        <v>8</v>
      </c>
      <c r="E72" s="42">
        <v>2</v>
      </c>
      <c r="F72" s="49" t="s">
        <v>1</v>
      </c>
      <c r="G72" s="1">
        <v>5</v>
      </c>
      <c r="H72" s="94">
        <v>6.6495869000864558E-2</v>
      </c>
      <c r="I72" s="81">
        <v>0.83248098652309943</v>
      </c>
    </row>
    <row r="73" spans="4:9" ht="15" customHeight="1" x14ac:dyDescent="0.3">
      <c r="D73" s="72" t="s">
        <v>8</v>
      </c>
      <c r="E73" s="43">
        <v>3</v>
      </c>
      <c r="F73" s="50" t="s">
        <v>2</v>
      </c>
      <c r="G73" s="3">
        <v>1</v>
      </c>
      <c r="H73" s="96">
        <v>4.8867787838707192E-4</v>
      </c>
      <c r="I73" s="82">
        <v>2.9439504243625316E-4</v>
      </c>
    </row>
    <row r="74" spans="4:9" x14ac:dyDescent="0.3">
      <c r="D74" s="72" t="s">
        <v>8</v>
      </c>
      <c r="E74" s="43">
        <v>3</v>
      </c>
      <c r="F74" s="50" t="s">
        <v>2</v>
      </c>
      <c r="G74" s="3">
        <v>2</v>
      </c>
      <c r="H74" s="96">
        <v>9.539720094249303E-2</v>
      </c>
      <c r="I74" s="82">
        <v>0.11813509685450012</v>
      </c>
    </row>
    <row r="75" spans="4:9" x14ac:dyDescent="0.3">
      <c r="D75" s="72" t="s">
        <v>8</v>
      </c>
      <c r="E75" s="43">
        <v>3</v>
      </c>
      <c r="F75" s="50" t="s">
        <v>2</v>
      </c>
      <c r="G75" s="3">
        <v>3</v>
      </c>
      <c r="H75" s="96">
        <v>0.12202502022438814</v>
      </c>
      <c r="I75" s="82">
        <v>0.38933508120759797</v>
      </c>
    </row>
    <row r="76" spans="4:9" x14ac:dyDescent="0.3">
      <c r="D76" s="72" t="s">
        <v>8</v>
      </c>
      <c r="E76" s="43">
        <v>3</v>
      </c>
      <c r="F76" s="50" t="s">
        <v>2</v>
      </c>
      <c r="G76" s="3">
        <v>4</v>
      </c>
      <c r="H76" s="96">
        <v>9.5916911032125809E-2</v>
      </c>
      <c r="I76" s="82">
        <v>0.69656253122730849</v>
      </c>
    </row>
    <row r="77" spans="4:9" x14ac:dyDescent="0.3">
      <c r="D77" s="72" t="s">
        <v>8</v>
      </c>
      <c r="E77" s="43">
        <v>3</v>
      </c>
      <c r="F77" s="50" t="s">
        <v>2</v>
      </c>
      <c r="G77" s="3">
        <v>5</v>
      </c>
      <c r="H77" s="96">
        <v>3.3828099206566001E-3</v>
      </c>
      <c r="I77" s="82">
        <v>0.90430542297886207</v>
      </c>
    </row>
    <row r="78" spans="4:9" ht="15" customHeight="1" x14ac:dyDescent="0.3">
      <c r="D78" s="74" t="s">
        <v>8</v>
      </c>
      <c r="E78" s="44">
        <v>4</v>
      </c>
      <c r="F78" s="54" t="s">
        <v>3</v>
      </c>
      <c r="G78" s="5">
        <v>1</v>
      </c>
      <c r="H78" s="98">
        <v>4.8890029416052597E-2</v>
      </c>
      <c r="I78" s="83">
        <v>6.7653588715156129E-2</v>
      </c>
    </row>
    <row r="79" spans="4:9" x14ac:dyDescent="0.3">
      <c r="D79" s="74" t="s">
        <v>8</v>
      </c>
      <c r="E79" s="44">
        <v>4</v>
      </c>
      <c r="F79" s="54" t="s">
        <v>3</v>
      </c>
      <c r="G79" s="5">
        <v>2</v>
      </c>
      <c r="H79" s="98">
        <v>0.12980373191593508</v>
      </c>
      <c r="I79" s="83">
        <v>0.24342681779429201</v>
      </c>
    </row>
    <row r="80" spans="4:9" x14ac:dyDescent="0.3">
      <c r="D80" s="74" t="s">
        <v>8</v>
      </c>
      <c r="E80" s="44">
        <v>4</v>
      </c>
      <c r="F80" s="54" t="s">
        <v>3</v>
      </c>
      <c r="G80" s="5">
        <v>3</v>
      </c>
      <c r="H80" s="98">
        <v>9.869901896054542E-2</v>
      </c>
      <c r="I80" s="83">
        <v>0.49812899906822561</v>
      </c>
    </row>
    <row r="81" spans="4:9" x14ac:dyDescent="0.3">
      <c r="D81" s="74" t="s">
        <v>8</v>
      </c>
      <c r="E81" s="44">
        <v>4</v>
      </c>
      <c r="F81" s="54" t="s">
        <v>3</v>
      </c>
      <c r="G81" s="5">
        <v>4</v>
      </c>
      <c r="H81" s="98">
        <v>0.10393665605636157</v>
      </c>
      <c r="I81" s="83">
        <v>0.61996269903855283</v>
      </c>
    </row>
    <row r="82" spans="4:9" x14ac:dyDescent="0.3">
      <c r="D82" s="74" t="s">
        <v>8</v>
      </c>
      <c r="E82" s="44">
        <v>4</v>
      </c>
      <c r="F82" s="54" t="s">
        <v>3</v>
      </c>
      <c r="G82" s="5">
        <v>5</v>
      </c>
      <c r="H82" s="98">
        <v>0.10385831974282589</v>
      </c>
      <c r="I82" s="83">
        <v>0.72408422680021511</v>
      </c>
    </row>
    <row r="83" spans="4:9" ht="15" customHeight="1" x14ac:dyDescent="0.3">
      <c r="D83" s="76" t="s">
        <v>8</v>
      </c>
      <c r="E83" s="45">
        <v>5</v>
      </c>
      <c r="F83" s="55" t="s">
        <v>4</v>
      </c>
      <c r="G83" s="7">
        <v>1</v>
      </c>
      <c r="H83" s="100">
        <v>6.0078060733462772E-2</v>
      </c>
      <c r="I83" s="84">
        <v>8.3456294968556277E-2</v>
      </c>
    </row>
    <row r="84" spans="4:9" x14ac:dyDescent="0.3">
      <c r="D84" s="76" t="s">
        <v>8</v>
      </c>
      <c r="E84" s="45">
        <v>5</v>
      </c>
      <c r="F84" s="55" t="s">
        <v>4</v>
      </c>
      <c r="G84" s="7">
        <v>2</v>
      </c>
      <c r="H84" s="100">
        <v>0.10823662968815748</v>
      </c>
      <c r="I84" s="84">
        <v>0.21574897076146779</v>
      </c>
    </row>
    <row r="85" spans="4:9" x14ac:dyDescent="0.3">
      <c r="D85" s="76" t="s">
        <v>8</v>
      </c>
      <c r="E85" s="45">
        <v>5</v>
      </c>
      <c r="F85" s="55" t="s">
        <v>4</v>
      </c>
      <c r="G85" s="7">
        <v>3</v>
      </c>
      <c r="H85" s="100">
        <v>0.15553713782500306</v>
      </c>
      <c r="I85" s="84">
        <v>0.36312032387843046</v>
      </c>
    </row>
    <row r="86" spans="4:9" x14ac:dyDescent="0.3">
      <c r="D86" s="76" t="s">
        <v>8</v>
      </c>
      <c r="E86" s="45">
        <v>5</v>
      </c>
      <c r="F86" s="55" t="s">
        <v>4</v>
      </c>
      <c r="G86" s="7">
        <v>4</v>
      </c>
      <c r="H86" s="100">
        <v>7.5273027613460497E-2</v>
      </c>
      <c r="I86" s="84">
        <v>0.57121725602899942</v>
      </c>
    </row>
    <row r="87" spans="4:9" x14ac:dyDescent="0.3">
      <c r="D87" s="76" t="s">
        <v>8</v>
      </c>
      <c r="E87" s="45">
        <v>5</v>
      </c>
      <c r="F87" s="55" t="s">
        <v>4</v>
      </c>
      <c r="G87" s="7">
        <v>5</v>
      </c>
      <c r="H87" s="100">
        <v>2.2915948169620677E-2</v>
      </c>
      <c r="I87" s="84">
        <v>0.91301252034336589</v>
      </c>
    </row>
    <row r="88" spans="4:9" ht="15" customHeight="1" x14ac:dyDescent="0.3">
      <c r="D88" s="78" t="s">
        <v>8</v>
      </c>
      <c r="E88" s="46">
        <v>6</v>
      </c>
      <c r="F88" s="51" t="s">
        <v>5</v>
      </c>
      <c r="G88" s="9">
        <v>1</v>
      </c>
      <c r="H88" s="102">
        <v>4.4399723591156667E-2</v>
      </c>
      <c r="I88" s="85">
        <v>0.11656840062750139</v>
      </c>
    </row>
    <row r="89" spans="4:9" x14ac:dyDescent="0.3">
      <c r="D89" s="78" t="s">
        <v>8</v>
      </c>
      <c r="E89" s="46">
        <v>6</v>
      </c>
      <c r="F89" s="51" t="s">
        <v>5</v>
      </c>
      <c r="G89" s="9">
        <v>2</v>
      </c>
      <c r="H89" s="102">
        <v>9.6258578336918241E-2</v>
      </c>
      <c r="I89" s="85">
        <v>0.33915927014058805</v>
      </c>
    </row>
    <row r="90" spans="4:9" x14ac:dyDescent="0.3">
      <c r="D90" s="78" t="s">
        <v>8</v>
      </c>
      <c r="E90" s="46">
        <v>6</v>
      </c>
      <c r="F90" s="51" t="s">
        <v>5</v>
      </c>
      <c r="G90" s="9">
        <v>3</v>
      </c>
      <c r="H90" s="102">
        <v>3.1461724993236267E-2</v>
      </c>
      <c r="I90" s="85">
        <v>0.60535171020084622</v>
      </c>
    </row>
    <row r="91" spans="4:9" x14ac:dyDescent="0.3">
      <c r="D91" s="79" t="s">
        <v>8</v>
      </c>
      <c r="E91" s="47">
        <v>6</v>
      </c>
      <c r="F91" s="52" t="s">
        <v>5</v>
      </c>
      <c r="G91" s="10">
        <v>4</v>
      </c>
      <c r="H91" s="103">
        <v>0.13143590736919294</v>
      </c>
      <c r="I91" s="86">
        <v>0.68972946476271224</v>
      </c>
    </row>
    <row r="92" spans="4:9" ht="15" customHeight="1" x14ac:dyDescent="0.3">
      <c r="D92" s="68" t="s">
        <v>9</v>
      </c>
      <c r="E92" s="41">
        <v>1</v>
      </c>
      <c r="F92" s="48" t="s">
        <v>0</v>
      </c>
      <c r="G92" s="11">
        <v>1</v>
      </c>
      <c r="H92" s="87">
        <v>6.7965418075652114E-3</v>
      </c>
      <c r="I92" s="80">
        <v>2.7782042964986379E-2</v>
      </c>
    </row>
    <row r="93" spans="4:9" x14ac:dyDescent="0.3">
      <c r="D93" s="68" t="s">
        <v>9</v>
      </c>
      <c r="E93" s="41">
        <v>1</v>
      </c>
      <c r="F93" s="48" t="s">
        <v>0</v>
      </c>
      <c r="G93" s="11">
        <v>2</v>
      </c>
      <c r="H93" s="87">
        <v>7.2470270882893928E-2</v>
      </c>
      <c r="I93" s="80">
        <v>8.7856645413521964E-2</v>
      </c>
    </row>
    <row r="94" spans="4:9" x14ac:dyDescent="0.3">
      <c r="D94" s="68" t="s">
        <v>9</v>
      </c>
      <c r="E94" s="41">
        <v>1</v>
      </c>
      <c r="F94" s="48" t="s">
        <v>0</v>
      </c>
      <c r="G94" s="11">
        <v>3</v>
      </c>
      <c r="H94" s="87">
        <v>0.12708815833065215</v>
      </c>
      <c r="I94" s="80">
        <v>0.25178837180750657</v>
      </c>
    </row>
    <row r="95" spans="4:9" x14ac:dyDescent="0.3">
      <c r="D95" s="68" t="s">
        <v>9</v>
      </c>
      <c r="E95" s="41">
        <v>1</v>
      </c>
      <c r="F95" s="48" t="s">
        <v>0</v>
      </c>
      <c r="G95" s="11">
        <v>4</v>
      </c>
      <c r="H95" s="87">
        <v>0.11926153184121406</v>
      </c>
      <c r="I95" s="80">
        <v>0.40869518832181234</v>
      </c>
    </row>
    <row r="96" spans="4:9" x14ac:dyDescent="0.3">
      <c r="D96" s="68" t="s">
        <v>9</v>
      </c>
      <c r="E96" s="41">
        <v>1</v>
      </c>
      <c r="F96" s="48" t="s">
        <v>0</v>
      </c>
      <c r="G96" s="11">
        <v>5</v>
      </c>
      <c r="H96" s="87">
        <v>7.7297662386508814E-2</v>
      </c>
      <c r="I96" s="80">
        <v>0.51700884014893678</v>
      </c>
    </row>
    <row r="97" spans="4:9" ht="15" customHeight="1" x14ac:dyDescent="0.3">
      <c r="D97" s="70" t="s">
        <v>9</v>
      </c>
      <c r="E97" s="42">
        <v>2</v>
      </c>
      <c r="F97" s="49" t="s">
        <v>1</v>
      </c>
      <c r="G97" s="1">
        <v>1</v>
      </c>
      <c r="H97" s="94">
        <v>4.594080938004181E-2</v>
      </c>
      <c r="I97" s="81">
        <v>3.7193468430120148E-2</v>
      </c>
    </row>
    <row r="98" spans="4:9" x14ac:dyDescent="0.3">
      <c r="D98" s="70" t="s">
        <v>9</v>
      </c>
      <c r="E98" s="42">
        <v>2</v>
      </c>
      <c r="F98" s="49" t="s">
        <v>1</v>
      </c>
      <c r="G98" s="1">
        <v>2</v>
      </c>
      <c r="H98" s="94">
        <v>7.383304702984457E-2</v>
      </c>
      <c r="I98" s="81">
        <v>7.5836678434045554E-2</v>
      </c>
    </row>
    <row r="99" spans="4:9" x14ac:dyDescent="0.3">
      <c r="D99" s="70" t="s">
        <v>9</v>
      </c>
      <c r="E99" s="42">
        <v>2</v>
      </c>
      <c r="F99" s="49" t="s">
        <v>1</v>
      </c>
      <c r="G99" s="1">
        <v>3</v>
      </c>
      <c r="H99" s="94">
        <v>6.8222916310248155E-2</v>
      </c>
      <c r="I99" s="81">
        <v>0.27277434232138525</v>
      </c>
    </row>
    <row r="100" spans="4:9" x14ac:dyDescent="0.3">
      <c r="D100" s="70" t="s">
        <v>9</v>
      </c>
      <c r="E100" s="42">
        <v>2</v>
      </c>
      <c r="F100" s="49" t="s">
        <v>1</v>
      </c>
      <c r="G100" s="1">
        <v>4</v>
      </c>
      <c r="H100" s="94">
        <v>6.6543213862314057E-2</v>
      </c>
      <c r="I100" s="81">
        <v>0.74311634779308633</v>
      </c>
    </row>
    <row r="101" spans="4:9" x14ac:dyDescent="0.3">
      <c r="D101" s="70" t="s">
        <v>9</v>
      </c>
      <c r="E101" s="42">
        <v>2</v>
      </c>
      <c r="F101" s="49" t="s">
        <v>1</v>
      </c>
      <c r="G101" s="1">
        <v>5</v>
      </c>
      <c r="H101" s="94">
        <v>4.2896822619436545E-2</v>
      </c>
      <c r="I101" s="81">
        <v>0.81616424419086686</v>
      </c>
    </row>
    <row r="102" spans="4:9" ht="15" customHeight="1" x14ac:dyDescent="0.3">
      <c r="D102" s="72" t="s">
        <v>9</v>
      </c>
      <c r="E102" s="43">
        <v>3</v>
      </c>
      <c r="F102" s="50" t="s">
        <v>2</v>
      </c>
      <c r="G102" s="3">
        <v>1</v>
      </c>
      <c r="H102" s="96">
        <v>4.4175645187138964E-2</v>
      </c>
      <c r="I102" s="82">
        <v>3.8118128283882717E-2</v>
      </c>
    </row>
    <row r="103" spans="4:9" x14ac:dyDescent="0.3">
      <c r="D103" s="72" t="s">
        <v>9</v>
      </c>
      <c r="E103" s="43">
        <v>3</v>
      </c>
      <c r="F103" s="50" t="s">
        <v>2</v>
      </c>
      <c r="G103" s="3">
        <v>2</v>
      </c>
      <c r="H103" s="96">
        <v>6.6221091680562574E-2</v>
      </c>
      <c r="I103" s="82">
        <v>0.20293495854492999</v>
      </c>
    </row>
    <row r="104" spans="4:9" x14ac:dyDescent="0.3">
      <c r="D104" s="72" t="s">
        <v>9</v>
      </c>
      <c r="E104" s="43">
        <v>3</v>
      </c>
      <c r="F104" s="50" t="s">
        <v>2</v>
      </c>
      <c r="G104" s="3">
        <v>3</v>
      </c>
      <c r="H104" s="96">
        <v>9.7245022484177185E-2</v>
      </c>
      <c r="I104" s="82">
        <v>0.40937998386247942</v>
      </c>
    </row>
    <row r="105" spans="4:9" x14ac:dyDescent="0.3">
      <c r="D105" s="72" t="s">
        <v>9</v>
      </c>
      <c r="E105" s="43">
        <v>3</v>
      </c>
      <c r="F105" s="50" t="s">
        <v>2</v>
      </c>
      <c r="G105" s="3">
        <v>4</v>
      </c>
      <c r="H105" s="96">
        <v>8.8561335986007211E-2</v>
      </c>
      <c r="I105" s="82">
        <v>0.65081962644442526</v>
      </c>
    </row>
    <row r="106" spans="4:9" x14ac:dyDescent="0.3">
      <c r="D106" s="72" t="s">
        <v>9</v>
      </c>
      <c r="E106" s="43">
        <v>3</v>
      </c>
      <c r="F106" s="50" t="s">
        <v>2</v>
      </c>
      <c r="G106" s="3">
        <v>5</v>
      </c>
      <c r="H106" s="96">
        <v>3.4063830261286544E-2</v>
      </c>
      <c r="I106" s="82">
        <v>0.82468155692944844</v>
      </c>
    </row>
    <row r="107" spans="4:9" ht="15" customHeight="1" x14ac:dyDescent="0.3">
      <c r="D107" s="74" t="s">
        <v>9</v>
      </c>
      <c r="E107" s="44">
        <v>4</v>
      </c>
      <c r="F107" s="54" t="s">
        <v>3</v>
      </c>
      <c r="G107" s="5">
        <v>1</v>
      </c>
      <c r="H107" s="98">
        <v>3.6964946202730525E-2</v>
      </c>
      <c r="I107" s="83">
        <v>5.0821086555985294E-2</v>
      </c>
    </row>
    <row r="108" spans="4:9" x14ac:dyDescent="0.3">
      <c r="D108" s="74" t="s">
        <v>9</v>
      </c>
      <c r="E108" s="44">
        <v>4</v>
      </c>
      <c r="F108" s="54" t="s">
        <v>3</v>
      </c>
      <c r="G108" s="5">
        <v>2</v>
      </c>
      <c r="H108" s="98">
        <v>0.39123680000352357</v>
      </c>
      <c r="I108" s="83">
        <v>0.29275680434855222</v>
      </c>
    </row>
    <row r="109" spans="4:9" x14ac:dyDescent="0.3">
      <c r="D109" s="74" t="s">
        <v>9</v>
      </c>
      <c r="E109" s="44">
        <v>4</v>
      </c>
      <c r="F109" s="54" t="s">
        <v>3</v>
      </c>
      <c r="G109" s="5">
        <v>3</v>
      </c>
      <c r="H109" s="98">
        <v>0.1761101671024792</v>
      </c>
      <c r="I109" s="83">
        <v>0.42886785180742731</v>
      </c>
    </row>
    <row r="110" spans="4:9" x14ac:dyDescent="0.3">
      <c r="D110" s="74" t="s">
        <v>9</v>
      </c>
      <c r="E110" s="44">
        <v>4</v>
      </c>
      <c r="F110" s="54" t="s">
        <v>3</v>
      </c>
      <c r="G110" s="5">
        <v>4</v>
      </c>
      <c r="H110" s="98">
        <v>8.3987594281118905E-2</v>
      </c>
      <c r="I110" s="83">
        <v>0.59531034345361689</v>
      </c>
    </row>
    <row r="111" spans="4:9" x14ac:dyDescent="0.3">
      <c r="D111" s="74" t="s">
        <v>9</v>
      </c>
      <c r="E111" s="44">
        <v>4</v>
      </c>
      <c r="F111" s="54" t="s">
        <v>3</v>
      </c>
      <c r="G111" s="5">
        <v>5</v>
      </c>
      <c r="H111" s="98">
        <v>5.6986053663817086E-2</v>
      </c>
      <c r="I111" s="83">
        <v>0.69654045396826592</v>
      </c>
    </row>
    <row r="112" spans="4:9" ht="15" customHeight="1" x14ac:dyDescent="0.3">
      <c r="D112" s="76" t="s">
        <v>9</v>
      </c>
      <c r="E112" s="45">
        <v>5</v>
      </c>
      <c r="F112" s="55" t="s">
        <v>4</v>
      </c>
      <c r="G112" s="7">
        <v>1</v>
      </c>
      <c r="H112" s="100">
        <v>5.9513788926838271E-2</v>
      </c>
      <c r="I112" s="84">
        <v>6.0651002059485967E-2</v>
      </c>
    </row>
    <row r="113" spans="4:9" x14ac:dyDescent="0.3">
      <c r="D113" s="76" t="s">
        <v>9</v>
      </c>
      <c r="E113" s="45">
        <v>5</v>
      </c>
      <c r="F113" s="55" t="s">
        <v>4</v>
      </c>
      <c r="G113" s="7">
        <v>2</v>
      </c>
      <c r="H113" s="100">
        <v>4.8260253855615824E-2</v>
      </c>
      <c r="I113" s="84">
        <v>0.18243707283849731</v>
      </c>
    </row>
    <row r="114" spans="4:9" x14ac:dyDescent="0.3">
      <c r="D114" s="76" t="s">
        <v>9</v>
      </c>
      <c r="E114" s="45">
        <v>5</v>
      </c>
      <c r="F114" s="55" t="s">
        <v>4</v>
      </c>
      <c r="G114" s="7">
        <v>3</v>
      </c>
      <c r="H114" s="100">
        <v>6.9516495577726781E-2</v>
      </c>
      <c r="I114" s="84">
        <v>0.34813986838991368</v>
      </c>
    </row>
    <row r="115" spans="4:9" x14ac:dyDescent="0.3">
      <c r="D115" s="76" t="s">
        <v>9</v>
      </c>
      <c r="E115" s="45">
        <v>5</v>
      </c>
      <c r="F115" s="55" t="s">
        <v>4</v>
      </c>
      <c r="G115" s="7">
        <v>4</v>
      </c>
      <c r="H115" s="100">
        <v>7.1325586533178512E-2</v>
      </c>
      <c r="I115" s="84">
        <v>0.63579102609216809</v>
      </c>
    </row>
    <row r="116" spans="4:9" x14ac:dyDescent="0.3">
      <c r="D116" s="76" t="s">
        <v>9</v>
      </c>
      <c r="E116" s="45">
        <v>5</v>
      </c>
      <c r="F116" s="55" t="s">
        <v>4</v>
      </c>
      <c r="G116" s="7">
        <v>5</v>
      </c>
      <c r="H116" s="100">
        <v>2.6601908807140525E-2</v>
      </c>
      <c r="I116" s="84">
        <v>0.77717834451828027</v>
      </c>
    </row>
    <row r="117" spans="4:9" ht="15" customHeight="1" x14ac:dyDescent="0.3">
      <c r="D117" s="78" t="s">
        <v>9</v>
      </c>
      <c r="E117" s="46">
        <v>6</v>
      </c>
      <c r="F117" s="51" t="s">
        <v>5</v>
      </c>
      <c r="G117" s="9">
        <v>1</v>
      </c>
      <c r="H117" s="102">
        <v>1.0502671419301219E-2</v>
      </c>
      <c r="I117" s="85">
        <v>3.6407078398055528E-2</v>
      </c>
    </row>
    <row r="118" spans="4:9" x14ac:dyDescent="0.3">
      <c r="D118" s="78" t="s">
        <v>9</v>
      </c>
      <c r="E118" s="46">
        <v>6</v>
      </c>
      <c r="F118" s="51" t="s">
        <v>5</v>
      </c>
      <c r="G118" s="9">
        <v>2</v>
      </c>
      <c r="H118" s="102">
        <v>4.6564878201676374E-2</v>
      </c>
      <c r="I118" s="85">
        <v>0.13947145170932881</v>
      </c>
    </row>
    <row r="119" spans="4:9" x14ac:dyDescent="0.3">
      <c r="D119" s="78" t="s">
        <v>9</v>
      </c>
      <c r="E119" s="46">
        <v>6</v>
      </c>
      <c r="F119" s="51" t="s">
        <v>5</v>
      </c>
      <c r="G119" s="9">
        <v>3</v>
      </c>
      <c r="H119" s="102">
        <v>6.4559203980094459E-2</v>
      </c>
      <c r="I119" s="85">
        <v>0.34489177345472927</v>
      </c>
    </row>
    <row r="120" spans="4:9" x14ac:dyDescent="0.3">
      <c r="D120" s="79" t="s">
        <v>9</v>
      </c>
      <c r="E120" s="47">
        <v>6</v>
      </c>
      <c r="F120" s="52" t="s">
        <v>5</v>
      </c>
      <c r="G120" s="10">
        <v>4</v>
      </c>
      <c r="H120" s="103">
        <v>3.7409344891745848E-2</v>
      </c>
      <c r="I120" s="86">
        <v>0.45752193255512302</v>
      </c>
    </row>
    <row r="121" spans="4:9" ht="15" customHeight="1" x14ac:dyDescent="0.3">
      <c r="D121" s="68" t="s">
        <v>10</v>
      </c>
      <c r="E121" s="41">
        <v>1</v>
      </c>
      <c r="F121" s="48" t="s">
        <v>0</v>
      </c>
      <c r="G121" s="11">
        <v>1</v>
      </c>
      <c r="H121" s="87">
        <v>7.2470144909193299E-3</v>
      </c>
      <c r="I121" s="80">
        <v>2.6574073510999191E-2</v>
      </c>
    </row>
    <row r="122" spans="4:9" x14ac:dyDescent="0.3">
      <c r="D122" s="68" t="s">
        <v>10</v>
      </c>
      <c r="E122" s="41">
        <v>1</v>
      </c>
      <c r="F122" s="48" t="s">
        <v>0</v>
      </c>
      <c r="G122" s="11">
        <v>2</v>
      </c>
      <c r="H122" s="87">
        <v>7.2986805924694143E-2</v>
      </c>
      <c r="I122" s="80">
        <v>8.9165439848398906E-2</v>
      </c>
    </row>
    <row r="123" spans="4:9" x14ac:dyDescent="0.3">
      <c r="D123" s="68" t="s">
        <v>10</v>
      </c>
      <c r="E123" s="41">
        <v>1</v>
      </c>
      <c r="F123" s="48" t="s">
        <v>0</v>
      </c>
      <c r="G123" s="11">
        <v>3</v>
      </c>
      <c r="H123" s="87">
        <v>0.1634071429164346</v>
      </c>
      <c r="I123" s="80">
        <v>0.25229865715426225</v>
      </c>
    </row>
    <row r="124" spans="4:9" x14ac:dyDescent="0.3">
      <c r="D124" s="68" t="s">
        <v>10</v>
      </c>
      <c r="E124" s="41">
        <v>1</v>
      </c>
      <c r="F124" s="48" t="s">
        <v>0</v>
      </c>
      <c r="G124" s="11">
        <v>4</v>
      </c>
      <c r="H124" s="87">
        <v>0.21956867037494118</v>
      </c>
      <c r="I124" s="80">
        <v>0.43489217886512804</v>
      </c>
    </row>
    <row r="125" spans="4:9" x14ac:dyDescent="0.3">
      <c r="D125" s="68" t="s">
        <v>10</v>
      </c>
      <c r="E125" s="41">
        <v>1</v>
      </c>
      <c r="F125" s="48" t="s">
        <v>0</v>
      </c>
      <c r="G125" s="11">
        <v>5</v>
      </c>
      <c r="H125" s="87">
        <v>0.15036868347083684</v>
      </c>
      <c r="I125" s="80">
        <v>0.54527103539326671</v>
      </c>
    </row>
    <row r="126" spans="4:9" ht="15" customHeight="1" x14ac:dyDescent="0.3">
      <c r="D126" s="70" t="s">
        <v>10</v>
      </c>
      <c r="E126" s="42">
        <v>2</v>
      </c>
      <c r="F126" s="49" t="s">
        <v>1</v>
      </c>
      <c r="G126" s="1">
        <v>1</v>
      </c>
      <c r="H126" s="94">
        <v>6.3929569187466638E-3</v>
      </c>
      <c r="I126" s="81">
        <v>2.3258951608744402E-2</v>
      </c>
    </row>
    <row r="127" spans="4:9" x14ac:dyDescent="0.3">
      <c r="D127" s="70" t="s">
        <v>10</v>
      </c>
      <c r="E127" s="42">
        <v>2</v>
      </c>
      <c r="F127" s="49" t="s">
        <v>1</v>
      </c>
      <c r="G127" s="1">
        <v>2</v>
      </c>
      <c r="H127" s="94">
        <v>1.3663452746278414E-2</v>
      </c>
      <c r="I127" s="81">
        <v>3.0891218420264183E-2</v>
      </c>
    </row>
    <row r="128" spans="4:9" x14ac:dyDescent="0.3">
      <c r="D128" s="70" t="s">
        <v>10</v>
      </c>
      <c r="E128" s="42">
        <v>2</v>
      </c>
      <c r="F128" s="49" t="s">
        <v>1</v>
      </c>
      <c r="G128" s="1">
        <v>3</v>
      </c>
      <c r="H128" s="94">
        <v>0.11573207009918386</v>
      </c>
      <c r="I128" s="81">
        <v>0.4099163479048657</v>
      </c>
    </row>
    <row r="129" spans="4:9" x14ac:dyDescent="0.3">
      <c r="D129" s="70" t="s">
        <v>10</v>
      </c>
      <c r="E129" s="42">
        <v>2</v>
      </c>
      <c r="F129" s="49" t="s">
        <v>1</v>
      </c>
      <c r="G129" s="1">
        <v>4</v>
      </c>
      <c r="H129" s="94">
        <v>0.13432831795322833</v>
      </c>
      <c r="I129" s="81">
        <v>0.69941265064477753</v>
      </c>
    </row>
    <row r="130" spans="4:9" x14ac:dyDescent="0.3">
      <c r="D130" s="70" t="s">
        <v>10</v>
      </c>
      <c r="E130" s="42">
        <v>2</v>
      </c>
      <c r="F130" s="49" t="s">
        <v>1</v>
      </c>
      <c r="G130" s="1">
        <v>5</v>
      </c>
      <c r="H130" s="94">
        <v>7.0631017578494312E-2</v>
      </c>
      <c r="I130" s="81">
        <v>0.80808923500362073</v>
      </c>
    </row>
    <row r="131" spans="4:9" ht="15" customHeight="1" x14ac:dyDescent="0.3">
      <c r="D131" s="72" t="s">
        <v>10</v>
      </c>
      <c r="E131" s="43">
        <v>3</v>
      </c>
      <c r="F131" s="50" t="s">
        <v>2</v>
      </c>
      <c r="G131" s="3">
        <v>1</v>
      </c>
      <c r="H131" s="96">
        <v>1.0078800333742866E-2</v>
      </c>
      <c r="I131" s="82">
        <v>2.7567214967198387E-2</v>
      </c>
    </row>
    <row r="132" spans="4:9" x14ac:dyDescent="0.3">
      <c r="D132" s="72" t="s">
        <v>10</v>
      </c>
      <c r="E132" s="43">
        <v>3</v>
      </c>
      <c r="F132" s="50" t="s">
        <v>2</v>
      </c>
      <c r="G132" s="3">
        <v>2</v>
      </c>
      <c r="H132" s="96">
        <v>8.0040812797155803E-2</v>
      </c>
      <c r="I132" s="82">
        <v>0.14316054100607389</v>
      </c>
    </row>
    <row r="133" spans="4:9" x14ac:dyDescent="0.3">
      <c r="D133" s="72" t="s">
        <v>10</v>
      </c>
      <c r="E133" s="43">
        <v>3</v>
      </c>
      <c r="F133" s="50" t="s">
        <v>2</v>
      </c>
      <c r="G133" s="3">
        <v>3</v>
      </c>
      <c r="H133" s="96">
        <v>0.13917539540991328</v>
      </c>
      <c r="I133" s="82">
        <v>0.45994206990851638</v>
      </c>
    </row>
    <row r="134" spans="4:9" x14ac:dyDescent="0.3">
      <c r="D134" s="72" t="s">
        <v>10</v>
      </c>
      <c r="E134" s="43">
        <v>3</v>
      </c>
      <c r="F134" s="50" t="s">
        <v>2</v>
      </c>
      <c r="G134" s="3">
        <v>4</v>
      </c>
      <c r="H134" s="96">
        <v>0.10530817053293544</v>
      </c>
      <c r="I134" s="82">
        <v>0.77922074876082414</v>
      </c>
    </row>
    <row r="135" spans="4:9" x14ac:dyDescent="0.3">
      <c r="D135" s="72" t="s">
        <v>10</v>
      </c>
      <c r="E135" s="43">
        <v>3</v>
      </c>
      <c r="F135" s="50" t="s">
        <v>2</v>
      </c>
      <c r="G135" s="3">
        <v>5</v>
      </c>
      <c r="H135" s="96">
        <v>4.767063760467251E-3</v>
      </c>
      <c r="I135" s="82">
        <v>0.92569044855522642</v>
      </c>
    </row>
    <row r="136" spans="4:9" ht="15" customHeight="1" x14ac:dyDescent="0.3">
      <c r="D136" s="74" t="s">
        <v>10</v>
      </c>
      <c r="E136" s="44">
        <v>4</v>
      </c>
      <c r="F136" s="54" t="s">
        <v>3</v>
      </c>
      <c r="G136" s="5">
        <v>1</v>
      </c>
      <c r="H136" s="98">
        <v>9.7657580369476301E-3</v>
      </c>
      <c r="I136" s="83">
        <v>2.7877091254073016E-2</v>
      </c>
    </row>
    <row r="137" spans="4:9" x14ac:dyDescent="0.3">
      <c r="D137" s="74" t="s">
        <v>10</v>
      </c>
      <c r="E137" s="44">
        <v>4</v>
      </c>
      <c r="F137" s="54" t="s">
        <v>3</v>
      </c>
      <c r="G137" s="5">
        <v>2</v>
      </c>
      <c r="H137" s="98">
        <v>0.10709323180802928</v>
      </c>
      <c r="I137" s="83">
        <v>0.19511966821076102</v>
      </c>
    </row>
    <row r="138" spans="4:9" x14ac:dyDescent="0.3">
      <c r="D138" s="74" t="s">
        <v>10</v>
      </c>
      <c r="E138" s="44">
        <v>4</v>
      </c>
      <c r="F138" s="54" t="s">
        <v>3</v>
      </c>
      <c r="G138" s="5">
        <v>3</v>
      </c>
      <c r="H138" s="98">
        <v>0.146012934968937</v>
      </c>
      <c r="I138" s="83">
        <v>0.38151607779422325</v>
      </c>
    </row>
    <row r="139" spans="4:9" x14ac:dyDescent="0.3">
      <c r="D139" s="74" t="s">
        <v>10</v>
      </c>
      <c r="E139" s="44">
        <v>4</v>
      </c>
      <c r="F139" s="54" t="s">
        <v>3</v>
      </c>
      <c r="G139" s="5">
        <v>4</v>
      </c>
      <c r="H139" s="98">
        <v>3.4047278537560288E-2</v>
      </c>
      <c r="I139" s="83">
        <v>0.54904010472656295</v>
      </c>
    </row>
    <row r="140" spans="4:9" x14ac:dyDescent="0.3">
      <c r="D140" s="74" t="s">
        <v>10</v>
      </c>
      <c r="E140" s="44">
        <v>4</v>
      </c>
      <c r="F140" s="54" t="s">
        <v>3</v>
      </c>
      <c r="G140" s="5">
        <v>5</v>
      </c>
      <c r="H140" s="98">
        <v>6.1376559103569754E-2</v>
      </c>
      <c r="I140" s="83">
        <v>0.72660314651145763</v>
      </c>
    </row>
    <row r="141" spans="4:9" ht="15" customHeight="1" x14ac:dyDescent="0.3">
      <c r="D141" s="76" t="s">
        <v>10</v>
      </c>
      <c r="E141" s="45">
        <v>5</v>
      </c>
      <c r="F141" s="55" t="s">
        <v>4</v>
      </c>
      <c r="G141" s="7">
        <v>1</v>
      </c>
      <c r="H141" s="100">
        <v>6.5265889433160418E-2</v>
      </c>
      <c r="I141" s="84">
        <v>7.8072241691422295E-2</v>
      </c>
    </row>
    <row r="142" spans="4:9" x14ac:dyDescent="0.3">
      <c r="D142" s="76" t="s">
        <v>10</v>
      </c>
      <c r="E142" s="45">
        <v>5</v>
      </c>
      <c r="F142" s="55" t="s">
        <v>4</v>
      </c>
      <c r="G142" s="7">
        <v>2</v>
      </c>
      <c r="H142" s="100">
        <v>0.10990874187284189</v>
      </c>
      <c r="I142" s="84">
        <v>0.20196824319233492</v>
      </c>
    </row>
    <row r="143" spans="4:9" x14ac:dyDescent="0.3">
      <c r="D143" s="76" t="s">
        <v>10</v>
      </c>
      <c r="E143" s="45">
        <v>5</v>
      </c>
      <c r="F143" s="55" t="s">
        <v>4</v>
      </c>
      <c r="G143" s="7">
        <v>3</v>
      </c>
      <c r="H143" s="100">
        <v>0.14225150145092286</v>
      </c>
      <c r="I143" s="84">
        <v>0.48198049538287957</v>
      </c>
    </row>
    <row r="144" spans="4:9" x14ac:dyDescent="0.3">
      <c r="D144" s="76" t="s">
        <v>10</v>
      </c>
      <c r="E144" s="45">
        <v>5</v>
      </c>
      <c r="F144" s="55" t="s">
        <v>4</v>
      </c>
      <c r="G144" s="7">
        <v>4</v>
      </c>
      <c r="H144" s="100">
        <v>9.0595073799470932E-2</v>
      </c>
      <c r="I144" s="84">
        <v>0.77853999929324347</v>
      </c>
    </row>
    <row r="145" spans="4:9" x14ac:dyDescent="0.3">
      <c r="D145" s="76" t="s">
        <v>10</v>
      </c>
      <c r="E145" s="45">
        <v>5</v>
      </c>
      <c r="F145" s="55" t="s">
        <v>4</v>
      </c>
      <c r="G145" s="7">
        <v>5</v>
      </c>
      <c r="H145" s="100">
        <v>1.2111610455313209E-2</v>
      </c>
      <c r="I145" s="84">
        <v>0.95277505353816316</v>
      </c>
    </row>
    <row r="146" spans="4:9" ht="15" customHeight="1" x14ac:dyDescent="0.3">
      <c r="D146" s="78" t="s">
        <v>10</v>
      </c>
      <c r="E146" s="46">
        <v>6</v>
      </c>
      <c r="F146" s="51" t="s">
        <v>5</v>
      </c>
      <c r="G146" s="9">
        <v>1</v>
      </c>
      <c r="H146" s="102">
        <v>7.3453963581705903E-2</v>
      </c>
      <c r="I146" s="85">
        <v>6.9831331870542412E-2</v>
      </c>
    </row>
    <row r="147" spans="4:9" x14ac:dyDescent="0.3">
      <c r="D147" s="78" t="s">
        <v>10</v>
      </c>
      <c r="E147" s="46">
        <v>6</v>
      </c>
      <c r="F147" s="51" t="s">
        <v>5</v>
      </c>
      <c r="G147" s="9">
        <v>2</v>
      </c>
      <c r="H147" s="102">
        <v>4.2662614123174201E-2</v>
      </c>
      <c r="I147" s="85">
        <v>0.25640048177945302</v>
      </c>
    </row>
    <row r="148" spans="4:9" x14ac:dyDescent="0.3">
      <c r="D148" s="78" t="s">
        <v>10</v>
      </c>
      <c r="E148" s="46">
        <v>6</v>
      </c>
      <c r="F148" s="51" t="s">
        <v>5</v>
      </c>
      <c r="G148" s="9">
        <v>3</v>
      </c>
      <c r="H148" s="102">
        <v>0.11782152610723123</v>
      </c>
      <c r="I148" s="85">
        <v>0.51470218524010258</v>
      </c>
    </row>
    <row r="149" spans="4:9" x14ac:dyDescent="0.3">
      <c r="D149" s="79" t="s">
        <v>10</v>
      </c>
      <c r="E149" s="47">
        <v>6</v>
      </c>
      <c r="F149" s="52" t="s">
        <v>5</v>
      </c>
      <c r="G149" s="10">
        <v>4</v>
      </c>
      <c r="H149" s="103">
        <v>0.15732930858308916</v>
      </c>
      <c r="I149" s="86">
        <v>0.6148866679764512</v>
      </c>
    </row>
    <row r="150" spans="4:9" ht="15" customHeight="1" x14ac:dyDescent="0.3">
      <c r="D150" s="68" t="s">
        <v>11</v>
      </c>
      <c r="E150" s="41">
        <v>1</v>
      </c>
      <c r="F150" s="48" t="s">
        <v>0</v>
      </c>
      <c r="G150" s="11">
        <v>1</v>
      </c>
      <c r="H150" s="87">
        <v>5.5088171445653353E-2</v>
      </c>
      <c r="I150" s="80">
        <v>0.10432875320689552</v>
      </c>
    </row>
    <row r="151" spans="4:9" x14ac:dyDescent="0.3">
      <c r="D151" s="68" t="s">
        <v>11</v>
      </c>
      <c r="E151" s="41">
        <v>1</v>
      </c>
      <c r="F151" s="48" t="s">
        <v>0</v>
      </c>
      <c r="G151" s="11">
        <v>2</v>
      </c>
      <c r="H151" s="87">
        <v>0.11441345815182767</v>
      </c>
      <c r="I151" s="80">
        <v>0.20570776394415394</v>
      </c>
    </row>
    <row r="152" spans="4:9" x14ac:dyDescent="0.3">
      <c r="D152" s="68" t="s">
        <v>11</v>
      </c>
      <c r="E152" s="41">
        <v>1</v>
      </c>
      <c r="F152" s="48" t="s">
        <v>0</v>
      </c>
      <c r="G152" s="11">
        <v>3</v>
      </c>
      <c r="H152" s="87">
        <v>0.12553830833135299</v>
      </c>
      <c r="I152" s="80">
        <v>0.34943846131273559</v>
      </c>
    </row>
    <row r="153" spans="4:9" x14ac:dyDescent="0.3">
      <c r="D153" s="68" t="s">
        <v>11</v>
      </c>
      <c r="E153" s="41">
        <v>1</v>
      </c>
      <c r="F153" s="48" t="s">
        <v>0</v>
      </c>
      <c r="G153" s="11">
        <v>4</v>
      </c>
      <c r="H153" s="87">
        <v>0.13285531693178096</v>
      </c>
      <c r="I153" s="80">
        <v>0.43916716381818938</v>
      </c>
    </row>
    <row r="154" spans="4:9" x14ac:dyDescent="0.3">
      <c r="D154" s="68" t="s">
        <v>11</v>
      </c>
      <c r="E154" s="41">
        <v>1</v>
      </c>
      <c r="F154" s="48" t="s">
        <v>0</v>
      </c>
      <c r="G154" s="11">
        <v>5</v>
      </c>
      <c r="H154" s="87">
        <v>0.13350654333897044</v>
      </c>
      <c r="I154" s="80">
        <v>0.49839145979479615</v>
      </c>
    </row>
    <row r="155" spans="4:9" ht="15" customHeight="1" x14ac:dyDescent="0.3">
      <c r="D155" s="70" t="s">
        <v>11</v>
      </c>
      <c r="E155" s="42">
        <v>2</v>
      </c>
      <c r="F155" s="49" t="s">
        <v>1</v>
      </c>
      <c r="G155" s="1">
        <v>1</v>
      </c>
      <c r="H155" s="94">
        <v>4.1861330377298403E-2</v>
      </c>
      <c r="I155" s="81">
        <v>4.0968657129266846E-2</v>
      </c>
    </row>
    <row r="156" spans="4:9" x14ac:dyDescent="0.3">
      <c r="D156" s="70" t="s">
        <v>11</v>
      </c>
      <c r="E156" s="42">
        <v>2</v>
      </c>
      <c r="F156" s="49" t="s">
        <v>1</v>
      </c>
      <c r="G156" s="1">
        <v>2</v>
      </c>
      <c r="H156" s="94">
        <v>8.0654130360292453E-2</v>
      </c>
      <c r="I156" s="81">
        <v>0.16046393751382695</v>
      </c>
    </row>
    <row r="157" spans="4:9" x14ac:dyDescent="0.3">
      <c r="D157" s="70" t="s">
        <v>11</v>
      </c>
      <c r="E157" s="42">
        <v>2</v>
      </c>
      <c r="F157" s="49" t="s">
        <v>1</v>
      </c>
      <c r="G157" s="1">
        <v>3</v>
      </c>
      <c r="H157" s="94">
        <v>0.13525949908088014</v>
      </c>
      <c r="I157" s="81">
        <v>0.37842089215499403</v>
      </c>
    </row>
    <row r="158" spans="4:9" x14ac:dyDescent="0.3">
      <c r="D158" s="70" t="s">
        <v>11</v>
      </c>
      <c r="E158" s="42">
        <v>2</v>
      </c>
      <c r="F158" s="49" t="s">
        <v>1</v>
      </c>
      <c r="G158" s="1">
        <v>4</v>
      </c>
      <c r="H158" s="94">
        <v>8.0383373808371378E-2</v>
      </c>
      <c r="I158" s="81">
        <v>0.70414245729356584</v>
      </c>
    </row>
    <row r="159" spans="4:9" x14ac:dyDescent="0.3">
      <c r="D159" s="70" t="s">
        <v>11</v>
      </c>
      <c r="E159" s="42">
        <v>2</v>
      </c>
      <c r="F159" s="49" t="s">
        <v>1</v>
      </c>
      <c r="G159" s="1">
        <v>5</v>
      </c>
      <c r="H159" s="94">
        <v>9.531146701845147E-3</v>
      </c>
      <c r="I159" s="81">
        <v>0.81172260671908769</v>
      </c>
    </row>
    <row r="160" spans="4:9" ht="15" customHeight="1" x14ac:dyDescent="0.3">
      <c r="D160" s="72" t="s">
        <v>11</v>
      </c>
      <c r="E160" s="43">
        <v>3</v>
      </c>
      <c r="F160" s="50" t="s">
        <v>2</v>
      </c>
      <c r="G160" s="3">
        <v>1</v>
      </c>
      <c r="H160" s="96">
        <v>8.731298370399318E-2</v>
      </c>
      <c r="I160" s="82">
        <v>7.855702976131719E-2</v>
      </c>
    </row>
    <row r="161" spans="4:10" x14ac:dyDescent="0.3">
      <c r="D161" s="72" t="s">
        <v>11</v>
      </c>
      <c r="E161" s="43">
        <v>3</v>
      </c>
      <c r="F161" s="50" t="s">
        <v>2</v>
      </c>
      <c r="G161" s="3">
        <v>2</v>
      </c>
      <c r="H161" s="96">
        <v>0.12012924466600319</v>
      </c>
      <c r="I161" s="82">
        <v>0.20903885541722805</v>
      </c>
    </row>
    <row r="162" spans="4:10" x14ac:dyDescent="0.3">
      <c r="D162" s="72" t="s">
        <v>11</v>
      </c>
      <c r="E162" s="43">
        <v>3</v>
      </c>
      <c r="F162" s="50" t="s">
        <v>2</v>
      </c>
      <c r="G162" s="3">
        <v>3</v>
      </c>
      <c r="H162" s="96">
        <v>0.13777988848868125</v>
      </c>
      <c r="I162" s="82">
        <v>0.4054628935284878</v>
      </c>
      <c r="J162" s="118"/>
    </row>
    <row r="163" spans="4:10" x14ac:dyDescent="0.3">
      <c r="D163" s="72" t="s">
        <v>11</v>
      </c>
      <c r="E163" s="43">
        <v>3</v>
      </c>
      <c r="F163" s="50" t="s">
        <v>2</v>
      </c>
      <c r="G163" s="3">
        <v>4</v>
      </c>
      <c r="H163" s="96">
        <v>8.7720177719020645E-2</v>
      </c>
      <c r="I163" s="82">
        <v>0.63897719279906895</v>
      </c>
      <c r="J163" s="118"/>
    </row>
    <row r="164" spans="4:10" x14ac:dyDescent="0.3">
      <c r="D164" s="72" t="s">
        <v>11</v>
      </c>
      <c r="E164" s="43">
        <v>3</v>
      </c>
      <c r="F164" s="50" t="s">
        <v>2</v>
      </c>
      <c r="G164" s="3">
        <v>5</v>
      </c>
      <c r="H164" s="96">
        <v>0</v>
      </c>
      <c r="I164" s="82">
        <v>0.78525003627944434</v>
      </c>
    </row>
    <row r="165" spans="4:10" ht="15" customHeight="1" x14ac:dyDescent="0.3">
      <c r="D165" s="74" t="s">
        <v>11</v>
      </c>
      <c r="E165" s="44">
        <v>4</v>
      </c>
      <c r="F165" s="54" t="s">
        <v>3</v>
      </c>
      <c r="G165" s="5">
        <v>1</v>
      </c>
      <c r="H165" s="98">
        <v>0.1406197035118941</v>
      </c>
      <c r="I165" s="83">
        <v>0.2220833193356789</v>
      </c>
    </row>
    <row r="166" spans="4:10" x14ac:dyDescent="0.3">
      <c r="D166" s="74" t="s">
        <v>11</v>
      </c>
      <c r="E166" s="44">
        <v>4</v>
      </c>
      <c r="F166" s="54" t="s">
        <v>3</v>
      </c>
      <c r="G166" s="5">
        <v>2</v>
      </c>
      <c r="H166" s="98">
        <v>5.3050647008788955E-2</v>
      </c>
      <c r="I166" s="83">
        <v>0.32532199537029344</v>
      </c>
    </row>
    <row r="167" spans="4:10" x14ac:dyDescent="0.3">
      <c r="D167" s="74" t="s">
        <v>11</v>
      </c>
      <c r="E167" s="44">
        <v>4</v>
      </c>
      <c r="F167" s="54" t="s">
        <v>3</v>
      </c>
      <c r="G167" s="5">
        <v>3</v>
      </c>
      <c r="H167" s="98">
        <v>0.17338732149922295</v>
      </c>
      <c r="I167" s="83">
        <v>0.50303486647578799</v>
      </c>
    </row>
    <row r="168" spans="4:10" x14ac:dyDescent="0.3">
      <c r="D168" s="74" t="s">
        <v>11</v>
      </c>
      <c r="E168" s="44">
        <v>4</v>
      </c>
      <c r="F168" s="54" t="s">
        <v>3</v>
      </c>
      <c r="G168" s="5">
        <v>4</v>
      </c>
      <c r="H168" s="98">
        <v>0.11501351263946942</v>
      </c>
      <c r="I168" s="83">
        <v>0.59475084756223218</v>
      </c>
    </row>
    <row r="169" spans="4:10" x14ac:dyDescent="0.3">
      <c r="D169" s="74" t="s">
        <v>11</v>
      </c>
      <c r="E169" s="44">
        <v>4</v>
      </c>
      <c r="F169" s="54" t="s">
        <v>3</v>
      </c>
      <c r="G169" s="5">
        <v>5</v>
      </c>
      <c r="H169" s="98">
        <v>2.8581278984317955E-2</v>
      </c>
      <c r="I169" s="83">
        <v>0.66660778895497663</v>
      </c>
    </row>
    <row r="170" spans="4:10" ht="15" customHeight="1" x14ac:dyDescent="0.3">
      <c r="D170" s="76" t="s">
        <v>11</v>
      </c>
      <c r="E170" s="45">
        <v>5</v>
      </c>
      <c r="F170" s="55" t="s">
        <v>4</v>
      </c>
      <c r="G170" s="7">
        <v>1</v>
      </c>
      <c r="H170" s="100">
        <v>8.0328997860343379E-2</v>
      </c>
      <c r="I170" s="84">
        <v>6.674341318446185E-2</v>
      </c>
    </row>
    <row r="171" spans="4:10" x14ac:dyDescent="0.3">
      <c r="D171" s="76" t="s">
        <v>11</v>
      </c>
      <c r="E171" s="45">
        <v>5</v>
      </c>
      <c r="F171" s="55" t="s">
        <v>4</v>
      </c>
      <c r="G171" s="7">
        <v>2</v>
      </c>
      <c r="H171" s="100">
        <v>9.0965847078730844E-2</v>
      </c>
      <c r="I171" s="84">
        <v>0.14719885940554051</v>
      </c>
    </row>
    <row r="172" spans="4:10" x14ac:dyDescent="0.3">
      <c r="D172" s="76" t="s">
        <v>11</v>
      </c>
      <c r="E172" s="45">
        <v>5</v>
      </c>
      <c r="F172" s="55" t="s">
        <v>4</v>
      </c>
      <c r="G172" s="7">
        <v>3</v>
      </c>
      <c r="H172" s="100">
        <v>0.21937770204259849</v>
      </c>
      <c r="I172" s="84">
        <v>0.3992754674378941</v>
      </c>
    </row>
    <row r="173" spans="4:10" x14ac:dyDescent="0.3">
      <c r="D173" s="76" t="s">
        <v>11</v>
      </c>
      <c r="E173" s="45">
        <v>5</v>
      </c>
      <c r="F173" s="55" t="s">
        <v>4</v>
      </c>
      <c r="G173" s="7">
        <v>4</v>
      </c>
      <c r="H173" s="100">
        <v>0.14686556458507644</v>
      </c>
      <c r="I173" s="84">
        <v>0.50840987358733003</v>
      </c>
    </row>
    <row r="174" spans="4:10" x14ac:dyDescent="0.3">
      <c r="D174" s="76" t="s">
        <v>11</v>
      </c>
      <c r="E174" s="45">
        <v>5</v>
      </c>
      <c r="F174" s="55" t="s">
        <v>4</v>
      </c>
      <c r="G174" s="7">
        <v>5</v>
      </c>
      <c r="H174" s="100">
        <v>4.4301746252127919E-2</v>
      </c>
      <c r="I174" s="84">
        <v>0.74999612605962662</v>
      </c>
    </row>
    <row r="175" spans="4:10" ht="15" customHeight="1" x14ac:dyDescent="0.3">
      <c r="D175" s="78" t="s">
        <v>11</v>
      </c>
      <c r="E175" s="46">
        <v>6</v>
      </c>
      <c r="F175" s="51" t="s">
        <v>5</v>
      </c>
      <c r="G175" s="9">
        <v>1</v>
      </c>
      <c r="H175" s="102">
        <v>0.11865660014361774</v>
      </c>
      <c r="I175" s="85">
        <v>0.11125491799556221</v>
      </c>
    </row>
    <row r="176" spans="4:10" x14ac:dyDescent="0.3">
      <c r="D176" s="78" t="s">
        <v>11</v>
      </c>
      <c r="E176" s="46">
        <v>6</v>
      </c>
      <c r="F176" s="51" t="s">
        <v>5</v>
      </c>
      <c r="G176" s="9">
        <v>2</v>
      </c>
      <c r="H176" s="102">
        <v>0.23877237357874972</v>
      </c>
      <c r="I176" s="85">
        <v>0.28515695769630089</v>
      </c>
    </row>
    <row r="177" spans="4:9" x14ac:dyDescent="0.3">
      <c r="D177" s="78" t="s">
        <v>11</v>
      </c>
      <c r="E177" s="46">
        <v>6</v>
      </c>
      <c r="F177" s="51" t="s">
        <v>5</v>
      </c>
      <c r="G177" s="9">
        <v>3</v>
      </c>
      <c r="H177" s="102">
        <v>0.19789283379201283</v>
      </c>
      <c r="I177" s="85">
        <v>0.4077264540756716</v>
      </c>
    </row>
    <row r="178" spans="4:9" x14ac:dyDescent="0.3">
      <c r="D178" s="79" t="s">
        <v>11</v>
      </c>
      <c r="E178" s="47">
        <v>6</v>
      </c>
      <c r="F178" s="52" t="s">
        <v>5</v>
      </c>
      <c r="G178" s="10">
        <v>4</v>
      </c>
      <c r="H178" s="103">
        <v>0.1987127795963953</v>
      </c>
      <c r="I178" s="86">
        <v>0.51673382273008106</v>
      </c>
    </row>
    <row r="179" spans="4:9" ht="15" customHeight="1" x14ac:dyDescent="0.3">
      <c r="D179" s="68" t="s">
        <v>12</v>
      </c>
      <c r="E179" s="41">
        <v>1</v>
      </c>
      <c r="F179" s="48" t="s">
        <v>0</v>
      </c>
      <c r="G179" s="11">
        <v>1</v>
      </c>
      <c r="H179" s="87">
        <v>0</v>
      </c>
      <c r="I179" s="80">
        <v>2.8456673322959238E-2</v>
      </c>
    </row>
    <row r="180" spans="4:9" x14ac:dyDescent="0.3">
      <c r="D180" s="68" t="s">
        <v>12</v>
      </c>
      <c r="E180" s="41">
        <v>1</v>
      </c>
      <c r="F180" s="48" t="s">
        <v>0</v>
      </c>
      <c r="G180" s="11">
        <v>2</v>
      </c>
      <c r="H180" s="87">
        <v>6.4769860815740127E-2</v>
      </c>
      <c r="I180" s="80">
        <v>0.12020694051476362</v>
      </c>
    </row>
    <row r="181" spans="4:9" x14ac:dyDescent="0.3">
      <c r="D181" s="68" t="s">
        <v>12</v>
      </c>
      <c r="E181" s="41">
        <v>1</v>
      </c>
      <c r="F181" s="48" t="s">
        <v>0</v>
      </c>
      <c r="G181" s="11">
        <v>3</v>
      </c>
      <c r="H181" s="87">
        <v>9.2795285600530408E-2</v>
      </c>
      <c r="I181" s="80">
        <v>0.27160018783132056</v>
      </c>
    </row>
    <row r="182" spans="4:9" x14ac:dyDescent="0.3">
      <c r="D182" s="68" t="s">
        <v>12</v>
      </c>
      <c r="E182" s="41">
        <v>1</v>
      </c>
      <c r="F182" s="48" t="s">
        <v>0</v>
      </c>
      <c r="G182" s="11">
        <v>4</v>
      </c>
      <c r="H182" s="87">
        <v>0.12053776900188821</v>
      </c>
      <c r="I182" s="80">
        <v>0.41268736306122644</v>
      </c>
    </row>
    <row r="183" spans="4:9" x14ac:dyDescent="0.3">
      <c r="D183" s="68" t="s">
        <v>12</v>
      </c>
      <c r="E183" s="41">
        <v>1</v>
      </c>
      <c r="F183" s="48" t="s">
        <v>0</v>
      </c>
      <c r="G183" s="11">
        <v>5</v>
      </c>
      <c r="H183" s="87">
        <v>0.11079100496743122</v>
      </c>
      <c r="I183" s="80">
        <v>0.48856062690123708</v>
      </c>
    </row>
    <row r="184" spans="4:9" ht="15" customHeight="1" x14ac:dyDescent="0.3">
      <c r="D184" s="70" t="s">
        <v>12</v>
      </c>
      <c r="E184" s="42">
        <v>2</v>
      </c>
      <c r="F184" s="49" t="s">
        <v>1</v>
      </c>
      <c r="G184" s="1">
        <v>1</v>
      </c>
      <c r="H184" s="94">
        <v>1.028852705908123E-3</v>
      </c>
      <c r="I184" s="81">
        <v>2.8859665112842204E-2</v>
      </c>
    </row>
    <row r="185" spans="4:9" x14ac:dyDescent="0.3">
      <c r="D185" s="70" t="s">
        <v>12</v>
      </c>
      <c r="E185" s="42">
        <v>2</v>
      </c>
      <c r="F185" s="49" t="s">
        <v>1</v>
      </c>
      <c r="G185" s="1">
        <v>2</v>
      </c>
      <c r="H185" s="94">
        <v>2.9985684670655885E-3</v>
      </c>
      <c r="I185" s="81">
        <v>2.9868425394273292E-2</v>
      </c>
    </row>
    <row r="186" spans="4:9" x14ac:dyDescent="0.3">
      <c r="D186" s="70" t="s">
        <v>12</v>
      </c>
      <c r="E186" s="42">
        <v>2</v>
      </c>
      <c r="F186" s="49" t="s">
        <v>1</v>
      </c>
      <c r="G186" s="1">
        <v>3</v>
      </c>
      <c r="H186" s="94">
        <v>0.14927062096405699</v>
      </c>
      <c r="I186" s="81">
        <v>0.2355304959560976</v>
      </c>
    </row>
    <row r="187" spans="4:9" x14ac:dyDescent="0.3">
      <c r="D187" s="70" t="s">
        <v>12</v>
      </c>
      <c r="E187" s="42">
        <v>2</v>
      </c>
      <c r="F187" s="49" t="s">
        <v>1</v>
      </c>
      <c r="G187" s="1">
        <v>4</v>
      </c>
      <c r="H187" s="94">
        <v>7.7946702736755219E-2</v>
      </c>
      <c r="I187" s="81">
        <v>0.51445373974715436</v>
      </c>
    </row>
    <row r="188" spans="4:9" x14ac:dyDescent="0.3">
      <c r="D188" s="70" t="s">
        <v>12</v>
      </c>
      <c r="E188" s="42">
        <v>2</v>
      </c>
      <c r="F188" s="49" t="s">
        <v>1</v>
      </c>
      <c r="G188" s="1">
        <v>5</v>
      </c>
      <c r="H188" s="94">
        <v>5.2974136151186478E-2</v>
      </c>
      <c r="I188" s="81">
        <v>0.69572979661158141</v>
      </c>
    </row>
    <row r="189" spans="4:9" ht="15" customHeight="1" x14ac:dyDescent="0.3">
      <c r="D189" s="72" t="s">
        <v>12</v>
      </c>
      <c r="E189" s="43">
        <v>3</v>
      </c>
      <c r="F189" s="50" t="s">
        <v>2</v>
      </c>
      <c r="G189" s="3">
        <v>1</v>
      </c>
      <c r="H189" s="96">
        <v>5.2669177791929704E-4</v>
      </c>
      <c r="I189" s="82">
        <v>2.8659450024624267E-2</v>
      </c>
    </row>
    <row r="190" spans="4:9" x14ac:dyDescent="0.3">
      <c r="D190" s="72" t="s">
        <v>12</v>
      </c>
      <c r="E190" s="43">
        <v>3</v>
      </c>
      <c r="F190" s="50" t="s">
        <v>2</v>
      </c>
      <c r="G190" s="3">
        <v>2</v>
      </c>
      <c r="H190" s="96">
        <v>6.5061621059427574E-2</v>
      </c>
      <c r="I190" s="82">
        <v>4.2940192224215953E-2</v>
      </c>
    </row>
    <row r="191" spans="4:9" x14ac:dyDescent="0.3">
      <c r="D191" s="72" t="s">
        <v>12</v>
      </c>
      <c r="E191" s="43">
        <v>3</v>
      </c>
      <c r="F191" s="50" t="s">
        <v>2</v>
      </c>
      <c r="G191" s="3">
        <v>3</v>
      </c>
      <c r="H191" s="96">
        <v>6.6188659909705239E-2</v>
      </c>
      <c r="I191" s="82">
        <v>0.32260039516706479</v>
      </c>
    </row>
    <row r="192" spans="4:9" x14ac:dyDescent="0.3">
      <c r="D192" s="72" t="s">
        <v>12</v>
      </c>
      <c r="E192" s="43">
        <v>3</v>
      </c>
      <c r="F192" s="50" t="s">
        <v>2</v>
      </c>
      <c r="G192" s="3">
        <v>4</v>
      </c>
      <c r="H192" s="96">
        <v>5.9412386846490375E-2</v>
      </c>
      <c r="I192" s="82">
        <v>0.54662192157597245</v>
      </c>
    </row>
    <row r="193" spans="4:9" x14ac:dyDescent="0.3">
      <c r="D193" s="72" t="s">
        <v>12</v>
      </c>
      <c r="E193" s="43">
        <v>3</v>
      </c>
      <c r="F193" s="50" t="s">
        <v>2</v>
      </c>
      <c r="G193" s="3">
        <v>5</v>
      </c>
      <c r="H193" s="96">
        <v>5.2669177791926528E-4</v>
      </c>
      <c r="I193" s="82">
        <v>0.7658753367351655</v>
      </c>
    </row>
    <row r="194" spans="4:9" ht="15" customHeight="1" x14ac:dyDescent="0.3">
      <c r="D194" s="74" t="s">
        <v>12</v>
      </c>
      <c r="E194" s="44">
        <v>4</v>
      </c>
      <c r="F194" s="54" t="s">
        <v>3</v>
      </c>
      <c r="G194" s="5">
        <v>1</v>
      </c>
      <c r="H194" s="98">
        <v>8.2758139406899443E-3</v>
      </c>
      <c r="I194" s="83">
        <v>3.1725271501829203E-2</v>
      </c>
    </row>
    <row r="195" spans="4:9" x14ac:dyDescent="0.3">
      <c r="D195" s="74" t="s">
        <v>12</v>
      </c>
      <c r="E195" s="44">
        <v>4</v>
      </c>
      <c r="F195" s="54" t="s">
        <v>3</v>
      </c>
      <c r="G195" s="5">
        <v>2</v>
      </c>
      <c r="H195" s="98">
        <v>0.13605992582804347</v>
      </c>
      <c r="I195" s="83">
        <v>0.22611612421691921</v>
      </c>
    </row>
    <row r="196" spans="4:9" x14ac:dyDescent="0.3">
      <c r="D196" s="74" t="s">
        <v>12</v>
      </c>
      <c r="E196" s="44">
        <v>4</v>
      </c>
      <c r="F196" s="54" t="s">
        <v>3</v>
      </c>
      <c r="G196" s="5">
        <v>3</v>
      </c>
      <c r="H196" s="98">
        <v>0.15398447387094319</v>
      </c>
      <c r="I196" s="83">
        <v>0.37552642634766631</v>
      </c>
    </row>
    <row r="197" spans="4:9" x14ac:dyDescent="0.3">
      <c r="D197" s="74" t="s">
        <v>12</v>
      </c>
      <c r="E197" s="44">
        <v>4</v>
      </c>
      <c r="F197" s="54" t="s">
        <v>3</v>
      </c>
      <c r="G197" s="5">
        <v>4</v>
      </c>
      <c r="H197" s="98">
        <v>6.8588863564125663E-2</v>
      </c>
      <c r="I197" s="83">
        <v>0.57044929725526305</v>
      </c>
    </row>
    <row r="198" spans="4:9" x14ac:dyDescent="0.3">
      <c r="D198" s="74" t="s">
        <v>12</v>
      </c>
      <c r="E198" s="44">
        <v>4</v>
      </c>
      <c r="F198" s="54" t="s">
        <v>3</v>
      </c>
      <c r="G198" s="5">
        <v>5</v>
      </c>
      <c r="H198" s="98">
        <v>7.6098457032284419E-2</v>
      </c>
      <c r="I198" s="83">
        <v>0.69911485692704733</v>
      </c>
    </row>
    <row r="199" spans="4:9" ht="15" customHeight="1" x14ac:dyDescent="0.3">
      <c r="D199" s="76" t="s">
        <v>12</v>
      </c>
      <c r="E199" s="45">
        <v>5</v>
      </c>
      <c r="F199" s="55" t="s">
        <v>4</v>
      </c>
      <c r="G199" s="7">
        <v>1</v>
      </c>
      <c r="H199" s="100">
        <v>8.2758139406899443E-3</v>
      </c>
      <c r="I199" s="84">
        <v>3.1725271501829203E-2</v>
      </c>
    </row>
    <row r="200" spans="4:9" x14ac:dyDescent="0.3">
      <c r="D200" s="76" t="s">
        <v>12</v>
      </c>
      <c r="E200" s="45">
        <v>5</v>
      </c>
      <c r="F200" s="55" t="s">
        <v>4</v>
      </c>
      <c r="G200" s="7">
        <v>2</v>
      </c>
      <c r="H200" s="100">
        <v>0.11396089357978752</v>
      </c>
      <c r="I200" s="84">
        <v>0.18715564816842864</v>
      </c>
    </row>
    <row r="201" spans="4:9" x14ac:dyDescent="0.3">
      <c r="D201" s="76" t="s">
        <v>12</v>
      </c>
      <c r="E201" s="45">
        <v>5</v>
      </c>
      <c r="F201" s="55" t="s">
        <v>4</v>
      </c>
      <c r="G201" s="7">
        <v>3</v>
      </c>
      <c r="H201" s="100">
        <v>0.14322847117032594</v>
      </c>
      <c r="I201" s="84">
        <v>0.29001598242769772</v>
      </c>
    </row>
    <row r="202" spans="4:9" x14ac:dyDescent="0.3">
      <c r="D202" s="76" t="s">
        <v>12</v>
      </c>
      <c r="E202" s="45">
        <v>5</v>
      </c>
      <c r="F202" s="55" t="s">
        <v>4</v>
      </c>
      <c r="G202" s="7">
        <v>4</v>
      </c>
      <c r="H202" s="100">
        <v>0.12788153514770553</v>
      </c>
      <c r="I202" s="84">
        <v>0.48498124254944791</v>
      </c>
    </row>
    <row r="203" spans="4:9" x14ac:dyDescent="0.3">
      <c r="D203" s="76" t="s">
        <v>12</v>
      </c>
      <c r="E203" s="45">
        <v>5</v>
      </c>
      <c r="F203" s="55" t="s">
        <v>4</v>
      </c>
      <c r="G203" s="7">
        <v>5</v>
      </c>
      <c r="H203" s="100">
        <v>7.7836164689390388E-3</v>
      </c>
      <c r="I203" s="84">
        <v>0.75827525948323404</v>
      </c>
    </row>
    <row r="204" spans="4:9" ht="15" customHeight="1" x14ac:dyDescent="0.3">
      <c r="D204" s="78" t="s">
        <v>12</v>
      </c>
      <c r="E204" s="46">
        <v>6</v>
      </c>
      <c r="F204" s="51" t="s">
        <v>5</v>
      </c>
      <c r="G204" s="9">
        <v>1</v>
      </c>
      <c r="H204" s="102">
        <v>0.113611120607468</v>
      </c>
      <c r="I204" s="85">
        <v>0.14330813408892995</v>
      </c>
    </row>
    <row r="205" spans="4:9" x14ac:dyDescent="0.3">
      <c r="D205" s="78" t="s">
        <v>12</v>
      </c>
      <c r="E205" s="46">
        <v>6</v>
      </c>
      <c r="F205" s="51" t="s">
        <v>5</v>
      </c>
      <c r="G205" s="9">
        <v>2</v>
      </c>
      <c r="H205" s="102">
        <v>9.0434632502820619E-2</v>
      </c>
      <c r="I205" s="85">
        <v>0.28902304851702898</v>
      </c>
    </row>
    <row r="206" spans="4:9" x14ac:dyDescent="0.3">
      <c r="D206" s="78" t="s">
        <v>12</v>
      </c>
      <c r="E206" s="46">
        <v>6</v>
      </c>
      <c r="F206" s="51" t="s">
        <v>5</v>
      </c>
      <c r="G206" s="9">
        <v>3</v>
      </c>
      <c r="H206" s="102">
        <v>4.9605694263064215E-2</v>
      </c>
      <c r="I206" s="85">
        <v>0.5535826133447691</v>
      </c>
    </row>
    <row r="207" spans="4:9" x14ac:dyDescent="0.3">
      <c r="D207" s="79" t="s">
        <v>12</v>
      </c>
      <c r="E207" s="47">
        <v>6</v>
      </c>
      <c r="F207" s="52" t="s">
        <v>5</v>
      </c>
      <c r="G207" s="10">
        <v>4</v>
      </c>
      <c r="H207" s="103">
        <v>0.14955518384747699</v>
      </c>
      <c r="I207" s="86">
        <v>0.56511789418956926</v>
      </c>
    </row>
    <row r="208" spans="4:9" ht="15" customHeight="1" x14ac:dyDescent="0.3">
      <c r="D208" s="68" t="s">
        <v>13</v>
      </c>
      <c r="E208" s="41">
        <v>1</v>
      </c>
      <c r="F208" s="48" t="s">
        <v>0</v>
      </c>
      <c r="G208" s="11">
        <v>1</v>
      </c>
      <c r="H208" s="87">
        <v>4.1517271309421009E-3</v>
      </c>
      <c r="I208" s="80">
        <v>5.538606641200026E-3</v>
      </c>
    </row>
    <row r="209" spans="4:9" x14ac:dyDescent="0.3">
      <c r="D209" s="68" t="s">
        <v>13</v>
      </c>
      <c r="E209" s="41">
        <v>1</v>
      </c>
      <c r="F209" s="48" t="s">
        <v>0</v>
      </c>
      <c r="G209" s="11">
        <v>2</v>
      </c>
      <c r="H209" s="87">
        <v>5.7659643398622423E-2</v>
      </c>
      <c r="I209" s="80">
        <v>0.10902933591604864</v>
      </c>
    </row>
    <row r="210" spans="4:9" x14ac:dyDescent="0.3">
      <c r="D210" s="68" t="s">
        <v>13</v>
      </c>
      <c r="E210" s="41">
        <v>1</v>
      </c>
      <c r="F210" s="48" t="s">
        <v>0</v>
      </c>
      <c r="G210" s="11">
        <v>3</v>
      </c>
      <c r="H210" s="87">
        <v>5.9993055957923098E-2</v>
      </c>
      <c r="I210" s="80">
        <v>0.2043564120590507</v>
      </c>
    </row>
    <row r="211" spans="4:9" x14ac:dyDescent="0.3">
      <c r="D211" s="68" t="s">
        <v>13</v>
      </c>
      <c r="E211" s="41">
        <v>1</v>
      </c>
      <c r="F211" s="48" t="s">
        <v>0</v>
      </c>
      <c r="G211" s="11">
        <v>4</v>
      </c>
      <c r="H211" s="87">
        <v>4.1293615675356256E-2</v>
      </c>
      <c r="I211" s="80">
        <v>0.32523133577521446</v>
      </c>
    </row>
    <row r="212" spans="4:9" x14ac:dyDescent="0.3">
      <c r="D212" s="68" t="s">
        <v>13</v>
      </c>
      <c r="E212" s="41">
        <v>1</v>
      </c>
      <c r="F212" s="48" t="s">
        <v>0</v>
      </c>
      <c r="G212" s="11">
        <v>5</v>
      </c>
      <c r="H212" s="87">
        <v>4.9162528334277346E-2</v>
      </c>
      <c r="I212" s="80">
        <v>0.46960751314474014</v>
      </c>
    </row>
    <row r="213" spans="4:9" ht="15" customHeight="1" x14ac:dyDescent="0.3">
      <c r="D213" s="70" t="s">
        <v>13</v>
      </c>
      <c r="E213" s="42">
        <v>2</v>
      </c>
      <c r="F213" s="49" t="s">
        <v>1</v>
      </c>
      <c r="G213" s="1">
        <v>1</v>
      </c>
      <c r="H213" s="94">
        <v>0</v>
      </c>
      <c r="I213" s="81">
        <v>2.1535744157853923E-3</v>
      </c>
    </row>
    <row r="214" spans="4:9" x14ac:dyDescent="0.3">
      <c r="D214" s="70" t="s">
        <v>13</v>
      </c>
      <c r="E214" s="42">
        <v>2</v>
      </c>
      <c r="F214" s="49" t="s">
        <v>1</v>
      </c>
      <c r="G214" s="1">
        <v>2</v>
      </c>
      <c r="H214" s="94">
        <v>3.5865380428665099E-2</v>
      </c>
      <c r="I214" s="81">
        <v>3.3951155154010905E-2</v>
      </c>
    </row>
    <row r="215" spans="4:9" x14ac:dyDescent="0.3">
      <c r="D215" s="70" t="s">
        <v>13</v>
      </c>
      <c r="E215" s="42">
        <v>2</v>
      </c>
      <c r="F215" s="49" t="s">
        <v>1</v>
      </c>
      <c r="G215" s="1">
        <v>3</v>
      </c>
      <c r="H215" s="94">
        <v>4.8476666070228894E-2</v>
      </c>
      <c r="I215" s="81">
        <v>0.25808825390384205</v>
      </c>
    </row>
    <row r="216" spans="4:9" x14ac:dyDescent="0.3">
      <c r="D216" s="70" t="s">
        <v>13</v>
      </c>
      <c r="E216" s="42">
        <v>2</v>
      </c>
      <c r="F216" s="49" t="s">
        <v>1</v>
      </c>
      <c r="G216" s="1">
        <v>4</v>
      </c>
      <c r="H216" s="94">
        <v>4.5377591767982374E-2</v>
      </c>
      <c r="I216" s="81">
        <v>0.58603996291092775</v>
      </c>
    </row>
    <row r="217" spans="4:9" x14ac:dyDescent="0.3">
      <c r="D217" s="70" t="s">
        <v>13</v>
      </c>
      <c r="E217" s="42">
        <v>2</v>
      </c>
      <c r="F217" s="49" t="s">
        <v>1</v>
      </c>
      <c r="G217" s="1">
        <v>5</v>
      </c>
      <c r="H217" s="94">
        <v>5.305246869816805E-2</v>
      </c>
      <c r="I217" s="81">
        <v>0.7236602583259627</v>
      </c>
    </row>
    <row r="218" spans="4:9" ht="15" customHeight="1" x14ac:dyDescent="0.3">
      <c r="D218" s="72" t="s">
        <v>13</v>
      </c>
      <c r="E218" s="43">
        <v>3</v>
      </c>
      <c r="F218" s="50" t="s">
        <v>2</v>
      </c>
      <c r="G218" s="3">
        <v>1</v>
      </c>
      <c r="H218" s="96">
        <v>0</v>
      </c>
      <c r="I218" s="82">
        <v>2.1407022392819783E-3</v>
      </c>
    </row>
    <row r="219" spans="4:9" x14ac:dyDescent="0.3">
      <c r="D219" s="72" t="s">
        <v>13</v>
      </c>
      <c r="E219" s="43">
        <v>3</v>
      </c>
      <c r="F219" s="50" t="s">
        <v>2</v>
      </c>
      <c r="G219" s="3">
        <v>2</v>
      </c>
      <c r="H219" s="96">
        <v>6.1432237866350554E-2</v>
      </c>
      <c r="I219" s="82">
        <v>7.2519771718353707E-2</v>
      </c>
    </row>
    <row r="220" spans="4:9" x14ac:dyDescent="0.3">
      <c r="D220" s="72" t="s">
        <v>13</v>
      </c>
      <c r="E220" s="43">
        <v>3</v>
      </c>
      <c r="F220" s="50" t="s">
        <v>2</v>
      </c>
      <c r="G220" s="3">
        <v>3</v>
      </c>
      <c r="H220" s="96">
        <v>8.1626531400253541E-2</v>
      </c>
      <c r="I220" s="82">
        <v>0.38588509441219476</v>
      </c>
    </row>
    <row r="221" spans="4:9" x14ac:dyDescent="0.3">
      <c r="D221" s="72" t="s">
        <v>13</v>
      </c>
      <c r="E221" s="43">
        <v>3</v>
      </c>
      <c r="F221" s="50" t="s">
        <v>2</v>
      </c>
      <c r="G221" s="3">
        <v>4</v>
      </c>
      <c r="H221" s="96">
        <v>4.8342606323291751E-2</v>
      </c>
      <c r="I221" s="82">
        <v>0.63062008461895791</v>
      </c>
    </row>
    <row r="222" spans="4:9" x14ac:dyDescent="0.3">
      <c r="D222" s="72" t="s">
        <v>13</v>
      </c>
      <c r="E222" s="43">
        <v>3</v>
      </c>
      <c r="F222" s="50" t="s">
        <v>2</v>
      </c>
      <c r="G222" s="3">
        <v>5</v>
      </c>
      <c r="H222" s="96">
        <v>3.3231617161717203E-3</v>
      </c>
      <c r="I222" s="82">
        <v>0.80485437403746662</v>
      </c>
    </row>
    <row r="223" spans="4:9" ht="15" customHeight="1" x14ac:dyDescent="0.3">
      <c r="D223" s="74" t="s">
        <v>13</v>
      </c>
      <c r="E223" s="44">
        <v>4</v>
      </c>
      <c r="F223" s="54" t="s">
        <v>3</v>
      </c>
      <c r="G223" s="5">
        <v>1</v>
      </c>
      <c r="H223" s="98">
        <v>1.9638506035592404E-2</v>
      </c>
      <c r="I223" s="83">
        <v>1.15359070349252E-2</v>
      </c>
    </row>
    <row r="224" spans="4:9" x14ac:dyDescent="0.3">
      <c r="D224" s="74" t="s">
        <v>13</v>
      </c>
      <c r="E224" s="44">
        <v>4</v>
      </c>
      <c r="F224" s="54" t="s">
        <v>3</v>
      </c>
      <c r="G224" s="5">
        <v>2</v>
      </c>
      <c r="H224" s="98">
        <v>4.0684878163840366E-2</v>
      </c>
      <c r="I224" s="83">
        <v>8.8824317307224773E-2</v>
      </c>
    </row>
    <row r="225" spans="4:9" x14ac:dyDescent="0.3">
      <c r="D225" s="74" t="s">
        <v>13</v>
      </c>
      <c r="E225" s="44">
        <v>4</v>
      </c>
      <c r="F225" s="54" t="s">
        <v>3</v>
      </c>
      <c r="G225" s="5">
        <v>3</v>
      </c>
      <c r="H225" s="98">
        <v>5.9193129292599074E-2</v>
      </c>
      <c r="I225" s="83">
        <v>0.26469112015553797</v>
      </c>
    </row>
    <row r="226" spans="4:9" x14ac:dyDescent="0.3">
      <c r="D226" s="74" t="s">
        <v>13</v>
      </c>
      <c r="E226" s="44">
        <v>4</v>
      </c>
      <c r="F226" s="54" t="s">
        <v>3</v>
      </c>
      <c r="G226" s="5">
        <v>4</v>
      </c>
      <c r="H226" s="98">
        <v>8.0486050376763513E-2</v>
      </c>
      <c r="I226" s="83">
        <v>0.46704883793672863</v>
      </c>
    </row>
    <row r="227" spans="4:9" x14ac:dyDescent="0.3">
      <c r="D227" s="74" t="s">
        <v>13</v>
      </c>
      <c r="E227" s="44">
        <v>4</v>
      </c>
      <c r="F227" s="54" t="s">
        <v>3</v>
      </c>
      <c r="G227" s="5">
        <v>5</v>
      </c>
      <c r="H227" s="98">
        <v>0.12187965260571849</v>
      </c>
      <c r="I227" s="83">
        <v>0.63879853653336971</v>
      </c>
    </row>
    <row r="228" spans="4:9" ht="15" customHeight="1" x14ac:dyDescent="0.3">
      <c r="D228" s="76" t="s">
        <v>13</v>
      </c>
      <c r="E228" s="45">
        <v>5</v>
      </c>
      <c r="F228" s="55" t="s">
        <v>4</v>
      </c>
      <c r="G228" s="7">
        <v>1</v>
      </c>
      <c r="H228" s="100">
        <v>5.6067416118206238E-2</v>
      </c>
      <c r="I228" s="84">
        <v>4.704606765792968E-2</v>
      </c>
    </row>
    <row r="229" spans="4:9" x14ac:dyDescent="0.3">
      <c r="D229" s="76" t="s">
        <v>13</v>
      </c>
      <c r="E229" s="45">
        <v>5</v>
      </c>
      <c r="F229" s="55" t="s">
        <v>4</v>
      </c>
      <c r="G229" s="7">
        <v>2</v>
      </c>
      <c r="H229" s="100">
        <v>7.9182430127247475E-2</v>
      </c>
      <c r="I229" s="84">
        <v>0.24907224667020708</v>
      </c>
    </row>
    <row r="230" spans="4:9" x14ac:dyDescent="0.3">
      <c r="D230" s="76" t="s">
        <v>13</v>
      </c>
      <c r="E230" s="45">
        <v>5</v>
      </c>
      <c r="F230" s="55" t="s">
        <v>4</v>
      </c>
      <c r="G230" s="7">
        <v>3</v>
      </c>
      <c r="H230" s="100">
        <v>7.2954867551432989E-2</v>
      </c>
      <c r="I230" s="84">
        <v>0.40809981831480918</v>
      </c>
    </row>
    <row r="231" spans="4:9" x14ac:dyDescent="0.3">
      <c r="D231" s="76" t="s">
        <v>13</v>
      </c>
      <c r="E231" s="45">
        <v>5</v>
      </c>
      <c r="F231" s="55" t="s">
        <v>4</v>
      </c>
      <c r="G231" s="7">
        <v>4</v>
      </c>
      <c r="H231" s="100">
        <v>1.0751057163392263E-2</v>
      </c>
      <c r="I231" s="84">
        <v>0.58877668338812927</v>
      </c>
    </row>
    <row r="232" spans="4:9" x14ac:dyDescent="0.3">
      <c r="D232" s="76" t="s">
        <v>13</v>
      </c>
      <c r="E232" s="45">
        <v>5</v>
      </c>
      <c r="F232" s="55" t="s">
        <v>4</v>
      </c>
      <c r="G232" s="7">
        <v>5</v>
      </c>
      <c r="H232" s="100">
        <v>1.7980502113399299E-2</v>
      </c>
      <c r="I232" s="84">
        <v>0.78537792368454828</v>
      </c>
    </row>
    <row r="233" spans="4:9" ht="15" customHeight="1" x14ac:dyDescent="0.3">
      <c r="D233" s="78" t="s">
        <v>13</v>
      </c>
      <c r="E233" s="46">
        <v>6</v>
      </c>
      <c r="F233" s="51" t="s">
        <v>5</v>
      </c>
      <c r="G233" s="9">
        <v>1</v>
      </c>
      <c r="H233" s="102">
        <v>4.4753493695304167E-2</v>
      </c>
      <c r="I233" s="85">
        <v>9.7268249324085884E-2</v>
      </c>
    </row>
    <row r="234" spans="4:9" x14ac:dyDescent="0.3">
      <c r="D234" s="78" t="s">
        <v>13</v>
      </c>
      <c r="E234" s="46">
        <v>6</v>
      </c>
      <c r="F234" s="51" t="s">
        <v>5</v>
      </c>
      <c r="G234" s="9">
        <v>2</v>
      </c>
      <c r="H234" s="102">
        <v>2.5649835133078263E-2</v>
      </c>
      <c r="I234" s="85">
        <v>0.20981936371317236</v>
      </c>
    </row>
    <row r="235" spans="4:9" x14ac:dyDescent="0.3">
      <c r="D235" s="78" t="s">
        <v>13</v>
      </c>
      <c r="E235" s="46">
        <v>6</v>
      </c>
      <c r="F235" s="51" t="s">
        <v>5</v>
      </c>
      <c r="G235" s="9">
        <v>3</v>
      </c>
      <c r="H235" s="102">
        <v>7.9757756587745227E-2</v>
      </c>
      <c r="I235" s="85">
        <v>0.35245776722163386</v>
      </c>
    </row>
    <row r="236" spans="4:9" x14ac:dyDescent="0.3">
      <c r="D236" s="79" t="s">
        <v>13</v>
      </c>
      <c r="E236" s="47">
        <v>6</v>
      </c>
      <c r="F236" s="52" t="s">
        <v>5</v>
      </c>
      <c r="G236" s="10">
        <v>4</v>
      </c>
      <c r="H236" s="103">
        <v>0.10827961626255332</v>
      </c>
      <c r="I236" s="86">
        <v>0.41675740044232412</v>
      </c>
    </row>
    <row r="237" spans="4:9" ht="15" customHeight="1" x14ac:dyDescent="0.3">
      <c r="D237" s="68" t="s">
        <v>14</v>
      </c>
      <c r="E237" s="41">
        <v>1</v>
      </c>
      <c r="F237" s="48" t="s">
        <v>0</v>
      </c>
      <c r="G237" s="11">
        <v>1</v>
      </c>
      <c r="H237" s="87">
        <v>4.0649601085366346E-2</v>
      </c>
      <c r="I237" s="80">
        <v>3.3319584790993603E-2</v>
      </c>
    </row>
    <row r="238" spans="4:9" x14ac:dyDescent="0.3">
      <c r="D238" s="68" t="s">
        <v>14</v>
      </c>
      <c r="E238" s="41">
        <v>1</v>
      </c>
      <c r="F238" s="48" t="s">
        <v>0</v>
      </c>
      <c r="G238" s="11">
        <v>2</v>
      </c>
      <c r="H238" s="87">
        <v>1.8644196887021704E-2</v>
      </c>
      <c r="I238" s="80">
        <v>6.5235751442961634E-2</v>
      </c>
    </row>
    <row r="239" spans="4:9" x14ac:dyDescent="0.3">
      <c r="D239" s="68" t="s">
        <v>14</v>
      </c>
      <c r="E239" s="41">
        <v>1</v>
      </c>
      <c r="F239" s="48" t="s">
        <v>0</v>
      </c>
      <c r="G239" s="11">
        <v>3</v>
      </c>
      <c r="H239" s="87">
        <v>0.10001389142902337</v>
      </c>
      <c r="I239" s="80">
        <v>0.17190265330697818</v>
      </c>
    </row>
    <row r="240" spans="4:9" x14ac:dyDescent="0.3">
      <c r="D240" s="68" t="s">
        <v>14</v>
      </c>
      <c r="E240" s="41">
        <v>1</v>
      </c>
      <c r="F240" s="48" t="s">
        <v>0</v>
      </c>
      <c r="G240" s="11">
        <v>4</v>
      </c>
      <c r="H240" s="87">
        <v>0.12978593652889517</v>
      </c>
      <c r="I240" s="80">
        <v>0.23653886327167745</v>
      </c>
    </row>
    <row r="241" spans="4:9" x14ac:dyDescent="0.3">
      <c r="D241" s="68" t="s">
        <v>14</v>
      </c>
      <c r="E241" s="41">
        <v>1</v>
      </c>
      <c r="F241" s="48" t="s">
        <v>0</v>
      </c>
      <c r="G241" s="11">
        <v>5</v>
      </c>
      <c r="H241" s="87">
        <v>0.10844078395503552</v>
      </c>
      <c r="I241" s="80">
        <v>0.35794078849594768</v>
      </c>
    </row>
    <row r="242" spans="4:9" ht="15" customHeight="1" x14ac:dyDescent="0.3">
      <c r="D242" s="70" t="s">
        <v>14</v>
      </c>
      <c r="E242" s="42">
        <v>2</v>
      </c>
      <c r="F242" s="49" t="s">
        <v>1</v>
      </c>
      <c r="G242" s="1">
        <v>1</v>
      </c>
      <c r="H242" s="94">
        <v>4.2336314700421748E-2</v>
      </c>
      <c r="I242" s="81">
        <v>3.2370539020684479E-2</v>
      </c>
    </row>
    <row r="243" spans="4:9" x14ac:dyDescent="0.3">
      <c r="D243" s="70" t="s">
        <v>14</v>
      </c>
      <c r="E243" s="42">
        <v>2</v>
      </c>
      <c r="F243" s="49" t="s">
        <v>1</v>
      </c>
      <c r="G243" s="1">
        <v>2</v>
      </c>
      <c r="H243" s="94">
        <v>8.3912040050545658E-2</v>
      </c>
      <c r="I243" s="81">
        <v>6.8199836892972626E-2</v>
      </c>
    </row>
    <row r="244" spans="4:9" x14ac:dyDescent="0.3">
      <c r="D244" s="70" t="s">
        <v>14</v>
      </c>
      <c r="E244" s="42">
        <v>2</v>
      </c>
      <c r="F244" s="49" t="s">
        <v>1</v>
      </c>
      <c r="G244" s="1">
        <v>3</v>
      </c>
      <c r="H244" s="94">
        <v>5.7240338113426825E-2</v>
      </c>
      <c r="I244" s="81">
        <v>0.21995926218452982</v>
      </c>
    </row>
    <row r="245" spans="4:9" x14ac:dyDescent="0.3">
      <c r="D245" s="70" t="s">
        <v>14</v>
      </c>
      <c r="E245" s="42">
        <v>2</v>
      </c>
      <c r="F245" s="49" t="s">
        <v>1</v>
      </c>
      <c r="G245" s="1">
        <v>4</v>
      </c>
      <c r="H245" s="94">
        <v>0.11572149392985559</v>
      </c>
      <c r="I245" s="81">
        <v>0.54967168377321718</v>
      </c>
    </row>
    <row r="246" spans="4:9" x14ac:dyDescent="0.3">
      <c r="D246" s="70" t="s">
        <v>14</v>
      </c>
      <c r="E246" s="42">
        <v>2</v>
      </c>
      <c r="F246" s="49" t="s">
        <v>1</v>
      </c>
      <c r="G246" s="1">
        <v>5</v>
      </c>
      <c r="H246" s="94">
        <v>3.9357073756676464E-2</v>
      </c>
      <c r="I246" s="81">
        <v>0.71022039096274214</v>
      </c>
    </row>
    <row r="247" spans="4:9" ht="15" customHeight="1" x14ac:dyDescent="0.3">
      <c r="D247" s="72" t="s">
        <v>14</v>
      </c>
      <c r="E247" s="43">
        <v>3</v>
      </c>
      <c r="F247" s="50" t="s">
        <v>2</v>
      </c>
      <c r="G247" s="3">
        <v>1</v>
      </c>
      <c r="H247" s="96">
        <v>4.3367732713278796E-2</v>
      </c>
      <c r="I247" s="82">
        <v>2.694259242784882E-2</v>
      </c>
    </row>
    <row r="248" spans="4:9" x14ac:dyDescent="0.3">
      <c r="D248" s="72" t="s">
        <v>14</v>
      </c>
      <c r="E248" s="43">
        <v>3</v>
      </c>
      <c r="F248" s="50" t="s">
        <v>2</v>
      </c>
      <c r="G248" s="3">
        <v>2</v>
      </c>
      <c r="H248" s="96">
        <v>2.2664947441502745E-2</v>
      </c>
      <c r="I248" s="82">
        <v>7.4379997531486122E-2</v>
      </c>
    </row>
    <row r="249" spans="4:9" x14ac:dyDescent="0.3">
      <c r="D249" s="72" t="s">
        <v>14</v>
      </c>
      <c r="E249" s="43">
        <v>3</v>
      </c>
      <c r="F249" s="50" t="s">
        <v>2</v>
      </c>
      <c r="G249" s="3">
        <v>3</v>
      </c>
      <c r="H249" s="96">
        <v>3.5972883462344452E-2</v>
      </c>
      <c r="I249" s="82">
        <v>0.24508932299613656</v>
      </c>
    </row>
    <row r="250" spans="4:9" x14ac:dyDescent="0.3">
      <c r="D250" s="72" t="s">
        <v>14</v>
      </c>
      <c r="E250" s="43">
        <v>3</v>
      </c>
      <c r="F250" s="50" t="s">
        <v>2</v>
      </c>
      <c r="G250" s="3">
        <v>4</v>
      </c>
      <c r="H250" s="96">
        <v>9.9982969456466772E-2</v>
      </c>
      <c r="I250" s="82">
        <v>0.5457940910638579</v>
      </c>
    </row>
    <row r="251" spans="4:9" x14ac:dyDescent="0.3">
      <c r="D251" s="72" t="s">
        <v>14</v>
      </c>
      <c r="E251" s="43">
        <v>3</v>
      </c>
      <c r="F251" s="50" t="s">
        <v>2</v>
      </c>
      <c r="G251" s="3">
        <v>5</v>
      </c>
      <c r="H251" s="96">
        <v>0</v>
      </c>
      <c r="I251" s="82">
        <v>0.81057257896879165</v>
      </c>
    </row>
    <row r="252" spans="4:9" ht="15" customHeight="1" x14ac:dyDescent="0.3">
      <c r="D252" s="74" t="s">
        <v>14</v>
      </c>
      <c r="E252" s="44">
        <v>4</v>
      </c>
      <c r="F252" s="54" t="s">
        <v>3</v>
      </c>
      <c r="G252" s="5">
        <v>1</v>
      </c>
      <c r="H252" s="98">
        <v>3.8245490593990364E-2</v>
      </c>
      <c r="I252" s="83">
        <v>4.6470625370259623E-2</v>
      </c>
    </row>
    <row r="253" spans="4:9" x14ac:dyDescent="0.3">
      <c r="D253" s="74" t="s">
        <v>14</v>
      </c>
      <c r="E253" s="44">
        <v>4</v>
      </c>
      <c r="F253" s="54" t="s">
        <v>3</v>
      </c>
      <c r="G253" s="5">
        <v>2</v>
      </c>
      <c r="H253" s="98">
        <v>0.14034404492962493</v>
      </c>
      <c r="I253" s="83">
        <v>0.24667830303663935</v>
      </c>
    </row>
    <row r="254" spans="4:9" x14ac:dyDescent="0.3">
      <c r="D254" s="74" t="s">
        <v>14</v>
      </c>
      <c r="E254" s="44">
        <v>4</v>
      </c>
      <c r="F254" s="54" t="s">
        <v>3</v>
      </c>
      <c r="G254" s="5">
        <v>3</v>
      </c>
      <c r="H254" s="98">
        <v>2.0440110039920495E-2</v>
      </c>
      <c r="I254" s="83">
        <v>0.37089352436727646</v>
      </c>
    </row>
    <row r="255" spans="4:9" x14ac:dyDescent="0.3">
      <c r="D255" s="74" t="s">
        <v>14</v>
      </c>
      <c r="E255" s="44">
        <v>4</v>
      </c>
      <c r="F255" s="54" t="s">
        <v>3</v>
      </c>
      <c r="G255" s="5">
        <v>4</v>
      </c>
      <c r="H255" s="98">
        <v>8.7955960543801046E-2</v>
      </c>
      <c r="I255" s="83">
        <v>0.48385190890820584</v>
      </c>
    </row>
    <row r="256" spans="4:9" x14ac:dyDescent="0.3">
      <c r="D256" s="74" t="s">
        <v>14</v>
      </c>
      <c r="E256" s="44">
        <v>4</v>
      </c>
      <c r="F256" s="54" t="s">
        <v>3</v>
      </c>
      <c r="G256" s="5">
        <v>5</v>
      </c>
      <c r="H256" s="98">
        <v>7.8623269229045778E-2</v>
      </c>
      <c r="I256" s="83">
        <v>0.64494775605762966</v>
      </c>
    </row>
    <row r="257" spans="4:9" ht="15" customHeight="1" x14ac:dyDescent="0.3">
      <c r="D257" s="76" t="s">
        <v>14</v>
      </c>
      <c r="E257" s="45">
        <v>5</v>
      </c>
      <c r="F257" s="55" t="s">
        <v>4</v>
      </c>
      <c r="G257" s="7">
        <v>1</v>
      </c>
      <c r="H257" s="100">
        <v>4.3560750205200179E-2</v>
      </c>
      <c r="I257" s="84">
        <v>4.4254752447709433E-2</v>
      </c>
    </row>
    <row r="258" spans="4:9" x14ac:dyDescent="0.3">
      <c r="D258" s="76" t="s">
        <v>14</v>
      </c>
      <c r="E258" s="45">
        <v>5</v>
      </c>
      <c r="F258" s="55" t="s">
        <v>4</v>
      </c>
      <c r="G258" s="7">
        <v>2</v>
      </c>
      <c r="H258" s="100">
        <v>7.2391206774006733E-2</v>
      </c>
      <c r="I258" s="84">
        <v>0.12162618841504125</v>
      </c>
    </row>
    <row r="259" spans="4:9" x14ac:dyDescent="0.3">
      <c r="D259" s="76" t="s">
        <v>14</v>
      </c>
      <c r="E259" s="45">
        <v>5</v>
      </c>
      <c r="F259" s="55" t="s">
        <v>4</v>
      </c>
      <c r="G259" s="7">
        <v>3</v>
      </c>
      <c r="H259" s="100">
        <v>7.7964156224901215E-2</v>
      </c>
      <c r="I259" s="84">
        <v>0.24708723664714194</v>
      </c>
    </row>
    <row r="260" spans="4:9" x14ac:dyDescent="0.3">
      <c r="D260" s="76" t="s">
        <v>14</v>
      </c>
      <c r="E260" s="45">
        <v>5</v>
      </c>
      <c r="F260" s="55" t="s">
        <v>4</v>
      </c>
      <c r="G260" s="7">
        <v>4</v>
      </c>
      <c r="H260" s="100">
        <v>7.7359939513607867E-2</v>
      </c>
      <c r="I260" s="84">
        <v>0.40482079636465601</v>
      </c>
    </row>
    <row r="261" spans="4:9" x14ac:dyDescent="0.3">
      <c r="D261" s="76" t="s">
        <v>14</v>
      </c>
      <c r="E261" s="45">
        <v>5</v>
      </c>
      <c r="F261" s="55" t="s">
        <v>4</v>
      </c>
      <c r="G261" s="7">
        <v>5</v>
      </c>
      <c r="H261" s="100">
        <v>4.1386263226551596E-2</v>
      </c>
      <c r="I261" s="84">
        <v>0.76287196273804692</v>
      </c>
    </row>
    <row r="262" spans="4:9" ht="15" customHeight="1" x14ac:dyDescent="0.3">
      <c r="D262" s="78" t="s">
        <v>14</v>
      </c>
      <c r="E262" s="46">
        <v>6</v>
      </c>
      <c r="F262" s="51" t="s">
        <v>5</v>
      </c>
      <c r="G262" s="9">
        <v>1</v>
      </c>
      <c r="H262" s="102">
        <v>3.9901778699799835E-2</v>
      </c>
      <c r="I262" s="85">
        <v>7.5542252287873132E-2</v>
      </c>
    </row>
    <row r="263" spans="4:9" x14ac:dyDescent="0.3">
      <c r="D263" s="78" t="s">
        <v>14</v>
      </c>
      <c r="E263" s="46">
        <v>6</v>
      </c>
      <c r="F263" s="51" t="s">
        <v>5</v>
      </c>
      <c r="G263" s="9">
        <v>2</v>
      </c>
      <c r="H263" s="102">
        <v>7.3086592648074378E-2</v>
      </c>
      <c r="I263" s="85">
        <v>0.20036881507944601</v>
      </c>
    </row>
    <row r="264" spans="4:9" x14ac:dyDescent="0.3">
      <c r="D264" s="79" t="s">
        <v>14</v>
      </c>
      <c r="E264" s="47">
        <v>6</v>
      </c>
      <c r="F264" s="52" t="s">
        <v>5</v>
      </c>
      <c r="G264" s="10">
        <v>3</v>
      </c>
      <c r="H264" s="103">
        <v>0.12683699189741257</v>
      </c>
      <c r="I264" s="86">
        <v>0.39911009818823617</v>
      </c>
    </row>
    <row r="265" spans="4:9" ht="15" customHeight="1" x14ac:dyDescent="0.3">
      <c r="D265" s="68" t="s">
        <v>15</v>
      </c>
      <c r="E265" s="41">
        <v>1</v>
      </c>
      <c r="F265" s="48" t="s">
        <v>0</v>
      </c>
      <c r="G265" s="11">
        <v>1</v>
      </c>
      <c r="H265" s="87">
        <v>5.8497786959391396E-2</v>
      </c>
      <c r="I265" s="80">
        <v>8.7791902988365172E-2</v>
      </c>
    </row>
    <row r="266" spans="4:9" x14ac:dyDescent="0.3">
      <c r="D266" s="68" t="s">
        <v>15</v>
      </c>
      <c r="E266" s="41">
        <v>1</v>
      </c>
      <c r="F266" s="48" t="s">
        <v>0</v>
      </c>
      <c r="G266" s="11">
        <v>2</v>
      </c>
      <c r="H266" s="87">
        <v>8.505363872127232E-2</v>
      </c>
      <c r="I266" s="80">
        <v>0.149678742425634</v>
      </c>
    </row>
    <row r="267" spans="4:9" x14ac:dyDescent="0.3">
      <c r="D267" s="68" t="s">
        <v>15</v>
      </c>
      <c r="E267" s="41">
        <v>1</v>
      </c>
      <c r="F267" s="48" t="s">
        <v>0</v>
      </c>
      <c r="G267" s="11">
        <v>3</v>
      </c>
      <c r="H267" s="87">
        <v>6.5976078252462711E-2</v>
      </c>
      <c r="I267" s="80">
        <v>0.27474224874573944</v>
      </c>
    </row>
    <row r="268" spans="4:9" x14ac:dyDescent="0.3">
      <c r="D268" s="68" t="s">
        <v>15</v>
      </c>
      <c r="E268" s="41">
        <v>1</v>
      </c>
      <c r="F268" s="48" t="s">
        <v>0</v>
      </c>
      <c r="G268" s="11">
        <v>4</v>
      </c>
      <c r="H268" s="87">
        <v>7.3320205629788554E-2</v>
      </c>
      <c r="I268" s="80">
        <v>0.37534555392085511</v>
      </c>
    </row>
    <row r="269" spans="4:9" x14ac:dyDescent="0.3">
      <c r="D269" s="68" t="s">
        <v>15</v>
      </c>
      <c r="E269" s="41">
        <v>1</v>
      </c>
      <c r="F269" s="48" t="s">
        <v>0</v>
      </c>
      <c r="G269" s="11">
        <v>5</v>
      </c>
      <c r="H269" s="87">
        <v>8.657873752256931E-2</v>
      </c>
      <c r="I269" s="80">
        <v>0.47958931422541212</v>
      </c>
    </row>
    <row r="270" spans="4:9" ht="15" customHeight="1" x14ac:dyDescent="0.3">
      <c r="D270" s="70" t="s">
        <v>15</v>
      </c>
      <c r="E270" s="42">
        <v>2</v>
      </c>
      <c r="F270" s="49" t="s">
        <v>1</v>
      </c>
      <c r="G270" s="1">
        <v>1</v>
      </c>
      <c r="H270" s="94">
        <v>2.2771108815951738E-2</v>
      </c>
      <c r="I270" s="81">
        <v>2.2004787672867451E-2</v>
      </c>
    </row>
    <row r="271" spans="4:9" x14ac:dyDescent="0.3">
      <c r="D271" s="70" t="s">
        <v>15</v>
      </c>
      <c r="E271" s="42">
        <v>2</v>
      </c>
      <c r="F271" s="49" t="s">
        <v>1</v>
      </c>
      <c r="G271" s="1">
        <v>2</v>
      </c>
      <c r="H271" s="94">
        <v>5.8937150206691546E-2</v>
      </c>
      <c r="I271" s="81">
        <v>0.13420229181748758</v>
      </c>
    </row>
    <row r="272" spans="4:9" x14ac:dyDescent="0.3">
      <c r="D272" s="70" t="s">
        <v>15</v>
      </c>
      <c r="E272" s="42">
        <v>2</v>
      </c>
      <c r="F272" s="49" t="s">
        <v>1</v>
      </c>
      <c r="G272" s="1">
        <v>3</v>
      </c>
      <c r="H272" s="94">
        <v>0.10175676733191476</v>
      </c>
      <c r="I272" s="81">
        <v>0.64672567716182416</v>
      </c>
    </row>
    <row r="273" spans="4:9" x14ac:dyDescent="0.3">
      <c r="D273" s="70" t="s">
        <v>15</v>
      </c>
      <c r="E273" s="42">
        <v>2</v>
      </c>
      <c r="F273" s="49" t="s">
        <v>1</v>
      </c>
      <c r="G273" s="1">
        <v>4</v>
      </c>
      <c r="H273" s="94">
        <v>4.4935161454518521E-2</v>
      </c>
      <c r="I273" s="81">
        <v>0.76177079355024302</v>
      </c>
    </row>
    <row r="274" spans="4:9" x14ac:dyDescent="0.3">
      <c r="D274" s="70" t="s">
        <v>15</v>
      </c>
      <c r="E274" s="42">
        <v>2</v>
      </c>
      <c r="F274" s="49" t="s">
        <v>1</v>
      </c>
      <c r="G274" s="1">
        <v>5</v>
      </c>
      <c r="H274" s="94">
        <v>5.9402941699430341E-2</v>
      </c>
      <c r="I274" s="81">
        <v>0.84626386829151445</v>
      </c>
    </row>
    <row r="275" spans="4:9" ht="15" customHeight="1" x14ac:dyDescent="0.3">
      <c r="D275" s="72" t="s">
        <v>15</v>
      </c>
      <c r="E275" s="43">
        <v>3</v>
      </c>
      <c r="F275" s="50" t="s">
        <v>2</v>
      </c>
      <c r="G275" s="3">
        <v>1</v>
      </c>
      <c r="H275" s="96">
        <v>4.7250501037933816E-2</v>
      </c>
      <c r="I275" s="82">
        <v>4.4337131508498002E-2</v>
      </c>
    </row>
    <row r="276" spans="4:9" x14ac:dyDescent="0.3">
      <c r="D276" s="72" t="s">
        <v>15</v>
      </c>
      <c r="E276" s="43">
        <v>3</v>
      </c>
      <c r="F276" s="50" t="s">
        <v>2</v>
      </c>
      <c r="G276" s="3">
        <v>2</v>
      </c>
      <c r="H276" s="96">
        <v>6.4050230525853583E-2</v>
      </c>
      <c r="I276" s="82">
        <v>0.23753765593211079</v>
      </c>
    </row>
    <row r="277" spans="4:9" x14ac:dyDescent="0.3">
      <c r="D277" s="72" t="s">
        <v>15</v>
      </c>
      <c r="E277" s="43">
        <v>3</v>
      </c>
      <c r="F277" s="50" t="s">
        <v>2</v>
      </c>
      <c r="G277" s="3">
        <v>3</v>
      </c>
      <c r="H277" s="96">
        <v>1.9175518786378482E-2</v>
      </c>
      <c r="I277" s="82">
        <v>0.55871301153758612</v>
      </c>
    </row>
    <row r="278" spans="4:9" x14ac:dyDescent="0.3">
      <c r="D278" s="72" t="s">
        <v>15</v>
      </c>
      <c r="E278" s="43">
        <v>3</v>
      </c>
      <c r="F278" s="50" t="s">
        <v>2</v>
      </c>
      <c r="G278" s="3">
        <v>4</v>
      </c>
      <c r="H278" s="96">
        <v>7.5234962475151282E-2</v>
      </c>
      <c r="I278" s="82">
        <v>0.76195456259970373</v>
      </c>
    </row>
    <row r="279" spans="4:9" x14ac:dyDescent="0.3">
      <c r="D279" s="72" t="s">
        <v>15</v>
      </c>
      <c r="E279" s="43">
        <v>3</v>
      </c>
      <c r="F279" s="50" t="s">
        <v>2</v>
      </c>
      <c r="G279" s="3">
        <v>5</v>
      </c>
      <c r="H279" s="96">
        <v>0</v>
      </c>
      <c r="I279" s="82">
        <v>0.97712250558615044</v>
      </c>
    </row>
    <row r="280" spans="4:9" ht="15" customHeight="1" x14ac:dyDescent="0.3">
      <c r="D280" s="74" t="s">
        <v>15</v>
      </c>
      <c r="E280" s="44">
        <v>4</v>
      </c>
      <c r="F280" s="54" t="s">
        <v>3</v>
      </c>
      <c r="G280" s="5">
        <v>1</v>
      </c>
      <c r="H280" s="98">
        <v>6.0841747284439716E-2</v>
      </c>
      <c r="I280" s="83">
        <v>0.16983289095736837</v>
      </c>
    </row>
    <row r="281" spans="4:9" x14ac:dyDescent="0.3">
      <c r="D281" s="74" t="s">
        <v>15</v>
      </c>
      <c r="E281" s="44">
        <v>4</v>
      </c>
      <c r="F281" s="54" t="s">
        <v>3</v>
      </c>
      <c r="G281" s="5">
        <v>2</v>
      </c>
      <c r="H281" s="98">
        <v>1.8008919190465326E-2</v>
      </c>
      <c r="I281" s="83">
        <v>0.27189185831499335</v>
      </c>
    </row>
    <row r="282" spans="4:9" x14ac:dyDescent="0.3">
      <c r="D282" s="74" t="s">
        <v>15</v>
      </c>
      <c r="E282" s="44">
        <v>4</v>
      </c>
      <c r="F282" s="54" t="s">
        <v>3</v>
      </c>
      <c r="G282" s="5">
        <v>3</v>
      </c>
      <c r="H282" s="98">
        <v>0.11174934375487851</v>
      </c>
      <c r="I282" s="83">
        <v>0.44798669384283618</v>
      </c>
    </row>
    <row r="283" spans="4:9" x14ac:dyDescent="0.3">
      <c r="D283" s="74" t="s">
        <v>15</v>
      </c>
      <c r="E283" s="44">
        <v>4</v>
      </c>
      <c r="F283" s="54" t="s">
        <v>3</v>
      </c>
      <c r="G283" s="5">
        <v>4</v>
      </c>
      <c r="H283" s="98">
        <v>0.13899197289238518</v>
      </c>
      <c r="I283" s="83">
        <v>0.56864314874111632</v>
      </c>
    </row>
    <row r="284" spans="4:9" x14ac:dyDescent="0.3">
      <c r="D284" s="74" t="s">
        <v>15</v>
      </c>
      <c r="E284" s="44">
        <v>4</v>
      </c>
      <c r="F284" s="54" t="s">
        <v>3</v>
      </c>
      <c r="G284" s="5">
        <v>5</v>
      </c>
      <c r="H284" s="98">
        <v>0.14462875738571626</v>
      </c>
      <c r="I284" s="83">
        <v>0.6806356264250728</v>
      </c>
    </row>
    <row r="285" spans="4:9" ht="15" customHeight="1" x14ac:dyDescent="0.3">
      <c r="D285" s="76" t="s">
        <v>15</v>
      </c>
      <c r="E285" s="45">
        <v>5</v>
      </c>
      <c r="F285" s="55" t="s">
        <v>4</v>
      </c>
      <c r="G285" s="7">
        <v>1</v>
      </c>
      <c r="H285" s="100">
        <v>1.7015357017521965E-2</v>
      </c>
      <c r="I285" s="84">
        <v>3.6966873199688187E-2</v>
      </c>
    </row>
    <row r="286" spans="4:9" x14ac:dyDescent="0.3">
      <c r="D286" s="76" t="s">
        <v>15</v>
      </c>
      <c r="E286" s="45">
        <v>5</v>
      </c>
      <c r="F286" s="55" t="s">
        <v>4</v>
      </c>
      <c r="G286" s="7">
        <v>2</v>
      </c>
      <c r="H286" s="100">
        <v>7.7655604199997647E-2</v>
      </c>
      <c r="I286" s="84">
        <v>0.14934338961738616</v>
      </c>
    </row>
    <row r="287" spans="4:9" x14ac:dyDescent="0.3">
      <c r="D287" s="76" t="s">
        <v>15</v>
      </c>
      <c r="E287" s="45">
        <v>5</v>
      </c>
      <c r="F287" s="55" t="s">
        <v>4</v>
      </c>
      <c r="G287" s="7">
        <v>3</v>
      </c>
      <c r="H287" s="100">
        <v>6.3065531256796342E-2</v>
      </c>
      <c r="I287" s="84">
        <v>0.26224025789044619</v>
      </c>
    </row>
    <row r="288" spans="4:9" x14ac:dyDescent="0.3">
      <c r="D288" s="76" t="s">
        <v>15</v>
      </c>
      <c r="E288" s="45">
        <v>5</v>
      </c>
      <c r="F288" s="55" t="s">
        <v>4</v>
      </c>
      <c r="G288" s="7">
        <v>4</v>
      </c>
      <c r="H288" s="100">
        <v>0.15798971333358258</v>
      </c>
      <c r="I288" s="84">
        <v>0.53836545667080771</v>
      </c>
    </row>
    <row r="289" spans="4:9" x14ac:dyDescent="0.3">
      <c r="D289" s="76" t="s">
        <v>15</v>
      </c>
      <c r="E289" s="45">
        <v>5</v>
      </c>
      <c r="F289" s="55" t="s">
        <v>4</v>
      </c>
      <c r="G289" s="7">
        <v>5</v>
      </c>
      <c r="H289" s="100">
        <v>0.102503834021364</v>
      </c>
      <c r="I289" s="84">
        <v>0.8562562552214098</v>
      </c>
    </row>
    <row r="290" spans="4:9" ht="15" customHeight="1" x14ac:dyDescent="0.3">
      <c r="D290" s="78" t="s">
        <v>15</v>
      </c>
      <c r="E290" s="46">
        <v>6</v>
      </c>
      <c r="F290" s="51" t="s">
        <v>5</v>
      </c>
      <c r="G290" s="9">
        <v>1</v>
      </c>
      <c r="H290" s="102">
        <v>1.4713646881016552E-2</v>
      </c>
      <c r="I290" s="85">
        <v>2.6857735533239408E-2</v>
      </c>
    </row>
    <row r="291" spans="4:9" x14ac:dyDescent="0.3">
      <c r="D291" s="78" t="s">
        <v>15</v>
      </c>
      <c r="E291" s="46">
        <v>6</v>
      </c>
      <c r="F291" s="51" t="s">
        <v>5</v>
      </c>
      <c r="G291" s="9">
        <v>2</v>
      </c>
      <c r="H291" s="102">
        <v>6.8369311322930865E-2</v>
      </c>
      <c r="I291" s="85">
        <v>0.14477575510039309</v>
      </c>
    </row>
    <row r="292" spans="4:9" x14ac:dyDescent="0.3">
      <c r="D292" s="78" t="s">
        <v>15</v>
      </c>
      <c r="E292" s="46">
        <v>6</v>
      </c>
      <c r="F292" s="51" t="s">
        <v>5</v>
      </c>
      <c r="G292" s="9">
        <v>3</v>
      </c>
      <c r="H292" s="102">
        <v>5.1350925856833797E-2</v>
      </c>
      <c r="I292" s="85">
        <v>0.2795226964810415</v>
      </c>
    </row>
    <row r="293" spans="4:9" x14ac:dyDescent="0.3">
      <c r="D293" s="79" t="s">
        <v>15</v>
      </c>
      <c r="E293" s="47">
        <v>6</v>
      </c>
      <c r="F293" s="52" t="s">
        <v>5</v>
      </c>
      <c r="G293" s="10">
        <v>4</v>
      </c>
      <c r="H293" s="103">
        <v>0.1039750678592854</v>
      </c>
      <c r="I293" s="86">
        <v>0.37850739373052322</v>
      </c>
    </row>
    <row r="294" spans="4:9" ht="15" customHeight="1" x14ac:dyDescent="0.3">
      <c r="D294" s="68" t="s">
        <v>16</v>
      </c>
      <c r="E294" s="41">
        <v>1</v>
      </c>
      <c r="F294" s="48" t="s">
        <v>0</v>
      </c>
      <c r="G294" s="11">
        <v>1</v>
      </c>
      <c r="H294" s="87">
        <v>4.0402455333055795E-2</v>
      </c>
      <c r="I294" s="80">
        <v>5.2353540688039102E-2</v>
      </c>
    </row>
    <row r="295" spans="4:9" x14ac:dyDescent="0.3">
      <c r="D295" s="68" t="s">
        <v>16</v>
      </c>
      <c r="E295" s="41">
        <v>1</v>
      </c>
      <c r="F295" s="48" t="s">
        <v>0</v>
      </c>
      <c r="G295" s="11">
        <v>2</v>
      </c>
      <c r="H295" s="87">
        <v>9.0567512818916757E-2</v>
      </c>
      <c r="I295" s="80">
        <v>0.13021872530800047</v>
      </c>
    </row>
    <row r="296" spans="4:9" x14ac:dyDescent="0.3">
      <c r="D296" s="68" t="s">
        <v>16</v>
      </c>
      <c r="E296" s="41">
        <v>1</v>
      </c>
      <c r="F296" s="48" t="s">
        <v>0</v>
      </c>
      <c r="G296" s="11">
        <v>3</v>
      </c>
      <c r="H296" s="87">
        <v>0.10488710337262369</v>
      </c>
      <c r="I296" s="80">
        <v>0.21646951783643451</v>
      </c>
    </row>
    <row r="297" spans="4:9" x14ac:dyDescent="0.3">
      <c r="D297" s="68" t="s">
        <v>16</v>
      </c>
      <c r="E297" s="41">
        <v>1</v>
      </c>
      <c r="F297" s="48" t="s">
        <v>0</v>
      </c>
      <c r="G297" s="11">
        <v>4</v>
      </c>
      <c r="H297" s="87">
        <v>0.13732772874607921</v>
      </c>
      <c r="I297" s="80">
        <v>0.31214264994817464</v>
      </c>
    </row>
    <row r="298" spans="4:9" x14ac:dyDescent="0.3">
      <c r="D298" s="68" t="s">
        <v>16</v>
      </c>
      <c r="E298" s="41">
        <v>1</v>
      </c>
      <c r="F298" s="48" t="s">
        <v>0</v>
      </c>
      <c r="G298" s="11">
        <v>5</v>
      </c>
      <c r="H298" s="87">
        <v>0.20932148751926208</v>
      </c>
      <c r="I298" s="80">
        <v>0.44031529693234361</v>
      </c>
    </row>
    <row r="299" spans="4:9" ht="15" customHeight="1" x14ac:dyDescent="0.3">
      <c r="D299" s="70" t="s">
        <v>16</v>
      </c>
      <c r="E299" s="42">
        <v>2</v>
      </c>
      <c r="F299" s="49" t="s">
        <v>1</v>
      </c>
      <c r="G299" s="1">
        <v>1</v>
      </c>
      <c r="H299" s="94">
        <v>1.2486974387107655E-2</v>
      </c>
      <c r="I299" s="81">
        <v>8.1088539223755571E-3</v>
      </c>
    </row>
    <row r="300" spans="4:9" x14ac:dyDescent="0.3">
      <c r="D300" s="70" t="s">
        <v>16</v>
      </c>
      <c r="E300" s="42">
        <v>2</v>
      </c>
      <c r="F300" s="49" t="s">
        <v>1</v>
      </c>
      <c r="G300" s="1">
        <v>2</v>
      </c>
      <c r="H300" s="94">
        <v>4.5531230451286257E-2</v>
      </c>
      <c r="I300" s="81">
        <v>0.18048859263393524</v>
      </c>
    </row>
    <row r="301" spans="4:9" x14ac:dyDescent="0.3">
      <c r="D301" s="70" t="s">
        <v>16</v>
      </c>
      <c r="E301" s="42">
        <v>2</v>
      </c>
      <c r="F301" s="49" t="s">
        <v>1</v>
      </c>
      <c r="G301" s="1">
        <v>3</v>
      </c>
      <c r="H301" s="94">
        <v>0.18755462521058958</v>
      </c>
      <c r="I301" s="81">
        <v>0.51784784927633232</v>
      </c>
    </row>
    <row r="302" spans="4:9" x14ac:dyDescent="0.3">
      <c r="D302" s="70" t="s">
        <v>16</v>
      </c>
      <c r="E302" s="42">
        <v>2</v>
      </c>
      <c r="F302" s="49" t="s">
        <v>1</v>
      </c>
      <c r="G302" s="1">
        <v>4</v>
      </c>
      <c r="H302" s="94">
        <v>0.12653306337921674</v>
      </c>
      <c r="I302" s="81">
        <v>0.72455472038264901</v>
      </c>
    </row>
    <row r="303" spans="4:9" x14ac:dyDescent="0.3">
      <c r="D303" s="70" t="s">
        <v>16</v>
      </c>
      <c r="E303" s="42">
        <v>2</v>
      </c>
      <c r="F303" s="49" t="s">
        <v>1</v>
      </c>
      <c r="G303" s="1">
        <v>5</v>
      </c>
      <c r="H303" s="94">
        <v>0.12358602361667041</v>
      </c>
      <c r="I303" s="81">
        <v>0.79068154477557262</v>
      </c>
    </row>
    <row r="304" spans="4:9" ht="15" customHeight="1" x14ac:dyDescent="0.3">
      <c r="D304" s="72" t="s">
        <v>16</v>
      </c>
      <c r="E304" s="43">
        <v>3</v>
      </c>
      <c r="F304" s="50" t="s">
        <v>2</v>
      </c>
      <c r="G304" s="3">
        <v>1</v>
      </c>
      <c r="H304" s="96">
        <v>1.3266987813372383E-2</v>
      </c>
      <c r="I304" s="82">
        <v>8.1251237218217011E-3</v>
      </c>
    </row>
    <row r="305" spans="4:9" x14ac:dyDescent="0.3">
      <c r="D305" s="72" t="s">
        <v>16</v>
      </c>
      <c r="E305" s="43">
        <v>3</v>
      </c>
      <c r="F305" s="50" t="s">
        <v>2</v>
      </c>
      <c r="G305" s="3">
        <v>2</v>
      </c>
      <c r="H305" s="96">
        <v>1.2909433405114095E-2</v>
      </c>
      <c r="I305" s="82">
        <v>0.17631871720785189</v>
      </c>
    </row>
    <row r="306" spans="4:9" x14ac:dyDescent="0.3">
      <c r="D306" s="72" t="s">
        <v>16</v>
      </c>
      <c r="E306" s="43">
        <v>3</v>
      </c>
      <c r="F306" s="50" t="s">
        <v>2</v>
      </c>
      <c r="G306" s="3">
        <v>3</v>
      </c>
      <c r="H306" s="96">
        <v>6.4071846895114651E-2</v>
      </c>
      <c r="I306" s="82">
        <v>0.51795350300207921</v>
      </c>
    </row>
    <row r="307" spans="4:9" x14ac:dyDescent="0.3">
      <c r="D307" s="72" t="s">
        <v>16</v>
      </c>
      <c r="E307" s="43">
        <v>3</v>
      </c>
      <c r="F307" s="50" t="s">
        <v>2</v>
      </c>
      <c r="G307" s="3">
        <v>4</v>
      </c>
      <c r="H307" s="96">
        <v>6.6633194928666623E-2</v>
      </c>
      <c r="I307" s="82">
        <v>0.80842875701544115</v>
      </c>
    </row>
    <row r="308" spans="4:9" x14ac:dyDescent="0.3">
      <c r="D308" s="72" t="s">
        <v>16</v>
      </c>
      <c r="E308" s="43">
        <v>3</v>
      </c>
      <c r="F308" s="50" t="s">
        <v>2</v>
      </c>
      <c r="G308" s="3">
        <v>5</v>
      </c>
      <c r="H308" s="96">
        <v>0</v>
      </c>
      <c r="I308" s="82">
        <v>0.97208004098228751</v>
      </c>
    </row>
    <row r="309" spans="4:9" ht="15" customHeight="1" x14ac:dyDescent="0.3">
      <c r="D309" s="74" t="s">
        <v>16</v>
      </c>
      <c r="E309" s="44">
        <v>4</v>
      </c>
      <c r="F309" s="54" t="s">
        <v>3</v>
      </c>
      <c r="G309" s="5">
        <v>1</v>
      </c>
      <c r="H309" s="98">
        <v>2.3520652711086238E-2</v>
      </c>
      <c r="I309" s="83">
        <v>6.6059528468071879E-2</v>
      </c>
    </row>
    <row r="310" spans="4:9" x14ac:dyDescent="0.3">
      <c r="D310" s="74" t="s">
        <v>16</v>
      </c>
      <c r="E310" s="44">
        <v>4</v>
      </c>
      <c r="F310" s="54" t="s">
        <v>3</v>
      </c>
      <c r="G310" s="5">
        <v>2</v>
      </c>
      <c r="H310" s="98">
        <v>0.1749441355844176</v>
      </c>
      <c r="I310" s="83">
        <v>0.27028803148907299</v>
      </c>
    </row>
    <row r="311" spans="4:9" x14ac:dyDescent="0.3">
      <c r="D311" s="74" t="s">
        <v>16</v>
      </c>
      <c r="E311" s="44">
        <v>4</v>
      </c>
      <c r="F311" s="54" t="s">
        <v>3</v>
      </c>
      <c r="G311" s="5">
        <v>3</v>
      </c>
      <c r="H311" s="98">
        <v>0.18168263992920275</v>
      </c>
      <c r="I311" s="83">
        <v>0.40280222439878366</v>
      </c>
    </row>
    <row r="312" spans="4:9" x14ac:dyDescent="0.3">
      <c r="D312" s="74" t="s">
        <v>16</v>
      </c>
      <c r="E312" s="44">
        <v>4</v>
      </c>
      <c r="F312" s="54" t="s">
        <v>3</v>
      </c>
      <c r="G312" s="5">
        <v>4</v>
      </c>
      <c r="H312" s="98">
        <v>0.2047830548337366</v>
      </c>
      <c r="I312" s="83">
        <v>0.48737150423178349</v>
      </c>
    </row>
    <row r="313" spans="4:9" x14ac:dyDescent="0.3">
      <c r="D313" s="74" t="s">
        <v>16</v>
      </c>
      <c r="E313" s="44">
        <v>4</v>
      </c>
      <c r="F313" s="54" t="s">
        <v>3</v>
      </c>
      <c r="G313" s="5">
        <v>5</v>
      </c>
      <c r="H313" s="98">
        <v>0.19073960259780581</v>
      </c>
      <c r="I313" s="83">
        <v>0.60652262745879537</v>
      </c>
    </row>
    <row r="314" spans="4:9" ht="15" customHeight="1" x14ac:dyDescent="0.3">
      <c r="D314" s="76" t="s">
        <v>16</v>
      </c>
      <c r="E314" s="45">
        <v>5</v>
      </c>
      <c r="F314" s="55" t="s">
        <v>4</v>
      </c>
      <c r="G314" s="7">
        <v>1</v>
      </c>
      <c r="H314" s="100">
        <v>5.1257937424962693E-2</v>
      </c>
      <c r="I314" s="84">
        <v>5.5759427682420856E-2</v>
      </c>
    </row>
    <row r="315" spans="4:9" x14ac:dyDescent="0.3">
      <c r="D315" s="76" t="s">
        <v>16</v>
      </c>
      <c r="E315" s="45">
        <v>5</v>
      </c>
      <c r="F315" s="55" t="s">
        <v>4</v>
      </c>
      <c r="G315" s="7">
        <v>2</v>
      </c>
      <c r="H315" s="100">
        <v>0.16343881575940178</v>
      </c>
      <c r="I315" s="84">
        <v>0.36115107409148273</v>
      </c>
    </row>
    <row r="316" spans="4:9" x14ac:dyDescent="0.3">
      <c r="D316" s="76" t="s">
        <v>16</v>
      </c>
      <c r="E316" s="45">
        <v>5</v>
      </c>
      <c r="F316" s="55" t="s">
        <v>4</v>
      </c>
      <c r="G316" s="7">
        <v>3</v>
      </c>
      <c r="H316" s="100">
        <v>0.17229073718217303</v>
      </c>
      <c r="I316" s="84">
        <v>0.58324699740126773</v>
      </c>
    </row>
    <row r="317" spans="4:9" x14ac:dyDescent="0.3">
      <c r="D317" s="76" t="s">
        <v>16</v>
      </c>
      <c r="E317" s="45">
        <v>5</v>
      </c>
      <c r="F317" s="55" t="s">
        <v>4</v>
      </c>
      <c r="G317" s="7">
        <v>4</v>
      </c>
      <c r="H317" s="100">
        <v>8.737743376425465E-2</v>
      </c>
      <c r="I317" s="84">
        <v>0.8004418574798029</v>
      </c>
    </row>
    <row r="318" spans="4:9" x14ac:dyDescent="0.3">
      <c r="D318" s="76" t="s">
        <v>16</v>
      </c>
      <c r="E318" s="45">
        <v>5</v>
      </c>
      <c r="F318" s="55" t="s">
        <v>4</v>
      </c>
      <c r="G318" s="7">
        <v>5</v>
      </c>
      <c r="H318" s="100">
        <v>6.0351054235866307E-2</v>
      </c>
      <c r="I318" s="84">
        <v>0.91274306899997315</v>
      </c>
    </row>
    <row r="319" spans="4:9" ht="15" customHeight="1" x14ac:dyDescent="0.3">
      <c r="D319" s="78" t="s">
        <v>16</v>
      </c>
      <c r="E319" s="46">
        <v>6</v>
      </c>
      <c r="F319" s="51" t="s">
        <v>5</v>
      </c>
      <c r="G319" s="9">
        <v>1</v>
      </c>
      <c r="H319" s="102">
        <v>5.3324793006804865E-2</v>
      </c>
      <c r="I319" s="85">
        <v>9.0436796173288356E-2</v>
      </c>
    </row>
    <row r="320" spans="4:9" x14ac:dyDescent="0.3">
      <c r="D320" s="78" t="s">
        <v>16</v>
      </c>
      <c r="E320" s="46">
        <v>6</v>
      </c>
      <c r="F320" s="51" t="s">
        <v>5</v>
      </c>
      <c r="G320" s="9">
        <v>2</v>
      </c>
      <c r="H320" s="102">
        <v>0.12957619710146942</v>
      </c>
      <c r="I320" s="85">
        <v>0.21238479216306219</v>
      </c>
    </row>
    <row r="321" spans="4:9" x14ac:dyDescent="0.3">
      <c r="D321" s="78" t="s">
        <v>16</v>
      </c>
      <c r="E321" s="46">
        <v>6</v>
      </c>
      <c r="F321" s="51" t="s">
        <v>5</v>
      </c>
      <c r="G321" s="9">
        <v>3</v>
      </c>
      <c r="H321" s="102">
        <v>0.18221921243574524</v>
      </c>
      <c r="I321" s="85">
        <v>0.34155551194714046</v>
      </c>
    </row>
    <row r="322" spans="4:9" x14ac:dyDescent="0.3">
      <c r="D322" s="79" t="s">
        <v>16</v>
      </c>
      <c r="E322" s="47">
        <v>6</v>
      </c>
      <c r="F322" s="52" t="s">
        <v>5</v>
      </c>
      <c r="G322" s="10">
        <v>4</v>
      </c>
      <c r="H322" s="103">
        <v>0.21035047079989205</v>
      </c>
      <c r="I322" s="86">
        <v>0.38941328224739558</v>
      </c>
    </row>
    <row r="323" spans="4:9" ht="15" customHeight="1" x14ac:dyDescent="0.3">
      <c r="D323" s="68" t="s">
        <v>17</v>
      </c>
      <c r="E323" s="41">
        <v>1</v>
      </c>
      <c r="F323" s="48" t="s">
        <v>0</v>
      </c>
      <c r="G323" s="11">
        <v>1</v>
      </c>
      <c r="H323" s="87">
        <v>2.050103994458161E-2</v>
      </c>
      <c r="I323" s="80">
        <v>1.3529024315316605E-2</v>
      </c>
    </row>
    <row r="324" spans="4:9" x14ac:dyDescent="0.3">
      <c r="D324" s="68" t="s">
        <v>17</v>
      </c>
      <c r="E324" s="41">
        <v>1</v>
      </c>
      <c r="F324" s="48" t="s">
        <v>0</v>
      </c>
      <c r="G324" s="11">
        <v>2</v>
      </c>
      <c r="H324" s="87">
        <v>5.6725388813867544E-2</v>
      </c>
      <c r="I324" s="80">
        <v>6.3616927344730068E-2</v>
      </c>
    </row>
    <row r="325" spans="4:9" x14ac:dyDescent="0.3">
      <c r="D325" s="68" t="s">
        <v>17</v>
      </c>
      <c r="E325" s="41">
        <v>1</v>
      </c>
      <c r="F325" s="48" t="s">
        <v>0</v>
      </c>
      <c r="G325" s="11">
        <v>3</v>
      </c>
      <c r="H325" s="87">
        <v>0.10373210923003491</v>
      </c>
      <c r="I325" s="80">
        <v>0.13646912702195477</v>
      </c>
    </row>
    <row r="326" spans="4:9" x14ac:dyDescent="0.3">
      <c r="D326" s="68" t="s">
        <v>17</v>
      </c>
      <c r="E326" s="41">
        <v>1</v>
      </c>
      <c r="F326" s="48" t="s">
        <v>0</v>
      </c>
      <c r="G326" s="11">
        <v>4</v>
      </c>
      <c r="H326" s="87">
        <v>0.1399757653906315</v>
      </c>
      <c r="I326" s="80">
        <v>0.2504460774552425</v>
      </c>
    </row>
    <row r="327" spans="4:9" x14ac:dyDescent="0.3">
      <c r="D327" s="68" t="s">
        <v>17</v>
      </c>
      <c r="E327" s="41">
        <v>1</v>
      </c>
      <c r="F327" s="48" t="s">
        <v>0</v>
      </c>
      <c r="G327" s="11">
        <v>5</v>
      </c>
      <c r="H327" s="87">
        <v>0.13820957058954911</v>
      </c>
      <c r="I327" s="80">
        <v>0.38116290911022083</v>
      </c>
    </row>
    <row r="328" spans="4:9" ht="15" customHeight="1" x14ac:dyDescent="0.3">
      <c r="D328" s="70" t="s">
        <v>17</v>
      </c>
      <c r="E328" s="42">
        <v>2</v>
      </c>
      <c r="F328" s="49" t="s">
        <v>1</v>
      </c>
      <c r="G328" s="1">
        <v>1</v>
      </c>
      <c r="H328" s="94">
        <v>9.8808282362905162E-4</v>
      </c>
      <c r="I328" s="81">
        <v>1.6043839221016605E-2</v>
      </c>
    </row>
    <row r="329" spans="4:9" x14ac:dyDescent="0.3">
      <c r="D329" s="70" t="s">
        <v>17</v>
      </c>
      <c r="E329" s="42">
        <v>2</v>
      </c>
      <c r="F329" s="49" t="s">
        <v>1</v>
      </c>
      <c r="G329" s="1">
        <v>2</v>
      </c>
      <c r="H329" s="94">
        <v>8.4897921790958494E-2</v>
      </c>
      <c r="I329" s="81">
        <v>7.4938534115980435E-2</v>
      </c>
    </row>
    <row r="330" spans="4:9" x14ac:dyDescent="0.3">
      <c r="D330" s="70" t="s">
        <v>17</v>
      </c>
      <c r="E330" s="42">
        <v>2</v>
      </c>
      <c r="F330" s="49" t="s">
        <v>1</v>
      </c>
      <c r="G330" s="1">
        <v>3</v>
      </c>
      <c r="H330" s="94">
        <v>0.15402132815293529</v>
      </c>
      <c r="I330" s="81">
        <v>0.1541617057775429</v>
      </c>
    </row>
    <row r="331" spans="4:9" x14ac:dyDescent="0.3">
      <c r="D331" s="70" t="s">
        <v>17</v>
      </c>
      <c r="E331" s="42">
        <v>2</v>
      </c>
      <c r="F331" s="49" t="s">
        <v>1</v>
      </c>
      <c r="G331" s="1">
        <v>4</v>
      </c>
      <c r="H331" s="94">
        <v>0.153719101389102</v>
      </c>
      <c r="I331" s="81">
        <v>0.32203659518114519</v>
      </c>
    </row>
    <row r="332" spans="4:9" x14ac:dyDescent="0.3">
      <c r="D332" s="70" t="s">
        <v>17</v>
      </c>
      <c r="E332" s="42">
        <v>2</v>
      </c>
      <c r="F332" s="49" t="s">
        <v>1</v>
      </c>
      <c r="G332" s="1">
        <v>5</v>
      </c>
      <c r="H332" s="94">
        <v>5.1370115559356021E-2</v>
      </c>
      <c r="I332" s="81">
        <v>0.5510653434035534</v>
      </c>
    </row>
    <row r="333" spans="4:9" ht="15" customHeight="1" x14ac:dyDescent="0.3">
      <c r="D333" s="72" t="s">
        <v>17</v>
      </c>
      <c r="E333" s="43">
        <v>3</v>
      </c>
      <c r="F333" s="50" t="s">
        <v>2</v>
      </c>
      <c r="G333" s="3">
        <v>1</v>
      </c>
      <c r="H333" s="96">
        <v>0</v>
      </c>
      <c r="I333" s="82">
        <v>1.5410763176707577E-2</v>
      </c>
    </row>
    <row r="334" spans="4:9" x14ac:dyDescent="0.3">
      <c r="D334" s="72" t="s">
        <v>17</v>
      </c>
      <c r="E334" s="43">
        <v>3</v>
      </c>
      <c r="F334" s="50" t="s">
        <v>2</v>
      </c>
      <c r="G334" s="3">
        <v>2</v>
      </c>
      <c r="H334" s="96">
        <v>5.2718098871035374E-2</v>
      </c>
      <c r="I334" s="82">
        <v>5.6297805217990611E-2</v>
      </c>
    </row>
    <row r="335" spans="4:9" x14ac:dyDescent="0.3">
      <c r="D335" s="72" t="s">
        <v>17</v>
      </c>
      <c r="E335" s="43">
        <v>3</v>
      </c>
      <c r="F335" s="50" t="s">
        <v>2</v>
      </c>
      <c r="G335" s="3">
        <v>3</v>
      </c>
      <c r="H335" s="96">
        <v>4.0230557681117038E-2</v>
      </c>
      <c r="I335" s="82">
        <v>0.17876166899906218</v>
      </c>
    </row>
    <row r="336" spans="4:9" x14ac:dyDescent="0.3">
      <c r="D336" s="72" t="s">
        <v>17</v>
      </c>
      <c r="E336" s="43">
        <v>3</v>
      </c>
      <c r="F336" s="50" t="s">
        <v>2</v>
      </c>
      <c r="G336" s="3">
        <v>4</v>
      </c>
      <c r="H336" s="96">
        <v>9.2540577175105582E-2</v>
      </c>
      <c r="I336" s="82">
        <v>0.37920259270407009</v>
      </c>
    </row>
    <row r="337" spans="4:9" x14ac:dyDescent="0.3">
      <c r="D337" s="72" t="s">
        <v>17</v>
      </c>
      <c r="E337" s="43">
        <v>3</v>
      </c>
      <c r="F337" s="50" t="s">
        <v>2</v>
      </c>
      <c r="G337" s="3">
        <v>5</v>
      </c>
      <c r="H337" s="96">
        <v>0</v>
      </c>
      <c r="I337" s="82">
        <v>0.6090299196336435</v>
      </c>
    </row>
    <row r="338" spans="4:9" ht="15" customHeight="1" x14ac:dyDescent="0.3">
      <c r="D338" s="74" t="s">
        <v>17</v>
      </c>
      <c r="E338" s="44">
        <v>4</v>
      </c>
      <c r="F338" s="54" t="s">
        <v>3</v>
      </c>
      <c r="G338" s="5">
        <v>1</v>
      </c>
      <c r="H338" s="98">
        <v>3.3013646686395191E-2</v>
      </c>
      <c r="I338" s="83">
        <v>2.2737985130987372E-2</v>
      </c>
    </row>
    <row r="339" spans="4:9" x14ac:dyDescent="0.3">
      <c r="D339" s="74" t="s">
        <v>17</v>
      </c>
      <c r="E339" s="44">
        <v>4</v>
      </c>
      <c r="F339" s="54" t="s">
        <v>3</v>
      </c>
      <c r="G339" s="5">
        <v>2</v>
      </c>
      <c r="H339" s="98">
        <v>8.0657712369164858E-2</v>
      </c>
      <c r="I339" s="83">
        <v>9.2166914183976378E-2</v>
      </c>
    </row>
    <row r="340" spans="4:9" x14ac:dyDescent="0.3">
      <c r="D340" s="74" t="s">
        <v>17</v>
      </c>
      <c r="E340" s="44">
        <v>4</v>
      </c>
      <c r="F340" s="54" t="s">
        <v>3</v>
      </c>
      <c r="G340" s="5">
        <v>3</v>
      </c>
      <c r="H340" s="98">
        <v>0.12510965951174827</v>
      </c>
      <c r="I340" s="83">
        <v>0.33270922070666858</v>
      </c>
    </row>
    <row r="341" spans="4:9" x14ac:dyDescent="0.3">
      <c r="D341" s="74" t="s">
        <v>17</v>
      </c>
      <c r="E341" s="44">
        <v>4</v>
      </c>
      <c r="F341" s="54" t="s">
        <v>3</v>
      </c>
      <c r="G341" s="5">
        <v>4</v>
      </c>
      <c r="H341" s="98">
        <v>0.14730837277468414</v>
      </c>
      <c r="I341" s="83">
        <v>0.40097825214452504</v>
      </c>
    </row>
    <row r="342" spans="4:9" x14ac:dyDescent="0.3">
      <c r="D342" s="74" t="s">
        <v>17</v>
      </c>
      <c r="E342" s="44">
        <v>4</v>
      </c>
      <c r="F342" s="54" t="s">
        <v>3</v>
      </c>
      <c r="G342" s="5">
        <v>5</v>
      </c>
      <c r="H342" s="98">
        <v>8.3481287677973429E-3</v>
      </c>
      <c r="I342" s="83">
        <v>0.57585540358815435</v>
      </c>
    </row>
    <row r="343" spans="4:9" ht="15" customHeight="1" x14ac:dyDescent="0.3">
      <c r="D343" s="76" t="s">
        <v>17</v>
      </c>
      <c r="E343" s="45">
        <v>5</v>
      </c>
      <c r="F343" s="55" t="s">
        <v>4</v>
      </c>
      <c r="G343" s="7">
        <v>1</v>
      </c>
      <c r="H343" s="100">
        <v>1.0395529899967461E-3</v>
      </c>
      <c r="I343" s="84">
        <v>1.5861958163784558E-2</v>
      </c>
    </row>
    <row r="344" spans="4:9" x14ac:dyDescent="0.3">
      <c r="D344" s="76" t="s">
        <v>17</v>
      </c>
      <c r="E344" s="45">
        <v>5</v>
      </c>
      <c r="F344" s="55" t="s">
        <v>4</v>
      </c>
      <c r="G344" s="7">
        <v>2</v>
      </c>
      <c r="H344" s="100">
        <v>0.10379861239341168</v>
      </c>
      <c r="I344" s="84">
        <v>0.10980003017875108</v>
      </c>
    </row>
    <row r="345" spans="4:9" x14ac:dyDescent="0.3">
      <c r="D345" s="76" t="s">
        <v>17</v>
      </c>
      <c r="E345" s="45">
        <v>5</v>
      </c>
      <c r="F345" s="55" t="s">
        <v>4</v>
      </c>
      <c r="G345" s="7">
        <v>3</v>
      </c>
      <c r="H345" s="100">
        <v>0.12442920142080552</v>
      </c>
      <c r="I345" s="84">
        <v>0.17980097941009571</v>
      </c>
    </row>
    <row r="346" spans="4:9" x14ac:dyDescent="0.3">
      <c r="D346" s="76" t="s">
        <v>17</v>
      </c>
      <c r="E346" s="45">
        <v>5</v>
      </c>
      <c r="F346" s="55" t="s">
        <v>4</v>
      </c>
      <c r="G346" s="7">
        <v>4</v>
      </c>
      <c r="H346" s="100">
        <v>0.14667871837343605</v>
      </c>
      <c r="I346" s="84">
        <v>0.29032013643422139</v>
      </c>
    </row>
    <row r="347" spans="4:9" x14ac:dyDescent="0.3">
      <c r="D347" s="76" t="s">
        <v>17</v>
      </c>
      <c r="E347" s="45">
        <v>5</v>
      </c>
      <c r="F347" s="55" t="s">
        <v>4</v>
      </c>
      <c r="G347" s="7">
        <v>5</v>
      </c>
      <c r="H347" s="100">
        <v>0.11331971292017884</v>
      </c>
      <c r="I347" s="84">
        <v>0.44184031675101343</v>
      </c>
    </row>
    <row r="348" spans="4:9" ht="15" customHeight="1" x14ac:dyDescent="0.3">
      <c r="D348" s="78" t="s">
        <v>17</v>
      </c>
      <c r="E348" s="46">
        <v>6</v>
      </c>
      <c r="F348" s="51" t="s">
        <v>5</v>
      </c>
      <c r="G348" s="9">
        <v>1</v>
      </c>
      <c r="H348" s="102">
        <v>3.3661653755427852E-2</v>
      </c>
      <c r="I348" s="85">
        <v>4.6766799620746327E-2</v>
      </c>
    </row>
    <row r="349" spans="4:9" x14ac:dyDescent="0.3">
      <c r="D349" s="78" t="s">
        <v>17</v>
      </c>
      <c r="E349" s="46">
        <v>6</v>
      </c>
      <c r="F349" s="51" t="s">
        <v>5</v>
      </c>
      <c r="G349" s="9">
        <v>2</v>
      </c>
      <c r="H349" s="102">
        <v>5.1528577675179044E-2</v>
      </c>
      <c r="I349" s="85">
        <v>0.18325049508647487</v>
      </c>
    </row>
    <row r="350" spans="4:9" x14ac:dyDescent="0.3">
      <c r="D350" s="78" t="s">
        <v>17</v>
      </c>
      <c r="E350" s="46">
        <v>6</v>
      </c>
      <c r="F350" s="51" t="s">
        <v>5</v>
      </c>
      <c r="G350" s="9">
        <v>3</v>
      </c>
      <c r="H350" s="102">
        <v>0.11512498836865048</v>
      </c>
      <c r="I350" s="85">
        <v>0.35607679838777495</v>
      </c>
    </row>
    <row r="351" spans="4:9" x14ac:dyDescent="0.3">
      <c r="D351" s="79" t="s">
        <v>17</v>
      </c>
      <c r="E351" s="47">
        <v>6</v>
      </c>
      <c r="F351" s="52" t="s">
        <v>5</v>
      </c>
      <c r="G351" s="10">
        <v>4</v>
      </c>
      <c r="H351" s="103">
        <v>0.15603407640651218</v>
      </c>
      <c r="I351" s="86">
        <v>0.46992527922509664</v>
      </c>
    </row>
    <row r="352" spans="4:9" ht="15" customHeight="1" x14ac:dyDescent="0.3">
      <c r="D352" s="68" t="s">
        <v>18</v>
      </c>
      <c r="E352" s="41">
        <v>1</v>
      </c>
      <c r="F352" s="48" t="s">
        <v>0</v>
      </c>
      <c r="G352" s="11">
        <v>1</v>
      </c>
      <c r="H352" s="87">
        <v>1.5354275374043659E-2</v>
      </c>
      <c r="I352" s="80">
        <v>2.8506453031450003E-2</v>
      </c>
    </row>
    <row r="353" spans="4:9" x14ac:dyDescent="0.3">
      <c r="D353" s="68" t="s">
        <v>18</v>
      </c>
      <c r="E353" s="41">
        <v>1</v>
      </c>
      <c r="F353" s="48" t="s">
        <v>0</v>
      </c>
      <c r="G353" s="11">
        <v>2</v>
      </c>
      <c r="H353" s="87">
        <v>4.103634892873137E-2</v>
      </c>
      <c r="I353" s="80">
        <v>6.0272303384146776E-2</v>
      </c>
    </row>
    <row r="354" spans="4:9" x14ac:dyDescent="0.3">
      <c r="D354" s="68" t="s">
        <v>18</v>
      </c>
      <c r="E354" s="41">
        <v>1</v>
      </c>
      <c r="F354" s="48" t="s">
        <v>0</v>
      </c>
      <c r="G354" s="11">
        <v>3</v>
      </c>
      <c r="H354" s="87">
        <v>5.7156035438834012E-2</v>
      </c>
      <c r="I354" s="80">
        <v>0.11669462705680334</v>
      </c>
    </row>
    <row r="355" spans="4:9" x14ac:dyDescent="0.3">
      <c r="D355" s="68" t="s">
        <v>18</v>
      </c>
      <c r="E355" s="41">
        <v>1</v>
      </c>
      <c r="F355" s="48" t="s">
        <v>0</v>
      </c>
      <c r="G355" s="11">
        <v>4</v>
      </c>
      <c r="H355" s="87">
        <v>5.2705196228502144E-2</v>
      </c>
      <c r="I355" s="80">
        <v>0.20185921789938194</v>
      </c>
    </row>
    <row r="356" spans="4:9" x14ac:dyDescent="0.3">
      <c r="D356" s="68" t="s">
        <v>18</v>
      </c>
      <c r="E356" s="41">
        <v>1</v>
      </c>
      <c r="F356" s="48" t="s">
        <v>0</v>
      </c>
      <c r="G356" s="11">
        <v>5</v>
      </c>
      <c r="H356" s="87">
        <v>0.12001356794447263</v>
      </c>
      <c r="I356" s="80">
        <v>0.33618597354165569</v>
      </c>
    </row>
    <row r="357" spans="4:9" ht="15" customHeight="1" x14ac:dyDescent="0.3">
      <c r="D357" s="70" t="s">
        <v>18</v>
      </c>
      <c r="E357" s="42">
        <v>2</v>
      </c>
      <c r="F357" s="49" t="s">
        <v>1</v>
      </c>
      <c r="G357" s="1">
        <v>1</v>
      </c>
      <c r="H357" s="94">
        <v>0</v>
      </c>
      <c r="I357" s="81">
        <v>2.1995238118445181E-2</v>
      </c>
    </row>
    <row r="358" spans="4:9" x14ac:dyDescent="0.3">
      <c r="D358" s="70" t="s">
        <v>18</v>
      </c>
      <c r="E358" s="42">
        <v>2</v>
      </c>
      <c r="F358" s="49" t="s">
        <v>1</v>
      </c>
      <c r="G358" s="1">
        <v>2</v>
      </c>
      <c r="H358" s="94">
        <v>8.5060126848440998E-2</v>
      </c>
      <c r="I358" s="81">
        <v>4.6741049591801274E-2</v>
      </c>
    </row>
    <row r="359" spans="4:9" x14ac:dyDescent="0.3">
      <c r="D359" s="70" t="s">
        <v>18</v>
      </c>
      <c r="E359" s="42">
        <v>2</v>
      </c>
      <c r="F359" s="49" t="s">
        <v>1</v>
      </c>
      <c r="G359" s="1">
        <v>3</v>
      </c>
      <c r="H359" s="94">
        <v>0.16331619708679587</v>
      </c>
      <c r="I359" s="81">
        <v>0.1347746312457038</v>
      </c>
    </row>
    <row r="360" spans="4:9" x14ac:dyDescent="0.3">
      <c r="D360" s="70" t="s">
        <v>18</v>
      </c>
      <c r="E360" s="42">
        <v>2</v>
      </c>
      <c r="F360" s="49" t="s">
        <v>1</v>
      </c>
      <c r="G360" s="1">
        <v>4</v>
      </c>
      <c r="H360" s="94">
        <v>7.049448257813952E-2</v>
      </c>
      <c r="I360" s="81">
        <v>0.46254602830915675</v>
      </c>
    </row>
    <row r="361" spans="4:9" x14ac:dyDescent="0.3">
      <c r="D361" s="70" t="s">
        <v>18</v>
      </c>
      <c r="E361" s="42">
        <v>2</v>
      </c>
      <c r="F361" s="49" t="s">
        <v>1</v>
      </c>
      <c r="G361" s="1">
        <v>5</v>
      </c>
      <c r="H361" s="94">
        <v>0</v>
      </c>
      <c r="I361" s="81">
        <v>0.73436632742482943</v>
      </c>
    </row>
    <row r="362" spans="4:9" ht="15" customHeight="1" x14ac:dyDescent="0.3">
      <c r="D362" s="72" t="s">
        <v>18</v>
      </c>
      <c r="E362" s="43">
        <v>3</v>
      </c>
      <c r="F362" s="50" t="s">
        <v>2</v>
      </c>
      <c r="G362" s="3">
        <v>1</v>
      </c>
      <c r="H362" s="96">
        <v>5.4886820117680556E-4</v>
      </c>
      <c r="I362" s="82">
        <v>2.2350232198090354E-2</v>
      </c>
    </row>
    <row r="363" spans="4:9" x14ac:dyDescent="0.3">
      <c r="D363" s="72" t="s">
        <v>18</v>
      </c>
      <c r="E363" s="43">
        <v>3</v>
      </c>
      <c r="F363" s="50" t="s">
        <v>2</v>
      </c>
      <c r="G363" s="3">
        <v>2</v>
      </c>
      <c r="H363" s="96">
        <v>7.28202063639945E-2</v>
      </c>
      <c r="I363" s="82">
        <v>4.4189211394654919E-2</v>
      </c>
    </row>
    <row r="364" spans="4:9" x14ac:dyDescent="0.3">
      <c r="D364" s="72" t="s">
        <v>18</v>
      </c>
      <c r="E364" s="43">
        <v>3</v>
      </c>
      <c r="F364" s="50" t="s">
        <v>2</v>
      </c>
      <c r="G364" s="3">
        <v>3</v>
      </c>
      <c r="H364" s="96">
        <v>8.9529925466318647E-2</v>
      </c>
      <c r="I364" s="82">
        <v>0.17047949460681552</v>
      </c>
    </row>
    <row r="365" spans="4:9" x14ac:dyDescent="0.3">
      <c r="D365" s="72" t="s">
        <v>18</v>
      </c>
      <c r="E365" s="43">
        <v>3</v>
      </c>
      <c r="F365" s="50" t="s">
        <v>2</v>
      </c>
      <c r="G365" s="3">
        <v>4</v>
      </c>
      <c r="H365" s="96">
        <v>6.4923454294229715E-2</v>
      </c>
      <c r="I365" s="82">
        <v>0.37739081496845567</v>
      </c>
    </row>
    <row r="366" spans="4:9" x14ac:dyDescent="0.3">
      <c r="D366" s="72" t="s">
        <v>18</v>
      </c>
      <c r="E366" s="43">
        <v>3</v>
      </c>
      <c r="F366" s="50" t="s">
        <v>2</v>
      </c>
      <c r="G366" s="3">
        <v>5</v>
      </c>
      <c r="H366" s="96">
        <v>6.3018495662309368E-2</v>
      </c>
      <c r="I366" s="82">
        <v>0.61710268023048753</v>
      </c>
    </row>
    <row r="367" spans="4:9" ht="15" customHeight="1" x14ac:dyDescent="0.3">
      <c r="D367" s="74" t="s">
        <v>18</v>
      </c>
      <c r="E367" s="44">
        <v>4</v>
      </c>
      <c r="F367" s="54" t="s">
        <v>3</v>
      </c>
      <c r="G367" s="5">
        <v>1</v>
      </c>
      <c r="H367" s="98">
        <v>6.0402244606966443E-3</v>
      </c>
      <c r="I367" s="83">
        <v>4.0405625770661658E-3</v>
      </c>
    </row>
    <row r="368" spans="4:9" x14ac:dyDescent="0.3">
      <c r="D368" s="74" t="s">
        <v>18</v>
      </c>
      <c r="E368" s="44">
        <v>4</v>
      </c>
      <c r="F368" s="54" t="s">
        <v>3</v>
      </c>
      <c r="G368" s="5">
        <v>2</v>
      </c>
      <c r="H368" s="98">
        <v>0.11496284543218172</v>
      </c>
      <c r="I368" s="83">
        <v>0.19014872953164999</v>
      </c>
    </row>
    <row r="369" spans="4:9" x14ac:dyDescent="0.3">
      <c r="D369" s="74" t="s">
        <v>18</v>
      </c>
      <c r="E369" s="44">
        <v>4</v>
      </c>
      <c r="F369" s="54" t="s">
        <v>3</v>
      </c>
      <c r="G369" s="5">
        <v>3</v>
      </c>
      <c r="H369" s="98">
        <v>0.13847310931679652</v>
      </c>
      <c r="I369" s="83">
        <v>0.33751295659178321</v>
      </c>
    </row>
    <row r="370" spans="4:9" x14ac:dyDescent="0.3">
      <c r="D370" s="74" t="s">
        <v>18</v>
      </c>
      <c r="E370" s="44">
        <v>4</v>
      </c>
      <c r="F370" s="54" t="s">
        <v>3</v>
      </c>
      <c r="G370" s="5">
        <v>4</v>
      </c>
      <c r="H370" s="98">
        <v>0.12916258633942251</v>
      </c>
      <c r="I370" s="83">
        <v>0.45141433259019559</v>
      </c>
    </row>
    <row r="371" spans="4:9" x14ac:dyDescent="0.3">
      <c r="D371" s="74" t="s">
        <v>18</v>
      </c>
      <c r="E371" s="44">
        <v>4</v>
      </c>
      <c r="F371" s="54" t="s">
        <v>3</v>
      </c>
      <c r="G371" s="5">
        <v>5</v>
      </c>
      <c r="H371" s="98">
        <v>9.480426502971917E-2</v>
      </c>
      <c r="I371" s="83">
        <v>0.60981751162470876</v>
      </c>
    </row>
    <row r="372" spans="4:9" ht="15" customHeight="1" x14ac:dyDescent="0.3">
      <c r="D372" s="76" t="s">
        <v>18</v>
      </c>
      <c r="E372" s="45">
        <v>5</v>
      </c>
      <c r="F372" s="55" t="s">
        <v>4</v>
      </c>
      <c r="G372" s="7">
        <v>1</v>
      </c>
      <c r="H372" s="100">
        <v>2.2281063238830608E-2</v>
      </c>
      <c r="I372" s="84">
        <v>1.2522797926950401E-2</v>
      </c>
    </row>
    <row r="373" spans="4:9" x14ac:dyDescent="0.3">
      <c r="D373" s="76" t="s">
        <v>18</v>
      </c>
      <c r="E373" s="45">
        <v>5</v>
      </c>
      <c r="F373" s="55" t="s">
        <v>4</v>
      </c>
      <c r="G373" s="7">
        <v>2</v>
      </c>
      <c r="H373" s="100">
        <v>3.5746255174419463E-2</v>
      </c>
      <c r="I373" s="84">
        <v>6.7627881656072586E-2</v>
      </c>
    </row>
    <row r="374" spans="4:9" x14ac:dyDescent="0.3">
      <c r="D374" s="76" t="s">
        <v>18</v>
      </c>
      <c r="E374" s="45">
        <v>5</v>
      </c>
      <c r="F374" s="55" t="s">
        <v>4</v>
      </c>
      <c r="G374" s="7">
        <v>3</v>
      </c>
      <c r="H374" s="100">
        <v>9.9902960977280769E-2</v>
      </c>
      <c r="I374" s="84">
        <v>0.23096193046682287</v>
      </c>
    </row>
    <row r="375" spans="4:9" x14ac:dyDescent="0.3">
      <c r="D375" s="76" t="s">
        <v>18</v>
      </c>
      <c r="E375" s="45">
        <v>5</v>
      </c>
      <c r="F375" s="55" t="s">
        <v>4</v>
      </c>
      <c r="G375" s="7">
        <v>4</v>
      </c>
      <c r="H375" s="100">
        <v>0.13729134361088549</v>
      </c>
      <c r="I375" s="84">
        <v>0.34085815098167171</v>
      </c>
    </row>
    <row r="376" spans="4:9" x14ac:dyDescent="0.3">
      <c r="D376" s="76" t="s">
        <v>18</v>
      </c>
      <c r="E376" s="45">
        <v>5</v>
      </c>
      <c r="F376" s="55" t="s">
        <v>4</v>
      </c>
      <c r="G376" s="7">
        <v>5</v>
      </c>
      <c r="H376" s="100">
        <v>0.12653035577718635</v>
      </c>
      <c r="I376" s="84">
        <v>0.56973779204738928</v>
      </c>
    </row>
    <row r="377" spans="4:9" ht="15" customHeight="1" x14ac:dyDescent="0.3">
      <c r="D377" s="78" t="s">
        <v>18</v>
      </c>
      <c r="E377" s="46">
        <v>6</v>
      </c>
      <c r="F377" s="51" t="s">
        <v>5</v>
      </c>
      <c r="G377" s="9">
        <v>1</v>
      </c>
      <c r="H377" s="102">
        <v>7.6899002785229584E-2</v>
      </c>
      <c r="I377" s="85">
        <v>0.10539768448340976</v>
      </c>
    </row>
    <row r="378" spans="4:9" x14ac:dyDescent="0.3">
      <c r="D378" s="78" t="s">
        <v>18</v>
      </c>
      <c r="E378" s="46">
        <v>6</v>
      </c>
      <c r="F378" s="51" t="s">
        <v>5</v>
      </c>
      <c r="G378" s="9">
        <v>2</v>
      </c>
      <c r="H378" s="102">
        <v>0.12298666517237193</v>
      </c>
      <c r="I378" s="85">
        <v>0.23884004434634948</v>
      </c>
    </row>
    <row r="379" spans="4:9" x14ac:dyDescent="0.3">
      <c r="D379" s="79" t="s">
        <v>18</v>
      </c>
      <c r="E379" s="47">
        <v>6</v>
      </c>
      <c r="F379" s="52" t="s">
        <v>5</v>
      </c>
      <c r="G379" s="10">
        <v>3</v>
      </c>
      <c r="H379" s="103">
        <v>0.1036496411840383</v>
      </c>
      <c r="I379" s="86">
        <v>0.45238272466463364</v>
      </c>
    </row>
    <row r="380" spans="4:9" ht="15" customHeight="1" x14ac:dyDescent="0.3">
      <c r="D380" s="68" t="s">
        <v>19</v>
      </c>
      <c r="E380" s="41">
        <v>1</v>
      </c>
      <c r="F380" s="48" t="s">
        <v>0</v>
      </c>
      <c r="G380" s="11">
        <v>1</v>
      </c>
      <c r="H380" s="87">
        <v>4.0957419678939781E-2</v>
      </c>
      <c r="I380" s="80">
        <v>3.247621001366284E-2</v>
      </c>
    </row>
    <row r="381" spans="4:9" x14ac:dyDescent="0.3">
      <c r="D381" s="68" t="s">
        <v>19</v>
      </c>
      <c r="E381" s="41">
        <v>1</v>
      </c>
      <c r="F381" s="48" t="s">
        <v>0</v>
      </c>
      <c r="G381" s="11">
        <v>2</v>
      </c>
      <c r="H381" s="87">
        <v>7.5887854541261943E-2</v>
      </c>
      <c r="I381" s="80">
        <v>0.1510552528157755</v>
      </c>
    </row>
    <row r="382" spans="4:9" x14ac:dyDescent="0.3">
      <c r="D382" s="68" t="s">
        <v>19</v>
      </c>
      <c r="E382" s="41">
        <v>1</v>
      </c>
      <c r="F382" s="48" t="s">
        <v>0</v>
      </c>
      <c r="G382" s="11">
        <v>3</v>
      </c>
      <c r="H382" s="87">
        <v>8.7358462089584782E-2</v>
      </c>
      <c r="I382" s="80">
        <v>0.25461247705865847</v>
      </c>
    </row>
    <row r="383" spans="4:9" x14ac:dyDescent="0.3">
      <c r="D383" s="68" t="s">
        <v>19</v>
      </c>
      <c r="E383" s="41">
        <v>1</v>
      </c>
      <c r="F383" s="48" t="s">
        <v>0</v>
      </c>
      <c r="G383" s="11">
        <v>4</v>
      </c>
      <c r="H383" s="87">
        <v>0.17338812066998727</v>
      </c>
      <c r="I383" s="80">
        <v>0.38416933105354645</v>
      </c>
    </row>
    <row r="384" spans="4:9" x14ac:dyDescent="0.3">
      <c r="D384" s="68" t="s">
        <v>19</v>
      </c>
      <c r="E384" s="41">
        <v>1</v>
      </c>
      <c r="F384" s="48" t="s">
        <v>0</v>
      </c>
      <c r="G384" s="11">
        <v>5</v>
      </c>
      <c r="H384" s="87">
        <v>0.18565600290240791</v>
      </c>
      <c r="I384" s="80">
        <v>0.48748287891903308</v>
      </c>
    </row>
    <row r="385" spans="4:9" ht="15" customHeight="1" x14ac:dyDescent="0.3">
      <c r="D385" s="70" t="s">
        <v>19</v>
      </c>
      <c r="E385" s="42">
        <v>2</v>
      </c>
      <c r="F385" s="49" t="s">
        <v>1</v>
      </c>
      <c r="G385" s="1">
        <v>1</v>
      </c>
      <c r="H385" s="94">
        <v>8.541703032770841E-3</v>
      </c>
      <c r="I385" s="81">
        <v>1.6972341279743217E-2</v>
      </c>
    </row>
    <row r="386" spans="4:9" x14ac:dyDescent="0.3">
      <c r="D386" s="70" t="s">
        <v>19</v>
      </c>
      <c r="E386" s="42">
        <v>2</v>
      </c>
      <c r="F386" s="49" t="s">
        <v>1</v>
      </c>
      <c r="G386" s="1">
        <v>2</v>
      </c>
      <c r="H386" s="94">
        <v>4.4730291525572403E-2</v>
      </c>
      <c r="I386" s="81">
        <v>0.27351373707298487</v>
      </c>
    </row>
    <row r="387" spans="4:9" x14ac:dyDescent="0.3">
      <c r="D387" s="70" t="s">
        <v>19</v>
      </c>
      <c r="E387" s="42">
        <v>2</v>
      </c>
      <c r="F387" s="49" t="s">
        <v>1</v>
      </c>
      <c r="G387" s="1">
        <v>3</v>
      </c>
      <c r="H387" s="94">
        <v>0.17030014565825363</v>
      </c>
      <c r="I387" s="81">
        <v>0.53165972939309913</v>
      </c>
    </row>
    <row r="388" spans="4:9" x14ac:dyDescent="0.3">
      <c r="D388" s="70" t="s">
        <v>19</v>
      </c>
      <c r="E388" s="42">
        <v>2</v>
      </c>
      <c r="F388" s="49" t="s">
        <v>1</v>
      </c>
      <c r="G388" s="1">
        <v>4</v>
      </c>
      <c r="H388" s="94">
        <v>0.1550640666052488</v>
      </c>
      <c r="I388" s="81">
        <v>0.65450248814988299</v>
      </c>
    </row>
    <row r="389" spans="4:9" x14ac:dyDescent="0.3">
      <c r="D389" s="70" t="s">
        <v>19</v>
      </c>
      <c r="E389" s="42">
        <v>2</v>
      </c>
      <c r="F389" s="49" t="s">
        <v>1</v>
      </c>
      <c r="G389" s="1">
        <v>5</v>
      </c>
      <c r="H389" s="94">
        <v>0.15860065788287331</v>
      </c>
      <c r="I389" s="81">
        <v>0.77031788115512623</v>
      </c>
    </row>
    <row r="390" spans="4:9" ht="15" customHeight="1" x14ac:dyDescent="0.3">
      <c r="D390" s="72" t="s">
        <v>19</v>
      </c>
      <c r="E390" s="43">
        <v>3</v>
      </c>
      <c r="F390" s="50" t="s">
        <v>2</v>
      </c>
      <c r="G390" s="3">
        <v>1</v>
      </c>
      <c r="H390" s="96">
        <v>4.3057674965741949E-2</v>
      </c>
      <c r="I390" s="82">
        <v>3.1246540877749782E-2</v>
      </c>
    </row>
    <row r="391" spans="4:9" x14ac:dyDescent="0.3">
      <c r="D391" s="72" t="s">
        <v>19</v>
      </c>
      <c r="E391" s="43">
        <v>3</v>
      </c>
      <c r="F391" s="50" t="s">
        <v>2</v>
      </c>
      <c r="G391" s="3">
        <v>2</v>
      </c>
      <c r="H391" s="96">
        <v>0.12013900223519308</v>
      </c>
      <c r="I391" s="82">
        <v>0.2670039523980558</v>
      </c>
    </row>
    <row r="392" spans="4:9" x14ac:dyDescent="0.3">
      <c r="D392" s="72" t="s">
        <v>19</v>
      </c>
      <c r="E392" s="43">
        <v>3</v>
      </c>
      <c r="F392" s="50" t="s">
        <v>2</v>
      </c>
      <c r="G392" s="3">
        <v>3</v>
      </c>
      <c r="H392" s="96">
        <v>6.1351242282400992E-2</v>
      </c>
      <c r="I392" s="82">
        <v>0.50863000713451856</v>
      </c>
    </row>
    <row r="393" spans="4:9" x14ac:dyDescent="0.3">
      <c r="D393" s="72" t="s">
        <v>19</v>
      </c>
      <c r="E393" s="43">
        <v>3</v>
      </c>
      <c r="F393" s="50" t="s">
        <v>2</v>
      </c>
      <c r="G393" s="3">
        <v>4</v>
      </c>
      <c r="H393" s="96">
        <v>0.11315295764404681</v>
      </c>
      <c r="I393" s="82">
        <v>0.76342424391539043</v>
      </c>
    </row>
    <row r="394" spans="4:9" x14ac:dyDescent="0.3">
      <c r="D394" s="72" t="s">
        <v>19</v>
      </c>
      <c r="E394" s="43">
        <v>3</v>
      </c>
      <c r="F394" s="50" t="s">
        <v>2</v>
      </c>
      <c r="G394" s="3">
        <v>5</v>
      </c>
      <c r="H394" s="96">
        <v>3.8666333991286668E-2</v>
      </c>
      <c r="I394" s="82">
        <v>0.90729201937827508</v>
      </c>
    </row>
    <row r="395" spans="4:9" ht="15" customHeight="1" x14ac:dyDescent="0.3">
      <c r="D395" s="74" t="s">
        <v>19</v>
      </c>
      <c r="E395" s="44">
        <v>4</v>
      </c>
      <c r="F395" s="54" t="s">
        <v>3</v>
      </c>
      <c r="G395" s="5">
        <v>1</v>
      </c>
      <c r="H395" s="98">
        <v>5.2635024371362533E-2</v>
      </c>
      <c r="I395" s="83">
        <v>3.1953601177431991E-2</v>
      </c>
    </row>
    <row r="396" spans="4:9" x14ac:dyDescent="0.3">
      <c r="D396" s="74" t="s">
        <v>19</v>
      </c>
      <c r="E396" s="44">
        <v>4</v>
      </c>
      <c r="F396" s="54" t="s">
        <v>3</v>
      </c>
      <c r="G396" s="5">
        <v>2</v>
      </c>
      <c r="H396" s="98">
        <v>0.10599256655776408</v>
      </c>
      <c r="I396" s="83">
        <v>0.19346122699515692</v>
      </c>
    </row>
    <row r="397" spans="4:9" x14ac:dyDescent="0.3">
      <c r="D397" s="74" t="s">
        <v>19</v>
      </c>
      <c r="E397" s="44">
        <v>4</v>
      </c>
      <c r="F397" s="54" t="s">
        <v>3</v>
      </c>
      <c r="G397" s="5">
        <v>3</v>
      </c>
      <c r="H397" s="98">
        <v>0.14753006211593139</v>
      </c>
      <c r="I397" s="83">
        <v>0.35243224472398205</v>
      </c>
    </row>
    <row r="398" spans="4:9" x14ac:dyDescent="0.3">
      <c r="D398" s="74" t="s">
        <v>19</v>
      </c>
      <c r="E398" s="44">
        <v>4</v>
      </c>
      <c r="F398" s="54" t="s">
        <v>3</v>
      </c>
      <c r="G398" s="5">
        <v>4</v>
      </c>
      <c r="H398" s="98">
        <v>0.19515952769624356</v>
      </c>
      <c r="I398" s="83">
        <v>0.505369606266316</v>
      </c>
    </row>
    <row r="399" spans="4:9" x14ac:dyDescent="0.3">
      <c r="D399" s="74" t="s">
        <v>19</v>
      </c>
      <c r="E399" s="44">
        <v>4</v>
      </c>
      <c r="F399" s="54" t="s">
        <v>3</v>
      </c>
      <c r="G399" s="5">
        <v>5</v>
      </c>
      <c r="H399" s="98">
        <v>0.21124474532604931</v>
      </c>
      <c r="I399" s="83">
        <v>0.64199160257655707</v>
      </c>
    </row>
    <row r="400" spans="4:9" ht="15" customHeight="1" x14ac:dyDescent="0.3">
      <c r="D400" s="76" t="s">
        <v>19</v>
      </c>
      <c r="E400" s="45">
        <v>5</v>
      </c>
      <c r="F400" s="55" t="s">
        <v>4</v>
      </c>
      <c r="G400" s="7">
        <v>1</v>
      </c>
      <c r="H400" s="100">
        <v>3.9406705702159615E-2</v>
      </c>
      <c r="I400" s="84">
        <v>5.8937505539707773E-2</v>
      </c>
    </row>
    <row r="401" spans="4:9" x14ac:dyDescent="0.3">
      <c r="D401" s="76" t="s">
        <v>19</v>
      </c>
      <c r="E401" s="45">
        <v>5</v>
      </c>
      <c r="F401" s="55" t="s">
        <v>4</v>
      </c>
      <c r="G401" s="7">
        <v>2</v>
      </c>
      <c r="H401" s="100">
        <v>9.1727482257650358E-2</v>
      </c>
      <c r="I401" s="84">
        <v>0.22653246408703401</v>
      </c>
    </row>
    <row r="402" spans="4:9" x14ac:dyDescent="0.3">
      <c r="D402" s="76" t="s">
        <v>19</v>
      </c>
      <c r="E402" s="45">
        <v>5</v>
      </c>
      <c r="F402" s="55" t="s">
        <v>4</v>
      </c>
      <c r="G402" s="7">
        <v>3</v>
      </c>
      <c r="H402" s="100">
        <v>9.1211906125163736E-2</v>
      </c>
      <c r="I402" s="84">
        <v>0.46150318795864764</v>
      </c>
    </row>
    <row r="403" spans="4:9" x14ac:dyDescent="0.3">
      <c r="D403" s="76" t="s">
        <v>19</v>
      </c>
      <c r="E403" s="45">
        <v>5</v>
      </c>
      <c r="F403" s="55" t="s">
        <v>4</v>
      </c>
      <c r="G403" s="7">
        <v>4</v>
      </c>
      <c r="H403" s="100">
        <v>8.0193156494279424E-2</v>
      </c>
      <c r="I403" s="84">
        <v>0.6733039200425408</v>
      </c>
    </row>
    <row r="404" spans="4:9" x14ac:dyDescent="0.3">
      <c r="D404" s="76" t="s">
        <v>19</v>
      </c>
      <c r="E404" s="45">
        <v>5</v>
      </c>
      <c r="F404" s="55" t="s">
        <v>4</v>
      </c>
      <c r="G404" s="7">
        <v>5</v>
      </c>
      <c r="H404" s="100">
        <v>0</v>
      </c>
      <c r="I404" s="84">
        <v>0.96580477513633356</v>
      </c>
    </row>
    <row r="405" spans="4:9" ht="15" customHeight="1" x14ac:dyDescent="0.3">
      <c r="D405" s="78" t="s">
        <v>19</v>
      </c>
      <c r="E405" s="46">
        <v>6</v>
      </c>
      <c r="F405" s="51" t="s">
        <v>5</v>
      </c>
      <c r="G405" s="9">
        <v>1</v>
      </c>
      <c r="H405" s="102">
        <v>7.0137115141298681E-2</v>
      </c>
      <c r="I405" s="85">
        <v>9.1670858420499046E-2</v>
      </c>
    </row>
    <row r="406" spans="4:9" x14ac:dyDescent="0.3">
      <c r="D406" s="78" t="s">
        <v>19</v>
      </c>
      <c r="E406" s="46">
        <v>6</v>
      </c>
      <c r="F406" s="51" t="s">
        <v>5</v>
      </c>
      <c r="G406" s="9">
        <v>2</v>
      </c>
      <c r="H406" s="102">
        <v>0.12068114151358392</v>
      </c>
      <c r="I406" s="85">
        <v>0.30520265427440824</v>
      </c>
    </row>
    <row r="407" spans="4:9" x14ac:dyDescent="0.3">
      <c r="D407" s="79" t="s">
        <v>19</v>
      </c>
      <c r="E407" s="47">
        <v>6</v>
      </c>
      <c r="F407" s="52" t="s">
        <v>5</v>
      </c>
      <c r="G407" s="10">
        <v>3</v>
      </c>
      <c r="H407" s="103">
        <v>7.3494787985884824E-2</v>
      </c>
      <c r="I407" s="86">
        <v>0.64058964591823786</v>
      </c>
    </row>
    <row r="408" spans="4:9" ht="15" customHeight="1" x14ac:dyDescent="0.3">
      <c r="D408" s="68" t="s">
        <v>20</v>
      </c>
      <c r="E408" s="41">
        <v>1</v>
      </c>
      <c r="F408" s="48" t="s">
        <v>0</v>
      </c>
      <c r="G408" s="11">
        <v>1</v>
      </c>
      <c r="H408" s="87">
        <v>2.8425397577878719E-2</v>
      </c>
      <c r="I408" s="80">
        <v>2.2140329830172268E-2</v>
      </c>
    </row>
    <row r="409" spans="4:9" x14ac:dyDescent="0.3">
      <c r="D409" s="68" t="s">
        <v>20</v>
      </c>
      <c r="E409" s="41">
        <v>1</v>
      </c>
      <c r="F409" s="48" t="s">
        <v>0</v>
      </c>
      <c r="G409" s="11">
        <v>2</v>
      </c>
      <c r="H409" s="87">
        <v>3.482619414814226E-2</v>
      </c>
      <c r="I409" s="80">
        <v>0.13692132896431081</v>
      </c>
    </row>
    <row r="410" spans="4:9" x14ac:dyDescent="0.3">
      <c r="D410" s="68" t="s">
        <v>20</v>
      </c>
      <c r="E410" s="41">
        <v>1</v>
      </c>
      <c r="F410" s="48" t="s">
        <v>0</v>
      </c>
      <c r="G410" s="11">
        <v>3</v>
      </c>
      <c r="H410" s="87">
        <v>0.11167144246718665</v>
      </c>
      <c r="I410" s="80">
        <v>0.29529630157858761</v>
      </c>
    </row>
    <row r="411" spans="4:9" x14ac:dyDescent="0.3">
      <c r="D411" s="68" t="s">
        <v>20</v>
      </c>
      <c r="E411" s="41">
        <v>1</v>
      </c>
      <c r="F411" s="48" t="s">
        <v>0</v>
      </c>
      <c r="G411" s="11">
        <v>4</v>
      </c>
      <c r="H411" s="87">
        <v>0.12847965064221145</v>
      </c>
      <c r="I411" s="80">
        <v>0.43723698059650973</v>
      </c>
    </row>
    <row r="412" spans="4:9" x14ac:dyDescent="0.3">
      <c r="D412" s="68" t="s">
        <v>20</v>
      </c>
      <c r="E412" s="41">
        <v>1</v>
      </c>
      <c r="F412" s="48" t="s">
        <v>0</v>
      </c>
      <c r="G412" s="11">
        <v>5</v>
      </c>
      <c r="H412" s="87">
        <v>0.14365820056858372</v>
      </c>
      <c r="I412" s="80">
        <v>0.53612183876943464</v>
      </c>
    </row>
    <row r="413" spans="4:9" ht="15" customHeight="1" x14ac:dyDescent="0.3">
      <c r="D413" s="70" t="s">
        <v>20</v>
      </c>
      <c r="E413" s="42">
        <v>2</v>
      </c>
      <c r="F413" s="49" t="s">
        <v>1</v>
      </c>
      <c r="G413" s="1">
        <v>1</v>
      </c>
      <c r="H413" s="94">
        <v>2.5899517404400746E-2</v>
      </c>
      <c r="I413" s="81">
        <v>2.0702031688327256E-2</v>
      </c>
    </row>
    <row r="414" spans="4:9" x14ac:dyDescent="0.3">
      <c r="D414" s="70" t="s">
        <v>20</v>
      </c>
      <c r="E414" s="42">
        <v>2</v>
      </c>
      <c r="F414" s="49" t="s">
        <v>1</v>
      </c>
      <c r="G414" s="1">
        <v>2</v>
      </c>
      <c r="H414" s="94">
        <v>5.0463833202007924E-2</v>
      </c>
      <c r="I414" s="81">
        <v>7.883698319142575E-2</v>
      </c>
    </row>
    <row r="415" spans="4:9" x14ac:dyDescent="0.3">
      <c r="D415" s="70" t="s">
        <v>20</v>
      </c>
      <c r="E415" s="42">
        <v>2</v>
      </c>
      <c r="F415" s="49" t="s">
        <v>1</v>
      </c>
      <c r="G415" s="1">
        <v>3</v>
      </c>
      <c r="H415" s="94">
        <v>0.12402197616284974</v>
      </c>
      <c r="I415" s="81">
        <v>0.15584322423294902</v>
      </c>
    </row>
    <row r="416" spans="4:9" x14ac:dyDescent="0.3">
      <c r="D416" s="70" t="s">
        <v>20</v>
      </c>
      <c r="E416" s="42">
        <v>2</v>
      </c>
      <c r="F416" s="49" t="s">
        <v>1</v>
      </c>
      <c r="G416" s="1">
        <v>4</v>
      </c>
      <c r="H416" s="94">
        <v>0.1604795195640186</v>
      </c>
      <c r="I416" s="81">
        <v>0.42937112515880338</v>
      </c>
    </row>
    <row r="417" spans="4:9" x14ac:dyDescent="0.3">
      <c r="D417" s="70" t="s">
        <v>20</v>
      </c>
      <c r="E417" s="42">
        <v>2</v>
      </c>
      <c r="F417" s="49" t="s">
        <v>1</v>
      </c>
      <c r="G417" s="1">
        <v>5</v>
      </c>
      <c r="H417" s="94">
        <v>0</v>
      </c>
      <c r="I417" s="81">
        <v>0.72990146718609572</v>
      </c>
    </row>
    <row r="418" spans="4:9" ht="15" customHeight="1" x14ac:dyDescent="0.3">
      <c r="D418" s="72" t="s">
        <v>20</v>
      </c>
      <c r="E418" s="43">
        <v>3</v>
      </c>
      <c r="F418" s="50" t="s">
        <v>2</v>
      </c>
      <c r="G418" s="3">
        <v>1</v>
      </c>
      <c r="H418" s="96">
        <v>0.10514975015708693</v>
      </c>
      <c r="I418" s="82">
        <v>6.5431128260943106E-2</v>
      </c>
    </row>
    <row r="419" spans="4:9" x14ac:dyDescent="0.3">
      <c r="D419" s="72" t="s">
        <v>20</v>
      </c>
      <c r="E419" s="43">
        <v>3</v>
      </c>
      <c r="F419" s="50" t="s">
        <v>2</v>
      </c>
      <c r="G419" s="3">
        <v>2</v>
      </c>
      <c r="H419" s="96">
        <v>0.14769645693341041</v>
      </c>
      <c r="I419" s="82">
        <v>0.16694386195554448</v>
      </c>
    </row>
    <row r="420" spans="4:9" x14ac:dyDescent="0.3">
      <c r="D420" s="72" t="s">
        <v>20</v>
      </c>
      <c r="E420" s="43">
        <v>3</v>
      </c>
      <c r="F420" s="50" t="s">
        <v>2</v>
      </c>
      <c r="G420" s="3">
        <v>3</v>
      </c>
      <c r="H420" s="96">
        <v>0.16266901358348609</v>
      </c>
      <c r="I420" s="82">
        <v>0.24779660537805673</v>
      </c>
    </row>
    <row r="421" spans="4:9" x14ac:dyDescent="0.3">
      <c r="D421" s="72" t="s">
        <v>20</v>
      </c>
      <c r="E421" s="43">
        <v>3</v>
      </c>
      <c r="F421" s="50" t="s">
        <v>2</v>
      </c>
      <c r="G421" s="3">
        <v>4</v>
      </c>
      <c r="H421" s="96">
        <v>0.14206929227462692</v>
      </c>
      <c r="I421" s="82">
        <v>0.40812250104269338</v>
      </c>
    </row>
    <row r="422" spans="4:9" x14ac:dyDescent="0.3">
      <c r="D422" s="72" t="s">
        <v>20</v>
      </c>
      <c r="E422" s="43">
        <v>3</v>
      </c>
      <c r="F422" s="50" t="s">
        <v>2</v>
      </c>
      <c r="G422" s="3">
        <v>5</v>
      </c>
      <c r="H422" s="96">
        <v>4.3168053221913687E-2</v>
      </c>
      <c r="I422" s="82">
        <v>0.68233732963651228</v>
      </c>
    </row>
    <row r="423" spans="4:9" ht="15" customHeight="1" x14ac:dyDescent="0.3">
      <c r="D423" s="74" t="s">
        <v>20</v>
      </c>
      <c r="E423" s="44">
        <v>4</v>
      </c>
      <c r="F423" s="54" t="s">
        <v>3</v>
      </c>
      <c r="G423" s="5">
        <v>1</v>
      </c>
      <c r="H423" s="98">
        <v>0.13287816137882913</v>
      </c>
      <c r="I423" s="83">
        <v>0.12464651599048177</v>
      </c>
    </row>
    <row r="424" spans="4:9" x14ac:dyDescent="0.3">
      <c r="D424" s="74" t="s">
        <v>20</v>
      </c>
      <c r="E424" s="44">
        <v>4</v>
      </c>
      <c r="F424" s="54" t="s">
        <v>3</v>
      </c>
      <c r="G424" s="5">
        <v>2</v>
      </c>
      <c r="H424" s="98">
        <v>0.14740438812805481</v>
      </c>
      <c r="I424" s="83">
        <v>0.29034460820947011</v>
      </c>
    </row>
    <row r="425" spans="4:9" x14ac:dyDescent="0.3">
      <c r="D425" s="74" t="s">
        <v>20</v>
      </c>
      <c r="E425" s="44">
        <v>4</v>
      </c>
      <c r="F425" s="54" t="s">
        <v>3</v>
      </c>
      <c r="G425" s="5">
        <v>3</v>
      </c>
      <c r="H425" s="98">
        <v>0.17894452546974113</v>
      </c>
      <c r="I425" s="83">
        <v>0.43969695360724181</v>
      </c>
    </row>
    <row r="426" spans="4:9" x14ac:dyDescent="0.3">
      <c r="D426" s="74" t="s">
        <v>20</v>
      </c>
      <c r="E426" s="44">
        <v>4</v>
      </c>
      <c r="F426" s="54" t="s">
        <v>3</v>
      </c>
      <c r="G426" s="5">
        <v>4</v>
      </c>
      <c r="H426" s="98">
        <v>5.70139608071078E-2</v>
      </c>
      <c r="I426" s="83">
        <v>0.57149821667010148</v>
      </c>
    </row>
    <row r="427" spans="4:9" x14ac:dyDescent="0.3">
      <c r="D427" s="74" t="s">
        <v>20</v>
      </c>
      <c r="E427" s="44">
        <v>4</v>
      </c>
      <c r="F427" s="54" t="s">
        <v>3</v>
      </c>
      <c r="G427" s="5">
        <v>5</v>
      </c>
      <c r="H427" s="98">
        <v>3.3326017265037727E-2</v>
      </c>
      <c r="I427" s="83">
        <v>0.65903188073069863</v>
      </c>
    </row>
    <row r="428" spans="4:9" ht="15" customHeight="1" x14ac:dyDescent="0.3">
      <c r="D428" s="76" t="s">
        <v>20</v>
      </c>
      <c r="E428" s="45">
        <v>5</v>
      </c>
      <c r="F428" s="55" t="s">
        <v>4</v>
      </c>
      <c r="G428" s="7">
        <v>1</v>
      </c>
      <c r="H428" s="100">
        <v>7.3712437380578477E-2</v>
      </c>
      <c r="I428" s="84">
        <v>7.4176846395987969E-2</v>
      </c>
    </row>
    <row r="429" spans="4:9" x14ac:dyDescent="0.3">
      <c r="D429" s="76" t="s">
        <v>20</v>
      </c>
      <c r="E429" s="45">
        <v>5</v>
      </c>
      <c r="F429" s="55" t="s">
        <v>4</v>
      </c>
      <c r="G429" s="7">
        <v>2</v>
      </c>
      <c r="H429" s="100">
        <v>0.10503710307013418</v>
      </c>
      <c r="I429" s="84">
        <v>0.1629259939195413</v>
      </c>
    </row>
    <row r="430" spans="4:9" x14ac:dyDescent="0.3">
      <c r="D430" s="76" t="s">
        <v>20</v>
      </c>
      <c r="E430" s="45">
        <v>5</v>
      </c>
      <c r="F430" s="55" t="s">
        <v>4</v>
      </c>
      <c r="G430" s="7">
        <v>3</v>
      </c>
      <c r="H430" s="100">
        <v>7.6577557834633214E-2</v>
      </c>
      <c r="I430" s="84">
        <v>0.29562773110660739</v>
      </c>
    </row>
    <row r="431" spans="4:9" x14ac:dyDescent="0.3">
      <c r="D431" s="76" t="s">
        <v>20</v>
      </c>
      <c r="E431" s="45">
        <v>5</v>
      </c>
      <c r="F431" s="55" t="s">
        <v>4</v>
      </c>
      <c r="G431" s="7">
        <v>4</v>
      </c>
      <c r="H431" s="100">
        <v>0.10737447799354322</v>
      </c>
      <c r="I431" s="84">
        <v>0.47020665438198439</v>
      </c>
    </row>
    <row r="432" spans="4:9" x14ac:dyDescent="0.3">
      <c r="D432" s="76" t="s">
        <v>20</v>
      </c>
      <c r="E432" s="45">
        <v>5</v>
      </c>
      <c r="F432" s="55" t="s">
        <v>4</v>
      </c>
      <c r="G432" s="7">
        <v>5</v>
      </c>
      <c r="H432" s="100">
        <v>4.5449374834797544E-2</v>
      </c>
      <c r="I432" s="84">
        <v>0.65470398412497388</v>
      </c>
    </row>
    <row r="433" spans="4:9" ht="15" customHeight="1" x14ac:dyDescent="0.3">
      <c r="D433" s="78" t="s">
        <v>20</v>
      </c>
      <c r="E433" s="46">
        <v>6</v>
      </c>
      <c r="F433" s="51" t="s">
        <v>5</v>
      </c>
      <c r="G433" s="9">
        <v>1</v>
      </c>
      <c r="H433" s="102">
        <v>6.4700035830105238E-2</v>
      </c>
      <c r="I433" s="85">
        <v>9.4336192672836036E-2</v>
      </c>
    </row>
    <row r="434" spans="4:9" x14ac:dyDescent="0.3">
      <c r="D434" s="78" t="s">
        <v>20</v>
      </c>
      <c r="E434" s="46">
        <v>6</v>
      </c>
      <c r="F434" s="51" t="s">
        <v>5</v>
      </c>
      <c r="G434" s="9">
        <v>2</v>
      </c>
      <c r="H434" s="102">
        <v>9.3119531180929041E-2</v>
      </c>
      <c r="I434" s="85">
        <v>0.26506273334541314</v>
      </c>
    </row>
    <row r="435" spans="4:9" x14ac:dyDescent="0.3">
      <c r="D435" s="78" t="s">
        <v>20</v>
      </c>
      <c r="E435" s="46">
        <v>6</v>
      </c>
      <c r="F435" s="51" t="s">
        <v>5</v>
      </c>
      <c r="G435" s="9">
        <v>3</v>
      </c>
      <c r="H435" s="102">
        <v>0.13821457705209778</v>
      </c>
      <c r="I435" s="85">
        <v>0.40973196566247355</v>
      </c>
    </row>
    <row r="436" spans="4:9" x14ac:dyDescent="0.3">
      <c r="D436" s="79" t="s">
        <v>20</v>
      </c>
      <c r="E436" s="47">
        <v>6</v>
      </c>
      <c r="F436" s="52" t="s">
        <v>5</v>
      </c>
      <c r="G436" s="10">
        <v>4</v>
      </c>
      <c r="H436" s="103">
        <v>1.7768424704298569E-2</v>
      </c>
      <c r="I436" s="86">
        <v>0.50645560606463869</v>
      </c>
    </row>
    <row r="437" spans="4:9" ht="15" customHeight="1" x14ac:dyDescent="0.3">
      <c r="D437" s="68" t="s">
        <v>21</v>
      </c>
      <c r="E437" s="41">
        <v>1</v>
      </c>
      <c r="F437" s="48" t="s">
        <v>0</v>
      </c>
      <c r="G437" s="11">
        <v>1</v>
      </c>
      <c r="H437" s="87">
        <v>0</v>
      </c>
      <c r="I437" s="80">
        <v>0</v>
      </c>
    </row>
    <row r="438" spans="4:9" x14ac:dyDescent="0.3">
      <c r="D438" s="68" t="s">
        <v>21</v>
      </c>
      <c r="E438" s="41">
        <v>1</v>
      </c>
      <c r="F438" s="48" t="s">
        <v>0</v>
      </c>
      <c r="G438" s="11">
        <v>2</v>
      </c>
      <c r="H438" s="87">
        <v>3.9247447272724702E-2</v>
      </c>
      <c r="I438" s="80">
        <v>5.6561064220648528E-2</v>
      </c>
    </row>
    <row r="439" spans="4:9" x14ac:dyDescent="0.3">
      <c r="D439" s="68" t="s">
        <v>21</v>
      </c>
      <c r="E439" s="41">
        <v>1</v>
      </c>
      <c r="F439" s="48" t="s">
        <v>0</v>
      </c>
      <c r="G439" s="11">
        <v>3</v>
      </c>
      <c r="H439" s="87">
        <v>7.5861016654193675E-2</v>
      </c>
      <c r="I439" s="80">
        <v>0.13185457188840716</v>
      </c>
    </row>
    <row r="440" spans="4:9" x14ac:dyDescent="0.3">
      <c r="D440" s="68" t="s">
        <v>21</v>
      </c>
      <c r="E440" s="41">
        <v>1</v>
      </c>
      <c r="F440" s="48" t="s">
        <v>0</v>
      </c>
      <c r="G440" s="11">
        <v>4</v>
      </c>
      <c r="H440" s="87">
        <v>0.12085122135797396</v>
      </c>
      <c r="I440" s="80">
        <v>0.26746544001447031</v>
      </c>
    </row>
    <row r="441" spans="4:9" x14ac:dyDescent="0.3">
      <c r="D441" s="68" t="s">
        <v>21</v>
      </c>
      <c r="E441" s="41">
        <v>1</v>
      </c>
      <c r="F441" s="48" t="s">
        <v>0</v>
      </c>
      <c r="G441" s="11">
        <v>5</v>
      </c>
      <c r="H441" s="87">
        <v>0.1189602809725024</v>
      </c>
      <c r="I441" s="80">
        <v>0.44176166593213773</v>
      </c>
    </row>
    <row r="442" spans="4:9" ht="15" customHeight="1" x14ac:dyDescent="0.3">
      <c r="D442" s="70" t="s">
        <v>21</v>
      </c>
      <c r="E442" s="42">
        <v>2</v>
      </c>
      <c r="F442" s="49" t="s">
        <v>1</v>
      </c>
      <c r="G442" s="1">
        <v>1</v>
      </c>
      <c r="H442" s="94">
        <v>4.4260525539042034E-4</v>
      </c>
      <c r="I442" s="81">
        <v>2.0753039336134113E-4</v>
      </c>
    </row>
    <row r="443" spans="4:9" x14ac:dyDescent="0.3">
      <c r="D443" s="70" t="s">
        <v>21</v>
      </c>
      <c r="E443" s="42">
        <v>2</v>
      </c>
      <c r="F443" s="49" t="s">
        <v>1</v>
      </c>
      <c r="G443" s="1">
        <v>2</v>
      </c>
      <c r="H443" s="94">
        <v>6.9981351070655153E-3</v>
      </c>
      <c r="I443" s="81">
        <v>9.2886386361384996E-3</v>
      </c>
    </row>
    <row r="444" spans="4:9" x14ac:dyDescent="0.3">
      <c r="D444" s="70" t="s">
        <v>21</v>
      </c>
      <c r="E444" s="42">
        <v>2</v>
      </c>
      <c r="F444" s="49" t="s">
        <v>1</v>
      </c>
      <c r="G444" s="1">
        <v>3</v>
      </c>
      <c r="H444" s="94">
        <v>3.5810202702480101E-2</v>
      </c>
      <c r="I444" s="81">
        <v>3.7805888617216891E-2</v>
      </c>
    </row>
    <row r="445" spans="4:9" x14ac:dyDescent="0.3">
      <c r="D445" s="70" t="s">
        <v>21</v>
      </c>
      <c r="E445" s="42">
        <v>2</v>
      </c>
      <c r="F445" s="49" t="s">
        <v>1</v>
      </c>
      <c r="G445" s="1">
        <v>4</v>
      </c>
      <c r="H445" s="94">
        <v>5.2622410822047293E-2</v>
      </c>
      <c r="I445" s="81">
        <v>0.26925790187238918</v>
      </c>
    </row>
    <row r="446" spans="4:9" x14ac:dyDescent="0.3">
      <c r="D446" s="70" t="s">
        <v>21</v>
      </c>
      <c r="E446" s="42">
        <v>2</v>
      </c>
      <c r="F446" s="49" t="s">
        <v>1</v>
      </c>
      <c r="G446" s="1">
        <v>5</v>
      </c>
      <c r="H446" s="94">
        <v>6.4435753520927244E-2</v>
      </c>
      <c r="I446" s="81">
        <v>0.63893642810604179</v>
      </c>
    </row>
    <row r="447" spans="4:9" ht="15" customHeight="1" x14ac:dyDescent="0.3">
      <c r="D447" s="72" t="s">
        <v>21</v>
      </c>
      <c r="E447" s="43">
        <v>3</v>
      </c>
      <c r="F447" s="50" t="s">
        <v>2</v>
      </c>
      <c r="G447" s="3">
        <v>1</v>
      </c>
      <c r="H447" s="96">
        <v>4.4260525539042034E-4</v>
      </c>
      <c r="I447" s="82">
        <v>2.0753039336134113E-4</v>
      </c>
    </row>
    <row r="448" spans="4:9" x14ac:dyDescent="0.3">
      <c r="D448" s="72" t="s">
        <v>21</v>
      </c>
      <c r="E448" s="43">
        <v>3</v>
      </c>
      <c r="F448" s="50" t="s">
        <v>2</v>
      </c>
      <c r="G448" s="3">
        <v>2</v>
      </c>
      <c r="H448" s="96">
        <v>4.6552095977807129E-2</v>
      </c>
      <c r="I448" s="82">
        <v>4.4763498916367751E-2</v>
      </c>
    </row>
    <row r="449" spans="4:9" x14ac:dyDescent="0.3">
      <c r="D449" s="72" t="s">
        <v>21</v>
      </c>
      <c r="E449" s="43">
        <v>3</v>
      </c>
      <c r="F449" s="50" t="s">
        <v>2</v>
      </c>
      <c r="G449" s="3">
        <v>3</v>
      </c>
      <c r="H449" s="96">
        <v>2.5518052905598394E-2</v>
      </c>
      <c r="I449" s="82">
        <v>0.1599518288320102</v>
      </c>
    </row>
    <row r="450" spans="4:9" x14ac:dyDescent="0.3">
      <c r="D450" s="72" t="s">
        <v>21</v>
      </c>
      <c r="E450" s="43">
        <v>3</v>
      </c>
      <c r="F450" s="50" t="s">
        <v>2</v>
      </c>
      <c r="G450" s="3">
        <v>4</v>
      </c>
      <c r="H450" s="96">
        <v>7.4450648257530408E-2</v>
      </c>
      <c r="I450" s="82">
        <v>0.39442384223722282</v>
      </c>
    </row>
    <row r="451" spans="4:9" x14ac:dyDescent="0.3">
      <c r="D451" s="72" t="s">
        <v>21</v>
      </c>
      <c r="E451" s="43">
        <v>3</v>
      </c>
      <c r="F451" s="50" t="s">
        <v>2</v>
      </c>
      <c r="G451" s="3">
        <v>5</v>
      </c>
      <c r="H451" s="96">
        <v>5.951140103418763E-2</v>
      </c>
      <c r="I451" s="82">
        <v>0.69304148471461113</v>
      </c>
    </row>
    <row r="452" spans="4:9" ht="15" customHeight="1" x14ac:dyDescent="0.3">
      <c r="D452" s="74" t="s">
        <v>21</v>
      </c>
      <c r="E452" s="44">
        <v>4</v>
      </c>
      <c r="F452" s="54" t="s">
        <v>3</v>
      </c>
      <c r="G452" s="5">
        <v>1</v>
      </c>
      <c r="H452" s="98">
        <v>1.2471010438138254E-2</v>
      </c>
      <c r="I452" s="83">
        <v>1.7510225459300751E-2</v>
      </c>
    </row>
    <row r="453" spans="4:9" x14ac:dyDescent="0.3">
      <c r="D453" s="74" t="s">
        <v>21</v>
      </c>
      <c r="E453" s="44">
        <v>4</v>
      </c>
      <c r="F453" s="54" t="s">
        <v>3</v>
      </c>
      <c r="G453" s="5">
        <v>2</v>
      </c>
      <c r="H453" s="98">
        <v>4.7685907008765682E-2</v>
      </c>
      <c r="I453" s="83">
        <v>0.14312521678029924</v>
      </c>
    </row>
    <row r="454" spans="4:9" x14ac:dyDescent="0.3">
      <c r="D454" s="74" t="s">
        <v>21</v>
      </c>
      <c r="E454" s="44">
        <v>4</v>
      </c>
      <c r="F454" s="54" t="s">
        <v>3</v>
      </c>
      <c r="G454" s="5">
        <v>3</v>
      </c>
      <c r="H454" s="98">
        <v>0.1028666660216789</v>
      </c>
      <c r="I454" s="83">
        <v>0.3229692436329491</v>
      </c>
    </row>
    <row r="455" spans="4:9" x14ac:dyDescent="0.3">
      <c r="D455" s="74" t="s">
        <v>21</v>
      </c>
      <c r="E455" s="44">
        <v>4</v>
      </c>
      <c r="F455" s="54" t="s">
        <v>3</v>
      </c>
      <c r="G455" s="5">
        <v>4</v>
      </c>
      <c r="H455" s="98">
        <v>8.2163632556242441E-2</v>
      </c>
      <c r="I455" s="83">
        <v>0.51816505096157695</v>
      </c>
    </row>
    <row r="456" spans="4:9" x14ac:dyDescent="0.3">
      <c r="D456" s="74" t="s">
        <v>21</v>
      </c>
      <c r="E456" s="44">
        <v>4</v>
      </c>
      <c r="F456" s="54" t="s">
        <v>3</v>
      </c>
      <c r="G456" s="5">
        <v>5</v>
      </c>
      <c r="H456" s="98">
        <v>7.8531063471768275E-2</v>
      </c>
      <c r="I456" s="83">
        <v>0.67264340868715378</v>
      </c>
    </row>
    <row r="457" spans="4:9" ht="15" customHeight="1" x14ac:dyDescent="0.3">
      <c r="D457" s="76" t="s">
        <v>21</v>
      </c>
      <c r="E457" s="45">
        <v>5</v>
      </c>
      <c r="F457" s="55" t="s">
        <v>4</v>
      </c>
      <c r="G457" s="7">
        <v>1</v>
      </c>
      <c r="H457" s="100">
        <v>1.1199976553385272E-2</v>
      </c>
      <c r="I457" s="84">
        <v>1.3494440076582367E-2</v>
      </c>
    </row>
    <row r="458" spans="4:9" x14ac:dyDescent="0.3">
      <c r="D458" s="76" t="s">
        <v>21</v>
      </c>
      <c r="E458" s="45">
        <v>5</v>
      </c>
      <c r="F458" s="55" t="s">
        <v>4</v>
      </c>
      <c r="G458" s="7">
        <v>2</v>
      </c>
      <c r="H458" s="100">
        <v>5.2776421011895593E-2</v>
      </c>
      <c r="I458" s="84">
        <v>7.8073524693245841E-2</v>
      </c>
    </row>
    <row r="459" spans="4:9" x14ac:dyDescent="0.3">
      <c r="D459" s="76" t="s">
        <v>21</v>
      </c>
      <c r="E459" s="45">
        <v>5</v>
      </c>
      <c r="F459" s="55" t="s">
        <v>4</v>
      </c>
      <c r="G459" s="7">
        <v>3</v>
      </c>
      <c r="H459" s="100">
        <v>7.7747340419276195E-2</v>
      </c>
      <c r="I459" s="84">
        <v>0.20724312037652109</v>
      </c>
    </row>
    <row r="460" spans="4:9" x14ac:dyDescent="0.3">
      <c r="D460" s="76" t="s">
        <v>21</v>
      </c>
      <c r="E460" s="45">
        <v>5</v>
      </c>
      <c r="F460" s="55" t="s">
        <v>4</v>
      </c>
      <c r="G460" s="7">
        <v>4</v>
      </c>
      <c r="H460" s="100">
        <v>7.3396060859155399E-2</v>
      </c>
      <c r="I460" s="84">
        <v>0.35051352124546986</v>
      </c>
    </row>
    <row r="461" spans="4:9" x14ac:dyDescent="0.3">
      <c r="D461" s="76" t="s">
        <v>21</v>
      </c>
      <c r="E461" s="45">
        <v>5</v>
      </c>
      <c r="F461" s="55" t="s">
        <v>4</v>
      </c>
      <c r="G461" s="7">
        <v>5</v>
      </c>
      <c r="H461" s="100">
        <v>9.7118736700578245E-2</v>
      </c>
      <c r="I461" s="84">
        <v>0.59039437132089079</v>
      </c>
    </row>
    <row r="462" spans="4:9" ht="15" customHeight="1" x14ac:dyDescent="0.3">
      <c r="D462" s="78" t="s">
        <v>21</v>
      </c>
      <c r="E462" s="46">
        <v>6</v>
      </c>
      <c r="F462" s="51" t="s">
        <v>5</v>
      </c>
      <c r="G462" s="9">
        <v>1</v>
      </c>
      <c r="H462" s="102">
        <v>2.0927315876966581E-2</v>
      </c>
      <c r="I462" s="85">
        <v>2.341995824260993E-2</v>
      </c>
    </row>
    <row r="463" spans="4:9" x14ac:dyDescent="0.3">
      <c r="D463" s="78" t="s">
        <v>21</v>
      </c>
      <c r="E463" s="46">
        <v>6</v>
      </c>
      <c r="F463" s="51" t="s">
        <v>5</v>
      </c>
      <c r="G463" s="9">
        <v>2</v>
      </c>
      <c r="H463" s="102">
        <v>6.2761905200818702E-2</v>
      </c>
      <c r="I463" s="85">
        <v>0.15670477494199767</v>
      </c>
    </row>
    <row r="464" spans="4:9" x14ac:dyDescent="0.3">
      <c r="D464" s="78" t="s">
        <v>21</v>
      </c>
      <c r="E464" s="46">
        <v>6</v>
      </c>
      <c r="F464" s="51" t="s">
        <v>5</v>
      </c>
      <c r="G464" s="9">
        <v>3</v>
      </c>
      <c r="H464" s="102">
        <v>0.17221985948296656</v>
      </c>
      <c r="I464" s="85">
        <v>0.36906218411332364</v>
      </c>
    </row>
    <row r="465" spans="4:9" x14ac:dyDescent="0.3">
      <c r="D465" s="79" t="s">
        <v>21</v>
      </c>
      <c r="E465" s="47">
        <v>6</v>
      </c>
      <c r="F465" s="52" t="s">
        <v>5</v>
      </c>
      <c r="G465" s="10">
        <v>4</v>
      </c>
      <c r="H465" s="103">
        <v>0.19063574231253494</v>
      </c>
      <c r="I465" s="86">
        <v>0.45828165808171734</v>
      </c>
    </row>
    <row r="466" spans="4:9" ht="15" customHeight="1" x14ac:dyDescent="0.3">
      <c r="D466" s="68" t="s">
        <v>22</v>
      </c>
      <c r="E466" s="41">
        <v>1</v>
      </c>
      <c r="F466" s="48" t="s">
        <v>0</v>
      </c>
      <c r="G466" s="11">
        <v>1</v>
      </c>
      <c r="H466" s="87">
        <v>1.5367009721972136E-2</v>
      </c>
      <c r="I466" s="80">
        <v>1.2406726125851164E-2</v>
      </c>
    </row>
    <row r="467" spans="4:9" x14ac:dyDescent="0.3">
      <c r="D467" s="68" t="s">
        <v>22</v>
      </c>
      <c r="E467" s="41">
        <v>1</v>
      </c>
      <c r="F467" s="48" t="s">
        <v>0</v>
      </c>
      <c r="G467" s="11">
        <v>2</v>
      </c>
      <c r="H467" s="87">
        <v>4.2792693908963418E-2</v>
      </c>
      <c r="I467" s="80">
        <v>8.1070102351394932E-2</v>
      </c>
    </row>
    <row r="468" spans="4:9" x14ac:dyDescent="0.3">
      <c r="D468" s="68" t="s">
        <v>22</v>
      </c>
      <c r="E468" s="41">
        <v>1</v>
      </c>
      <c r="F468" s="48" t="s">
        <v>0</v>
      </c>
      <c r="G468" s="11">
        <v>3</v>
      </c>
      <c r="H468" s="87">
        <v>8.7134737043914889E-2</v>
      </c>
      <c r="I468" s="80">
        <v>0.18326636849734448</v>
      </c>
    </row>
    <row r="469" spans="4:9" x14ac:dyDescent="0.3">
      <c r="D469" s="68" t="s">
        <v>22</v>
      </c>
      <c r="E469" s="41">
        <v>1</v>
      </c>
      <c r="F469" s="48" t="s">
        <v>0</v>
      </c>
      <c r="G469" s="11">
        <v>4</v>
      </c>
      <c r="H469" s="87">
        <v>0.18564579201641493</v>
      </c>
      <c r="I469" s="80">
        <v>0.32475796544679086</v>
      </c>
    </row>
    <row r="470" spans="4:9" x14ac:dyDescent="0.3">
      <c r="D470" s="68" t="s">
        <v>22</v>
      </c>
      <c r="E470" s="41">
        <v>1</v>
      </c>
      <c r="F470" s="48" t="s">
        <v>0</v>
      </c>
      <c r="G470" s="11">
        <v>5</v>
      </c>
      <c r="H470" s="87">
        <v>0.22570283851164014</v>
      </c>
      <c r="I470" s="80">
        <v>0.46774303401931083</v>
      </c>
    </row>
    <row r="471" spans="4:9" ht="15" customHeight="1" x14ac:dyDescent="0.3">
      <c r="D471" s="70" t="s">
        <v>22</v>
      </c>
      <c r="E471" s="42">
        <v>2</v>
      </c>
      <c r="F471" s="49" t="s">
        <v>1</v>
      </c>
      <c r="G471" s="1">
        <v>1</v>
      </c>
      <c r="H471" s="94">
        <v>6.5805206613447605E-3</v>
      </c>
      <c r="I471" s="81">
        <v>1.5565401685681572E-2</v>
      </c>
    </row>
    <row r="472" spans="4:9" x14ac:dyDescent="0.3">
      <c r="D472" s="70" t="s">
        <v>22</v>
      </c>
      <c r="E472" s="42">
        <v>2</v>
      </c>
      <c r="F472" s="49" t="s">
        <v>1</v>
      </c>
      <c r="G472" s="1">
        <v>2</v>
      </c>
      <c r="H472" s="94">
        <v>5.2039861112797202E-2</v>
      </c>
      <c r="I472" s="81">
        <v>6.3269539342681771E-2</v>
      </c>
    </row>
    <row r="473" spans="4:9" x14ac:dyDescent="0.3">
      <c r="D473" s="70" t="s">
        <v>22</v>
      </c>
      <c r="E473" s="42">
        <v>2</v>
      </c>
      <c r="F473" s="49" t="s">
        <v>1</v>
      </c>
      <c r="G473" s="1">
        <v>3</v>
      </c>
      <c r="H473" s="94">
        <v>9.8582839353552706E-2</v>
      </c>
      <c r="I473" s="81">
        <v>0.32396333981576525</v>
      </c>
    </row>
    <row r="474" spans="4:9" x14ac:dyDescent="0.3">
      <c r="D474" s="70" t="s">
        <v>22</v>
      </c>
      <c r="E474" s="42">
        <v>2</v>
      </c>
      <c r="F474" s="49" t="s">
        <v>1</v>
      </c>
      <c r="G474" s="1">
        <v>4</v>
      </c>
      <c r="H474" s="94">
        <v>0.13099148464613419</v>
      </c>
      <c r="I474" s="81">
        <v>0.56792420471645333</v>
      </c>
    </row>
    <row r="475" spans="4:9" x14ac:dyDescent="0.3">
      <c r="D475" s="70" t="s">
        <v>22</v>
      </c>
      <c r="E475" s="42">
        <v>2</v>
      </c>
      <c r="F475" s="49" t="s">
        <v>1</v>
      </c>
      <c r="G475" s="1">
        <v>5</v>
      </c>
      <c r="H475" s="94">
        <v>4.9903052442994401E-2</v>
      </c>
      <c r="I475" s="81">
        <v>0.76555860616502391</v>
      </c>
    </row>
    <row r="476" spans="4:9" ht="15" customHeight="1" x14ac:dyDescent="0.3">
      <c r="D476" s="72" t="s">
        <v>22</v>
      </c>
      <c r="E476" s="43">
        <v>3</v>
      </c>
      <c r="F476" s="50" t="s">
        <v>2</v>
      </c>
      <c r="G476" s="3">
        <v>1</v>
      </c>
      <c r="H476" s="96">
        <v>1.6971444829805577E-3</v>
      </c>
      <c r="I476" s="82">
        <v>1.462370222021191E-2</v>
      </c>
    </row>
    <row r="477" spans="4:9" x14ac:dyDescent="0.3">
      <c r="D477" s="72" t="s">
        <v>22</v>
      </c>
      <c r="E477" s="43">
        <v>3</v>
      </c>
      <c r="F477" s="50" t="s">
        <v>2</v>
      </c>
      <c r="G477" s="3">
        <v>2</v>
      </c>
      <c r="H477" s="96">
        <v>3.4885919933042409E-2</v>
      </c>
      <c r="I477" s="82">
        <v>0.10641212793247155</v>
      </c>
    </row>
    <row r="478" spans="4:9" x14ac:dyDescent="0.3">
      <c r="D478" s="72" t="s">
        <v>22</v>
      </c>
      <c r="E478" s="43">
        <v>3</v>
      </c>
      <c r="F478" s="50" t="s">
        <v>2</v>
      </c>
      <c r="G478" s="3">
        <v>3</v>
      </c>
      <c r="H478" s="96">
        <v>4.8733717945170632E-2</v>
      </c>
      <c r="I478" s="82">
        <v>0.38094814997409426</v>
      </c>
    </row>
    <row r="479" spans="4:9" x14ac:dyDescent="0.3">
      <c r="D479" s="72" t="s">
        <v>22</v>
      </c>
      <c r="E479" s="43">
        <v>3</v>
      </c>
      <c r="F479" s="50" t="s">
        <v>2</v>
      </c>
      <c r="G479" s="3">
        <v>4</v>
      </c>
      <c r="H479" s="96">
        <v>5.1163480719575612E-2</v>
      </c>
      <c r="I479" s="82">
        <v>0.66518199186303273</v>
      </c>
    </row>
    <row r="480" spans="4:9" x14ac:dyDescent="0.3">
      <c r="D480" s="72" t="s">
        <v>22</v>
      </c>
      <c r="E480" s="43">
        <v>3</v>
      </c>
      <c r="F480" s="50" t="s">
        <v>2</v>
      </c>
      <c r="G480" s="3">
        <v>5</v>
      </c>
      <c r="H480" s="96">
        <v>0</v>
      </c>
      <c r="I480" s="82">
        <v>0.8205976601218915</v>
      </c>
    </row>
    <row r="481" spans="4:9" ht="15" customHeight="1" x14ac:dyDescent="0.3">
      <c r="D481" s="74" t="s">
        <v>22</v>
      </c>
      <c r="E481" s="44">
        <v>4</v>
      </c>
      <c r="F481" s="54" t="s">
        <v>3</v>
      </c>
      <c r="G481" s="5">
        <v>1</v>
      </c>
      <c r="H481" s="98">
        <v>4.3352627699690213E-2</v>
      </c>
      <c r="I481" s="83">
        <v>3.0942595156679926E-2</v>
      </c>
    </row>
    <row r="482" spans="4:9" x14ac:dyDescent="0.3">
      <c r="D482" s="74" t="s">
        <v>22</v>
      </c>
      <c r="E482" s="44">
        <v>4</v>
      </c>
      <c r="F482" s="54" t="s">
        <v>3</v>
      </c>
      <c r="G482" s="5">
        <v>2</v>
      </c>
      <c r="H482" s="98">
        <v>0.17228773650239435</v>
      </c>
      <c r="I482" s="83">
        <v>0.20823987652740841</v>
      </c>
    </row>
    <row r="483" spans="4:9" x14ac:dyDescent="0.3">
      <c r="D483" s="74" t="s">
        <v>22</v>
      </c>
      <c r="E483" s="44">
        <v>4</v>
      </c>
      <c r="F483" s="54" t="s">
        <v>3</v>
      </c>
      <c r="G483" s="5">
        <v>3</v>
      </c>
      <c r="H483" s="98">
        <v>0.21211567750054894</v>
      </c>
      <c r="I483" s="83">
        <v>0.32012653893269277</v>
      </c>
    </row>
    <row r="484" spans="4:9" x14ac:dyDescent="0.3">
      <c r="D484" s="74" t="s">
        <v>22</v>
      </c>
      <c r="E484" s="44">
        <v>4</v>
      </c>
      <c r="F484" s="54" t="s">
        <v>3</v>
      </c>
      <c r="G484" s="5">
        <v>4</v>
      </c>
      <c r="H484" s="98">
        <v>0.21537151340977678</v>
      </c>
      <c r="I484" s="83">
        <v>0.5137090654417219</v>
      </c>
    </row>
    <row r="485" spans="4:9" x14ac:dyDescent="0.3">
      <c r="D485" s="74" t="s">
        <v>22</v>
      </c>
      <c r="E485" s="44">
        <v>4</v>
      </c>
      <c r="F485" s="54" t="s">
        <v>3</v>
      </c>
      <c r="G485" s="5">
        <v>5</v>
      </c>
      <c r="H485" s="98">
        <v>0.21687914326727004</v>
      </c>
      <c r="I485" s="83">
        <v>0.59847758203197632</v>
      </c>
    </row>
    <row r="486" spans="4:9" ht="15" customHeight="1" x14ac:dyDescent="0.3">
      <c r="D486" s="76" t="s">
        <v>22</v>
      </c>
      <c r="E486" s="45">
        <v>5</v>
      </c>
      <c r="F486" s="55" t="s">
        <v>4</v>
      </c>
      <c r="G486" s="7">
        <v>1</v>
      </c>
      <c r="H486" s="100">
        <v>3.7777235446475321E-2</v>
      </c>
      <c r="I486" s="84">
        <v>4.7668156055853887E-2</v>
      </c>
    </row>
    <row r="487" spans="4:9" x14ac:dyDescent="0.3">
      <c r="D487" s="76" t="s">
        <v>22</v>
      </c>
      <c r="E487" s="45">
        <v>5</v>
      </c>
      <c r="F487" s="55" t="s">
        <v>4</v>
      </c>
      <c r="G487" s="7">
        <v>2</v>
      </c>
      <c r="H487" s="100">
        <v>7.5919905218046993E-2</v>
      </c>
      <c r="I487" s="84">
        <v>0.17704606099593989</v>
      </c>
    </row>
    <row r="488" spans="4:9" x14ac:dyDescent="0.3">
      <c r="D488" s="76" t="s">
        <v>22</v>
      </c>
      <c r="E488" s="45">
        <v>5</v>
      </c>
      <c r="F488" s="55" t="s">
        <v>4</v>
      </c>
      <c r="G488" s="7">
        <v>3</v>
      </c>
      <c r="H488" s="100">
        <v>0.12727409288014968</v>
      </c>
      <c r="I488" s="84">
        <v>0.35940122244239547</v>
      </c>
    </row>
    <row r="489" spans="4:9" x14ac:dyDescent="0.3">
      <c r="D489" s="76" t="s">
        <v>22</v>
      </c>
      <c r="E489" s="45">
        <v>5</v>
      </c>
      <c r="F489" s="55" t="s">
        <v>4</v>
      </c>
      <c r="G489" s="7">
        <v>4</v>
      </c>
      <c r="H489" s="100">
        <v>5.1570968663356385E-2</v>
      </c>
      <c r="I489" s="84">
        <v>0.58754919481282009</v>
      </c>
    </row>
    <row r="490" spans="4:9" x14ac:dyDescent="0.3">
      <c r="D490" s="76" t="s">
        <v>22</v>
      </c>
      <c r="E490" s="45">
        <v>5</v>
      </c>
      <c r="F490" s="55" t="s">
        <v>4</v>
      </c>
      <c r="G490" s="7">
        <v>5</v>
      </c>
      <c r="H490" s="100">
        <v>1.3093976229930131E-2</v>
      </c>
      <c r="I490" s="84">
        <v>0.79027477400273116</v>
      </c>
    </row>
    <row r="491" spans="4:9" ht="15" customHeight="1" x14ac:dyDescent="0.3">
      <c r="D491" s="78" t="s">
        <v>22</v>
      </c>
      <c r="E491" s="46">
        <v>6</v>
      </c>
      <c r="F491" s="51" t="s">
        <v>5</v>
      </c>
      <c r="G491" s="9">
        <v>1</v>
      </c>
      <c r="H491" s="102">
        <v>1.5293321301906557E-2</v>
      </c>
      <c r="I491" s="85">
        <v>1.3177206709342705E-2</v>
      </c>
    </row>
    <row r="492" spans="4:9" x14ac:dyDescent="0.3">
      <c r="D492" s="78" t="s">
        <v>22</v>
      </c>
      <c r="E492" s="46">
        <v>6</v>
      </c>
      <c r="F492" s="51" t="s">
        <v>5</v>
      </c>
      <c r="G492" s="9">
        <v>2</v>
      </c>
      <c r="H492" s="102">
        <v>8.2617030276005976E-2</v>
      </c>
      <c r="I492" s="85">
        <v>0.14237026052404725</v>
      </c>
    </row>
    <row r="493" spans="4:9" x14ac:dyDescent="0.3">
      <c r="D493" s="78" t="s">
        <v>22</v>
      </c>
      <c r="E493" s="46">
        <v>6</v>
      </c>
      <c r="F493" s="51" t="s">
        <v>5</v>
      </c>
      <c r="G493" s="9">
        <v>3</v>
      </c>
      <c r="H493" s="102">
        <v>0.16655537010947849</v>
      </c>
      <c r="I493" s="85">
        <v>0.25812545335466841</v>
      </c>
    </row>
    <row r="494" spans="4:9" x14ac:dyDescent="0.3">
      <c r="D494" s="79" t="s">
        <v>22</v>
      </c>
      <c r="E494" s="47">
        <v>6</v>
      </c>
      <c r="F494" s="52" t="s">
        <v>5</v>
      </c>
      <c r="G494" s="10">
        <v>4</v>
      </c>
      <c r="H494" s="103">
        <v>0.21203302095988066</v>
      </c>
      <c r="I494" s="86">
        <v>0.32335058627655883</v>
      </c>
    </row>
    <row r="495" spans="4:9" ht="15" customHeight="1" x14ac:dyDescent="0.3">
      <c r="D495" s="68" t="s">
        <v>23</v>
      </c>
      <c r="E495" s="41">
        <v>1</v>
      </c>
      <c r="F495" s="48" t="s">
        <v>0</v>
      </c>
      <c r="G495" s="11">
        <v>1</v>
      </c>
      <c r="H495" s="87">
        <v>6.1146773566276846E-2</v>
      </c>
      <c r="I495" s="80">
        <v>4.0322383631858617E-2</v>
      </c>
    </row>
    <row r="496" spans="4:9" x14ac:dyDescent="0.3">
      <c r="D496" s="68" t="s">
        <v>23</v>
      </c>
      <c r="E496" s="41">
        <v>1</v>
      </c>
      <c r="F496" s="48" t="s">
        <v>0</v>
      </c>
      <c r="G496" s="11">
        <v>2</v>
      </c>
      <c r="H496" s="87">
        <v>7.3459023839116316E-2</v>
      </c>
      <c r="I496" s="80">
        <v>6.9079839636025375E-2</v>
      </c>
    </row>
    <row r="497" spans="4:9" x14ac:dyDescent="0.3">
      <c r="D497" s="68" t="s">
        <v>23</v>
      </c>
      <c r="E497" s="41">
        <v>1</v>
      </c>
      <c r="F497" s="48" t="s">
        <v>0</v>
      </c>
      <c r="G497" s="11">
        <v>3</v>
      </c>
      <c r="H497" s="87">
        <v>6.9697654426177383E-2</v>
      </c>
      <c r="I497" s="80">
        <v>0.22394814279505229</v>
      </c>
    </row>
    <row r="498" spans="4:9" x14ac:dyDescent="0.3">
      <c r="D498" s="68" t="s">
        <v>23</v>
      </c>
      <c r="E498" s="41">
        <v>1</v>
      </c>
      <c r="F498" s="48" t="s">
        <v>0</v>
      </c>
      <c r="G498" s="11">
        <v>4</v>
      </c>
      <c r="H498" s="87">
        <v>0.13725977877979836</v>
      </c>
      <c r="I498" s="80">
        <v>0.40109917149396501</v>
      </c>
    </row>
    <row r="499" spans="4:9" x14ac:dyDescent="0.3">
      <c r="D499" s="68" t="s">
        <v>23</v>
      </c>
      <c r="E499" s="41">
        <v>1</v>
      </c>
      <c r="F499" s="48" t="s">
        <v>0</v>
      </c>
      <c r="G499" s="11">
        <v>5</v>
      </c>
      <c r="H499" s="87">
        <v>0.10931271772282265</v>
      </c>
      <c r="I499" s="80">
        <v>0.47605964873546924</v>
      </c>
    </row>
    <row r="500" spans="4:9" ht="15" customHeight="1" x14ac:dyDescent="0.3">
      <c r="D500" s="70" t="s">
        <v>23</v>
      </c>
      <c r="E500" s="42">
        <v>2</v>
      </c>
      <c r="F500" s="49" t="s">
        <v>1</v>
      </c>
      <c r="G500" s="1">
        <v>1</v>
      </c>
      <c r="H500" s="94">
        <v>3.529483932493227E-2</v>
      </c>
      <c r="I500" s="81">
        <v>2.2605775596352216E-2</v>
      </c>
    </row>
    <row r="501" spans="4:9" x14ac:dyDescent="0.3">
      <c r="D501" s="70" t="s">
        <v>23</v>
      </c>
      <c r="E501" s="42">
        <v>2</v>
      </c>
      <c r="F501" s="49" t="s">
        <v>1</v>
      </c>
      <c r="G501" s="1">
        <v>2</v>
      </c>
      <c r="H501" s="94">
        <v>8.4532424462574321E-2</v>
      </c>
      <c r="I501" s="81">
        <v>9.170935874657786E-2</v>
      </c>
    </row>
    <row r="502" spans="4:9" x14ac:dyDescent="0.3">
      <c r="D502" s="70" t="s">
        <v>23</v>
      </c>
      <c r="E502" s="42">
        <v>2</v>
      </c>
      <c r="F502" s="49" t="s">
        <v>1</v>
      </c>
      <c r="G502" s="1">
        <v>3</v>
      </c>
      <c r="H502" s="94">
        <v>0.13374914395101653</v>
      </c>
      <c r="I502" s="81">
        <v>0.36207820940119234</v>
      </c>
    </row>
    <row r="503" spans="4:9" x14ac:dyDescent="0.3">
      <c r="D503" s="70" t="s">
        <v>23</v>
      </c>
      <c r="E503" s="42">
        <v>2</v>
      </c>
      <c r="F503" s="49" t="s">
        <v>1</v>
      </c>
      <c r="G503" s="1">
        <v>4</v>
      </c>
      <c r="H503" s="94">
        <v>6.4414268936160327E-2</v>
      </c>
      <c r="I503" s="81">
        <v>0.69926332890439602</v>
      </c>
    </row>
    <row r="504" spans="4:9" x14ac:dyDescent="0.3">
      <c r="D504" s="70" t="s">
        <v>23</v>
      </c>
      <c r="E504" s="42">
        <v>2</v>
      </c>
      <c r="F504" s="49" t="s">
        <v>1</v>
      </c>
      <c r="G504" s="1">
        <v>5</v>
      </c>
      <c r="H504" s="94">
        <v>3.5935828939865154E-2</v>
      </c>
      <c r="I504" s="81">
        <v>0.82704367567770121</v>
      </c>
    </row>
    <row r="505" spans="4:9" ht="15" customHeight="1" x14ac:dyDescent="0.3">
      <c r="D505" s="72" t="s">
        <v>23</v>
      </c>
      <c r="E505" s="43">
        <v>3</v>
      </c>
      <c r="F505" s="50" t="s">
        <v>2</v>
      </c>
      <c r="G505" s="3">
        <v>1</v>
      </c>
      <c r="H505" s="96">
        <v>6.8355129440101345E-2</v>
      </c>
      <c r="I505" s="82">
        <v>5.490659530905783E-2</v>
      </c>
    </row>
    <row r="506" spans="4:9" x14ac:dyDescent="0.3">
      <c r="D506" s="72" t="s">
        <v>23</v>
      </c>
      <c r="E506" s="43">
        <v>3</v>
      </c>
      <c r="F506" s="50" t="s">
        <v>2</v>
      </c>
      <c r="G506" s="3">
        <v>2</v>
      </c>
      <c r="H506" s="96">
        <v>6.8760198309846698E-2</v>
      </c>
      <c r="I506" s="82">
        <v>0.15030966828580347</v>
      </c>
    </row>
    <row r="507" spans="4:9" x14ac:dyDescent="0.3">
      <c r="D507" s="72" t="s">
        <v>23</v>
      </c>
      <c r="E507" s="43">
        <v>3</v>
      </c>
      <c r="F507" s="50" t="s">
        <v>2</v>
      </c>
      <c r="G507" s="3">
        <v>3</v>
      </c>
      <c r="H507" s="96">
        <v>8.200745364719482E-2</v>
      </c>
      <c r="I507" s="82">
        <v>0.37291986154280193</v>
      </c>
    </row>
    <row r="508" spans="4:9" x14ac:dyDescent="0.3">
      <c r="D508" s="72" t="s">
        <v>23</v>
      </c>
      <c r="E508" s="43">
        <v>3</v>
      </c>
      <c r="F508" s="50" t="s">
        <v>2</v>
      </c>
      <c r="G508" s="3">
        <v>4</v>
      </c>
      <c r="H508" s="96">
        <v>6.3855227014023158E-2</v>
      </c>
      <c r="I508" s="82">
        <v>0.7231220816523759</v>
      </c>
    </row>
    <row r="509" spans="4:9" x14ac:dyDescent="0.3">
      <c r="D509" s="72" t="s">
        <v>23</v>
      </c>
      <c r="E509" s="43">
        <v>3</v>
      </c>
      <c r="F509" s="50" t="s">
        <v>2</v>
      </c>
      <c r="G509" s="3">
        <v>5</v>
      </c>
      <c r="H509" s="96">
        <v>3.9740999459228748E-3</v>
      </c>
      <c r="I509" s="82">
        <v>0.88708464523386654</v>
      </c>
    </row>
    <row r="510" spans="4:9" ht="15" customHeight="1" x14ac:dyDescent="0.3">
      <c r="D510" s="74" t="s">
        <v>23</v>
      </c>
      <c r="E510" s="44">
        <v>4</v>
      </c>
      <c r="F510" s="54" t="s">
        <v>3</v>
      </c>
      <c r="G510" s="5">
        <v>1</v>
      </c>
      <c r="H510" s="98">
        <v>0.11054187271940617</v>
      </c>
      <c r="I510" s="83">
        <v>8.6899728860423159E-2</v>
      </c>
    </row>
    <row r="511" spans="4:9" x14ac:dyDescent="0.3">
      <c r="D511" s="74" t="s">
        <v>23</v>
      </c>
      <c r="E511" s="44">
        <v>4</v>
      </c>
      <c r="F511" s="54" t="s">
        <v>3</v>
      </c>
      <c r="G511" s="5">
        <v>2</v>
      </c>
      <c r="H511" s="98">
        <v>0.1079916299130408</v>
      </c>
      <c r="I511" s="83">
        <v>0.25445718080318153</v>
      </c>
    </row>
    <row r="512" spans="4:9" x14ac:dyDescent="0.3">
      <c r="D512" s="74" t="s">
        <v>23</v>
      </c>
      <c r="E512" s="44">
        <v>4</v>
      </c>
      <c r="F512" s="54" t="s">
        <v>3</v>
      </c>
      <c r="G512" s="5">
        <v>3</v>
      </c>
      <c r="H512" s="98">
        <v>0.14423561380644739</v>
      </c>
      <c r="I512" s="83">
        <v>0.49095603148480166</v>
      </c>
    </row>
    <row r="513" spans="4:9" x14ac:dyDescent="0.3">
      <c r="D513" s="74" t="s">
        <v>23</v>
      </c>
      <c r="E513" s="44">
        <v>4</v>
      </c>
      <c r="F513" s="54" t="s">
        <v>3</v>
      </c>
      <c r="G513" s="5">
        <v>4</v>
      </c>
      <c r="H513" s="98">
        <v>0.12867035365973725</v>
      </c>
      <c r="I513" s="83">
        <v>0.61772981748269407</v>
      </c>
    </row>
    <row r="514" spans="4:9" x14ac:dyDescent="0.3">
      <c r="D514" s="74" t="s">
        <v>23</v>
      </c>
      <c r="E514" s="44">
        <v>4</v>
      </c>
      <c r="F514" s="54" t="s">
        <v>3</v>
      </c>
      <c r="G514" s="5">
        <v>5</v>
      </c>
      <c r="H514" s="98">
        <v>0.11001981591320587</v>
      </c>
      <c r="I514" s="83">
        <v>0.73544425959897164</v>
      </c>
    </row>
    <row r="515" spans="4:9" ht="15" customHeight="1" x14ac:dyDescent="0.3">
      <c r="D515" s="76" t="s">
        <v>23</v>
      </c>
      <c r="E515" s="45">
        <v>5</v>
      </c>
      <c r="F515" s="55" t="s">
        <v>4</v>
      </c>
      <c r="G515" s="7">
        <v>1</v>
      </c>
      <c r="H515" s="100">
        <v>1.5804741466874283E-2</v>
      </c>
      <c r="I515" s="84">
        <v>3.5080657739721126E-2</v>
      </c>
    </row>
    <row r="516" spans="4:9" x14ac:dyDescent="0.3">
      <c r="D516" s="76" t="s">
        <v>23</v>
      </c>
      <c r="E516" s="45">
        <v>5</v>
      </c>
      <c r="F516" s="55" t="s">
        <v>4</v>
      </c>
      <c r="G516" s="7">
        <v>2</v>
      </c>
      <c r="H516" s="100">
        <v>0.13710251153293465</v>
      </c>
      <c r="I516" s="84">
        <v>0.17227865504513717</v>
      </c>
    </row>
    <row r="517" spans="4:9" x14ac:dyDescent="0.3">
      <c r="D517" s="76" t="s">
        <v>23</v>
      </c>
      <c r="E517" s="45">
        <v>5</v>
      </c>
      <c r="F517" s="55" t="s">
        <v>4</v>
      </c>
      <c r="G517" s="7">
        <v>3</v>
      </c>
      <c r="H517" s="100">
        <v>0.1007388280977119</v>
      </c>
      <c r="I517" s="84">
        <v>0.36493872470822969</v>
      </c>
    </row>
    <row r="518" spans="4:9" x14ac:dyDescent="0.3">
      <c r="D518" s="76" t="s">
        <v>23</v>
      </c>
      <c r="E518" s="45">
        <v>5</v>
      </c>
      <c r="F518" s="55" t="s">
        <v>4</v>
      </c>
      <c r="G518" s="7">
        <v>4</v>
      </c>
      <c r="H518" s="100">
        <v>7.4927045680710472E-2</v>
      </c>
      <c r="I518" s="84">
        <v>0.60654184449465121</v>
      </c>
    </row>
    <row r="519" spans="4:9" x14ac:dyDescent="0.3">
      <c r="D519" s="76" t="s">
        <v>23</v>
      </c>
      <c r="E519" s="45">
        <v>5</v>
      </c>
      <c r="F519" s="55" t="s">
        <v>4</v>
      </c>
      <c r="G519" s="7">
        <v>5</v>
      </c>
      <c r="H519" s="100">
        <v>2.7663055453549461E-2</v>
      </c>
      <c r="I519" s="84">
        <v>0.86806683866370959</v>
      </c>
    </row>
    <row r="520" spans="4:9" ht="15" customHeight="1" x14ac:dyDescent="0.3">
      <c r="D520" s="78" t="s">
        <v>23</v>
      </c>
      <c r="E520" s="46">
        <v>6</v>
      </c>
      <c r="F520" s="51" t="s">
        <v>5</v>
      </c>
      <c r="G520" s="9">
        <v>1</v>
      </c>
      <c r="H520" s="102">
        <v>6.1237390890079416E-2</v>
      </c>
      <c r="I520" s="85">
        <v>6.1938392005139335E-2</v>
      </c>
    </row>
    <row r="521" spans="4:9" x14ac:dyDescent="0.3">
      <c r="D521" s="78" t="s">
        <v>23</v>
      </c>
      <c r="E521" s="46">
        <v>6</v>
      </c>
      <c r="F521" s="51" t="s">
        <v>5</v>
      </c>
      <c r="G521" s="9">
        <v>2</v>
      </c>
      <c r="H521" s="102">
        <v>0.14394917169553278</v>
      </c>
      <c r="I521" s="85">
        <v>0.22373347164259394</v>
      </c>
    </row>
    <row r="522" spans="4:9" x14ac:dyDescent="0.3">
      <c r="D522" s="78" t="s">
        <v>23</v>
      </c>
      <c r="E522" s="46">
        <v>6</v>
      </c>
      <c r="F522" s="51" t="s">
        <v>5</v>
      </c>
      <c r="G522" s="9">
        <v>3</v>
      </c>
      <c r="H522" s="102">
        <v>0.16221343442231928</v>
      </c>
      <c r="I522" s="85">
        <v>0.36958650499944901</v>
      </c>
    </row>
    <row r="523" spans="4:9" x14ac:dyDescent="0.3">
      <c r="D523" s="79" t="s">
        <v>23</v>
      </c>
      <c r="E523" s="47">
        <v>6</v>
      </c>
      <c r="F523" s="52" t="s">
        <v>5</v>
      </c>
      <c r="G523" s="10">
        <v>4</v>
      </c>
      <c r="H523" s="103">
        <v>0.21823226788758099</v>
      </c>
      <c r="I523" s="86">
        <v>0.45862626570118958</v>
      </c>
    </row>
    <row r="524" spans="4:9" ht="15" customHeight="1" x14ac:dyDescent="0.3">
      <c r="D524" s="68" t="s">
        <v>24</v>
      </c>
      <c r="E524" s="41">
        <v>1</v>
      </c>
      <c r="F524" s="48" t="s">
        <v>0</v>
      </c>
      <c r="G524" s="11">
        <v>1</v>
      </c>
      <c r="H524" s="87">
        <v>2.3572568729852753E-2</v>
      </c>
      <c r="I524" s="80">
        <v>5.0865677759037504E-2</v>
      </c>
    </row>
    <row r="525" spans="4:9" x14ac:dyDescent="0.3">
      <c r="D525" s="68" t="s">
        <v>24</v>
      </c>
      <c r="E525" s="41">
        <v>1</v>
      </c>
      <c r="F525" s="48" t="s">
        <v>0</v>
      </c>
      <c r="G525" s="11">
        <v>2</v>
      </c>
      <c r="H525" s="87">
        <v>8.3678062105110779E-2</v>
      </c>
      <c r="I525" s="80">
        <v>0.18757399604393257</v>
      </c>
    </row>
    <row r="526" spans="4:9" x14ac:dyDescent="0.3">
      <c r="D526" s="68" t="s">
        <v>24</v>
      </c>
      <c r="E526" s="41">
        <v>1</v>
      </c>
      <c r="F526" s="48" t="s">
        <v>0</v>
      </c>
      <c r="G526" s="11">
        <v>3</v>
      </c>
      <c r="H526" s="87">
        <v>0.15082519538883993</v>
      </c>
      <c r="I526" s="80">
        <v>0.32269625705424726</v>
      </c>
    </row>
    <row r="527" spans="4:9" x14ac:dyDescent="0.3">
      <c r="D527" s="68" t="s">
        <v>24</v>
      </c>
      <c r="E527" s="41">
        <v>1</v>
      </c>
      <c r="F527" s="48" t="s">
        <v>0</v>
      </c>
      <c r="G527" s="11">
        <v>4</v>
      </c>
      <c r="H527" s="87">
        <v>0.19099259020743486</v>
      </c>
      <c r="I527" s="80">
        <v>0.43155545289977393</v>
      </c>
    </row>
    <row r="528" spans="4:9" x14ac:dyDescent="0.3">
      <c r="D528" s="68" t="s">
        <v>24</v>
      </c>
      <c r="E528" s="41">
        <v>1</v>
      </c>
      <c r="F528" s="48" t="s">
        <v>0</v>
      </c>
      <c r="G528" s="11">
        <v>5</v>
      </c>
      <c r="H528" s="87">
        <v>0.20021667357976222</v>
      </c>
      <c r="I528" s="80">
        <v>0.54483848013374259</v>
      </c>
    </row>
    <row r="529" spans="4:9" ht="15" customHeight="1" x14ac:dyDescent="0.3">
      <c r="D529" s="70" t="s">
        <v>24</v>
      </c>
      <c r="E529" s="42">
        <v>2</v>
      </c>
      <c r="F529" s="49" t="s">
        <v>1</v>
      </c>
      <c r="G529" s="1">
        <v>1</v>
      </c>
      <c r="H529" s="94">
        <v>3.913902133679174E-3</v>
      </c>
      <c r="I529" s="81">
        <v>2.7168490699883342E-2</v>
      </c>
    </row>
    <row r="530" spans="4:9" x14ac:dyDescent="0.3">
      <c r="D530" s="70" t="s">
        <v>24</v>
      </c>
      <c r="E530" s="42">
        <v>2</v>
      </c>
      <c r="F530" s="49" t="s">
        <v>1</v>
      </c>
      <c r="G530" s="1">
        <v>2</v>
      </c>
      <c r="H530" s="94">
        <v>9.8838584887875475E-2</v>
      </c>
      <c r="I530" s="81">
        <v>9.8655088806883104E-2</v>
      </c>
    </row>
    <row r="531" spans="4:9" x14ac:dyDescent="0.3">
      <c r="D531" s="70" t="s">
        <v>24</v>
      </c>
      <c r="E531" s="42">
        <v>2</v>
      </c>
      <c r="F531" s="49" t="s">
        <v>1</v>
      </c>
      <c r="G531" s="1">
        <v>3</v>
      </c>
      <c r="H531" s="94">
        <v>0.16277189071459763</v>
      </c>
      <c r="I531" s="81">
        <v>0.42507176977100775</v>
      </c>
    </row>
    <row r="532" spans="4:9" x14ac:dyDescent="0.3">
      <c r="D532" s="70" t="s">
        <v>24</v>
      </c>
      <c r="E532" s="42">
        <v>2</v>
      </c>
      <c r="F532" s="49" t="s">
        <v>1</v>
      </c>
      <c r="G532" s="1">
        <v>4</v>
      </c>
      <c r="H532" s="94">
        <v>0.11077226759924658</v>
      </c>
      <c r="I532" s="81">
        <v>0.74492594961198666</v>
      </c>
    </row>
    <row r="533" spans="4:9" x14ac:dyDescent="0.3">
      <c r="D533" s="70" t="s">
        <v>24</v>
      </c>
      <c r="E533" s="42">
        <v>2</v>
      </c>
      <c r="F533" s="49" t="s">
        <v>1</v>
      </c>
      <c r="G533" s="1">
        <v>5</v>
      </c>
      <c r="H533" s="94">
        <v>1.4065711869555951E-2</v>
      </c>
      <c r="I533" s="81">
        <v>0.84580248081609677</v>
      </c>
    </row>
    <row r="534" spans="4:9" ht="15" customHeight="1" x14ac:dyDescent="0.3">
      <c r="D534" s="72" t="s">
        <v>24</v>
      </c>
      <c r="E534" s="43">
        <v>3</v>
      </c>
      <c r="F534" s="50" t="s">
        <v>2</v>
      </c>
      <c r="G534" s="3">
        <v>1</v>
      </c>
      <c r="H534" s="96">
        <v>1.4433350577229831E-2</v>
      </c>
      <c r="I534" s="82">
        <v>3.1707443249791883E-2</v>
      </c>
    </row>
    <row r="535" spans="4:9" x14ac:dyDescent="0.3">
      <c r="D535" s="72" t="s">
        <v>24</v>
      </c>
      <c r="E535" s="43">
        <v>3</v>
      </c>
      <c r="F535" s="50" t="s">
        <v>2</v>
      </c>
      <c r="G535" s="3">
        <v>2</v>
      </c>
      <c r="H535" s="96">
        <v>9.1277385182837775E-2</v>
      </c>
      <c r="I535" s="82">
        <v>0.18231648195327119</v>
      </c>
    </row>
    <row r="536" spans="4:9" x14ac:dyDescent="0.3">
      <c r="D536" s="72" t="s">
        <v>24</v>
      </c>
      <c r="E536" s="43">
        <v>3</v>
      </c>
      <c r="F536" s="50" t="s">
        <v>2</v>
      </c>
      <c r="G536" s="3">
        <v>3</v>
      </c>
      <c r="H536" s="96">
        <v>0.1805144206059815</v>
      </c>
      <c r="I536" s="82">
        <v>0.43443769220309997</v>
      </c>
    </row>
    <row r="537" spans="4:9" x14ac:dyDescent="0.3">
      <c r="D537" s="72" t="s">
        <v>24</v>
      </c>
      <c r="E537" s="43">
        <v>3</v>
      </c>
      <c r="F537" s="50" t="s">
        <v>2</v>
      </c>
      <c r="G537" s="3">
        <v>4</v>
      </c>
      <c r="H537" s="96">
        <v>9.7579881625622936E-2</v>
      </c>
      <c r="I537" s="82">
        <v>0.68123618244732931</v>
      </c>
    </row>
    <row r="538" spans="4:9" x14ac:dyDescent="0.3">
      <c r="D538" s="72" t="s">
        <v>24</v>
      </c>
      <c r="E538" s="43">
        <v>3</v>
      </c>
      <c r="F538" s="50" t="s">
        <v>2</v>
      </c>
      <c r="G538" s="3">
        <v>5</v>
      </c>
      <c r="H538" s="96">
        <v>1.7901778729734572E-2</v>
      </c>
      <c r="I538" s="82">
        <v>0.88572551017027012</v>
      </c>
    </row>
    <row r="539" spans="4:9" ht="15" customHeight="1" x14ac:dyDescent="0.3">
      <c r="D539" s="74" t="s">
        <v>24</v>
      </c>
      <c r="E539" s="44">
        <v>4</v>
      </c>
      <c r="F539" s="54" t="s">
        <v>3</v>
      </c>
      <c r="G539" s="5">
        <v>1</v>
      </c>
      <c r="H539" s="98">
        <v>6.1444337394596857E-2</v>
      </c>
      <c r="I539" s="83">
        <v>9.4844267876559044E-2</v>
      </c>
    </row>
    <row r="540" spans="4:9" x14ac:dyDescent="0.3">
      <c r="D540" s="74" t="s">
        <v>24</v>
      </c>
      <c r="E540" s="44">
        <v>4</v>
      </c>
      <c r="F540" s="54" t="s">
        <v>3</v>
      </c>
      <c r="G540" s="5">
        <v>2</v>
      </c>
      <c r="H540" s="98">
        <v>0.11157321793219495</v>
      </c>
      <c r="I540" s="83">
        <v>0.30978093988583422</v>
      </c>
    </row>
    <row r="541" spans="4:9" x14ac:dyDescent="0.3">
      <c r="D541" s="74" t="s">
        <v>24</v>
      </c>
      <c r="E541" s="44">
        <v>4</v>
      </c>
      <c r="F541" s="54" t="s">
        <v>3</v>
      </c>
      <c r="G541" s="5">
        <v>3</v>
      </c>
      <c r="H541" s="98">
        <v>0.1830926530072266</v>
      </c>
      <c r="I541" s="83">
        <v>0.52445195997173766</v>
      </c>
    </row>
    <row r="542" spans="4:9" x14ac:dyDescent="0.3">
      <c r="D542" s="74" t="s">
        <v>24</v>
      </c>
      <c r="E542" s="44">
        <v>4</v>
      </c>
      <c r="F542" s="54" t="s">
        <v>3</v>
      </c>
      <c r="G542" s="5">
        <v>4</v>
      </c>
      <c r="H542" s="98">
        <v>0.1681369966755695</v>
      </c>
      <c r="I542" s="83">
        <v>0.65324650024971065</v>
      </c>
    </row>
    <row r="543" spans="4:9" x14ac:dyDescent="0.3">
      <c r="D543" s="74" t="s">
        <v>24</v>
      </c>
      <c r="E543" s="44">
        <v>4</v>
      </c>
      <c r="F543" s="54" t="s">
        <v>3</v>
      </c>
      <c r="G543" s="5">
        <v>5</v>
      </c>
      <c r="H543" s="98">
        <v>0.14630954508280067</v>
      </c>
      <c r="I543" s="83">
        <v>0.75207080671109783</v>
      </c>
    </row>
    <row r="544" spans="4:9" ht="15" customHeight="1" x14ac:dyDescent="0.3">
      <c r="D544" s="76" t="s">
        <v>24</v>
      </c>
      <c r="E544" s="45">
        <v>5</v>
      </c>
      <c r="F544" s="55" t="s">
        <v>4</v>
      </c>
      <c r="G544" s="7">
        <v>1</v>
      </c>
      <c r="H544" s="100">
        <v>7.3460315748820643E-2</v>
      </c>
      <c r="I544" s="84">
        <v>8.7942351935623525E-2</v>
      </c>
    </row>
    <row r="545" spans="4:9" x14ac:dyDescent="0.3">
      <c r="D545" s="76" t="s">
        <v>24</v>
      </c>
      <c r="E545" s="45">
        <v>5</v>
      </c>
      <c r="F545" s="55" t="s">
        <v>4</v>
      </c>
      <c r="G545" s="7">
        <v>2</v>
      </c>
      <c r="H545" s="100">
        <v>8.8850763994467952E-2</v>
      </c>
      <c r="I545" s="84">
        <v>0.22995987952804844</v>
      </c>
    </row>
    <row r="546" spans="4:9" x14ac:dyDescent="0.3">
      <c r="D546" s="76" t="s">
        <v>24</v>
      </c>
      <c r="E546" s="45">
        <v>5</v>
      </c>
      <c r="F546" s="55" t="s">
        <v>4</v>
      </c>
      <c r="G546" s="7">
        <v>3</v>
      </c>
      <c r="H546" s="100">
        <v>0.143323780030152</v>
      </c>
      <c r="I546" s="84">
        <v>0.38093059488657455</v>
      </c>
    </row>
    <row r="547" spans="4:9" x14ac:dyDescent="0.3">
      <c r="D547" s="76" t="s">
        <v>24</v>
      </c>
      <c r="E547" s="45">
        <v>5</v>
      </c>
      <c r="F547" s="55" t="s">
        <v>4</v>
      </c>
      <c r="G547" s="7">
        <v>4</v>
      </c>
      <c r="H547" s="100">
        <v>0.15766400881268752</v>
      </c>
      <c r="I547" s="84">
        <v>0.56935385470179156</v>
      </c>
    </row>
    <row r="548" spans="4:9" x14ac:dyDescent="0.3">
      <c r="D548" s="76" t="s">
        <v>24</v>
      </c>
      <c r="E548" s="45">
        <v>5</v>
      </c>
      <c r="F548" s="55" t="s">
        <v>4</v>
      </c>
      <c r="G548" s="7">
        <v>5</v>
      </c>
      <c r="H548" s="100">
        <v>5.8892433259251385E-2</v>
      </c>
      <c r="I548" s="84">
        <v>0.84556715229209212</v>
      </c>
    </row>
    <row r="549" spans="4:9" ht="15" customHeight="1" x14ac:dyDescent="0.3">
      <c r="D549" s="78" t="s">
        <v>24</v>
      </c>
      <c r="E549" s="46">
        <v>6</v>
      </c>
      <c r="F549" s="51" t="s">
        <v>5</v>
      </c>
      <c r="G549" s="9">
        <v>1</v>
      </c>
      <c r="H549" s="102">
        <v>9.8723602103350516E-2</v>
      </c>
      <c r="I549" s="85">
        <v>7.3889354734689827E-2</v>
      </c>
    </row>
    <row r="550" spans="4:9" x14ac:dyDescent="0.3">
      <c r="D550" s="78" t="s">
        <v>24</v>
      </c>
      <c r="E550" s="46">
        <v>6</v>
      </c>
      <c r="F550" s="51" t="s">
        <v>5</v>
      </c>
      <c r="G550" s="9">
        <v>2</v>
      </c>
      <c r="H550" s="102">
        <v>0.14030852314345457</v>
      </c>
      <c r="I550" s="85">
        <v>0.19800096471970427</v>
      </c>
    </row>
    <row r="551" spans="4:9" x14ac:dyDescent="0.3">
      <c r="D551" s="78" t="s">
        <v>24</v>
      </c>
      <c r="E551" s="46">
        <v>6</v>
      </c>
      <c r="F551" s="51" t="s">
        <v>5</v>
      </c>
      <c r="G551" s="9">
        <v>3</v>
      </c>
      <c r="H551" s="102">
        <v>6.0651147275376231E-2</v>
      </c>
      <c r="I551" s="85">
        <v>0.38984226777279751</v>
      </c>
    </row>
    <row r="552" spans="4:9" x14ac:dyDescent="0.3">
      <c r="D552" s="79" t="s">
        <v>24</v>
      </c>
      <c r="E552" s="47">
        <v>6</v>
      </c>
      <c r="F552" s="52" t="s">
        <v>5</v>
      </c>
      <c r="G552" s="10">
        <v>4</v>
      </c>
      <c r="H552" s="103">
        <v>0.24296132027846618</v>
      </c>
      <c r="I552" s="86">
        <v>0.47088633894622134</v>
      </c>
    </row>
    <row r="553" spans="4:9" ht="15" customHeight="1" x14ac:dyDescent="0.3">
      <c r="D553" s="68" t="s">
        <v>25</v>
      </c>
      <c r="E553" s="41">
        <v>1</v>
      </c>
      <c r="F553" s="48" t="s">
        <v>0</v>
      </c>
      <c r="G553" s="11">
        <v>1</v>
      </c>
      <c r="H553" s="87">
        <v>3.5804404698938741E-3</v>
      </c>
      <c r="I553" s="80">
        <v>2.5008454988086682E-3</v>
      </c>
    </row>
    <row r="554" spans="4:9" x14ac:dyDescent="0.3">
      <c r="D554" s="68" t="s">
        <v>25</v>
      </c>
      <c r="E554" s="41">
        <v>1</v>
      </c>
      <c r="F554" s="48" t="s">
        <v>0</v>
      </c>
      <c r="G554" s="11">
        <v>2</v>
      </c>
      <c r="H554" s="87">
        <v>0.1110180499617469</v>
      </c>
      <c r="I554" s="80">
        <v>0.10502796535697267</v>
      </c>
    </row>
    <row r="555" spans="4:9" x14ac:dyDescent="0.3">
      <c r="D555" s="68" t="s">
        <v>25</v>
      </c>
      <c r="E555" s="41">
        <v>1</v>
      </c>
      <c r="F555" s="48" t="s">
        <v>0</v>
      </c>
      <c r="G555" s="11">
        <v>3</v>
      </c>
      <c r="H555" s="87">
        <v>0.15074393686101853</v>
      </c>
      <c r="I555" s="80">
        <v>0.18451697089028901</v>
      </c>
    </row>
    <row r="556" spans="4:9" x14ac:dyDescent="0.3">
      <c r="D556" s="68" t="s">
        <v>25</v>
      </c>
      <c r="E556" s="41">
        <v>1</v>
      </c>
      <c r="F556" s="48" t="s">
        <v>0</v>
      </c>
      <c r="G556" s="11">
        <v>4</v>
      </c>
      <c r="H556" s="87">
        <v>0.21552212397824894</v>
      </c>
      <c r="I556" s="80">
        <v>0.38188366532049267</v>
      </c>
    </row>
    <row r="557" spans="4:9" x14ac:dyDescent="0.3">
      <c r="D557" s="68" t="s">
        <v>25</v>
      </c>
      <c r="E557" s="41">
        <v>1</v>
      </c>
      <c r="F557" s="48" t="s">
        <v>0</v>
      </c>
      <c r="G557" s="11">
        <v>5</v>
      </c>
      <c r="H557" s="87">
        <v>0.27253563217836063</v>
      </c>
      <c r="I557" s="80">
        <v>0.51307838509299619</v>
      </c>
    </row>
    <row r="558" spans="4:9" ht="15" customHeight="1" x14ac:dyDescent="0.3">
      <c r="D558" s="70" t="s">
        <v>25</v>
      </c>
      <c r="E558" s="42">
        <v>2</v>
      </c>
      <c r="F558" s="49" t="s">
        <v>1</v>
      </c>
      <c r="G558" s="1">
        <v>1</v>
      </c>
      <c r="H558" s="94">
        <v>1.4923729975642079E-2</v>
      </c>
      <c r="I558" s="81">
        <v>1.3676544284140005E-2</v>
      </c>
    </row>
    <row r="559" spans="4:9" x14ac:dyDescent="0.3">
      <c r="D559" s="70" t="s">
        <v>25</v>
      </c>
      <c r="E559" s="42">
        <v>2</v>
      </c>
      <c r="F559" s="49" t="s">
        <v>1</v>
      </c>
      <c r="G559" s="1">
        <v>2</v>
      </c>
      <c r="H559" s="94">
        <v>6.1923846097801528E-2</v>
      </c>
      <c r="I559" s="81">
        <v>7.5115150721727184E-2</v>
      </c>
    </row>
    <row r="560" spans="4:9" x14ac:dyDescent="0.3">
      <c r="D560" s="70" t="s">
        <v>25</v>
      </c>
      <c r="E560" s="42">
        <v>2</v>
      </c>
      <c r="F560" s="49" t="s">
        <v>1</v>
      </c>
      <c r="G560" s="1">
        <v>3</v>
      </c>
      <c r="H560" s="94">
        <v>0.15593789156389098</v>
      </c>
      <c r="I560" s="81">
        <v>0.30044760864590087</v>
      </c>
    </row>
    <row r="561" spans="4:9" x14ac:dyDescent="0.3">
      <c r="D561" s="70" t="s">
        <v>25</v>
      </c>
      <c r="E561" s="42">
        <v>2</v>
      </c>
      <c r="F561" s="49" t="s">
        <v>1</v>
      </c>
      <c r="G561" s="1">
        <v>4</v>
      </c>
      <c r="H561" s="94">
        <v>0.14732797912128109</v>
      </c>
      <c r="I561" s="81">
        <v>0.59929305818061684</v>
      </c>
    </row>
    <row r="562" spans="4:9" x14ac:dyDescent="0.3">
      <c r="D562" s="70" t="s">
        <v>25</v>
      </c>
      <c r="E562" s="42">
        <v>2</v>
      </c>
      <c r="F562" s="49" t="s">
        <v>1</v>
      </c>
      <c r="G562" s="1">
        <v>5</v>
      </c>
      <c r="H562" s="94">
        <v>8.8215182790911603E-2</v>
      </c>
      <c r="I562" s="81">
        <v>0.82929127623240917</v>
      </c>
    </row>
    <row r="563" spans="4:9" ht="15" customHeight="1" x14ac:dyDescent="0.3">
      <c r="D563" s="72" t="s">
        <v>25</v>
      </c>
      <c r="E563" s="43">
        <v>3</v>
      </c>
      <c r="F563" s="50" t="s">
        <v>2</v>
      </c>
      <c r="G563" s="3">
        <v>1</v>
      </c>
      <c r="H563" s="96">
        <v>1.9016536213494258E-2</v>
      </c>
      <c r="I563" s="82">
        <v>1.7064766116514165E-2</v>
      </c>
    </row>
    <row r="564" spans="4:9" x14ac:dyDescent="0.3">
      <c r="D564" s="72" t="s">
        <v>25</v>
      </c>
      <c r="E564" s="43">
        <v>3</v>
      </c>
      <c r="F564" s="50" t="s">
        <v>2</v>
      </c>
      <c r="G564" s="3">
        <v>2</v>
      </c>
      <c r="H564" s="96">
        <v>9.0786729722683451E-2</v>
      </c>
      <c r="I564" s="82">
        <v>0.17185760841662906</v>
      </c>
    </row>
    <row r="565" spans="4:9" x14ac:dyDescent="0.3">
      <c r="D565" s="72" t="s">
        <v>25</v>
      </c>
      <c r="E565" s="43">
        <v>3</v>
      </c>
      <c r="F565" s="50" t="s">
        <v>2</v>
      </c>
      <c r="G565" s="3">
        <v>3</v>
      </c>
      <c r="H565" s="96">
        <v>0.14370399708312145</v>
      </c>
      <c r="I565" s="82">
        <v>0.36420809070905841</v>
      </c>
    </row>
    <row r="566" spans="4:9" x14ac:dyDescent="0.3">
      <c r="D566" s="72" t="s">
        <v>25</v>
      </c>
      <c r="E566" s="43">
        <v>3</v>
      </c>
      <c r="F566" s="50" t="s">
        <v>2</v>
      </c>
      <c r="G566" s="3">
        <v>4</v>
      </c>
      <c r="H566" s="96">
        <v>0.15408793884978503</v>
      </c>
      <c r="I566" s="82">
        <v>0.67097669639761737</v>
      </c>
    </row>
    <row r="567" spans="4:9" x14ac:dyDescent="0.3">
      <c r="D567" s="72" t="s">
        <v>25</v>
      </c>
      <c r="E567" s="43">
        <v>3</v>
      </c>
      <c r="F567" s="50" t="s">
        <v>2</v>
      </c>
      <c r="G567" s="3">
        <v>5</v>
      </c>
      <c r="H567" s="96">
        <v>0</v>
      </c>
      <c r="I567" s="82">
        <v>0.91023132227299519</v>
      </c>
    </row>
    <row r="568" spans="4:9" ht="15" customHeight="1" x14ac:dyDescent="0.3">
      <c r="D568" s="74" t="s">
        <v>25</v>
      </c>
      <c r="E568" s="44">
        <v>4</v>
      </c>
      <c r="F568" s="54" t="s">
        <v>3</v>
      </c>
      <c r="G568" s="5">
        <v>1</v>
      </c>
      <c r="H568" s="98">
        <v>1.6572723398181846E-2</v>
      </c>
      <c r="I568" s="83">
        <v>3.2260134448218784E-2</v>
      </c>
    </row>
    <row r="569" spans="4:9" x14ac:dyDescent="0.3">
      <c r="D569" s="74" t="s">
        <v>25</v>
      </c>
      <c r="E569" s="44">
        <v>4</v>
      </c>
      <c r="F569" s="54" t="s">
        <v>3</v>
      </c>
      <c r="G569" s="5">
        <v>2</v>
      </c>
      <c r="H569" s="98">
        <v>0.11173354130957774</v>
      </c>
      <c r="I569" s="83">
        <v>0.13874277919031724</v>
      </c>
    </row>
    <row r="570" spans="4:9" x14ac:dyDescent="0.3">
      <c r="D570" s="74" t="s">
        <v>25</v>
      </c>
      <c r="E570" s="44">
        <v>4</v>
      </c>
      <c r="F570" s="54" t="s">
        <v>3</v>
      </c>
      <c r="G570" s="5">
        <v>3</v>
      </c>
      <c r="H570" s="98">
        <v>0.23095674453495579</v>
      </c>
      <c r="I570" s="83">
        <v>0.33589162220423191</v>
      </c>
    </row>
    <row r="571" spans="4:9" x14ac:dyDescent="0.3">
      <c r="D571" s="74" t="s">
        <v>25</v>
      </c>
      <c r="E571" s="44">
        <v>4</v>
      </c>
      <c r="F571" s="54" t="s">
        <v>3</v>
      </c>
      <c r="G571" s="5">
        <v>4</v>
      </c>
      <c r="H571" s="98">
        <v>0.21508058165750046</v>
      </c>
      <c r="I571" s="83">
        <v>0.51250832558620674</v>
      </c>
    </row>
    <row r="572" spans="4:9" x14ac:dyDescent="0.3">
      <c r="D572" s="74" t="s">
        <v>25</v>
      </c>
      <c r="E572" s="44">
        <v>4</v>
      </c>
      <c r="F572" s="54" t="s">
        <v>3</v>
      </c>
      <c r="G572" s="5">
        <v>5</v>
      </c>
      <c r="H572" s="98">
        <v>3.5212569906857331E-2</v>
      </c>
      <c r="I572" s="83">
        <v>0.73825636309687592</v>
      </c>
    </row>
    <row r="573" spans="4:9" ht="15" customHeight="1" x14ac:dyDescent="0.3">
      <c r="D573" s="76" t="s">
        <v>25</v>
      </c>
      <c r="E573" s="45">
        <v>5</v>
      </c>
      <c r="F573" s="55" t="s">
        <v>4</v>
      </c>
      <c r="G573" s="7">
        <v>1</v>
      </c>
      <c r="H573" s="100">
        <v>4.0428420585751912E-2</v>
      </c>
      <c r="I573" s="84">
        <v>3.4108280439874641E-2</v>
      </c>
    </row>
    <row r="574" spans="4:9" x14ac:dyDescent="0.3">
      <c r="D574" s="76" t="s">
        <v>25</v>
      </c>
      <c r="E574" s="45">
        <v>5</v>
      </c>
      <c r="F574" s="55" t="s">
        <v>4</v>
      </c>
      <c r="G574" s="7">
        <v>2</v>
      </c>
      <c r="H574" s="100">
        <v>0.17757030536195054</v>
      </c>
      <c r="I574" s="84">
        <v>0.18849896902358271</v>
      </c>
    </row>
    <row r="575" spans="4:9" x14ac:dyDescent="0.3">
      <c r="D575" s="76" t="s">
        <v>25</v>
      </c>
      <c r="E575" s="45">
        <v>5</v>
      </c>
      <c r="F575" s="55" t="s">
        <v>4</v>
      </c>
      <c r="G575" s="7">
        <v>3</v>
      </c>
      <c r="H575" s="100">
        <v>0.16936717548967661</v>
      </c>
      <c r="I575" s="84">
        <v>0.47054383070893552</v>
      </c>
    </row>
    <row r="576" spans="4:9" x14ac:dyDescent="0.3">
      <c r="D576" s="76" t="s">
        <v>25</v>
      </c>
      <c r="E576" s="45">
        <v>5</v>
      </c>
      <c r="F576" s="55" t="s">
        <v>4</v>
      </c>
      <c r="G576" s="7">
        <v>4</v>
      </c>
      <c r="H576" s="100">
        <v>0.13264226124882003</v>
      </c>
      <c r="I576" s="84">
        <v>0.67004590592165691</v>
      </c>
    </row>
    <row r="577" spans="4:9" x14ac:dyDescent="0.3">
      <c r="D577" s="76" t="s">
        <v>25</v>
      </c>
      <c r="E577" s="45">
        <v>5</v>
      </c>
      <c r="F577" s="55" t="s">
        <v>4</v>
      </c>
      <c r="G577" s="7">
        <v>5</v>
      </c>
      <c r="H577" s="100">
        <v>3.1853414200572486E-2</v>
      </c>
      <c r="I577" s="84">
        <v>0.87971100785008349</v>
      </c>
    </row>
    <row r="578" spans="4:9" ht="15" customHeight="1" x14ac:dyDescent="0.3">
      <c r="D578" s="78" t="s">
        <v>25</v>
      </c>
      <c r="E578" s="46">
        <v>6</v>
      </c>
      <c r="F578" s="51" t="s">
        <v>5</v>
      </c>
      <c r="G578" s="9">
        <v>1</v>
      </c>
      <c r="H578" s="102">
        <v>5.3627014983438061E-2</v>
      </c>
      <c r="I578" s="85">
        <v>5.6443438116026867E-2</v>
      </c>
    </row>
    <row r="579" spans="4:9" x14ac:dyDescent="0.3">
      <c r="D579" s="78" t="s">
        <v>25</v>
      </c>
      <c r="E579" s="46">
        <v>6</v>
      </c>
      <c r="F579" s="51" t="s">
        <v>5</v>
      </c>
      <c r="G579" s="9">
        <v>2</v>
      </c>
      <c r="H579" s="102">
        <v>0.13869199165896648</v>
      </c>
      <c r="I579" s="85">
        <v>0.19212609143737985</v>
      </c>
    </row>
    <row r="580" spans="4:9" x14ac:dyDescent="0.3">
      <c r="D580" s="78" t="s">
        <v>25</v>
      </c>
      <c r="E580" s="46">
        <v>6</v>
      </c>
      <c r="F580" s="51" t="s">
        <v>5</v>
      </c>
      <c r="G580" s="9">
        <v>3</v>
      </c>
      <c r="H580" s="102">
        <v>0.21967937714936098</v>
      </c>
      <c r="I580" s="85">
        <v>0.37088474545624295</v>
      </c>
    </row>
    <row r="581" spans="4:9" x14ac:dyDescent="0.3">
      <c r="D581" s="79" t="s">
        <v>25</v>
      </c>
      <c r="E581" s="47">
        <v>6</v>
      </c>
      <c r="F581" s="52" t="s">
        <v>5</v>
      </c>
      <c r="G581" s="10">
        <v>4</v>
      </c>
      <c r="H581" s="103">
        <v>0.26711984655643983</v>
      </c>
      <c r="I581" s="86">
        <v>0.45036726044667669</v>
      </c>
    </row>
    <row r="582" spans="4:9" ht="15" customHeight="1" x14ac:dyDescent="0.3">
      <c r="D582" s="68" t="s">
        <v>26</v>
      </c>
      <c r="E582" s="41">
        <v>1</v>
      </c>
      <c r="F582" s="48" t="s">
        <v>0</v>
      </c>
      <c r="G582" s="11">
        <v>1</v>
      </c>
      <c r="H582" s="87">
        <v>1.7119042332298457E-2</v>
      </c>
      <c r="I582" s="80">
        <v>3.249848556794882E-2</v>
      </c>
    </row>
    <row r="583" spans="4:9" x14ac:dyDescent="0.3">
      <c r="D583" s="68" t="s">
        <v>26</v>
      </c>
      <c r="E583" s="41">
        <v>1</v>
      </c>
      <c r="F583" s="48" t="s">
        <v>0</v>
      </c>
      <c r="G583" s="11">
        <v>2</v>
      </c>
      <c r="H583" s="87">
        <v>9.9996490547330855E-2</v>
      </c>
      <c r="I583" s="80">
        <v>0.13099574780067338</v>
      </c>
    </row>
    <row r="584" spans="4:9" x14ac:dyDescent="0.3">
      <c r="D584" s="68" t="s">
        <v>26</v>
      </c>
      <c r="E584" s="41">
        <v>1</v>
      </c>
      <c r="F584" s="48" t="s">
        <v>0</v>
      </c>
      <c r="G584" s="11">
        <v>3</v>
      </c>
      <c r="H584" s="87">
        <v>9.8220073255671239E-2</v>
      </c>
      <c r="I584" s="80">
        <v>0.25889652404382435</v>
      </c>
    </row>
    <row r="585" spans="4:9" x14ac:dyDescent="0.3">
      <c r="D585" s="68" t="s">
        <v>26</v>
      </c>
      <c r="E585" s="41">
        <v>1</v>
      </c>
      <c r="F585" s="48" t="s">
        <v>0</v>
      </c>
      <c r="G585" s="11">
        <v>4</v>
      </c>
      <c r="H585" s="87">
        <v>0.10780968934835936</v>
      </c>
      <c r="I585" s="80">
        <v>0.38188786008675502</v>
      </c>
    </row>
    <row r="586" spans="4:9" x14ac:dyDescent="0.3">
      <c r="D586" s="68" t="s">
        <v>26</v>
      </c>
      <c r="E586" s="41">
        <v>1</v>
      </c>
      <c r="F586" s="48" t="s">
        <v>0</v>
      </c>
      <c r="G586" s="11">
        <v>5</v>
      </c>
      <c r="H586" s="87">
        <v>0.11538760769295056</v>
      </c>
      <c r="I586" s="80">
        <v>0.51260265695423934</v>
      </c>
    </row>
    <row r="587" spans="4:9" ht="15" customHeight="1" x14ac:dyDescent="0.3">
      <c r="D587" s="70" t="s">
        <v>26</v>
      </c>
      <c r="E587" s="42">
        <v>2</v>
      </c>
      <c r="F587" s="49" t="s">
        <v>1</v>
      </c>
      <c r="G587" s="1">
        <v>1</v>
      </c>
      <c r="H587" s="94">
        <v>9.8293303153739742E-3</v>
      </c>
      <c r="I587" s="81">
        <v>2.4131042514372467E-2</v>
      </c>
    </row>
    <row r="588" spans="4:9" x14ac:dyDescent="0.3">
      <c r="D588" s="70" t="s">
        <v>26</v>
      </c>
      <c r="E588" s="42">
        <v>2</v>
      </c>
      <c r="F588" s="49" t="s">
        <v>1</v>
      </c>
      <c r="G588" s="1">
        <v>2</v>
      </c>
      <c r="H588" s="94">
        <v>6.041505018719797E-2</v>
      </c>
      <c r="I588" s="81">
        <v>4.2971664369764753E-2</v>
      </c>
    </row>
    <row r="589" spans="4:9" x14ac:dyDescent="0.3">
      <c r="D589" s="70" t="s">
        <v>26</v>
      </c>
      <c r="E589" s="42">
        <v>2</v>
      </c>
      <c r="F589" s="49" t="s">
        <v>1</v>
      </c>
      <c r="G589" s="1">
        <v>3</v>
      </c>
      <c r="H589" s="94">
        <v>9.2061910524484064E-2</v>
      </c>
      <c r="I589" s="81">
        <v>0.18069261864182198</v>
      </c>
    </row>
    <row r="590" spans="4:9" x14ac:dyDescent="0.3">
      <c r="D590" s="70" t="s">
        <v>26</v>
      </c>
      <c r="E590" s="42">
        <v>2</v>
      </c>
      <c r="F590" s="49" t="s">
        <v>1</v>
      </c>
      <c r="G590" s="1">
        <v>4</v>
      </c>
      <c r="H590" s="94">
        <v>8.1511496405019049E-2</v>
      </c>
      <c r="I590" s="81">
        <v>0.53727232998827412</v>
      </c>
    </row>
    <row r="591" spans="4:9" x14ac:dyDescent="0.3">
      <c r="D591" s="70" t="s">
        <v>26</v>
      </c>
      <c r="E591" s="42">
        <v>2</v>
      </c>
      <c r="F591" s="49" t="s">
        <v>1</v>
      </c>
      <c r="G591" s="1">
        <v>5</v>
      </c>
      <c r="H591" s="94">
        <v>5.9518694486652576E-2</v>
      </c>
      <c r="I591" s="81">
        <v>0.66629933109103434</v>
      </c>
    </row>
    <row r="592" spans="4:9" ht="15" customHeight="1" x14ac:dyDescent="0.3">
      <c r="D592" s="72" t="s">
        <v>26</v>
      </c>
      <c r="E592" s="43">
        <v>3</v>
      </c>
      <c r="F592" s="50" t="s">
        <v>2</v>
      </c>
      <c r="G592" s="3">
        <v>1</v>
      </c>
      <c r="H592" s="96">
        <v>2.8050662395309157E-2</v>
      </c>
      <c r="I592" s="82">
        <v>1.8267739085299165E-2</v>
      </c>
    </row>
    <row r="593" spans="4:9" x14ac:dyDescent="0.3">
      <c r="D593" s="72" t="s">
        <v>26</v>
      </c>
      <c r="E593" s="43">
        <v>3</v>
      </c>
      <c r="F593" s="50" t="s">
        <v>2</v>
      </c>
      <c r="G593" s="3">
        <v>2</v>
      </c>
      <c r="H593" s="96">
        <v>5.1407118167181548E-2</v>
      </c>
      <c r="I593" s="82">
        <v>9.0043859585419564E-2</v>
      </c>
    </row>
    <row r="594" spans="4:9" x14ac:dyDescent="0.3">
      <c r="D594" s="72" t="s">
        <v>26</v>
      </c>
      <c r="E594" s="43">
        <v>3</v>
      </c>
      <c r="F594" s="50" t="s">
        <v>2</v>
      </c>
      <c r="G594" s="3">
        <v>3</v>
      </c>
      <c r="H594" s="96">
        <v>3.3694732723878483E-2</v>
      </c>
      <c r="I594" s="82">
        <v>0.30623752404460713</v>
      </c>
    </row>
    <row r="595" spans="4:9" x14ac:dyDescent="0.3">
      <c r="D595" s="72" t="s">
        <v>26</v>
      </c>
      <c r="E595" s="43">
        <v>3</v>
      </c>
      <c r="F595" s="50" t="s">
        <v>2</v>
      </c>
      <c r="G595" s="3">
        <v>4</v>
      </c>
      <c r="H595" s="96">
        <v>1.9157960529534012E-2</v>
      </c>
      <c r="I595" s="82">
        <v>0.50141192075929364</v>
      </c>
    </row>
    <row r="596" spans="4:9" x14ac:dyDescent="0.3">
      <c r="D596" s="72" t="s">
        <v>26</v>
      </c>
      <c r="E596" s="43">
        <v>3</v>
      </c>
      <c r="F596" s="50" t="s">
        <v>2</v>
      </c>
      <c r="G596" s="3">
        <v>5</v>
      </c>
      <c r="H596" s="96">
        <v>0</v>
      </c>
      <c r="I596" s="82">
        <v>0.7537666979373836</v>
      </c>
    </row>
    <row r="597" spans="4:9" ht="15" customHeight="1" x14ac:dyDescent="0.3">
      <c r="D597" s="74" t="s">
        <v>26</v>
      </c>
      <c r="E597" s="44">
        <v>4</v>
      </c>
      <c r="F597" s="54" t="s">
        <v>3</v>
      </c>
      <c r="G597" s="5">
        <v>1</v>
      </c>
      <c r="H597" s="98">
        <v>1.3885818203091467E-2</v>
      </c>
      <c r="I597" s="83">
        <v>0.19839979290388393</v>
      </c>
    </row>
    <row r="598" spans="4:9" x14ac:dyDescent="0.3">
      <c r="D598" s="74" t="s">
        <v>26</v>
      </c>
      <c r="E598" s="44">
        <v>4</v>
      </c>
      <c r="F598" s="54" t="s">
        <v>3</v>
      </c>
      <c r="G598" s="5">
        <v>2</v>
      </c>
      <c r="H598" s="98">
        <v>7.3198293166744699E-2</v>
      </c>
      <c r="I598" s="83">
        <v>0.29664814388356575</v>
      </c>
    </row>
    <row r="599" spans="4:9" x14ac:dyDescent="0.3">
      <c r="D599" s="74" t="s">
        <v>26</v>
      </c>
      <c r="E599" s="44">
        <v>4</v>
      </c>
      <c r="F599" s="54" t="s">
        <v>3</v>
      </c>
      <c r="G599" s="5">
        <v>3</v>
      </c>
      <c r="H599" s="98">
        <v>7.0402775935200751E-2</v>
      </c>
      <c r="I599" s="83">
        <v>0.42226671071504696</v>
      </c>
    </row>
    <row r="600" spans="4:9" x14ac:dyDescent="0.3">
      <c r="D600" s="74" t="s">
        <v>26</v>
      </c>
      <c r="E600" s="44">
        <v>4</v>
      </c>
      <c r="F600" s="54" t="s">
        <v>3</v>
      </c>
      <c r="G600" s="5">
        <v>4</v>
      </c>
      <c r="H600" s="98">
        <v>0.13087948746714545</v>
      </c>
      <c r="I600" s="83">
        <v>0.54663752682905553</v>
      </c>
    </row>
    <row r="601" spans="4:9" x14ac:dyDescent="0.3">
      <c r="D601" s="74" t="s">
        <v>26</v>
      </c>
      <c r="E601" s="44">
        <v>4</v>
      </c>
      <c r="F601" s="54" t="s">
        <v>3</v>
      </c>
      <c r="G601" s="5">
        <v>5</v>
      </c>
      <c r="H601" s="98">
        <v>0.10662673020088394</v>
      </c>
      <c r="I601" s="83">
        <v>0.63585567836824863</v>
      </c>
    </row>
    <row r="602" spans="4:9" ht="15" customHeight="1" x14ac:dyDescent="0.3">
      <c r="D602" s="76" t="s">
        <v>26</v>
      </c>
      <c r="E602" s="45">
        <v>5</v>
      </c>
      <c r="F602" s="55" t="s">
        <v>4</v>
      </c>
      <c r="G602" s="7">
        <v>1</v>
      </c>
      <c r="H602" s="100">
        <v>2.0803096989989348E-2</v>
      </c>
      <c r="I602" s="84">
        <v>1.144223942612916E-2</v>
      </c>
    </row>
    <row r="603" spans="4:9" x14ac:dyDescent="0.3">
      <c r="D603" s="76" t="s">
        <v>26</v>
      </c>
      <c r="E603" s="45">
        <v>5</v>
      </c>
      <c r="F603" s="55" t="s">
        <v>4</v>
      </c>
      <c r="G603" s="7">
        <v>2</v>
      </c>
      <c r="H603" s="100">
        <v>0.1295834456854878</v>
      </c>
      <c r="I603" s="84">
        <v>8.3286961567957368E-2</v>
      </c>
    </row>
    <row r="604" spans="4:9" x14ac:dyDescent="0.3">
      <c r="D604" s="76" t="s">
        <v>26</v>
      </c>
      <c r="E604" s="45">
        <v>5</v>
      </c>
      <c r="F604" s="55" t="s">
        <v>4</v>
      </c>
      <c r="G604" s="7">
        <v>3</v>
      </c>
      <c r="H604" s="100">
        <v>0.11917832370904505</v>
      </c>
      <c r="I604" s="84">
        <v>0.2415826520532362</v>
      </c>
    </row>
    <row r="605" spans="4:9" x14ac:dyDescent="0.3">
      <c r="D605" s="76" t="s">
        <v>26</v>
      </c>
      <c r="E605" s="45">
        <v>5</v>
      </c>
      <c r="F605" s="55" t="s">
        <v>4</v>
      </c>
      <c r="G605" s="7">
        <v>4</v>
      </c>
      <c r="H605" s="100">
        <v>0.11461583610078893</v>
      </c>
      <c r="I605" s="84">
        <v>0.41557587347732106</v>
      </c>
    </row>
    <row r="606" spans="4:9" x14ac:dyDescent="0.3">
      <c r="D606" s="76" t="s">
        <v>26</v>
      </c>
      <c r="E606" s="45">
        <v>5</v>
      </c>
      <c r="F606" s="55" t="s">
        <v>4</v>
      </c>
      <c r="G606" s="7">
        <v>5</v>
      </c>
      <c r="H606" s="100">
        <v>9.6067978725588546E-2</v>
      </c>
      <c r="I606" s="84">
        <v>0.65759074083482916</v>
      </c>
    </row>
    <row r="607" spans="4:9" ht="15" customHeight="1" x14ac:dyDescent="0.3">
      <c r="D607" s="78" t="s">
        <v>26</v>
      </c>
      <c r="E607" s="46">
        <v>6</v>
      </c>
      <c r="F607" s="51" t="s">
        <v>5</v>
      </c>
      <c r="G607" s="9">
        <v>1</v>
      </c>
      <c r="H607" s="102">
        <v>0.16299077462217271</v>
      </c>
      <c r="I607" s="85">
        <v>0.12470785915433244</v>
      </c>
    </row>
    <row r="608" spans="4:9" x14ac:dyDescent="0.3">
      <c r="D608" s="78" t="s">
        <v>26</v>
      </c>
      <c r="E608" s="46">
        <v>6</v>
      </c>
      <c r="F608" s="51" t="s">
        <v>5</v>
      </c>
      <c r="G608" s="9">
        <v>2</v>
      </c>
      <c r="H608" s="102">
        <v>0.16553136858367107</v>
      </c>
      <c r="I608" s="85">
        <v>0.28958779692210046</v>
      </c>
    </row>
    <row r="609" spans="4:9" x14ac:dyDescent="0.3">
      <c r="D609" s="78" t="s">
        <v>26</v>
      </c>
      <c r="E609" s="46">
        <v>6</v>
      </c>
      <c r="F609" s="51" t="s">
        <v>5</v>
      </c>
      <c r="G609" s="9">
        <v>3</v>
      </c>
      <c r="H609" s="102">
        <v>0.1471879638917368</v>
      </c>
      <c r="I609" s="85">
        <v>0.39293044151152834</v>
      </c>
    </row>
    <row r="610" spans="4:9" x14ac:dyDescent="0.3">
      <c r="D610" s="79" t="s">
        <v>26</v>
      </c>
      <c r="E610" s="47">
        <v>6</v>
      </c>
      <c r="F610" s="52" t="s">
        <v>5</v>
      </c>
      <c r="G610" s="10">
        <v>4</v>
      </c>
      <c r="H610" s="103">
        <v>0.14182671527820934</v>
      </c>
      <c r="I610" s="86">
        <v>0.50577682785574696</v>
      </c>
    </row>
    <row r="611" spans="4:9" ht="15" customHeight="1" x14ac:dyDescent="0.3">
      <c r="D611" s="68" t="s">
        <v>27</v>
      </c>
      <c r="E611" s="41">
        <v>1</v>
      </c>
      <c r="F611" s="48" t="s">
        <v>0</v>
      </c>
      <c r="G611" s="11">
        <v>1</v>
      </c>
      <c r="H611" s="87">
        <v>4.5002903374970975E-2</v>
      </c>
      <c r="I611" s="80">
        <v>3.1448537670850457E-2</v>
      </c>
    </row>
    <row r="612" spans="4:9" x14ac:dyDescent="0.3">
      <c r="D612" s="68" t="s">
        <v>27</v>
      </c>
      <c r="E612" s="41">
        <v>1</v>
      </c>
      <c r="F612" s="48" t="s">
        <v>0</v>
      </c>
      <c r="G612" s="11">
        <v>2</v>
      </c>
      <c r="H612" s="87">
        <v>0.10807749731192476</v>
      </c>
      <c r="I612" s="80">
        <v>0.13560229338753521</v>
      </c>
    </row>
    <row r="613" spans="4:9" x14ac:dyDescent="0.3">
      <c r="D613" s="68" t="s">
        <v>27</v>
      </c>
      <c r="E613" s="41">
        <v>1</v>
      </c>
      <c r="F613" s="48" t="s">
        <v>0</v>
      </c>
      <c r="G613" s="11">
        <v>3</v>
      </c>
      <c r="H613" s="87">
        <v>9.813375315239091E-2</v>
      </c>
      <c r="I613" s="80">
        <v>0.23673003113417923</v>
      </c>
    </row>
    <row r="614" spans="4:9" x14ac:dyDescent="0.3">
      <c r="D614" s="68" t="s">
        <v>27</v>
      </c>
      <c r="E614" s="41">
        <v>1</v>
      </c>
      <c r="F614" s="48" t="s">
        <v>0</v>
      </c>
      <c r="G614" s="11">
        <v>4</v>
      </c>
      <c r="H614" s="87">
        <v>0.12704630852222842</v>
      </c>
      <c r="I614" s="80">
        <v>0.35514070444475809</v>
      </c>
    </row>
    <row r="615" spans="4:9" x14ac:dyDescent="0.3">
      <c r="D615" s="68" t="s">
        <v>27</v>
      </c>
      <c r="E615" s="41">
        <v>1</v>
      </c>
      <c r="F615" s="48" t="s">
        <v>0</v>
      </c>
      <c r="G615" s="11">
        <v>5</v>
      </c>
      <c r="H615" s="87">
        <v>0.13045389838135676</v>
      </c>
      <c r="I615" s="80">
        <v>0.46323489150671132</v>
      </c>
    </row>
    <row r="616" spans="4:9" ht="15" customHeight="1" x14ac:dyDescent="0.3">
      <c r="D616" s="70" t="s">
        <v>27</v>
      </c>
      <c r="E616" s="42">
        <v>2</v>
      </c>
      <c r="F616" s="49" t="s">
        <v>1</v>
      </c>
      <c r="G616" s="1">
        <v>1</v>
      </c>
      <c r="H616" s="94">
        <v>3.4034344507137106E-3</v>
      </c>
      <c r="I616" s="81">
        <v>1.9646794185940925E-2</v>
      </c>
    </row>
    <row r="617" spans="4:9" x14ac:dyDescent="0.3">
      <c r="D617" s="70" t="s">
        <v>27</v>
      </c>
      <c r="E617" s="42">
        <v>2</v>
      </c>
      <c r="F617" s="49" t="s">
        <v>1</v>
      </c>
      <c r="G617" s="1">
        <v>2</v>
      </c>
      <c r="H617" s="94">
        <v>0.13576856314001662</v>
      </c>
      <c r="I617" s="81">
        <v>0.12472803207824729</v>
      </c>
    </row>
    <row r="618" spans="4:9" x14ac:dyDescent="0.3">
      <c r="D618" s="70" t="s">
        <v>27</v>
      </c>
      <c r="E618" s="42">
        <v>2</v>
      </c>
      <c r="F618" s="49" t="s">
        <v>1</v>
      </c>
      <c r="G618" s="1">
        <v>3</v>
      </c>
      <c r="H618" s="94">
        <v>9.398047181203753E-2</v>
      </c>
      <c r="I618" s="81">
        <v>0.30708733347803158</v>
      </c>
    </row>
    <row r="619" spans="4:9" x14ac:dyDescent="0.3">
      <c r="D619" s="70" t="s">
        <v>27</v>
      </c>
      <c r="E619" s="42">
        <v>2</v>
      </c>
      <c r="F619" s="49" t="s">
        <v>1</v>
      </c>
      <c r="G619" s="1">
        <v>4</v>
      </c>
      <c r="H619" s="94">
        <v>4.6542936120160153E-2</v>
      </c>
      <c r="I619" s="81">
        <v>0.66313114090466596</v>
      </c>
    </row>
    <row r="620" spans="4:9" x14ac:dyDescent="0.3">
      <c r="D620" s="70" t="s">
        <v>27</v>
      </c>
      <c r="E620" s="42">
        <v>2</v>
      </c>
      <c r="F620" s="49" t="s">
        <v>1</v>
      </c>
      <c r="G620" s="1">
        <v>5</v>
      </c>
      <c r="H620" s="94">
        <v>3.8045730331065383E-2</v>
      </c>
      <c r="I620" s="81">
        <v>0.78008090519922091</v>
      </c>
    </row>
    <row r="621" spans="4:9" ht="15" customHeight="1" x14ac:dyDescent="0.3">
      <c r="D621" s="72" t="s">
        <v>27</v>
      </c>
      <c r="E621" s="43">
        <v>3</v>
      </c>
      <c r="F621" s="50" t="s">
        <v>2</v>
      </c>
      <c r="G621" s="3">
        <v>1</v>
      </c>
      <c r="H621" s="96">
        <v>5.1469931231633553E-3</v>
      </c>
      <c r="I621" s="82">
        <v>4.0098834709166413E-3</v>
      </c>
    </row>
    <row r="622" spans="4:9" x14ac:dyDescent="0.3">
      <c r="D622" s="72" t="s">
        <v>27</v>
      </c>
      <c r="E622" s="43">
        <v>3</v>
      </c>
      <c r="F622" s="50" t="s">
        <v>2</v>
      </c>
      <c r="G622" s="3">
        <v>2</v>
      </c>
      <c r="H622" s="96">
        <v>5.1290812580352715E-2</v>
      </c>
      <c r="I622" s="82">
        <v>8.026343906227397E-2</v>
      </c>
    </row>
    <row r="623" spans="4:9" x14ac:dyDescent="0.3">
      <c r="D623" s="72" t="s">
        <v>27</v>
      </c>
      <c r="E623" s="43">
        <v>3</v>
      </c>
      <c r="F623" s="50" t="s">
        <v>2</v>
      </c>
      <c r="G623" s="3">
        <v>3</v>
      </c>
      <c r="H623" s="96">
        <v>6.4089951009044327E-2</v>
      </c>
      <c r="I623" s="82">
        <v>0.39102073278905342</v>
      </c>
    </row>
    <row r="624" spans="4:9" x14ac:dyDescent="0.3">
      <c r="D624" s="72" t="s">
        <v>27</v>
      </c>
      <c r="E624" s="43">
        <v>3</v>
      </c>
      <c r="F624" s="50" t="s">
        <v>2</v>
      </c>
      <c r="G624" s="3">
        <v>4</v>
      </c>
      <c r="H624" s="96">
        <v>3.0236876655526716E-2</v>
      </c>
      <c r="I624" s="82">
        <v>0.60543509176884913</v>
      </c>
    </row>
    <row r="625" spans="4:9" x14ac:dyDescent="0.3">
      <c r="D625" s="72" t="s">
        <v>27</v>
      </c>
      <c r="E625" s="43">
        <v>3</v>
      </c>
      <c r="F625" s="50" t="s">
        <v>2</v>
      </c>
      <c r="G625" s="3">
        <v>5</v>
      </c>
      <c r="H625" s="96">
        <v>1.0109211239743697E-3</v>
      </c>
      <c r="I625" s="82">
        <v>0.8365715603384174</v>
      </c>
    </row>
    <row r="626" spans="4:9" ht="15" customHeight="1" x14ac:dyDescent="0.3">
      <c r="D626" s="74" t="s">
        <v>27</v>
      </c>
      <c r="E626" s="44">
        <v>4</v>
      </c>
      <c r="F626" s="54" t="s">
        <v>3</v>
      </c>
      <c r="G626" s="5">
        <v>1</v>
      </c>
      <c r="H626" s="98">
        <v>5.485374691464792E-3</v>
      </c>
      <c r="I626" s="83">
        <v>2.154584346279844E-2</v>
      </c>
    </row>
    <row r="627" spans="4:9" x14ac:dyDescent="0.3">
      <c r="D627" s="74" t="s">
        <v>27</v>
      </c>
      <c r="E627" s="44">
        <v>4</v>
      </c>
      <c r="F627" s="54" t="s">
        <v>3</v>
      </c>
      <c r="G627" s="5">
        <v>2</v>
      </c>
      <c r="H627" s="98">
        <v>0.11043104966328024</v>
      </c>
      <c r="I627" s="83">
        <v>0.1799836480792186</v>
      </c>
    </row>
    <row r="628" spans="4:9" x14ac:dyDescent="0.3">
      <c r="D628" s="74" t="s">
        <v>27</v>
      </c>
      <c r="E628" s="44">
        <v>4</v>
      </c>
      <c r="F628" s="54" t="s">
        <v>3</v>
      </c>
      <c r="G628" s="5">
        <v>3</v>
      </c>
      <c r="H628" s="98">
        <v>0.10152830287020928</v>
      </c>
      <c r="I628" s="83">
        <v>0.35573896136858241</v>
      </c>
    </row>
    <row r="629" spans="4:9" x14ac:dyDescent="0.3">
      <c r="D629" s="74" t="s">
        <v>27</v>
      </c>
      <c r="E629" s="44">
        <v>4</v>
      </c>
      <c r="F629" s="54" t="s">
        <v>3</v>
      </c>
      <c r="G629" s="5">
        <v>4</v>
      </c>
      <c r="H629" s="98">
        <v>9.7318563380398959E-2</v>
      </c>
      <c r="I629" s="83">
        <v>0.57476358613700529</v>
      </c>
    </row>
    <row r="630" spans="4:9" x14ac:dyDescent="0.3">
      <c r="D630" s="74" t="s">
        <v>27</v>
      </c>
      <c r="E630" s="44">
        <v>4</v>
      </c>
      <c r="F630" s="54" t="s">
        <v>3</v>
      </c>
      <c r="G630" s="5">
        <v>5</v>
      </c>
      <c r="H630" s="98">
        <v>9.7894411797667447E-2</v>
      </c>
      <c r="I630" s="83">
        <v>0.70165795798158614</v>
      </c>
    </row>
    <row r="631" spans="4:9" ht="15" customHeight="1" x14ac:dyDescent="0.3">
      <c r="D631" s="76" t="s">
        <v>27</v>
      </c>
      <c r="E631" s="45">
        <v>5</v>
      </c>
      <c r="F631" s="55" t="s">
        <v>4</v>
      </c>
      <c r="G631" s="7">
        <v>1</v>
      </c>
      <c r="H631" s="100">
        <v>6.7778152411430759E-2</v>
      </c>
      <c r="I631" s="84">
        <v>4.6041532967379568E-2</v>
      </c>
    </row>
    <row r="632" spans="4:9" x14ac:dyDescent="0.3">
      <c r="D632" s="76" t="s">
        <v>27</v>
      </c>
      <c r="E632" s="45">
        <v>5</v>
      </c>
      <c r="F632" s="55" t="s">
        <v>4</v>
      </c>
      <c r="G632" s="7">
        <v>2</v>
      </c>
      <c r="H632" s="100">
        <v>0.10358506130321629</v>
      </c>
      <c r="I632" s="84">
        <v>0.161031365699665</v>
      </c>
    </row>
    <row r="633" spans="4:9" x14ac:dyDescent="0.3">
      <c r="D633" s="76" t="s">
        <v>27</v>
      </c>
      <c r="E633" s="45">
        <v>5</v>
      </c>
      <c r="F633" s="55" t="s">
        <v>4</v>
      </c>
      <c r="G633" s="7">
        <v>3</v>
      </c>
      <c r="H633" s="100">
        <v>5.0462514903131118E-2</v>
      </c>
      <c r="I633" s="84">
        <v>0.3947081608486806</v>
      </c>
    </row>
    <row r="634" spans="4:9" x14ac:dyDescent="0.3">
      <c r="D634" s="76" t="s">
        <v>27</v>
      </c>
      <c r="E634" s="45">
        <v>5</v>
      </c>
      <c r="F634" s="55" t="s">
        <v>4</v>
      </c>
      <c r="G634" s="7">
        <v>4</v>
      </c>
      <c r="H634" s="100">
        <v>7.060635297359566E-2</v>
      </c>
      <c r="I634" s="84">
        <v>0.54915989868574377</v>
      </c>
    </row>
    <row r="635" spans="4:9" x14ac:dyDescent="0.3">
      <c r="D635" s="76" t="s">
        <v>27</v>
      </c>
      <c r="E635" s="45">
        <v>5</v>
      </c>
      <c r="F635" s="55" t="s">
        <v>4</v>
      </c>
      <c r="G635" s="7">
        <v>5</v>
      </c>
      <c r="H635" s="100">
        <v>7.9428312258309666E-2</v>
      </c>
      <c r="I635" s="84">
        <v>0.76924165299631864</v>
      </c>
    </row>
    <row r="636" spans="4:9" ht="15" customHeight="1" x14ac:dyDescent="0.3">
      <c r="D636" s="78" t="s">
        <v>27</v>
      </c>
      <c r="E636" s="46">
        <v>6</v>
      </c>
      <c r="F636" s="51" t="s">
        <v>5</v>
      </c>
      <c r="G636" s="9">
        <v>1</v>
      </c>
      <c r="H636" s="102">
        <v>9.6354824785601603E-2</v>
      </c>
      <c r="I636" s="85">
        <v>8.0630393544343607E-2</v>
      </c>
    </row>
    <row r="637" spans="4:9" x14ac:dyDescent="0.3">
      <c r="D637" s="78" t="s">
        <v>27</v>
      </c>
      <c r="E637" s="46">
        <v>6</v>
      </c>
      <c r="F637" s="51" t="s">
        <v>5</v>
      </c>
      <c r="G637" s="9">
        <v>2</v>
      </c>
      <c r="H637" s="102">
        <v>9.233597835224315E-2</v>
      </c>
      <c r="I637" s="85">
        <v>0.18437427469067541</v>
      </c>
    </row>
    <row r="638" spans="4:9" x14ac:dyDescent="0.3">
      <c r="D638" s="78" t="s">
        <v>27</v>
      </c>
      <c r="E638" s="46">
        <v>6</v>
      </c>
      <c r="F638" s="51" t="s">
        <v>5</v>
      </c>
      <c r="G638" s="9">
        <v>3</v>
      </c>
      <c r="H638" s="102">
        <v>0.10950869767385911</v>
      </c>
      <c r="I638" s="85">
        <v>0.33278559915126865</v>
      </c>
    </row>
    <row r="639" spans="4:9" x14ac:dyDescent="0.3">
      <c r="D639" s="79" t="s">
        <v>27</v>
      </c>
      <c r="E639" s="47">
        <v>6</v>
      </c>
      <c r="F639" s="52" t="s">
        <v>5</v>
      </c>
      <c r="G639" s="10">
        <v>4</v>
      </c>
      <c r="H639" s="103">
        <v>0.13338190321810101</v>
      </c>
      <c r="I639" s="86">
        <v>0.41019357186819611</v>
      </c>
    </row>
    <row r="640" spans="4:9" ht="15" customHeight="1" x14ac:dyDescent="0.3">
      <c r="D640" s="68" t="s">
        <v>28</v>
      </c>
      <c r="E640" s="41">
        <v>1</v>
      </c>
      <c r="F640" s="48" t="s">
        <v>0</v>
      </c>
      <c r="G640" s="11">
        <v>1</v>
      </c>
      <c r="H640" s="87">
        <v>0</v>
      </c>
      <c r="I640" s="80">
        <v>1.8847775159151228E-2</v>
      </c>
    </row>
    <row r="641" spans="4:9" x14ac:dyDescent="0.3">
      <c r="D641" s="68" t="s">
        <v>28</v>
      </c>
      <c r="E641" s="41">
        <v>1</v>
      </c>
      <c r="F641" s="48" t="s">
        <v>0</v>
      </c>
      <c r="G641" s="11">
        <v>2</v>
      </c>
      <c r="H641" s="87">
        <v>6.7397223358576133E-2</v>
      </c>
      <c r="I641" s="80">
        <v>6.3487150099767561E-2</v>
      </c>
    </row>
    <row r="642" spans="4:9" x14ac:dyDescent="0.3">
      <c r="D642" s="68" t="s">
        <v>28</v>
      </c>
      <c r="E642" s="41">
        <v>1</v>
      </c>
      <c r="F642" s="48" t="s">
        <v>0</v>
      </c>
      <c r="G642" s="11">
        <v>3</v>
      </c>
      <c r="H642" s="87">
        <v>0.18522498589551004</v>
      </c>
      <c r="I642" s="80">
        <v>0.21173971427156488</v>
      </c>
    </row>
    <row r="643" spans="4:9" x14ac:dyDescent="0.3">
      <c r="D643" s="68" t="s">
        <v>28</v>
      </c>
      <c r="E643" s="41">
        <v>1</v>
      </c>
      <c r="F643" s="48" t="s">
        <v>0</v>
      </c>
      <c r="G643" s="11">
        <v>4</v>
      </c>
      <c r="H643" s="87">
        <v>8.093091905415499E-2</v>
      </c>
      <c r="I643" s="80">
        <v>0.29343851726691511</v>
      </c>
    </row>
    <row r="644" spans="4:9" x14ac:dyDescent="0.3">
      <c r="D644" s="68" t="s">
        <v>28</v>
      </c>
      <c r="E644" s="41">
        <v>1</v>
      </c>
      <c r="F644" s="48" t="s">
        <v>0</v>
      </c>
      <c r="G644" s="11">
        <v>5</v>
      </c>
      <c r="H644" s="87">
        <v>0.15427998106937718</v>
      </c>
      <c r="I644" s="80">
        <v>0.43412738518880473</v>
      </c>
    </row>
    <row r="645" spans="4:9" ht="15" customHeight="1" x14ac:dyDescent="0.3">
      <c r="D645" s="70" t="s">
        <v>28</v>
      </c>
      <c r="E645" s="42">
        <v>2</v>
      </c>
      <c r="F645" s="49" t="s">
        <v>1</v>
      </c>
      <c r="G645" s="1">
        <v>1</v>
      </c>
      <c r="H645" s="94">
        <v>3.6066666768569136E-2</v>
      </c>
      <c r="I645" s="81">
        <v>2.185800951816419E-2</v>
      </c>
    </row>
    <row r="646" spans="4:9" x14ac:dyDescent="0.3">
      <c r="D646" s="70" t="s">
        <v>28</v>
      </c>
      <c r="E646" s="42">
        <v>2</v>
      </c>
      <c r="F646" s="49" t="s">
        <v>1</v>
      </c>
      <c r="G646" s="1">
        <v>2</v>
      </c>
      <c r="H646" s="94">
        <v>3.5335286584392035E-2</v>
      </c>
      <c r="I646" s="81">
        <v>5.9660572287412353E-2</v>
      </c>
    </row>
    <row r="647" spans="4:9" x14ac:dyDescent="0.3">
      <c r="D647" s="70" t="s">
        <v>28</v>
      </c>
      <c r="E647" s="42">
        <v>2</v>
      </c>
      <c r="F647" s="49" t="s">
        <v>1</v>
      </c>
      <c r="G647" s="1">
        <v>3</v>
      </c>
      <c r="H647" s="94">
        <v>0.12817863246999844</v>
      </c>
      <c r="I647" s="81">
        <v>0.26090468640769654</v>
      </c>
    </row>
    <row r="648" spans="4:9" x14ac:dyDescent="0.3">
      <c r="D648" s="70" t="s">
        <v>28</v>
      </c>
      <c r="E648" s="42">
        <v>2</v>
      </c>
      <c r="F648" s="49" t="s">
        <v>1</v>
      </c>
      <c r="G648" s="1">
        <v>4</v>
      </c>
      <c r="H648" s="94">
        <v>0.11874285159440012</v>
      </c>
      <c r="I648" s="81">
        <v>0.55524837249710357</v>
      </c>
    </row>
    <row r="649" spans="4:9" x14ac:dyDescent="0.3">
      <c r="D649" s="70" t="s">
        <v>28</v>
      </c>
      <c r="E649" s="42">
        <v>2</v>
      </c>
      <c r="F649" s="49" t="s">
        <v>1</v>
      </c>
      <c r="G649" s="1">
        <v>5</v>
      </c>
      <c r="H649" s="94">
        <v>6.3773359021050122E-2</v>
      </c>
      <c r="I649" s="81">
        <v>0.71081584422202693</v>
      </c>
    </row>
    <row r="650" spans="4:9" ht="15" customHeight="1" x14ac:dyDescent="0.3">
      <c r="D650" s="72" t="s">
        <v>28</v>
      </c>
      <c r="E650" s="43">
        <v>3</v>
      </c>
      <c r="F650" s="50" t="s">
        <v>2</v>
      </c>
      <c r="G650" s="3">
        <v>1</v>
      </c>
      <c r="H650" s="96">
        <v>5.3128539191325428E-3</v>
      </c>
      <c r="I650" s="82">
        <v>4.0270763140849136E-3</v>
      </c>
    </row>
    <row r="651" spans="4:9" x14ac:dyDescent="0.3">
      <c r="D651" s="72" t="s">
        <v>28</v>
      </c>
      <c r="E651" s="43">
        <v>3</v>
      </c>
      <c r="F651" s="50" t="s">
        <v>2</v>
      </c>
      <c r="G651" s="3">
        <v>2</v>
      </c>
      <c r="H651" s="96">
        <v>6.724874805285809E-2</v>
      </c>
      <c r="I651" s="82">
        <v>7.7839981067119104E-2</v>
      </c>
    </row>
    <row r="652" spans="4:9" x14ac:dyDescent="0.3">
      <c r="D652" s="72" t="s">
        <v>28</v>
      </c>
      <c r="E652" s="43">
        <v>3</v>
      </c>
      <c r="F652" s="50" t="s">
        <v>2</v>
      </c>
      <c r="G652" s="3">
        <v>3</v>
      </c>
      <c r="H652" s="96">
        <v>4.835163265681499E-2</v>
      </c>
      <c r="I652" s="82">
        <v>0.18738096409348118</v>
      </c>
    </row>
    <row r="653" spans="4:9" x14ac:dyDescent="0.3">
      <c r="D653" s="72" t="s">
        <v>28</v>
      </c>
      <c r="E653" s="43">
        <v>3</v>
      </c>
      <c r="F653" s="50" t="s">
        <v>2</v>
      </c>
      <c r="G653" s="3">
        <v>4</v>
      </c>
      <c r="H653" s="96">
        <v>8.4466523404838872E-2</v>
      </c>
      <c r="I653" s="82">
        <v>0.55539987762316856</v>
      </c>
    </row>
    <row r="654" spans="4:9" x14ac:dyDescent="0.3">
      <c r="D654" s="72" t="s">
        <v>28</v>
      </c>
      <c r="E654" s="43">
        <v>3</v>
      </c>
      <c r="F654" s="50" t="s">
        <v>2</v>
      </c>
      <c r="G654" s="3">
        <v>5</v>
      </c>
      <c r="H654" s="96">
        <v>3.5423267155239836E-2</v>
      </c>
      <c r="I654" s="82">
        <v>0.75659061581160114</v>
      </c>
    </row>
    <row r="655" spans="4:9" ht="15" customHeight="1" x14ac:dyDescent="0.3">
      <c r="D655" s="74" t="s">
        <v>28</v>
      </c>
      <c r="E655" s="44">
        <v>4</v>
      </c>
      <c r="F655" s="54" t="s">
        <v>3</v>
      </c>
      <c r="G655" s="5">
        <v>1</v>
      </c>
      <c r="H655" s="98">
        <v>5.549179641435853E-2</v>
      </c>
      <c r="I655" s="83">
        <v>4.7633662350478341E-2</v>
      </c>
    </row>
    <row r="656" spans="4:9" x14ac:dyDescent="0.3">
      <c r="D656" s="74" t="s">
        <v>28</v>
      </c>
      <c r="E656" s="44">
        <v>4</v>
      </c>
      <c r="F656" s="54" t="s">
        <v>3</v>
      </c>
      <c r="G656" s="5">
        <v>2</v>
      </c>
      <c r="H656" s="98">
        <v>0.11462234657392364</v>
      </c>
      <c r="I656" s="83">
        <v>0.22457627401604391</v>
      </c>
    </row>
    <row r="657" spans="4:9" x14ac:dyDescent="0.3">
      <c r="D657" s="74" t="s">
        <v>28</v>
      </c>
      <c r="E657" s="44">
        <v>4</v>
      </c>
      <c r="F657" s="54" t="s">
        <v>3</v>
      </c>
      <c r="G657" s="5">
        <v>3</v>
      </c>
      <c r="H657" s="98">
        <v>0.19892245957511423</v>
      </c>
      <c r="I657" s="83">
        <v>0.41141112064913449</v>
      </c>
    </row>
    <row r="658" spans="4:9" x14ac:dyDescent="0.3">
      <c r="D658" s="74" t="s">
        <v>28</v>
      </c>
      <c r="E658" s="44">
        <v>4</v>
      </c>
      <c r="F658" s="54" t="s">
        <v>3</v>
      </c>
      <c r="G658" s="5">
        <v>4</v>
      </c>
      <c r="H658" s="98">
        <v>0.13296098701131803</v>
      </c>
      <c r="I658" s="83">
        <v>0.53604191910610288</v>
      </c>
    </row>
    <row r="659" spans="4:9" x14ac:dyDescent="0.3">
      <c r="D659" s="74" t="s">
        <v>28</v>
      </c>
      <c r="E659" s="44">
        <v>4</v>
      </c>
      <c r="F659" s="54" t="s">
        <v>3</v>
      </c>
      <c r="G659" s="5">
        <v>5</v>
      </c>
      <c r="H659" s="98">
        <v>0.15685550612801674</v>
      </c>
      <c r="I659" s="83">
        <v>0.67913500102191326</v>
      </c>
    </row>
    <row r="660" spans="4:9" ht="15" customHeight="1" x14ac:dyDescent="0.3">
      <c r="D660" s="76" t="s">
        <v>28</v>
      </c>
      <c r="E660" s="45">
        <v>5</v>
      </c>
      <c r="F660" s="55" t="s">
        <v>4</v>
      </c>
      <c r="G660" s="7">
        <v>1</v>
      </c>
      <c r="H660" s="100">
        <v>3.0321575851525298E-2</v>
      </c>
      <c r="I660" s="84">
        <v>1.9750907359368026E-2</v>
      </c>
    </row>
    <row r="661" spans="4:9" x14ac:dyDescent="0.3">
      <c r="D661" s="76" t="s">
        <v>28</v>
      </c>
      <c r="E661" s="45">
        <v>5</v>
      </c>
      <c r="F661" s="55" t="s">
        <v>4</v>
      </c>
      <c r="G661" s="7">
        <v>2</v>
      </c>
      <c r="H661" s="100">
        <v>6.6760940625403178E-2</v>
      </c>
      <c r="I661" s="84">
        <v>0.13974413638630578</v>
      </c>
    </row>
    <row r="662" spans="4:9" x14ac:dyDescent="0.3">
      <c r="D662" s="76" t="s">
        <v>28</v>
      </c>
      <c r="E662" s="45">
        <v>5</v>
      </c>
      <c r="F662" s="55" t="s">
        <v>4</v>
      </c>
      <c r="G662" s="7">
        <v>3</v>
      </c>
      <c r="H662" s="100">
        <v>0.14934743350047405</v>
      </c>
      <c r="I662" s="84">
        <v>0.30032500125756872</v>
      </c>
    </row>
    <row r="663" spans="4:9" x14ac:dyDescent="0.3">
      <c r="D663" s="76" t="s">
        <v>28</v>
      </c>
      <c r="E663" s="45">
        <v>5</v>
      </c>
      <c r="F663" s="55" t="s">
        <v>4</v>
      </c>
      <c r="G663" s="7">
        <v>4</v>
      </c>
      <c r="H663" s="100">
        <v>0.21638836218623997</v>
      </c>
      <c r="I663" s="84">
        <v>0.45980944165032694</v>
      </c>
    </row>
    <row r="664" spans="4:9" x14ac:dyDescent="0.3">
      <c r="D664" s="76" t="s">
        <v>28</v>
      </c>
      <c r="E664" s="45">
        <v>5</v>
      </c>
      <c r="F664" s="55" t="s">
        <v>4</v>
      </c>
      <c r="G664" s="7">
        <v>5</v>
      </c>
      <c r="H664" s="100">
        <v>7.8842099542740823E-2</v>
      </c>
      <c r="I664" s="84">
        <v>0.69641022740695924</v>
      </c>
    </row>
    <row r="665" spans="4:9" ht="15" customHeight="1" x14ac:dyDescent="0.3">
      <c r="D665" s="78" t="s">
        <v>28</v>
      </c>
      <c r="E665" s="46">
        <v>6</v>
      </c>
      <c r="F665" s="51" t="s">
        <v>5</v>
      </c>
      <c r="G665" s="9">
        <v>1</v>
      </c>
      <c r="H665" s="102">
        <v>2.7977588944919446E-2</v>
      </c>
      <c r="I665" s="85">
        <v>4.0659684140022127E-2</v>
      </c>
    </row>
    <row r="666" spans="4:9" x14ac:dyDescent="0.3">
      <c r="D666" s="78" t="s">
        <v>28</v>
      </c>
      <c r="E666" s="46">
        <v>6</v>
      </c>
      <c r="F666" s="51" t="s">
        <v>5</v>
      </c>
      <c r="G666" s="9">
        <v>2</v>
      </c>
      <c r="H666" s="102">
        <v>0.11476976173613858</v>
      </c>
      <c r="I666" s="85">
        <v>0.2209429677651783</v>
      </c>
    </row>
    <row r="667" spans="4:9" x14ac:dyDescent="0.3">
      <c r="D667" s="78" t="s">
        <v>28</v>
      </c>
      <c r="E667" s="46">
        <v>6</v>
      </c>
      <c r="F667" s="51" t="s">
        <v>5</v>
      </c>
      <c r="G667" s="9">
        <v>3</v>
      </c>
      <c r="H667" s="102">
        <v>0.14498405878302276</v>
      </c>
      <c r="I667" s="85">
        <v>0.31952654394393631</v>
      </c>
    </row>
    <row r="668" spans="4:9" x14ac:dyDescent="0.3">
      <c r="D668" s="79" t="s">
        <v>28</v>
      </c>
      <c r="E668" s="47">
        <v>6</v>
      </c>
      <c r="F668" s="52" t="s">
        <v>5</v>
      </c>
      <c r="G668" s="10">
        <v>4</v>
      </c>
      <c r="H668" s="103">
        <v>0.14775541185526953</v>
      </c>
      <c r="I668" s="86">
        <v>0.378758396921972</v>
      </c>
    </row>
    <row r="669" spans="4:9" ht="15" customHeight="1" x14ac:dyDescent="0.3">
      <c r="D669" s="68" t="s">
        <v>30</v>
      </c>
      <c r="E669" s="41">
        <v>1</v>
      </c>
      <c r="F669" s="48" t="s">
        <v>0</v>
      </c>
      <c r="G669" s="11">
        <v>1</v>
      </c>
      <c r="H669" s="87">
        <v>4.8633008322008092E-2</v>
      </c>
      <c r="I669" s="80">
        <v>4.2131184872463055E-2</v>
      </c>
    </row>
    <row r="670" spans="4:9" x14ac:dyDescent="0.3">
      <c r="D670" s="68" t="s">
        <v>30</v>
      </c>
      <c r="E670" s="41">
        <v>1</v>
      </c>
      <c r="F670" s="48" t="s">
        <v>0</v>
      </c>
      <c r="G670" s="11">
        <v>2</v>
      </c>
      <c r="H670" s="87">
        <v>7.3943607115485463E-2</v>
      </c>
      <c r="I670" s="80">
        <v>0.17927776216837588</v>
      </c>
    </row>
    <row r="671" spans="4:9" x14ac:dyDescent="0.3">
      <c r="D671" s="68" t="s">
        <v>30</v>
      </c>
      <c r="E671" s="41">
        <v>1</v>
      </c>
      <c r="F671" s="48" t="s">
        <v>0</v>
      </c>
      <c r="G671" s="11">
        <v>3</v>
      </c>
      <c r="H671" s="87">
        <v>0.12126992767053661</v>
      </c>
      <c r="I671" s="80">
        <v>0.32555218755820281</v>
      </c>
    </row>
    <row r="672" spans="4:9" x14ac:dyDescent="0.3">
      <c r="D672" s="68" t="s">
        <v>30</v>
      </c>
      <c r="E672" s="41">
        <v>1</v>
      </c>
      <c r="F672" s="48" t="s">
        <v>0</v>
      </c>
      <c r="G672" s="11">
        <v>4</v>
      </c>
      <c r="H672" s="87">
        <v>0.10543227177695068</v>
      </c>
      <c r="I672" s="80">
        <v>0.45765866705868685</v>
      </c>
    </row>
    <row r="673" spans="4:9" x14ac:dyDescent="0.3">
      <c r="D673" s="68" t="s">
        <v>30</v>
      </c>
      <c r="E673" s="41">
        <v>1</v>
      </c>
      <c r="F673" s="48" t="s">
        <v>0</v>
      </c>
      <c r="G673" s="11">
        <v>5</v>
      </c>
      <c r="H673" s="87">
        <v>0.14188311196707165</v>
      </c>
      <c r="I673" s="80">
        <v>0.54898176528860909</v>
      </c>
    </row>
    <row r="674" spans="4:9" ht="15" customHeight="1" x14ac:dyDescent="0.3">
      <c r="D674" s="70" t="s">
        <v>30</v>
      </c>
      <c r="E674" s="42">
        <v>2</v>
      </c>
      <c r="F674" s="49" t="s">
        <v>1</v>
      </c>
      <c r="G674" s="1">
        <v>1</v>
      </c>
      <c r="H674" s="94">
        <v>6.0636211535061907E-2</v>
      </c>
      <c r="I674" s="81">
        <v>4.3166613511600734E-2</v>
      </c>
    </row>
    <row r="675" spans="4:9" x14ac:dyDescent="0.3">
      <c r="D675" s="70" t="s">
        <v>30</v>
      </c>
      <c r="E675" s="42">
        <v>2</v>
      </c>
      <c r="F675" s="49" t="s">
        <v>1</v>
      </c>
      <c r="G675" s="1">
        <v>2</v>
      </c>
      <c r="H675" s="94">
        <v>7.1111139699170975E-2</v>
      </c>
      <c r="I675" s="81">
        <v>0.1173858901432818</v>
      </c>
    </row>
    <row r="676" spans="4:9" x14ac:dyDescent="0.3">
      <c r="D676" s="70" t="s">
        <v>30</v>
      </c>
      <c r="E676" s="42">
        <v>2</v>
      </c>
      <c r="F676" s="49" t="s">
        <v>1</v>
      </c>
      <c r="G676" s="1">
        <v>3</v>
      </c>
      <c r="H676" s="94">
        <v>0.14580385430811596</v>
      </c>
      <c r="I676" s="81">
        <v>0.3417185998354168</v>
      </c>
    </row>
    <row r="677" spans="4:9" x14ac:dyDescent="0.3">
      <c r="D677" s="70" t="s">
        <v>30</v>
      </c>
      <c r="E677" s="42">
        <v>2</v>
      </c>
      <c r="F677" s="49" t="s">
        <v>1</v>
      </c>
      <c r="G677" s="1">
        <v>4</v>
      </c>
      <c r="H677" s="94">
        <v>6.164930281512207E-2</v>
      </c>
      <c r="I677" s="81">
        <v>0.72151770840562379</v>
      </c>
    </row>
    <row r="678" spans="4:9" x14ac:dyDescent="0.3">
      <c r="D678" s="70" t="s">
        <v>30</v>
      </c>
      <c r="E678" s="42">
        <v>2</v>
      </c>
      <c r="F678" s="49" t="s">
        <v>1</v>
      </c>
      <c r="G678" s="1">
        <v>5</v>
      </c>
      <c r="H678" s="94">
        <v>3.4019420632048568E-2</v>
      </c>
      <c r="I678" s="81">
        <v>0.82607055575251664</v>
      </c>
    </row>
    <row r="679" spans="4:9" ht="15" customHeight="1" x14ac:dyDescent="0.3">
      <c r="D679" s="72" t="s">
        <v>30</v>
      </c>
      <c r="E679" s="43">
        <v>3</v>
      </c>
      <c r="F679" s="50" t="s">
        <v>2</v>
      </c>
      <c r="G679" s="3">
        <v>1</v>
      </c>
      <c r="H679" s="96">
        <v>8.3245361844437371E-2</v>
      </c>
      <c r="I679" s="82">
        <v>5.8401691448940654E-2</v>
      </c>
    </row>
    <row r="680" spans="4:9" x14ac:dyDescent="0.3">
      <c r="D680" s="72" t="s">
        <v>30</v>
      </c>
      <c r="E680" s="43">
        <v>3</v>
      </c>
      <c r="F680" s="50" t="s">
        <v>2</v>
      </c>
      <c r="G680" s="3">
        <v>2</v>
      </c>
      <c r="H680" s="96">
        <v>9.6153438893991652E-2</v>
      </c>
      <c r="I680" s="82">
        <v>0.17850122211894923</v>
      </c>
    </row>
    <row r="681" spans="4:9" x14ac:dyDescent="0.3">
      <c r="D681" s="72" t="s">
        <v>30</v>
      </c>
      <c r="E681" s="43">
        <v>3</v>
      </c>
      <c r="F681" s="50" t="s">
        <v>2</v>
      </c>
      <c r="G681" s="3">
        <v>3</v>
      </c>
      <c r="H681" s="96">
        <v>0.11495154207304473</v>
      </c>
      <c r="I681" s="82">
        <v>0.39125520861162688</v>
      </c>
    </row>
    <row r="682" spans="4:9" x14ac:dyDescent="0.3">
      <c r="D682" s="72" t="s">
        <v>30</v>
      </c>
      <c r="E682" s="43">
        <v>3</v>
      </c>
      <c r="F682" s="50" t="s">
        <v>2</v>
      </c>
      <c r="G682" s="3">
        <v>4</v>
      </c>
      <c r="H682" s="96">
        <v>9.4169063911911183E-2</v>
      </c>
      <c r="I682" s="82">
        <v>0.60608469020032252</v>
      </c>
    </row>
    <row r="683" spans="4:9" x14ac:dyDescent="0.3">
      <c r="D683" s="72" t="s">
        <v>30</v>
      </c>
      <c r="E683" s="43">
        <v>3</v>
      </c>
      <c r="F683" s="50" t="s">
        <v>2</v>
      </c>
      <c r="G683" s="3">
        <v>5</v>
      </c>
      <c r="H683" s="96">
        <v>6.512832404895469E-4</v>
      </c>
      <c r="I683" s="82">
        <v>0.88881009485242435</v>
      </c>
    </row>
    <row r="684" spans="4:9" ht="15" customHeight="1" x14ac:dyDescent="0.3">
      <c r="D684" s="74" t="s">
        <v>30</v>
      </c>
      <c r="E684" s="44">
        <v>4</v>
      </c>
      <c r="F684" s="54" t="s">
        <v>3</v>
      </c>
      <c r="G684" s="5">
        <v>1</v>
      </c>
      <c r="H684" s="98">
        <v>0.15613804877251811</v>
      </c>
      <c r="I684" s="83">
        <v>0.22416334100122565</v>
      </c>
    </row>
    <row r="685" spans="4:9" x14ac:dyDescent="0.3">
      <c r="D685" s="74" t="s">
        <v>30</v>
      </c>
      <c r="E685" s="44">
        <v>4</v>
      </c>
      <c r="F685" s="54" t="s">
        <v>3</v>
      </c>
      <c r="G685" s="5">
        <v>2</v>
      </c>
      <c r="H685" s="98">
        <v>0.12561472135072191</v>
      </c>
      <c r="I685" s="83">
        <v>0.36921474557592343</v>
      </c>
    </row>
    <row r="686" spans="4:9" x14ac:dyDescent="0.3">
      <c r="D686" s="74" t="s">
        <v>30</v>
      </c>
      <c r="E686" s="44">
        <v>4</v>
      </c>
      <c r="F686" s="54" t="s">
        <v>3</v>
      </c>
      <c r="G686" s="5">
        <v>3</v>
      </c>
      <c r="H686" s="98">
        <v>0.1728631516197171</v>
      </c>
      <c r="I686" s="83">
        <v>0.53907867846064939</v>
      </c>
    </row>
    <row r="687" spans="4:9" x14ac:dyDescent="0.3">
      <c r="D687" s="74" t="s">
        <v>30</v>
      </c>
      <c r="E687" s="44">
        <v>4</v>
      </c>
      <c r="F687" s="54" t="s">
        <v>3</v>
      </c>
      <c r="G687" s="5">
        <v>4</v>
      </c>
      <c r="H687" s="98">
        <v>0.12693978199965161</v>
      </c>
      <c r="I687" s="83">
        <v>0.6068229992161186</v>
      </c>
    </row>
    <row r="688" spans="4:9" x14ac:dyDescent="0.3">
      <c r="D688" s="74" t="s">
        <v>30</v>
      </c>
      <c r="E688" s="44">
        <v>4</v>
      </c>
      <c r="F688" s="54" t="s">
        <v>3</v>
      </c>
      <c r="G688" s="5">
        <v>5</v>
      </c>
      <c r="H688" s="98">
        <v>2.0523670017688594E-2</v>
      </c>
      <c r="I688" s="83">
        <v>0.73421996940839829</v>
      </c>
    </row>
    <row r="689" spans="4:9" ht="15" customHeight="1" x14ac:dyDescent="0.3">
      <c r="D689" s="76" t="s">
        <v>30</v>
      </c>
      <c r="E689" s="45">
        <v>5</v>
      </c>
      <c r="F689" s="55" t="s">
        <v>4</v>
      </c>
      <c r="G689" s="7">
        <v>1</v>
      </c>
      <c r="H689" s="100">
        <v>8.6985745174718646E-2</v>
      </c>
      <c r="I689" s="84">
        <v>8.6546926438892016E-2</v>
      </c>
    </row>
    <row r="690" spans="4:9" x14ac:dyDescent="0.3">
      <c r="D690" s="76" t="s">
        <v>30</v>
      </c>
      <c r="E690" s="45">
        <v>5</v>
      </c>
      <c r="F690" s="55" t="s">
        <v>4</v>
      </c>
      <c r="G690" s="7">
        <v>2</v>
      </c>
      <c r="H690" s="100">
        <v>0.10989377552699149</v>
      </c>
      <c r="I690" s="84">
        <v>0.19069223495591636</v>
      </c>
    </row>
    <row r="691" spans="4:9" x14ac:dyDescent="0.3">
      <c r="D691" s="76" t="s">
        <v>30</v>
      </c>
      <c r="E691" s="45">
        <v>5</v>
      </c>
      <c r="F691" s="55" t="s">
        <v>4</v>
      </c>
      <c r="G691" s="7">
        <v>3</v>
      </c>
      <c r="H691" s="100">
        <v>0.11805376719217604</v>
      </c>
      <c r="I691" s="84">
        <v>0.30689091843041633</v>
      </c>
    </row>
    <row r="692" spans="4:9" x14ac:dyDescent="0.3">
      <c r="D692" s="76" t="s">
        <v>30</v>
      </c>
      <c r="E692" s="45">
        <v>5</v>
      </c>
      <c r="F692" s="55" t="s">
        <v>4</v>
      </c>
      <c r="G692" s="7">
        <v>4</v>
      </c>
      <c r="H692" s="100">
        <v>7.6026639678937136E-2</v>
      </c>
      <c r="I692" s="84">
        <v>0.54760381741233566</v>
      </c>
    </row>
    <row r="693" spans="4:9" x14ac:dyDescent="0.3">
      <c r="D693" s="76" t="s">
        <v>30</v>
      </c>
      <c r="E693" s="45">
        <v>5</v>
      </c>
      <c r="F693" s="55" t="s">
        <v>4</v>
      </c>
      <c r="G693" s="7">
        <v>5</v>
      </c>
      <c r="H693" s="100">
        <v>3.0227358820611221E-2</v>
      </c>
      <c r="I693" s="84">
        <v>0.84591830689773917</v>
      </c>
    </row>
    <row r="694" spans="4:9" ht="15" customHeight="1" x14ac:dyDescent="0.3">
      <c r="D694" s="78" t="s">
        <v>30</v>
      </c>
      <c r="E694" s="46">
        <v>6</v>
      </c>
      <c r="F694" s="51" t="s">
        <v>5</v>
      </c>
      <c r="G694" s="9">
        <v>1</v>
      </c>
      <c r="H694" s="102">
        <v>8.7540725778383191E-2</v>
      </c>
      <c r="I694" s="85">
        <v>9.3578431932442044E-2</v>
      </c>
    </row>
    <row r="695" spans="4:9" x14ac:dyDescent="0.3">
      <c r="D695" s="78" t="s">
        <v>30</v>
      </c>
      <c r="E695" s="46">
        <v>6</v>
      </c>
      <c r="F695" s="51" t="s">
        <v>5</v>
      </c>
      <c r="G695" s="9">
        <v>2</v>
      </c>
      <c r="H695" s="102">
        <v>0.16242345840680056</v>
      </c>
      <c r="I695" s="85">
        <v>0.26049266612963307</v>
      </c>
    </row>
    <row r="696" spans="4:9" x14ac:dyDescent="0.3">
      <c r="D696" s="78" t="s">
        <v>30</v>
      </c>
      <c r="E696" s="46">
        <v>6</v>
      </c>
      <c r="F696" s="51" t="s">
        <v>5</v>
      </c>
      <c r="G696" s="9">
        <v>3</v>
      </c>
      <c r="H696" s="102">
        <v>0.19997135229442714</v>
      </c>
      <c r="I696" s="85">
        <v>0.40187195765705297</v>
      </c>
    </row>
    <row r="697" spans="4:9" x14ac:dyDescent="0.3">
      <c r="D697" s="79" t="s">
        <v>30</v>
      </c>
      <c r="E697" s="47">
        <v>6</v>
      </c>
      <c r="F697" s="52" t="s">
        <v>5</v>
      </c>
      <c r="G697" s="10">
        <v>4</v>
      </c>
      <c r="H697" s="103">
        <v>0.22772137337839926</v>
      </c>
      <c r="I697" s="86">
        <v>0.46539822781144724</v>
      </c>
    </row>
    <row r="698" spans="4:9" ht="15" customHeight="1" x14ac:dyDescent="0.3">
      <c r="D698" s="68" t="s">
        <v>29</v>
      </c>
      <c r="E698" s="41">
        <v>1</v>
      </c>
      <c r="F698" s="48" t="s">
        <v>0</v>
      </c>
      <c r="G698" s="11">
        <v>1</v>
      </c>
      <c r="H698" s="87">
        <v>3.7556527583872887E-2</v>
      </c>
      <c r="I698" s="80">
        <v>3.9306145962696167E-2</v>
      </c>
    </row>
    <row r="699" spans="4:9" x14ac:dyDescent="0.3">
      <c r="D699" s="68" t="s">
        <v>29</v>
      </c>
      <c r="E699" s="41">
        <v>1</v>
      </c>
      <c r="F699" s="48" t="s">
        <v>0</v>
      </c>
      <c r="G699" s="11">
        <v>2</v>
      </c>
      <c r="H699" s="87">
        <v>0.1036843457503086</v>
      </c>
      <c r="I699" s="80">
        <v>0.20556382339517965</v>
      </c>
    </row>
    <row r="700" spans="4:9" x14ac:dyDescent="0.3">
      <c r="D700" s="68" t="s">
        <v>29</v>
      </c>
      <c r="E700" s="41">
        <v>1</v>
      </c>
      <c r="F700" s="48" t="s">
        <v>0</v>
      </c>
      <c r="G700" s="11">
        <v>3</v>
      </c>
      <c r="H700" s="87">
        <v>0.10539779431058804</v>
      </c>
      <c r="I700" s="80">
        <v>0.30209527786483825</v>
      </c>
    </row>
    <row r="701" spans="4:9" x14ac:dyDescent="0.3">
      <c r="D701" s="68" t="s">
        <v>29</v>
      </c>
      <c r="E701" s="41">
        <v>1</v>
      </c>
      <c r="F701" s="48" t="s">
        <v>0</v>
      </c>
      <c r="G701" s="11">
        <v>4</v>
      </c>
      <c r="H701" s="87">
        <v>0.1390498525561914</v>
      </c>
      <c r="I701" s="80">
        <v>0.40939551148733011</v>
      </c>
    </row>
    <row r="702" spans="4:9" x14ac:dyDescent="0.3">
      <c r="D702" s="68" t="s">
        <v>29</v>
      </c>
      <c r="E702" s="41">
        <v>1</v>
      </c>
      <c r="F702" s="48" t="s">
        <v>0</v>
      </c>
      <c r="G702" s="11">
        <v>5</v>
      </c>
      <c r="H702" s="87">
        <v>0.17989070181947475</v>
      </c>
      <c r="I702" s="80">
        <v>0.51515440120130973</v>
      </c>
    </row>
    <row r="703" spans="4:9" ht="15" customHeight="1" x14ac:dyDescent="0.3">
      <c r="D703" s="70" t="s">
        <v>29</v>
      </c>
      <c r="E703" s="42">
        <v>2</v>
      </c>
      <c r="F703" s="49" t="s">
        <v>1</v>
      </c>
      <c r="G703" s="1">
        <v>1</v>
      </c>
      <c r="H703" s="94">
        <v>3.0502550220143573E-2</v>
      </c>
      <c r="I703" s="81">
        <v>3.1170497977937119E-2</v>
      </c>
    </row>
    <row r="704" spans="4:9" x14ac:dyDescent="0.3">
      <c r="D704" s="70" t="s">
        <v>29</v>
      </c>
      <c r="E704" s="42">
        <v>2</v>
      </c>
      <c r="F704" s="49" t="s">
        <v>1</v>
      </c>
      <c r="G704" s="1">
        <v>2</v>
      </c>
      <c r="H704" s="94">
        <v>7.7764811187940555E-2</v>
      </c>
      <c r="I704" s="81">
        <v>0.43600319003346416</v>
      </c>
    </row>
    <row r="705" spans="4:9" x14ac:dyDescent="0.3">
      <c r="D705" s="70" t="s">
        <v>29</v>
      </c>
      <c r="E705" s="42">
        <v>2</v>
      </c>
      <c r="F705" s="49" t="s">
        <v>1</v>
      </c>
      <c r="G705" s="1">
        <v>3</v>
      </c>
      <c r="H705" s="94">
        <v>9.4415619418593458E-2</v>
      </c>
      <c r="I705" s="81">
        <v>0.69303006604426509</v>
      </c>
    </row>
    <row r="706" spans="4:9" x14ac:dyDescent="0.3">
      <c r="D706" s="70" t="s">
        <v>29</v>
      </c>
      <c r="E706" s="42">
        <v>2</v>
      </c>
      <c r="F706" s="49" t="s">
        <v>1</v>
      </c>
      <c r="G706" s="1">
        <v>4</v>
      </c>
      <c r="H706" s="94">
        <v>7.8564339414796361E-2</v>
      </c>
      <c r="I706" s="81">
        <v>0.88494633066078299</v>
      </c>
    </row>
    <row r="707" spans="4:9" x14ac:dyDescent="0.3">
      <c r="D707" s="70" t="s">
        <v>29</v>
      </c>
      <c r="E707" s="42">
        <v>2</v>
      </c>
      <c r="F707" s="49" t="s">
        <v>1</v>
      </c>
      <c r="G707" s="1">
        <v>5</v>
      </c>
      <c r="H707" s="94">
        <v>7.8895879504967528E-2</v>
      </c>
      <c r="I707" s="81">
        <v>0.91764346181661238</v>
      </c>
    </row>
    <row r="708" spans="4:9" ht="15" customHeight="1" x14ac:dyDescent="0.3">
      <c r="D708" s="72" t="s">
        <v>29</v>
      </c>
      <c r="E708" s="43">
        <v>3</v>
      </c>
      <c r="F708" s="50" t="s">
        <v>2</v>
      </c>
      <c r="G708" s="3">
        <v>1</v>
      </c>
      <c r="H708" s="96">
        <v>2.196229803722239E-2</v>
      </c>
      <c r="I708" s="82">
        <v>2.3928186626617842E-2</v>
      </c>
    </row>
    <row r="709" spans="4:9" x14ac:dyDescent="0.3">
      <c r="D709" s="72" t="s">
        <v>29</v>
      </c>
      <c r="E709" s="43">
        <v>3</v>
      </c>
      <c r="F709" s="50" t="s">
        <v>2</v>
      </c>
      <c r="G709" s="3">
        <v>2</v>
      </c>
      <c r="H709" s="96">
        <v>0.1381186042930054</v>
      </c>
      <c r="I709" s="82">
        <v>0.3006532057785079</v>
      </c>
    </row>
    <row r="710" spans="4:9" x14ac:dyDescent="0.3">
      <c r="D710" s="72" t="s">
        <v>29</v>
      </c>
      <c r="E710" s="43">
        <v>3</v>
      </c>
      <c r="F710" s="50" t="s">
        <v>2</v>
      </c>
      <c r="G710" s="3">
        <v>3</v>
      </c>
      <c r="H710" s="96">
        <v>1.5960501788690656E-2</v>
      </c>
      <c r="I710" s="82">
        <v>0.65522627212843054</v>
      </c>
    </row>
    <row r="711" spans="4:9" x14ac:dyDescent="0.3">
      <c r="D711" s="72" t="s">
        <v>29</v>
      </c>
      <c r="E711" s="43">
        <v>3</v>
      </c>
      <c r="F711" s="50" t="s">
        <v>2</v>
      </c>
      <c r="G711" s="3">
        <v>4</v>
      </c>
      <c r="H711" s="96">
        <v>5.5920130089549575E-2</v>
      </c>
      <c r="I711" s="82">
        <v>0.85089089297122389</v>
      </c>
    </row>
    <row r="712" spans="4:9" x14ac:dyDescent="0.3">
      <c r="D712" s="72" t="s">
        <v>29</v>
      </c>
      <c r="E712" s="43">
        <v>3</v>
      </c>
      <c r="F712" s="50" t="s">
        <v>2</v>
      </c>
      <c r="G712" s="3">
        <v>5</v>
      </c>
      <c r="H712" s="96">
        <v>2.1089506109004088E-2</v>
      </c>
      <c r="I712" s="82">
        <v>1</v>
      </c>
    </row>
    <row r="713" spans="4:9" ht="15" customHeight="1" x14ac:dyDescent="0.3">
      <c r="D713" s="74" t="s">
        <v>29</v>
      </c>
      <c r="E713" s="44">
        <v>4</v>
      </c>
      <c r="F713" s="54" t="s">
        <v>3</v>
      </c>
      <c r="G713" s="5">
        <v>1</v>
      </c>
      <c r="H713" s="98">
        <v>6.6500384908791121E-2</v>
      </c>
      <c r="I713" s="83">
        <v>0.11923335053806627</v>
      </c>
    </row>
    <row r="714" spans="4:9" x14ac:dyDescent="0.3">
      <c r="D714" s="74" t="s">
        <v>29</v>
      </c>
      <c r="E714" s="44">
        <v>4</v>
      </c>
      <c r="F714" s="54" t="s">
        <v>3</v>
      </c>
      <c r="G714" s="5">
        <v>2</v>
      </c>
      <c r="H714" s="98">
        <v>0.10786981201094707</v>
      </c>
      <c r="I714" s="83">
        <v>0.33921426487341882</v>
      </c>
    </row>
    <row r="715" spans="4:9" x14ac:dyDescent="0.3">
      <c r="D715" s="74" t="s">
        <v>29</v>
      </c>
      <c r="E715" s="44">
        <v>4</v>
      </c>
      <c r="F715" s="54" t="s">
        <v>3</v>
      </c>
      <c r="G715" s="5">
        <v>3</v>
      </c>
      <c r="H715" s="98">
        <v>0.14716250519951682</v>
      </c>
      <c r="I715" s="83">
        <v>0.53144556432251255</v>
      </c>
    </row>
    <row r="716" spans="4:9" x14ac:dyDescent="0.3">
      <c r="D716" s="74" t="s">
        <v>29</v>
      </c>
      <c r="E716" s="44">
        <v>4</v>
      </c>
      <c r="F716" s="54" t="s">
        <v>3</v>
      </c>
      <c r="G716" s="5">
        <v>4</v>
      </c>
      <c r="H716" s="98">
        <v>0.14765643750031779</v>
      </c>
      <c r="I716" s="83">
        <v>0.61730623729002976</v>
      </c>
    </row>
    <row r="717" spans="4:9" x14ac:dyDescent="0.3">
      <c r="D717" s="74" t="s">
        <v>29</v>
      </c>
      <c r="E717" s="44">
        <v>4</v>
      </c>
      <c r="F717" s="54" t="s">
        <v>3</v>
      </c>
      <c r="G717" s="5">
        <v>5</v>
      </c>
      <c r="H717" s="98">
        <v>0.15184582326721482</v>
      </c>
      <c r="I717" s="83">
        <v>0.72144221998729574</v>
      </c>
    </row>
    <row r="718" spans="4:9" ht="15" customHeight="1" x14ac:dyDescent="0.3">
      <c r="D718" s="76" t="s">
        <v>29</v>
      </c>
      <c r="E718" s="45">
        <v>5</v>
      </c>
      <c r="F718" s="55" t="s">
        <v>4</v>
      </c>
      <c r="G718" s="7">
        <v>1</v>
      </c>
      <c r="H718" s="100">
        <v>4.7814099912802659E-2</v>
      </c>
      <c r="I718" s="84">
        <v>7.3075601327016612E-2</v>
      </c>
    </row>
    <row r="719" spans="4:9" x14ac:dyDescent="0.3">
      <c r="D719" s="76" t="s">
        <v>29</v>
      </c>
      <c r="E719" s="45">
        <v>5</v>
      </c>
      <c r="F719" s="55" t="s">
        <v>4</v>
      </c>
      <c r="G719" s="7">
        <v>2</v>
      </c>
      <c r="H719" s="100">
        <v>0.16013017763066434</v>
      </c>
      <c r="I719" s="84">
        <v>0.30852646052992144</v>
      </c>
    </row>
    <row r="720" spans="4:9" x14ac:dyDescent="0.3">
      <c r="D720" s="76" t="s">
        <v>29</v>
      </c>
      <c r="E720" s="45">
        <v>5</v>
      </c>
      <c r="F720" s="55" t="s">
        <v>4</v>
      </c>
      <c r="G720" s="7">
        <v>3</v>
      </c>
      <c r="H720" s="100">
        <v>0.14373242937409952</v>
      </c>
      <c r="I720" s="84">
        <v>0.72591819115609191</v>
      </c>
    </row>
    <row r="721" spans="4:9" x14ac:dyDescent="0.3">
      <c r="D721" s="76" t="s">
        <v>29</v>
      </c>
      <c r="E721" s="45">
        <v>5</v>
      </c>
      <c r="F721" s="55" t="s">
        <v>4</v>
      </c>
      <c r="G721" s="7">
        <v>4</v>
      </c>
      <c r="H721" s="100">
        <v>2.2678762917836496E-2</v>
      </c>
      <c r="I721" s="84">
        <v>0.96278265226239612</v>
      </c>
    </row>
    <row r="722" spans="4:9" x14ac:dyDescent="0.3">
      <c r="D722" s="76" t="s">
        <v>29</v>
      </c>
      <c r="E722" s="45">
        <v>5</v>
      </c>
      <c r="F722" s="55" t="s">
        <v>4</v>
      </c>
      <c r="G722" s="7">
        <v>5</v>
      </c>
      <c r="H722" s="100">
        <v>1.2064662198553074E-2</v>
      </c>
      <c r="I722" s="84">
        <v>0.99940863655900714</v>
      </c>
    </row>
    <row r="723" spans="4:9" ht="15" customHeight="1" x14ac:dyDescent="0.3">
      <c r="D723" s="78" t="s">
        <v>29</v>
      </c>
      <c r="E723" s="46">
        <v>6</v>
      </c>
      <c r="F723" s="51" t="s">
        <v>5</v>
      </c>
      <c r="G723" s="9">
        <v>1</v>
      </c>
      <c r="H723" s="102">
        <v>3.5286675467057105E-2</v>
      </c>
      <c r="I723" s="85">
        <v>5.2037840216140649E-2</v>
      </c>
    </row>
    <row r="724" spans="4:9" x14ac:dyDescent="0.3">
      <c r="D724" s="78" t="s">
        <v>29</v>
      </c>
      <c r="E724" s="46">
        <v>6</v>
      </c>
      <c r="F724" s="51" t="s">
        <v>5</v>
      </c>
      <c r="G724" s="9">
        <v>2</v>
      </c>
      <c r="H724" s="102">
        <v>7.768685606673989E-2</v>
      </c>
      <c r="I724" s="85">
        <v>0.13097277627997245</v>
      </c>
    </row>
    <row r="725" spans="4:9" x14ac:dyDescent="0.3">
      <c r="D725" s="78" t="s">
        <v>29</v>
      </c>
      <c r="E725" s="46">
        <v>6</v>
      </c>
      <c r="F725" s="51" t="s">
        <v>5</v>
      </c>
      <c r="G725" s="9">
        <v>3</v>
      </c>
      <c r="H725" s="102">
        <v>4.3219097618944151E-2</v>
      </c>
      <c r="I725" s="85">
        <v>0.27260057407090338</v>
      </c>
    </row>
    <row r="726" spans="4:9" x14ac:dyDescent="0.3">
      <c r="D726" s="79" t="s">
        <v>29</v>
      </c>
      <c r="E726" s="47">
        <v>6</v>
      </c>
      <c r="F726" s="52" t="s">
        <v>5</v>
      </c>
      <c r="G726" s="10">
        <v>4</v>
      </c>
      <c r="H726" s="103">
        <v>0.13272689388003775</v>
      </c>
      <c r="I726" s="86">
        <v>0.4131021798747081</v>
      </c>
    </row>
    <row r="727" spans="4:9" ht="15" customHeight="1" x14ac:dyDescent="0.3">
      <c r="D727" s="68" t="s">
        <v>31</v>
      </c>
      <c r="E727" s="41">
        <v>1</v>
      </c>
      <c r="F727" s="48" t="s">
        <v>0</v>
      </c>
      <c r="G727" s="11">
        <v>1</v>
      </c>
      <c r="H727" s="87">
        <v>4.1842981548463491E-2</v>
      </c>
      <c r="I727" s="80">
        <v>3.5195862973666898E-2</v>
      </c>
    </row>
    <row r="728" spans="4:9" x14ac:dyDescent="0.3">
      <c r="D728" s="68" t="s">
        <v>31</v>
      </c>
      <c r="E728" s="41">
        <v>1</v>
      </c>
      <c r="F728" s="48" t="s">
        <v>0</v>
      </c>
      <c r="G728" s="11">
        <v>2</v>
      </c>
      <c r="H728" s="87">
        <v>6.6996183563643258E-2</v>
      </c>
      <c r="I728" s="80">
        <v>0.16571963655341701</v>
      </c>
    </row>
    <row r="729" spans="4:9" x14ac:dyDescent="0.3">
      <c r="D729" s="68" t="s">
        <v>31</v>
      </c>
      <c r="E729" s="41">
        <v>1</v>
      </c>
      <c r="F729" s="48" t="s">
        <v>0</v>
      </c>
      <c r="G729" s="11">
        <v>3</v>
      </c>
      <c r="H729" s="87">
        <v>0.12323944549506453</v>
      </c>
      <c r="I729" s="80">
        <v>0.32187240559569941</v>
      </c>
    </row>
    <row r="730" spans="4:9" x14ac:dyDescent="0.3">
      <c r="D730" s="68" t="s">
        <v>31</v>
      </c>
      <c r="E730" s="41">
        <v>1</v>
      </c>
      <c r="F730" s="48" t="s">
        <v>0</v>
      </c>
      <c r="G730" s="11">
        <v>4</v>
      </c>
      <c r="H730" s="87">
        <v>0.15713908038082541</v>
      </c>
      <c r="I730" s="80">
        <v>0.41923208270216994</v>
      </c>
    </row>
    <row r="731" spans="4:9" x14ac:dyDescent="0.3">
      <c r="D731" s="68" t="s">
        <v>31</v>
      </c>
      <c r="E731" s="41">
        <v>1</v>
      </c>
      <c r="F731" s="48" t="s">
        <v>0</v>
      </c>
      <c r="G731" s="11">
        <v>5</v>
      </c>
      <c r="H731" s="87">
        <v>0.18324164472784846</v>
      </c>
      <c r="I731" s="80">
        <v>0.57717538141253089</v>
      </c>
    </row>
    <row r="732" spans="4:9" ht="15" customHeight="1" x14ac:dyDescent="0.3">
      <c r="D732" s="70" t="s">
        <v>31</v>
      </c>
      <c r="E732" s="42">
        <v>2</v>
      </c>
      <c r="F732" s="49" t="s">
        <v>1</v>
      </c>
      <c r="G732" s="1">
        <v>1</v>
      </c>
      <c r="H732" s="94">
        <v>5.8492804979061168E-2</v>
      </c>
      <c r="I732" s="81">
        <v>4.6621181729320803E-2</v>
      </c>
    </row>
    <row r="733" spans="4:9" x14ac:dyDescent="0.3">
      <c r="D733" s="70" t="s">
        <v>31</v>
      </c>
      <c r="E733" s="42">
        <v>2</v>
      </c>
      <c r="F733" s="49" t="s">
        <v>1</v>
      </c>
      <c r="G733" s="1">
        <v>2</v>
      </c>
      <c r="H733" s="94">
        <v>7.886126663146957E-2</v>
      </c>
      <c r="I733" s="81">
        <v>0.36929320894744594</v>
      </c>
    </row>
    <row r="734" spans="4:9" x14ac:dyDescent="0.3">
      <c r="D734" s="70" t="s">
        <v>31</v>
      </c>
      <c r="E734" s="42">
        <v>2</v>
      </c>
      <c r="F734" s="49" t="s">
        <v>1</v>
      </c>
      <c r="G734" s="1">
        <v>3</v>
      </c>
      <c r="H734" s="94">
        <v>0.16131462456782514</v>
      </c>
      <c r="I734" s="81">
        <v>0.71353186960205095</v>
      </c>
    </row>
    <row r="735" spans="4:9" x14ac:dyDescent="0.3">
      <c r="D735" s="70" t="s">
        <v>31</v>
      </c>
      <c r="E735" s="42">
        <v>2</v>
      </c>
      <c r="F735" s="49" t="s">
        <v>1</v>
      </c>
      <c r="G735" s="1">
        <v>4</v>
      </c>
      <c r="H735" s="94">
        <v>0.16809648261304966</v>
      </c>
      <c r="I735" s="81">
        <v>0.77596236118436634</v>
      </c>
    </row>
    <row r="736" spans="4:9" x14ac:dyDescent="0.3">
      <c r="D736" s="70" t="s">
        <v>31</v>
      </c>
      <c r="E736" s="42">
        <v>2</v>
      </c>
      <c r="F736" s="49" t="s">
        <v>1</v>
      </c>
      <c r="G736" s="1">
        <v>5</v>
      </c>
      <c r="H736" s="94">
        <v>0.11208936209903371</v>
      </c>
      <c r="I736" s="81">
        <v>0.891153287819475</v>
      </c>
    </row>
    <row r="737" spans="4:9" ht="15" customHeight="1" x14ac:dyDescent="0.3">
      <c r="D737" s="72" t="s">
        <v>31</v>
      </c>
      <c r="E737" s="43">
        <v>3</v>
      </c>
      <c r="F737" s="50" t="s">
        <v>2</v>
      </c>
      <c r="G737" s="3">
        <v>1</v>
      </c>
      <c r="H737" s="96">
        <v>1.4632731215073792E-2</v>
      </c>
      <c r="I737" s="82">
        <v>3.279601574538786E-2</v>
      </c>
    </row>
    <row r="738" spans="4:9" x14ac:dyDescent="0.3">
      <c r="D738" s="72" t="s">
        <v>31</v>
      </c>
      <c r="E738" s="43">
        <v>3</v>
      </c>
      <c r="F738" s="50" t="s">
        <v>2</v>
      </c>
      <c r="G738" s="3">
        <v>2</v>
      </c>
      <c r="H738" s="96">
        <v>0.1413485379345151</v>
      </c>
      <c r="I738" s="82">
        <v>0.31332770251795983</v>
      </c>
    </row>
    <row r="739" spans="4:9" x14ac:dyDescent="0.3">
      <c r="D739" s="72" t="s">
        <v>31</v>
      </c>
      <c r="E739" s="43">
        <v>3</v>
      </c>
      <c r="F739" s="50" t="s">
        <v>2</v>
      </c>
      <c r="G739" s="3">
        <v>3</v>
      </c>
      <c r="H739" s="96">
        <v>0.1426940719408745</v>
      </c>
      <c r="I739" s="82">
        <v>0.57230022015610027</v>
      </c>
    </row>
    <row r="740" spans="4:9" x14ac:dyDescent="0.3">
      <c r="D740" s="72" t="s">
        <v>31</v>
      </c>
      <c r="E740" s="43">
        <v>3</v>
      </c>
      <c r="F740" s="50" t="s">
        <v>2</v>
      </c>
      <c r="G740" s="3">
        <v>4</v>
      </c>
      <c r="H740" s="96">
        <v>6.8334453062003933E-2</v>
      </c>
      <c r="I740" s="82">
        <v>0.83737432011698409</v>
      </c>
    </row>
    <row r="741" spans="4:9" x14ac:dyDescent="0.3">
      <c r="D741" s="72" t="s">
        <v>31</v>
      </c>
      <c r="E741" s="43">
        <v>3</v>
      </c>
      <c r="F741" s="50" t="s">
        <v>2</v>
      </c>
      <c r="G741" s="3">
        <v>5</v>
      </c>
      <c r="H741" s="96">
        <v>3.2023990725853914E-2</v>
      </c>
      <c r="I741" s="82">
        <v>0.96715226489478023</v>
      </c>
    </row>
    <row r="742" spans="4:9" ht="15" customHeight="1" x14ac:dyDescent="0.3">
      <c r="D742" s="74" t="s">
        <v>31</v>
      </c>
      <c r="E742" s="44">
        <v>4</v>
      </c>
      <c r="F742" s="54" t="s">
        <v>3</v>
      </c>
      <c r="G742" s="5">
        <v>1</v>
      </c>
      <c r="H742" s="98">
        <v>7.7335023696078919E-2</v>
      </c>
      <c r="I742" s="83">
        <v>7.2390211175927047E-2</v>
      </c>
    </row>
    <row r="743" spans="4:9" x14ac:dyDescent="0.3">
      <c r="D743" s="74" t="s">
        <v>31</v>
      </c>
      <c r="E743" s="44">
        <v>4</v>
      </c>
      <c r="F743" s="54" t="s">
        <v>3</v>
      </c>
      <c r="G743" s="5">
        <v>2</v>
      </c>
      <c r="H743" s="98">
        <v>1.6066007240234239E-2</v>
      </c>
      <c r="I743" s="83">
        <v>0.36570016671566774</v>
      </c>
    </row>
    <row r="744" spans="4:9" x14ac:dyDescent="0.3">
      <c r="D744" s="74" t="s">
        <v>31</v>
      </c>
      <c r="E744" s="44">
        <v>4</v>
      </c>
      <c r="F744" s="54" t="s">
        <v>3</v>
      </c>
      <c r="G744" s="5">
        <v>3</v>
      </c>
      <c r="H744" s="98">
        <v>6.4061814788000521E-2</v>
      </c>
      <c r="I744" s="83">
        <v>0.58632553295174206</v>
      </c>
    </row>
    <row r="745" spans="4:9" x14ac:dyDescent="0.3">
      <c r="D745" s="74" t="s">
        <v>31</v>
      </c>
      <c r="E745" s="44">
        <v>4</v>
      </c>
      <c r="F745" s="54" t="s">
        <v>3</v>
      </c>
      <c r="G745" s="5">
        <v>4</v>
      </c>
      <c r="H745" s="98">
        <v>0.21013713193827246</v>
      </c>
      <c r="I745" s="83">
        <v>0.69673021847495142</v>
      </c>
    </row>
    <row r="746" spans="4:9" x14ac:dyDescent="0.3">
      <c r="D746" s="74" t="s">
        <v>31</v>
      </c>
      <c r="E746" s="44">
        <v>4</v>
      </c>
      <c r="F746" s="54" t="s">
        <v>3</v>
      </c>
      <c r="G746" s="5">
        <v>5</v>
      </c>
      <c r="H746" s="98">
        <v>0.15255690845244163</v>
      </c>
      <c r="I746" s="83">
        <v>0.81640902181098807</v>
      </c>
    </row>
    <row r="747" spans="4:9" ht="15" customHeight="1" x14ac:dyDescent="0.3">
      <c r="D747" s="76" t="s">
        <v>31</v>
      </c>
      <c r="E747" s="45">
        <v>5</v>
      </c>
      <c r="F747" s="55" t="s">
        <v>4</v>
      </c>
      <c r="G747" s="7">
        <v>1</v>
      </c>
      <c r="H747" s="100">
        <v>9.9996215625016413E-2</v>
      </c>
      <c r="I747" s="84">
        <v>7.5405849212035025E-2</v>
      </c>
    </row>
    <row r="748" spans="4:9" x14ac:dyDescent="0.3">
      <c r="D748" s="76" t="s">
        <v>31</v>
      </c>
      <c r="E748" s="45">
        <v>5</v>
      </c>
      <c r="F748" s="55" t="s">
        <v>4</v>
      </c>
      <c r="G748" s="7">
        <v>2</v>
      </c>
      <c r="H748" s="100">
        <v>0.10934570050120479</v>
      </c>
      <c r="I748" s="84">
        <v>0.29251160259288356</v>
      </c>
    </row>
    <row r="749" spans="4:9" x14ac:dyDescent="0.3">
      <c r="D749" s="76" t="s">
        <v>31</v>
      </c>
      <c r="E749" s="45">
        <v>5</v>
      </c>
      <c r="F749" s="55" t="s">
        <v>4</v>
      </c>
      <c r="G749" s="7">
        <v>3</v>
      </c>
      <c r="H749" s="100">
        <v>0.12666131637528008</v>
      </c>
      <c r="I749" s="84">
        <v>0.55879296452635663</v>
      </c>
    </row>
    <row r="750" spans="4:9" x14ac:dyDescent="0.3">
      <c r="D750" s="76" t="s">
        <v>31</v>
      </c>
      <c r="E750" s="45">
        <v>5</v>
      </c>
      <c r="F750" s="55" t="s">
        <v>4</v>
      </c>
      <c r="G750" s="7">
        <v>4</v>
      </c>
      <c r="H750" s="100">
        <v>0.13110090523946361</v>
      </c>
      <c r="I750" s="84">
        <v>0.81797169677626291</v>
      </c>
    </row>
    <row r="751" spans="4:9" x14ac:dyDescent="0.3">
      <c r="D751" s="76" t="s">
        <v>31</v>
      </c>
      <c r="E751" s="45">
        <v>5</v>
      </c>
      <c r="F751" s="55" t="s">
        <v>4</v>
      </c>
      <c r="G751" s="7">
        <v>5</v>
      </c>
      <c r="H751" s="100">
        <v>3.101538592468207E-2</v>
      </c>
      <c r="I751" s="84">
        <v>0.96282653529459228</v>
      </c>
    </row>
    <row r="752" spans="4:9" ht="15" customHeight="1" x14ac:dyDescent="0.3">
      <c r="D752" s="78" t="s">
        <v>31</v>
      </c>
      <c r="E752" s="46">
        <v>6</v>
      </c>
      <c r="F752" s="51" t="s">
        <v>5</v>
      </c>
      <c r="G752" s="9">
        <v>1</v>
      </c>
      <c r="H752" s="102">
        <v>0.12283879165495655</v>
      </c>
      <c r="I752" s="85">
        <v>9.0613172015324858E-2</v>
      </c>
    </row>
    <row r="753" spans="4:9" x14ac:dyDescent="0.3">
      <c r="D753" s="78" t="s">
        <v>31</v>
      </c>
      <c r="E753" s="46">
        <v>6</v>
      </c>
      <c r="F753" s="51" t="s">
        <v>5</v>
      </c>
      <c r="G753" s="9">
        <v>2</v>
      </c>
      <c r="H753" s="102">
        <v>0.16382482173690541</v>
      </c>
      <c r="I753" s="85">
        <v>0.31475237457990074</v>
      </c>
    </row>
    <row r="754" spans="4:9" x14ac:dyDescent="0.3">
      <c r="D754" s="79" t="s">
        <v>31</v>
      </c>
      <c r="E754" s="47">
        <v>6</v>
      </c>
      <c r="F754" s="52" t="s">
        <v>5</v>
      </c>
      <c r="G754" s="10">
        <v>3</v>
      </c>
      <c r="H754" s="103">
        <v>0.10799074984188986</v>
      </c>
      <c r="I754" s="86">
        <v>0.62526981101186918</v>
      </c>
    </row>
    <row r="755" spans="4:9" ht="15" customHeight="1" x14ac:dyDescent="0.3">
      <c r="D755" s="68" t="s">
        <v>32</v>
      </c>
      <c r="E755" s="41">
        <v>1</v>
      </c>
      <c r="F755" s="48" t="s">
        <v>0</v>
      </c>
      <c r="G755" s="11">
        <v>1</v>
      </c>
      <c r="H755" s="87">
        <v>5.0469122101606187E-3</v>
      </c>
      <c r="I755" s="80">
        <v>2.8643663846374887E-2</v>
      </c>
    </row>
    <row r="756" spans="4:9" x14ac:dyDescent="0.3">
      <c r="D756" s="68" t="s">
        <v>32</v>
      </c>
      <c r="E756" s="41">
        <v>1</v>
      </c>
      <c r="F756" s="48" t="s">
        <v>0</v>
      </c>
      <c r="G756" s="11">
        <v>2</v>
      </c>
      <c r="H756" s="87">
        <v>7.5797559417958724E-2</v>
      </c>
      <c r="I756" s="80">
        <v>9.0282667639339828E-2</v>
      </c>
    </row>
    <row r="757" spans="4:9" x14ac:dyDescent="0.3">
      <c r="D757" s="68" t="s">
        <v>32</v>
      </c>
      <c r="E757" s="41">
        <v>1</v>
      </c>
      <c r="F757" s="48" t="s">
        <v>0</v>
      </c>
      <c r="G757" s="11">
        <v>3</v>
      </c>
      <c r="H757" s="87">
        <v>7.6565676761424992E-2</v>
      </c>
      <c r="I757" s="80">
        <v>0.21987382744076434</v>
      </c>
    </row>
    <row r="758" spans="4:9" x14ac:dyDescent="0.3">
      <c r="D758" s="68" t="s">
        <v>32</v>
      </c>
      <c r="E758" s="41">
        <v>1</v>
      </c>
      <c r="F758" s="48" t="s">
        <v>0</v>
      </c>
      <c r="G758" s="11">
        <v>4</v>
      </c>
      <c r="H758" s="87">
        <v>7.8754904212545968E-2</v>
      </c>
      <c r="I758" s="80">
        <v>0.34187206865440406</v>
      </c>
    </row>
    <row r="759" spans="4:9" x14ac:dyDescent="0.3">
      <c r="D759" s="68" t="s">
        <v>32</v>
      </c>
      <c r="E759" s="41">
        <v>1</v>
      </c>
      <c r="F759" s="48" t="s">
        <v>0</v>
      </c>
      <c r="G759" s="11">
        <v>5</v>
      </c>
      <c r="H759" s="87">
        <v>9.7351012384716287E-2</v>
      </c>
      <c r="I759" s="80">
        <v>0.45025930065443365</v>
      </c>
    </row>
    <row r="760" spans="4:9" ht="15" customHeight="1" x14ac:dyDescent="0.3">
      <c r="D760" s="70" t="s">
        <v>32</v>
      </c>
      <c r="E760" s="42">
        <v>2</v>
      </c>
      <c r="F760" s="49" t="s">
        <v>1</v>
      </c>
      <c r="G760" s="1">
        <v>1</v>
      </c>
      <c r="H760" s="94">
        <v>2.7967442948703676E-3</v>
      </c>
      <c r="I760" s="81">
        <v>2.6266249802919459E-2</v>
      </c>
    </row>
    <row r="761" spans="4:9" x14ac:dyDescent="0.3">
      <c r="D761" s="70" t="s">
        <v>32</v>
      </c>
      <c r="E761" s="42">
        <v>2</v>
      </c>
      <c r="F761" s="49" t="s">
        <v>1</v>
      </c>
      <c r="G761" s="1">
        <v>2</v>
      </c>
      <c r="H761" s="94">
        <v>3.8706167607752931E-2</v>
      </c>
      <c r="I761" s="81">
        <v>5.7287341394453559E-2</v>
      </c>
    </row>
    <row r="762" spans="4:9" x14ac:dyDescent="0.3">
      <c r="D762" s="70" t="s">
        <v>32</v>
      </c>
      <c r="E762" s="42">
        <v>2</v>
      </c>
      <c r="F762" s="49" t="s">
        <v>1</v>
      </c>
      <c r="G762" s="1">
        <v>3</v>
      </c>
      <c r="H762" s="94">
        <v>0.1060489144747717</v>
      </c>
      <c r="I762" s="81">
        <v>0.1684800810733737</v>
      </c>
    </row>
    <row r="763" spans="4:9" x14ac:dyDescent="0.3">
      <c r="D763" s="70" t="s">
        <v>32</v>
      </c>
      <c r="E763" s="42">
        <v>2</v>
      </c>
      <c r="F763" s="49" t="s">
        <v>1</v>
      </c>
      <c r="G763" s="1">
        <v>4</v>
      </c>
      <c r="H763" s="94">
        <v>7.037665661391683E-2</v>
      </c>
      <c r="I763" s="81">
        <v>0.57845396935175597</v>
      </c>
    </row>
    <row r="764" spans="4:9" x14ac:dyDescent="0.3">
      <c r="D764" s="70" t="s">
        <v>32</v>
      </c>
      <c r="E764" s="42">
        <v>2</v>
      </c>
      <c r="F764" s="49" t="s">
        <v>1</v>
      </c>
      <c r="G764" s="1">
        <v>5</v>
      </c>
      <c r="H764" s="94">
        <v>4.5534169520236562E-2</v>
      </c>
      <c r="I764" s="81">
        <v>0.72653987249375918</v>
      </c>
    </row>
    <row r="765" spans="4:9" ht="15" customHeight="1" x14ac:dyDescent="0.3">
      <c r="D765" s="72" t="s">
        <v>32</v>
      </c>
      <c r="E765" s="43">
        <v>3</v>
      </c>
      <c r="F765" s="50" t="s">
        <v>2</v>
      </c>
      <c r="G765" s="3">
        <v>1</v>
      </c>
      <c r="H765" s="96">
        <v>1.5142401172201897E-2</v>
      </c>
      <c r="I765" s="82">
        <v>3.5961906424087857E-2</v>
      </c>
    </row>
    <row r="766" spans="4:9" x14ac:dyDescent="0.3">
      <c r="D766" s="72" t="s">
        <v>32</v>
      </c>
      <c r="E766" s="43">
        <v>3</v>
      </c>
      <c r="F766" s="50" t="s">
        <v>2</v>
      </c>
      <c r="G766" s="3">
        <v>2</v>
      </c>
      <c r="H766" s="96">
        <v>9.8979069347219589E-2</v>
      </c>
      <c r="I766" s="82">
        <v>0.16442514848622108</v>
      </c>
    </row>
    <row r="767" spans="4:9" x14ac:dyDescent="0.3">
      <c r="D767" s="72" t="s">
        <v>32</v>
      </c>
      <c r="E767" s="43">
        <v>3</v>
      </c>
      <c r="F767" s="50" t="s">
        <v>2</v>
      </c>
      <c r="G767" s="3">
        <v>3</v>
      </c>
      <c r="H767" s="96">
        <v>5.3845289929766706E-2</v>
      </c>
      <c r="I767" s="82">
        <v>0.34971536015808224</v>
      </c>
    </row>
    <row r="768" spans="4:9" x14ac:dyDescent="0.3">
      <c r="D768" s="72" t="s">
        <v>32</v>
      </c>
      <c r="E768" s="43">
        <v>3</v>
      </c>
      <c r="F768" s="50" t="s">
        <v>2</v>
      </c>
      <c r="G768" s="3">
        <v>4</v>
      </c>
      <c r="H768" s="96">
        <v>6.6247122700831648E-2</v>
      </c>
      <c r="I768" s="82">
        <v>0.53318249085327318</v>
      </c>
    </row>
    <row r="769" spans="4:9" x14ac:dyDescent="0.3">
      <c r="D769" s="72" t="s">
        <v>32</v>
      </c>
      <c r="E769" s="43">
        <v>3</v>
      </c>
      <c r="F769" s="50" t="s">
        <v>2</v>
      </c>
      <c r="G769" s="3">
        <v>5</v>
      </c>
      <c r="H769" s="96">
        <v>9.6508860584703753E-3</v>
      </c>
      <c r="I769" s="82">
        <v>0.76393300256587471</v>
      </c>
    </row>
    <row r="770" spans="4:9" ht="15" customHeight="1" x14ac:dyDescent="0.3">
      <c r="D770" s="74" t="s">
        <v>32</v>
      </c>
      <c r="E770" s="44">
        <v>4</v>
      </c>
      <c r="F770" s="54" t="s">
        <v>3</v>
      </c>
      <c r="G770" s="5">
        <v>1</v>
      </c>
      <c r="H770" s="98">
        <v>5.8797799738933072E-2</v>
      </c>
      <c r="I770" s="83">
        <v>6.7150744197627676E-2</v>
      </c>
    </row>
    <row r="771" spans="4:9" x14ac:dyDescent="0.3">
      <c r="D771" s="74" t="s">
        <v>32</v>
      </c>
      <c r="E771" s="44">
        <v>4</v>
      </c>
      <c r="F771" s="54" t="s">
        <v>3</v>
      </c>
      <c r="G771" s="5">
        <v>2</v>
      </c>
      <c r="H771" s="98">
        <v>0.15164915853095862</v>
      </c>
      <c r="I771" s="83">
        <v>0.29390526894669505</v>
      </c>
    </row>
    <row r="772" spans="4:9" x14ac:dyDescent="0.3">
      <c r="D772" s="74" t="s">
        <v>32</v>
      </c>
      <c r="E772" s="44">
        <v>4</v>
      </c>
      <c r="F772" s="54" t="s">
        <v>3</v>
      </c>
      <c r="G772" s="5">
        <v>3</v>
      </c>
      <c r="H772" s="98">
        <v>8.5159832893415832E-2</v>
      </c>
      <c r="I772" s="83">
        <v>0.43202617751882427</v>
      </c>
    </row>
    <row r="773" spans="4:9" x14ac:dyDescent="0.3">
      <c r="D773" s="74" t="s">
        <v>32</v>
      </c>
      <c r="E773" s="44">
        <v>4</v>
      </c>
      <c r="F773" s="54" t="s">
        <v>3</v>
      </c>
      <c r="G773" s="5">
        <v>4</v>
      </c>
      <c r="H773" s="98">
        <v>0.1192788199061544</v>
      </c>
      <c r="I773" s="83">
        <v>0.58649190409851526</v>
      </c>
    </row>
    <row r="774" spans="4:9" x14ac:dyDescent="0.3">
      <c r="D774" s="74" t="s">
        <v>32</v>
      </c>
      <c r="E774" s="44">
        <v>4</v>
      </c>
      <c r="F774" s="54" t="s">
        <v>3</v>
      </c>
      <c r="G774" s="5">
        <v>5</v>
      </c>
      <c r="H774" s="98">
        <v>6.514359099279915E-2</v>
      </c>
      <c r="I774" s="83">
        <v>0.70095794027135516</v>
      </c>
    </row>
    <row r="775" spans="4:9" ht="15" customHeight="1" x14ac:dyDescent="0.3">
      <c r="D775" s="76" t="s">
        <v>32</v>
      </c>
      <c r="E775" s="45">
        <v>5</v>
      </c>
      <c r="F775" s="55" t="s">
        <v>4</v>
      </c>
      <c r="G775" s="7">
        <v>1</v>
      </c>
      <c r="H775" s="100">
        <v>1.0389539909839086E-2</v>
      </c>
      <c r="I775" s="84">
        <v>3.6353654225907417E-2</v>
      </c>
    </row>
    <row r="776" spans="4:9" x14ac:dyDescent="0.3">
      <c r="D776" s="76" t="s">
        <v>32</v>
      </c>
      <c r="E776" s="45">
        <v>5</v>
      </c>
      <c r="F776" s="55" t="s">
        <v>4</v>
      </c>
      <c r="G776" s="7">
        <v>2</v>
      </c>
      <c r="H776" s="100">
        <v>0.10009732187075411</v>
      </c>
      <c r="I776" s="84">
        <v>0.11515812032165627</v>
      </c>
    </row>
    <row r="777" spans="4:9" x14ac:dyDescent="0.3">
      <c r="D777" s="76" t="s">
        <v>32</v>
      </c>
      <c r="E777" s="45">
        <v>5</v>
      </c>
      <c r="F777" s="55" t="s">
        <v>4</v>
      </c>
      <c r="G777" s="7">
        <v>3</v>
      </c>
      <c r="H777" s="100">
        <v>9.9515646162694427E-2</v>
      </c>
      <c r="I777" s="84">
        <v>0.22982493617965943</v>
      </c>
    </row>
    <row r="778" spans="4:9" x14ac:dyDescent="0.3">
      <c r="D778" s="76" t="s">
        <v>32</v>
      </c>
      <c r="E778" s="45">
        <v>5</v>
      </c>
      <c r="F778" s="55" t="s">
        <v>4</v>
      </c>
      <c r="G778" s="7">
        <v>4</v>
      </c>
      <c r="H778" s="100">
        <v>7.6562550100265817E-2</v>
      </c>
      <c r="I778" s="84">
        <v>0.40696273342420697</v>
      </c>
    </row>
    <row r="779" spans="4:9" x14ac:dyDescent="0.3">
      <c r="D779" s="76" t="s">
        <v>32</v>
      </c>
      <c r="E779" s="45">
        <v>5</v>
      </c>
      <c r="F779" s="55" t="s">
        <v>4</v>
      </c>
      <c r="G779" s="7">
        <v>5</v>
      </c>
      <c r="H779" s="100">
        <v>7.9154830435317305E-2</v>
      </c>
      <c r="I779" s="84">
        <v>0.60586031823826414</v>
      </c>
    </row>
    <row r="780" spans="4:9" ht="15" customHeight="1" x14ac:dyDescent="0.3">
      <c r="D780" s="78" t="s">
        <v>32</v>
      </c>
      <c r="E780" s="46">
        <v>6</v>
      </c>
      <c r="F780" s="51" t="s">
        <v>5</v>
      </c>
      <c r="G780" s="9">
        <v>1</v>
      </c>
      <c r="H780" s="102">
        <v>7.4581423002861261E-2</v>
      </c>
      <c r="I780" s="85">
        <v>5.6003059616345365E-2</v>
      </c>
    </row>
    <row r="781" spans="4:9" x14ac:dyDescent="0.3">
      <c r="D781" s="78" t="s">
        <v>32</v>
      </c>
      <c r="E781" s="46">
        <v>6</v>
      </c>
      <c r="F781" s="51" t="s">
        <v>5</v>
      </c>
      <c r="G781" s="9">
        <v>2</v>
      </c>
      <c r="H781" s="102">
        <v>8.3040967368162882E-2</v>
      </c>
      <c r="I781" s="85">
        <v>0.21499476885162408</v>
      </c>
    </row>
    <row r="782" spans="4:9" x14ac:dyDescent="0.3">
      <c r="D782" s="78" t="s">
        <v>32</v>
      </c>
      <c r="E782" s="46">
        <v>6</v>
      </c>
      <c r="F782" s="51" t="s">
        <v>5</v>
      </c>
      <c r="G782" s="9">
        <v>3</v>
      </c>
      <c r="H782" s="102">
        <v>0.10908914529262076</v>
      </c>
      <c r="I782" s="85">
        <v>0.43300171702045914</v>
      </c>
    </row>
    <row r="783" spans="4:9" x14ac:dyDescent="0.3">
      <c r="D783" s="79" t="s">
        <v>32</v>
      </c>
      <c r="E783" s="47">
        <v>6</v>
      </c>
      <c r="F783" s="52" t="s">
        <v>5</v>
      </c>
      <c r="G783" s="10">
        <v>4</v>
      </c>
      <c r="H783" s="103">
        <v>0.10278732413687108</v>
      </c>
      <c r="I783" s="86">
        <v>0.49713803032694515</v>
      </c>
    </row>
    <row r="784" spans="4:9" ht="15" customHeight="1" x14ac:dyDescent="0.3">
      <c r="D784" s="68" t="s">
        <v>33</v>
      </c>
      <c r="E784" s="41">
        <v>1</v>
      </c>
      <c r="F784" s="48" t="s">
        <v>0</v>
      </c>
      <c r="G784" s="11">
        <v>1</v>
      </c>
      <c r="H784" s="87">
        <v>6.4169685537723018E-3</v>
      </c>
      <c r="I784" s="80">
        <v>1.9980532542800435E-2</v>
      </c>
    </row>
    <row r="785" spans="4:9" x14ac:dyDescent="0.3">
      <c r="D785" s="68" t="s">
        <v>33</v>
      </c>
      <c r="E785" s="41">
        <v>1</v>
      </c>
      <c r="F785" s="48" t="s">
        <v>0</v>
      </c>
      <c r="G785" s="11">
        <v>2</v>
      </c>
      <c r="H785" s="87">
        <v>5.5372432365736413E-2</v>
      </c>
      <c r="I785" s="80">
        <v>0.11922007583874475</v>
      </c>
    </row>
    <row r="786" spans="4:9" x14ac:dyDescent="0.3">
      <c r="D786" s="68" t="s">
        <v>33</v>
      </c>
      <c r="E786" s="41">
        <v>1</v>
      </c>
      <c r="F786" s="48" t="s">
        <v>0</v>
      </c>
      <c r="G786" s="11">
        <v>3</v>
      </c>
      <c r="H786" s="87">
        <v>0.10362731627487061</v>
      </c>
      <c r="I786" s="80">
        <v>0.19871485609912387</v>
      </c>
    </row>
    <row r="787" spans="4:9" x14ac:dyDescent="0.3">
      <c r="D787" s="68" t="s">
        <v>33</v>
      </c>
      <c r="E787" s="41">
        <v>1</v>
      </c>
      <c r="F787" s="48" t="s">
        <v>0</v>
      </c>
      <c r="G787" s="11">
        <v>4</v>
      </c>
      <c r="H787" s="87">
        <v>8.5568400904332195E-2</v>
      </c>
      <c r="I787" s="80">
        <v>0.32935456120196188</v>
      </c>
    </row>
    <row r="788" spans="4:9" x14ac:dyDescent="0.3">
      <c r="D788" s="68" t="s">
        <v>33</v>
      </c>
      <c r="E788" s="41">
        <v>1</v>
      </c>
      <c r="F788" s="48" t="s">
        <v>0</v>
      </c>
      <c r="G788" s="11">
        <v>5</v>
      </c>
      <c r="H788" s="87">
        <v>8.9107180676080575E-2</v>
      </c>
      <c r="I788" s="80">
        <v>0.4356485462126361</v>
      </c>
    </row>
    <row r="789" spans="4:9" ht="15" customHeight="1" x14ac:dyDescent="0.3">
      <c r="D789" s="70" t="s">
        <v>33</v>
      </c>
      <c r="E789" s="42">
        <v>2</v>
      </c>
      <c r="F789" s="49" t="s">
        <v>1</v>
      </c>
      <c r="G789" s="1">
        <v>1</v>
      </c>
      <c r="H789" s="94">
        <v>2.2449357038695924E-3</v>
      </c>
      <c r="I789" s="81">
        <v>1.5466592960699951E-2</v>
      </c>
    </row>
    <row r="790" spans="4:9" x14ac:dyDescent="0.3">
      <c r="D790" s="70" t="s">
        <v>33</v>
      </c>
      <c r="E790" s="42">
        <v>2</v>
      </c>
      <c r="F790" s="49" t="s">
        <v>1</v>
      </c>
      <c r="G790" s="1">
        <v>2</v>
      </c>
      <c r="H790" s="94">
        <v>2.6786684729578212E-2</v>
      </c>
      <c r="I790" s="81">
        <v>0.12871853965252777</v>
      </c>
    </row>
    <row r="791" spans="4:9" x14ac:dyDescent="0.3">
      <c r="D791" s="70" t="s">
        <v>33</v>
      </c>
      <c r="E791" s="42">
        <v>2</v>
      </c>
      <c r="F791" s="49" t="s">
        <v>1</v>
      </c>
      <c r="G791" s="1">
        <v>3</v>
      </c>
      <c r="H791" s="94">
        <v>0.10320720039445887</v>
      </c>
      <c r="I791" s="81">
        <v>0.48842957278031046</v>
      </c>
    </row>
    <row r="792" spans="4:9" x14ac:dyDescent="0.3">
      <c r="D792" s="70" t="s">
        <v>33</v>
      </c>
      <c r="E792" s="42">
        <v>2</v>
      </c>
      <c r="F792" s="49" t="s">
        <v>1</v>
      </c>
      <c r="G792" s="1">
        <v>4</v>
      </c>
      <c r="H792" s="94">
        <v>7.4213541686420206E-2</v>
      </c>
      <c r="I792" s="81">
        <v>0.68953547368787738</v>
      </c>
    </row>
    <row r="793" spans="4:9" x14ac:dyDescent="0.3">
      <c r="D793" s="70" t="s">
        <v>33</v>
      </c>
      <c r="E793" s="42">
        <v>2</v>
      </c>
      <c r="F793" s="49" t="s">
        <v>1</v>
      </c>
      <c r="G793" s="1">
        <v>5</v>
      </c>
      <c r="H793" s="94">
        <v>8.5017989487400594E-2</v>
      </c>
      <c r="I793" s="81">
        <v>0.77501613970037342</v>
      </c>
    </row>
    <row r="794" spans="4:9" ht="15" customHeight="1" x14ac:dyDescent="0.3">
      <c r="D794" s="72" t="s">
        <v>33</v>
      </c>
      <c r="E794" s="43">
        <v>3</v>
      </c>
      <c r="F794" s="50" t="s">
        <v>2</v>
      </c>
      <c r="G794" s="3">
        <v>1</v>
      </c>
      <c r="H794" s="96">
        <v>3.3697657381002643E-3</v>
      </c>
      <c r="I794" s="82">
        <v>1.9719621438775868E-3</v>
      </c>
    </row>
    <row r="795" spans="4:9" x14ac:dyDescent="0.3">
      <c r="D795" s="72" t="s">
        <v>33</v>
      </c>
      <c r="E795" s="43">
        <v>3</v>
      </c>
      <c r="F795" s="50" t="s">
        <v>2</v>
      </c>
      <c r="G795" s="3">
        <v>2</v>
      </c>
      <c r="H795" s="96">
        <v>8.262513591867425E-2</v>
      </c>
      <c r="I795" s="82">
        <v>0.16211561669236979</v>
      </c>
    </row>
    <row r="796" spans="4:9" x14ac:dyDescent="0.3">
      <c r="D796" s="72" t="s">
        <v>33</v>
      </c>
      <c r="E796" s="43">
        <v>3</v>
      </c>
      <c r="F796" s="50" t="s">
        <v>2</v>
      </c>
      <c r="G796" s="3">
        <v>3</v>
      </c>
      <c r="H796" s="96">
        <v>5.5806577478364441E-2</v>
      </c>
      <c r="I796" s="82">
        <v>0.53166456967170506</v>
      </c>
    </row>
    <row r="797" spans="4:9" x14ac:dyDescent="0.3">
      <c r="D797" s="72" t="s">
        <v>33</v>
      </c>
      <c r="E797" s="43">
        <v>3</v>
      </c>
      <c r="F797" s="50" t="s">
        <v>2</v>
      </c>
      <c r="G797" s="3">
        <v>4</v>
      </c>
      <c r="H797" s="96">
        <v>5.1403357229177826E-2</v>
      </c>
      <c r="I797" s="82">
        <v>0.80232026006483292</v>
      </c>
    </row>
    <row r="798" spans="4:9" x14ac:dyDescent="0.3">
      <c r="D798" s="72" t="s">
        <v>33</v>
      </c>
      <c r="E798" s="43">
        <v>3</v>
      </c>
      <c r="F798" s="50" t="s">
        <v>2</v>
      </c>
      <c r="G798" s="3">
        <v>5</v>
      </c>
      <c r="H798" s="96">
        <v>5.8383276843496947E-4</v>
      </c>
      <c r="I798" s="82">
        <v>0.98420036336390415</v>
      </c>
    </row>
    <row r="799" spans="4:9" ht="15" customHeight="1" x14ac:dyDescent="0.3">
      <c r="D799" s="74" t="s">
        <v>33</v>
      </c>
      <c r="E799" s="44">
        <v>4</v>
      </c>
      <c r="F799" s="54" t="s">
        <v>3</v>
      </c>
      <c r="G799" s="5">
        <v>1</v>
      </c>
      <c r="H799" s="98">
        <v>5.6872542031506844E-2</v>
      </c>
      <c r="I799" s="83">
        <v>3.8817583754992273E-2</v>
      </c>
    </row>
    <row r="800" spans="4:9" x14ac:dyDescent="0.3">
      <c r="D800" s="74" t="s">
        <v>33</v>
      </c>
      <c r="E800" s="44">
        <v>4</v>
      </c>
      <c r="F800" s="54" t="s">
        <v>3</v>
      </c>
      <c r="G800" s="5">
        <v>2</v>
      </c>
      <c r="H800" s="98">
        <v>7.3850952070144193E-2</v>
      </c>
      <c r="I800" s="83">
        <v>0.17260308581992334</v>
      </c>
    </row>
    <row r="801" spans="4:9" x14ac:dyDescent="0.3">
      <c r="D801" s="74" t="s">
        <v>33</v>
      </c>
      <c r="E801" s="44">
        <v>4</v>
      </c>
      <c r="F801" s="54" t="s">
        <v>3</v>
      </c>
      <c r="G801" s="5">
        <v>3</v>
      </c>
      <c r="H801" s="98">
        <v>9.4545031611069086E-2</v>
      </c>
      <c r="I801" s="83">
        <v>0.34478592683088588</v>
      </c>
    </row>
    <row r="802" spans="4:9" x14ac:dyDescent="0.3">
      <c r="D802" s="74" t="s">
        <v>33</v>
      </c>
      <c r="E802" s="44">
        <v>4</v>
      </c>
      <c r="F802" s="54" t="s">
        <v>3</v>
      </c>
      <c r="G802" s="5">
        <v>4</v>
      </c>
      <c r="H802" s="98">
        <v>7.3801674845988846E-2</v>
      </c>
      <c r="I802" s="83">
        <v>0.53838399366178757</v>
      </c>
    </row>
    <row r="803" spans="4:9" x14ac:dyDescent="0.3">
      <c r="D803" s="74" t="s">
        <v>33</v>
      </c>
      <c r="E803" s="44">
        <v>4</v>
      </c>
      <c r="F803" s="54" t="s">
        <v>3</v>
      </c>
      <c r="G803" s="5">
        <v>5</v>
      </c>
      <c r="H803" s="98">
        <v>4.981189202602547E-2</v>
      </c>
      <c r="I803" s="83">
        <v>0.6531167977489708</v>
      </c>
    </row>
    <row r="804" spans="4:9" ht="15" customHeight="1" x14ac:dyDescent="0.3">
      <c r="D804" s="76" t="s">
        <v>33</v>
      </c>
      <c r="E804" s="45">
        <v>5</v>
      </c>
      <c r="F804" s="55" t="s">
        <v>4</v>
      </c>
      <c r="G804" s="7">
        <v>1</v>
      </c>
      <c r="H804" s="100">
        <v>6.6708188685464395E-2</v>
      </c>
      <c r="I804" s="84">
        <v>6.0454953446537139E-2</v>
      </c>
    </row>
    <row r="805" spans="4:9" x14ac:dyDescent="0.3">
      <c r="D805" s="76" t="s">
        <v>33</v>
      </c>
      <c r="E805" s="45">
        <v>5</v>
      </c>
      <c r="F805" s="55" t="s">
        <v>4</v>
      </c>
      <c r="G805" s="7">
        <v>2</v>
      </c>
      <c r="H805" s="100">
        <v>7.9437004883837661E-2</v>
      </c>
      <c r="I805" s="84">
        <v>0.23485713124197349</v>
      </c>
    </row>
    <row r="806" spans="4:9" x14ac:dyDescent="0.3">
      <c r="D806" s="76" t="s">
        <v>33</v>
      </c>
      <c r="E806" s="45">
        <v>5</v>
      </c>
      <c r="F806" s="55" t="s">
        <v>4</v>
      </c>
      <c r="G806" s="7">
        <v>3</v>
      </c>
      <c r="H806" s="100">
        <v>7.3131709600212438E-2</v>
      </c>
      <c r="I806" s="84">
        <v>0.51808772202103648</v>
      </c>
    </row>
    <row r="807" spans="4:9" x14ac:dyDescent="0.3">
      <c r="D807" s="76" t="s">
        <v>33</v>
      </c>
      <c r="E807" s="45">
        <v>5</v>
      </c>
      <c r="F807" s="55" t="s">
        <v>4</v>
      </c>
      <c r="G807" s="7">
        <v>4</v>
      </c>
      <c r="H807" s="100">
        <v>4.1218353971537419E-2</v>
      </c>
      <c r="I807" s="84">
        <v>0.74746468262714283</v>
      </c>
    </row>
    <row r="808" spans="4:9" x14ac:dyDescent="0.3">
      <c r="D808" s="76" t="s">
        <v>33</v>
      </c>
      <c r="E808" s="45">
        <v>5</v>
      </c>
      <c r="F808" s="55" t="s">
        <v>4</v>
      </c>
      <c r="G808" s="7">
        <v>5</v>
      </c>
      <c r="H808" s="100">
        <v>3.7060821056740821E-2</v>
      </c>
      <c r="I808" s="84">
        <v>0.93288753071802932</v>
      </c>
    </row>
    <row r="809" spans="4:9" ht="15" customHeight="1" x14ac:dyDescent="0.3">
      <c r="D809" s="78" t="s">
        <v>33</v>
      </c>
      <c r="E809" s="46">
        <v>6</v>
      </c>
      <c r="F809" s="51" t="s">
        <v>5</v>
      </c>
      <c r="G809" s="9">
        <v>1</v>
      </c>
      <c r="H809" s="102">
        <v>6.1422264175505482E-2</v>
      </c>
      <c r="I809" s="85">
        <v>7.9246063095559247E-2</v>
      </c>
    </row>
    <row r="810" spans="4:9" x14ac:dyDescent="0.3">
      <c r="D810" s="78" t="s">
        <v>33</v>
      </c>
      <c r="E810" s="46">
        <v>6</v>
      </c>
      <c r="F810" s="51" t="s">
        <v>5</v>
      </c>
      <c r="G810" s="9">
        <v>2</v>
      </c>
      <c r="H810" s="102">
        <v>0.11278981048191623</v>
      </c>
      <c r="I810" s="85">
        <v>0.19889158324490908</v>
      </c>
    </row>
    <row r="811" spans="4:9" x14ac:dyDescent="0.3">
      <c r="D811" s="78" t="s">
        <v>33</v>
      </c>
      <c r="E811" s="46">
        <v>6</v>
      </c>
      <c r="F811" s="51" t="s">
        <v>5</v>
      </c>
      <c r="G811" s="9">
        <v>3</v>
      </c>
      <c r="H811" s="102">
        <v>0.12675398248504774</v>
      </c>
      <c r="I811" s="85">
        <v>0.40658785474533005</v>
      </c>
    </row>
    <row r="812" spans="4:9" x14ac:dyDescent="0.3">
      <c r="D812" s="79" t="s">
        <v>33</v>
      </c>
      <c r="E812" s="47">
        <v>6</v>
      </c>
      <c r="F812" s="52" t="s">
        <v>5</v>
      </c>
      <c r="G812" s="10">
        <v>4</v>
      </c>
      <c r="H812" s="103">
        <v>0.11188954324287391</v>
      </c>
      <c r="I812" s="86">
        <v>0.55423602013301787</v>
      </c>
    </row>
    <row r="813" spans="4:9" ht="15" customHeight="1" x14ac:dyDescent="0.3">
      <c r="D813" s="68" t="s">
        <v>34</v>
      </c>
      <c r="E813" s="41">
        <v>1</v>
      </c>
      <c r="F813" s="48" t="s">
        <v>0</v>
      </c>
      <c r="G813" s="11">
        <v>1</v>
      </c>
      <c r="H813" s="87">
        <v>2.3765215225589331E-2</v>
      </c>
      <c r="I813" s="80">
        <v>1.7591866904660962E-2</v>
      </c>
    </row>
    <row r="814" spans="4:9" x14ac:dyDescent="0.3">
      <c r="D814" s="68" t="s">
        <v>34</v>
      </c>
      <c r="E814" s="41">
        <v>1</v>
      </c>
      <c r="F814" s="48" t="s">
        <v>0</v>
      </c>
      <c r="G814" s="11">
        <v>2</v>
      </c>
      <c r="H814" s="87">
        <v>8.9842957567053891E-2</v>
      </c>
      <c r="I814" s="80">
        <v>9.8450718949509228E-2</v>
      </c>
    </row>
    <row r="815" spans="4:9" x14ac:dyDescent="0.3">
      <c r="D815" s="68" t="s">
        <v>34</v>
      </c>
      <c r="E815" s="41">
        <v>1</v>
      </c>
      <c r="F815" s="48" t="s">
        <v>0</v>
      </c>
      <c r="G815" s="11">
        <v>3</v>
      </c>
      <c r="H815" s="87">
        <v>0.13226945373813234</v>
      </c>
      <c r="I815" s="80">
        <v>0.21359595465194561</v>
      </c>
    </row>
    <row r="816" spans="4:9" x14ac:dyDescent="0.3">
      <c r="D816" s="68" t="s">
        <v>34</v>
      </c>
      <c r="E816" s="41">
        <v>1</v>
      </c>
      <c r="F816" s="48" t="s">
        <v>0</v>
      </c>
      <c r="G816" s="11">
        <v>4</v>
      </c>
      <c r="H816" s="87">
        <v>0.17859202945858788</v>
      </c>
      <c r="I816" s="80">
        <v>0.34675575177310258</v>
      </c>
    </row>
    <row r="817" spans="4:9" x14ac:dyDescent="0.3">
      <c r="D817" s="68" t="s">
        <v>34</v>
      </c>
      <c r="E817" s="41">
        <v>1</v>
      </c>
      <c r="F817" s="48" t="s">
        <v>0</v>
      </c>
      <c r="G817" s="11">
        <v>5</v>
      </c>
      <c r="H817" s="87">
        <v>0.19017190588228375</v>
      </c>
      <c r="I817" s="80">
        <v>0.47245852289531037</v>
      </c>
    </row>
    <row r="818" spans="4:9" ht="15" customHeight="1" x14ac:dyDescent="0.3">
      <c r="D818" s="70" t="s">
        <v>34</v>
      </c>
      <c r="E818" s="42">
        <v>2</v>
      </c>
      <c r="F818" s="49" t="s">
        <v>1</v>
      </c>
      <c r="G818" s="1">
        <v>1</v>
      </c>
      <c r="H818" s="94">
        <v>4.5628096845327398E-2</v>
      </c>
      <c r="I818" s="81">
        <v>3.7552306537283781E-2</v>
      </c>
    </row>
    <row r="819" spans="4:9" x14ac:dyDescent="0.3">
      <c r="D819" s="70" t="s">
        <v>34</v>
      </c>
      <c r="E819" s="42">
        <v>2</v>
      </c>
      <c r="F819" s="49" t="s">
        <v>1</v>
      </c>
      <c r="G819" s="1">
        <v>2</v>
      </c>
      <c r="H819" s="94">
        <v>7.3290456908874022E-2</v>
      </c>
      <c r="I819" s="81">
        <v>0.10766064877405053</v>
      </c>
    </row>
    <row r="820" spans="4:9" x14ac:dyDescent="0.3">
      <c r="D820" s="70" t="s">
        <v>34</v>
      </c>
      <c r="E820" s="42">
        <v>2</v>
      </c>
      <c r="F820" s="49" t="s">
        <v>1</v>
      </c>
      <c r="G820" s="1">
        <v>3</v>
      </c>
      <c r="H820" s="94">
        <v>0.10149931868796307</v>
      </c>
      <c r="I820" s="81">
        <v>0.22940962997118547</v>
      </c>
    </row>
    <row r="821" spans="4:9" x14ac:dyDescent="0.3">
      <c r="D821" s="70" t="s">
        <v>34</v>
      </c>
      <c r="E821" s="42">
        <v>2</v>
      </c>
      <c r="F821" s="49" t="s">
        <v>1</v>
      </c>
      <c r="G821" s="1">
        <v>4</v>
      </c>
      <c r="H821" s="94">
        <v>0.1506135376797067</v>
      </c>
      <c r="I821" s="81">
        <v>0.58982081941452613</v>
      </c>
    </row>
    <row r="822" spans="4:9" x14ac:dyDescent="0.3">
      <c r="D822" s="70" t="s">
        <v>34</v>
      </c>
      <c r="E822" s="42">
        <v>2</v>
      </c>
      <c r="F822" s="49" t="s">
        <v>1</v>
      </c>
      <c r="G822" s="1">
        <v>5</v>
      </c>
      <c r="H822" s="94">
        <v>2.5781832835789768E-2</v>
      </c>
      <c r="I822" s="81">
        <v>0.73039431660002785</v>
      </c>
    </row>
    <row r="823" spans="4:9" ht="15" customHeight="1" x14ac:dyDescent="0.3">
      <c r="D823" s="72" t="s">
        <v>34</v>
      </c>
      <c r="E823" s="43">
        <v>3</v>
      </c>
      <c r="F823" s="50" t="s">
        <v>2</v>
      </c>
      <c r="G823" s="3">
        <v>1</v>
      </c>
      <c r="H823" s="96">
        <v>6.1748112701215101E-2</v>
      </c>
      <c r="I823" s="82">
        <v>4.5102904072566757E-2</v>
      </c>
    </row>
    <row r="824" spans="4:9" x14ac:dyDescent="0.3">
      <c r="D824" s="72" t="s">
        <v>34</v>
      </c>
      <c r="E824" s="43">
        <v>3</v>
      </c>
      <c r="F824" s="50" t="s">
        <v>2</v>
      </c>
      <c r="G824" s="3">
        <v>2</v>
      </c>
      <c r="H824" s="96">
        <v>0.12685023651391159</v>
      </c>
      <c r="I824" s="82">
        <v>0.11430758405726535</v>
      </c>
    </row>
    <row r="825" spans="4:9" x14ac:dyDescent="0.3">
      <c r="D825" s="72" t="s">
        <v>34</v>
      </c>
      <c r="E825" s="43">
        <v>3</v>
      </c>
      <c r="F825" s="50" t="s">
        <v>2</v>
      </c>
      <c r="G825" s="3">
        <v>3</v>
      </c>
      <c r="H825" s="96">
        <v>0.1698558953202936</v>
      </c>
      <c r="I825" s="82">
        <v>0.31729806437424252</v>
      </c>
    </row>
    <row r="826" spans="4:9" x14ac:dyDescent="0.3">
      <c r="D826" s="72" t="s">
        <v>34</v>
      </c>
      <c r="E826" s="43">
        <v>3</v>
      </c>
      <c r="F826" s="50" t="s">
        <v>2</v>
      </c>
      <c r="G826" s="3">
        <v>4</v>
      </c>
      <c r="H826" s="96">
        <v>7.2932551681002433E-2</v>
      </c>
      <c r="I826" s="82">
        <v>0.54771305058585829</v>
      </c>
    </row>
    <row r="827" spans="4:9" x14ac:dyDescent="0.3">
      <c r="D827" s="72" t="s">
        <v>34</v>
      </c>
      <c r="E827" s="43">
        <v>3</v>
      </c>
      <c r="F827" s="50" t="s">
        <v>2</v>
      </c>
      <c r="G827" s="3">
        <v>5</v>
      </c>
      <c r="H827" s="96">
        <v>2.8406512582103048E-2</v>
      </c>
      <c r="I827" s="82">
        <v>0.77194589512134715</v>
      </c>
    </row>
    <row r="828" spans="4:9" ht="15" customHeight="1" x14ac:dyDescent="0.3">
      <c r="D828" s="74" t="s">
        <v>34</v>
      </c>
      <c r="E828" s="44">
        <v>4</v>
      </c>
      <c r="F828" s="54" t="s">
        <v>3</v>
      </c>
      <c r="G828" s="5">
        <v>1</v>
      </c>
      <c r="H828" s="98">
        <v>8.1533821098991738E-2</v>
      </c>
      <c r="I828" s="83">
        <v>6.4548207454348194E-2</v>
      </c>
    </row>
    <row r="829" spans="4:9" x14ac:dyDescent="0.3">
      <c r="D829" s="74" t="s">
        <v>34</v>
      </c>
      <c r="E829" s="44">
        <v>4</v>
      </c>
      <c r="F829" s="54" t="s">
        <v>3</v>
      </c>
      <c r="G829" s="5">
        <v>2</v>
      </c>
      <c r="H829" s="98">
        <v>0.11861265862351461</v>
      </c>
      <c r="I829" s="83">
        <v>0.2029101714267473</v>
      </c>
    </row>
    <row r="830" spans="4:9" x14ac:dyDescent="0.3">
      <c r="D830" s="74" t="s">
        <v>34</v>
      </c>
      <c r="E830" s="44">
        <v>4</v>
      </c>
      <c r="F830" s="54" t="s">
        <v>3</v>
      </c>
      <c r="G830" s="5">
        <v>3</v>
      </c>
      <c r="H830" s="98">
        <v>0.14124597266645772</v>
      </c>
      <c r="I830" s="83">
        <v>0.37108269180101378</v>
      </c>
    </row>
    <row r="831" spans="4:9" x14ac:dyDescent="0.3">
      <c r="D831" s="74" t="s">
        <v>34</v>
      </c>
      <c r="E831" s="44">
        <v>4</v>
      </c>
      <c r="F831" s="54" t="s">
        <v>3</v>
      </c>
      <c r="G831" s="5">
        <v>4</v>
      </c>
      <c r="H831" s="98">
        <v>2.4656031156827605E-2</v>
      </c>
      <c r="I831" s="83">
        <v>0.60019399771178472</v>
      </c>
    </row>
    <row r="832" spans="4:9" x14ac:dyDescent="0.3">
      <c r="D832" s="74" t="s">
        <v>34</v>
      </c>
      <c r="E832" s="44">
        <v>4</v>
      </c>
      <c r="F832" s="54" t="s">
        <v>3</v>
      </c>
      <c r="G832" s="5">
        <v>5</v>
      </c>
      <c r="H832" s="98">
        <v>9.1495813412158945E-3</v>
      </c>
      <c r="I832" s="83">
        <v>0.68302058319537928</v>
      </c>
    </row>
    <row r="833" spans="4:9" ht="15" customHeight="1" x14ac:dyDescent="0.3">
      <c r="D833" s="76" t="s">
        <v>34</v>
      </c>
      <c r="E833" s="45">
        <v>5</v>
      </c>
      <c r="F833" s="55" t="s">
        <v>4</v>
      </c>
      <c r="G833" s="7">
        <v>1</v>
      </c>
      <c r="H833" s="100">
        <v>2.6974553214375811E-2</v>
      </c>
      <c r="I833" s="84">
        <v>5.6444236837279331E-2</v>
      </c>
    </row>
    <row r="834" spans="4:9" x14ac:dyDescent="0.3">
      <c r="D834" s="76" t="s">
        <v>34</v>
      </c>
      <c r="E834" s="45">
        <v>5</v>
      </c>
      <c r="F834" s="55" t="s">
        <v>4</v>
      </c>
      <c r="G834" s="7">
        <v>2</v>
      </c>
      <c r="H834" s="100">
        <v>0.11876531581215595</v>
      </c>
      <c r="I834" s="84">
        <v>0.20628515174046488</v>
      </c>
    </row>
    <row r="835" spans="4:9" x14ac:dyDescent="0.3">
      <c r="D835" s="76" t="s">
        <v>34</v>
      </c>
      <c r="E835" s="45">
        <v>5</v>
      </c>
      <c r="F835" s="55" t="s">
        <v>4</v>
      </c>
      <c r="G835" s="7">
        <v>3</v>
      </c>
      <c r="H835" s="100">
        <v>0.1066882045147869</v>
      </c>
      <c r="I835" s="84">
        <v>0.34889888654683165</v>
      </c>
    </row>
    <row r="836" spans="4:9" x14ac:dyDescent="0.3">
      <c r="D836" s="76" t="s">
        <v>34</v>
      </c>
      <c r="E836" s="45">
        <v>5</v>
      </c>
      <c r="F836" s="55" t="s">
        <v>4</v>
      </c>
      <c r="G836" s="7">
        <v>4</v>
      </c>
      <c r="H836" s="100">
        <v>8.0755664196887109E-2</v>
      </c>
      <c r="I836" s="84">
        <v>0.52139815630157982</v>
      </c>
    </row>
    <row r="837" spans="4:9" x14ac:dyDescent="0.3">
      <c r="D837" s="76" t="s">
        <v>34</v>
      </c>
      <c r="E837" s="45">
        <v>5</v>
      </c>
      <c r="F837" s="55" t="s">
        <v>4</v>
      </c>
      <c r="G837" s="7">
        <v>5</v>
      </c>
      <c r="H837" s="100">
        <v>3.0369620622603784E-2</v>
      </c>
      <c r="I837" s="84">
        <v>0.71883631959905647</v>
      </c>
    </row>
    <row r="838" spans="4:9" ht="15" customHeight="1" x14ac:dyDescent="0.3">
      <c r="D838" s="78" t="s">
        <v>34</v>
      </c>
      <c r="E838" s="46">
        <v>6</v>
      </c>
      <c r="F838" s="51" t="s">
        <v>5</v>
      </c>
      <c r="G838" s="9">
        <v>1</v>
      </c>
      <c r="H838" s="102">
        <v>2.0660235971427843E-2</v>
      </c>
      <c r="I838" s="85">
        <v>5.5548165235138468E-2</v>
      </c>
    </row>
    <row r="839" spans="4:9" x14ac:dyDescent="0.3">
      <c r="D839" s="78" t="s">
        <v>34</v>
      </c>
      <c r="E839" s="46">
        <v>6</v>
      </c>
      <c r="F839" s="51" t="s">
        <v>5</v>
      </c>
      <c r="G839" s="9">
        <v>2</v>
      </c>
      <c r="H839" s="102">
        <v>0.11926347962759468</v>
      </c>
      <c r="I839" s="85">
        <v>0.20282257585730787</v>
      </c>
    </row>
    <row r="840" spans="4:9" x14ac:dyDescent="0.3">
      <c r="D840" s="78" t="s">
        <v>34</v>
      </c>
      <c r="E840" s="46">
        <v>6</v>
      </c>
      <c r="F840" s="51" t="s">
        <v>5</v>
      </c>
      <c r="G840" s="9">
        <v>3</v>
      </c>
      <c r="H840" s="102">
        <v>0.17094287721487322</v>
      </c>
      <c r="I840" s="85">
        <v>0.33171616470210818</v>
      </c>
    </row>
    <row r="841" spans="4:9" x14ac:dyDescent="0.3">
      <c r="D841" s="79" t="s">
        <v>34</v>
      </c>
      <c r="E841" s="47">
        <v>6</v>
      </c>
      <c r="F841" s="52" t="s">
        <v>5</v>
      </c>
      <c r="G841" s="10">
        <v>4</v>
      </c>
      <c r="H841" s="103">
        <v>0.17826704985857736</v>
      </c>
      <c r="I841" s="86">
        <v>0.38533329775697989</v>
      </c>
    </row>
    <row r="842" spans="4:9" ht="15" customHeight="1" x14ac:dyDescent="0.3">
      <c r="D842" s="68" t="s">
        <v>35</v>
      </c>
      <c r="E842" s="41">
        <v>1</v>
      </c>
      <c r="F842" s="48" t="s">
        <v>0</v>
      </c>
      <c r="G842" s="11">
        <v>1</v>
      </c>
      <c r="H842" s="87">
        <v>4.9547912456832668E-2</v>
      </c>
      <c r="I842" s="80">
        <v>5.1840562587696211E-2</v>
      </c>
    </row>
    <row r="843" spans="4:9" x14ac:dyDescent="0.3">
      <c r="D843" s="68" t="s">
        <v>35</v>
      </c>
      <c r="E843" s="41">
        <v>1</v>
      </c>
      <c r="F843" s="48" t="s">
        <v>0</v>
      </c>
      <c r="G843" s="11">
        <v>2</v>
      </c>
      <c r="H843" s="87">
        <v>0.11348091418009498</v>
      </c>
      <c r="I843" s="80">
        <v>0.19714749751316371</v>
      </c>
    </row>
    <row r="844" spans="4:9" x14ac:dyDescent="0.3">
      <c r="D844" s="68" t="s">
        <v>35</v>
      </c>
      <c r="E844" s="41">
        <v>1</v>
      </c>
      <c r="F844" s="48" t="s">
        <v>0</v>
      </c>
      <c r="G844" s="11">
        <v>3</v>
      </c>
      <c r="H844" s="87">
        <v>0.11181975463557625</v>
      </c>
      <c r="I844" s="80">
        <v>0.28861599418339362</v>
      </c>
    </row>
    <row r="845" spans="4:9" x14ac:dyDescent="0.3">
      <c r="D845" s="68" t="s">
        <v>35</v>
      </c>
      <c r="E845" s="41">
        <v>1</v>
      </c>
      <c r="F845" s="48" t="s">
        <v>0</v>
      </c>
      <c r="G845" s="11">
        <v>4</v>
      </c>
      <c r="H845" s="87">
        <v>0.14071668659214631</v>
      </c>
      <c r="I845" s="80">
        <v>0.40910349311446276</v>
      </c>
    </row>
    <row r="846" spans="4:9" x14ac:dyDescent="0.3">
      <c r="D846" s="68" t="s">
        <v>35</v>
      </c>
      <c r="E846" s="41">
        <v>1</v>
      </c>
      <c r="F846" s="48" t="s">
        <v>0</v>
      </c>
      <c r="G846" s="11">
        <v>5</v>
      </c>
      <c r="H846" s="87">
        <v>0.12260295049721155</v>
      </c>
      <c r="I846" s="80">
        <v>0.48983047472581015</v>
      </c>
    </row>
    <row r="847" spans="4:9" ht="15" customHeight="1" x14ac:dyDescent="0.3">
      <c r="D847" s="70" t="s">
        <v>35</v>
      </c>
      <c r="E847" s="42">
        <v>2</v>
      </c>
      <c r="F847" s="49" t="s">
        <v>1</v>
      </c>
      <c r="G847" s="1">
        <v>1</v>
      </c>
      <c r="H847" s="94">
        <v>4.1830789154319648E-2</v>
      </c>
      <c r="I847" s="81">
        <v>3.1199188644283733E-2</v>
      </c>
    </row>
    <row r="848" spans="4:9" x14ac:dyDescent="0.3">
      <c r="D848" s="70" t="s">
        <v>35</v>
      </c>
      <c r="E848" s="42">
        <v>2</v>
      </c>
      <c r="F848" s="49" t="s">
        <v>1</v>
      </c>
      <c r="G848" s="1">
        <v>2</v>
      </c>
      <c r="H848" s="94">
        <v>0.11213327033565169</v>
      </c>
      <c r="I848" s="81">
        <v>0.11871462875037572</v>
      </c>
    </row>
    <row r="849" spans="4:9" x14ac:dyDescent="0.3">
      <c r="D849" s="70" t="s">
        <v>35</v>
      </c>
      <c r="E849" s="42">
        <v>2</v>
      </c>
      <c r="F849" s="49" t="s">
        <v>1</v>
      </c>
      <c r="G849" s="1">
        <v>3</v>
      </c>
      <c r="H849" s="94">
        <v>0.11210690643444483</v>
      </c>
      <c r="I849" s="81">
        <v>0.34831844488432512</v>
      </c>
    </row>
    <row r="850" spans="4:9" x14ac:dyDescent="0.3">
      <c r="D850" s="70" t="s">
        <v>35</v>
      </c>
      <c r="E850" s="42">
        <v>2</v>
      </c>
      <c r="F850" s="49" t="s">
        <v>1</v>
      </c>
      <c r="G850" s="1">
        <v>4</v>
      </c>
      <c r="H850" s="94">
        <v>0.1376206901930728</v>
      </c>
      <c r="I850" s="81">
        <v>0.62144300946411701</v>
      </c>
    </row>
    <row r="851" spans="4:9" x14ac:dyDescent="0.3">
      <c r="D851" s="70" t="s">
        <v>35</v>
      </c>
      <c r="E851" s="42">
        <v>2</v>
      </c>
      <c r="F851" s="49" t="s">
        <v>1</v>
      </c>
      <c r="G851" s="1">
        <v>5</v>
      </c>
      <c r="H851" s="94">
        <v>4.9639891137088575E-2</v>
      </c>
      <c r="I851" s="81">
        <v>0.78259048903562101</v>
      </c>
    </row>
    <row r="852" spans="4:9" ht="15" customHeight="1" x14ac:dyDescent="0.3">
      <c r="D852" s="72" t="s">
        <v>35</v>
      </c>
      <c r="E852" s="43">
        <v>3</v>
      </c>
      <c r="F852" s="50" t="s">
        <v>2</v>
      </c>
      <c r="G852" s="3">
        <v>1</v>
      </c>
      <c r="H852" s="96">
        <v>1.528961470803874E-2</v>
      </c>
      <c r="I852" s="82">
        <v>4.2022783013786917E-2</v>
      </c>
    </row>
    <row r="853" spans="4:9" x14ac:dyDescent="0.3">
      <c r="D853" s="72" t="s">
        <v>35</v>
      </c>
      <c r="E853" s="43">
        <v>3</v>
      </c>
      <c r="F853" s="50" t="s">
        <v>2</v>
      </c>
      <c r="G853" s="3">
        <v>2</v>
      </c>
      <c r="H853" s="96">
        <v>3.9121522254856829E-2</v>
      </c>
      <c r="I853" s="82">
        <v>0.12153724933200068</v>
      </c>
    </row>
    <row r="854" spans="4:9" x14ac:dyDescent="0.3">
      <c r="D854" s="72" t="s">
        <v>35</v>
      </c>
      <c r="E854" s="43">
        <v>3</v>
      </c>
      <c r="F854" s="50" t="s">
        <v>2</v>
      </c>
      <c r="G854" s="3">
        <v>3</v>
      </c>
      <c r="H854" s="96">
        <v>0.15108110021045359</v>
      </c>
      <c r="I854" s="82">
        <v>0.40344433852290451</v>
      </c>
    </row>
    <row r="855" spans="4:9" x14ac:dyDescent="0.3">
      <c r="D855" s="72" t="s">
        <v>35</v>
      </c>
      <c r="E855" s="43">
        <v>3</v>
      </c>
      <c r="F855" s="50" t="s">
        <v>2</v>
      </c>
      <c r="G855" s="3">
        <v>4</v>
      </c>
      <c r="H855" s="96">
        <v>0.11324946435901936</v>
      </c>
      <c r="I855" s="82">
        <v>0.6410802369255747</v>
      </c>
    </row>
    <row r="856" spans="4:9" x14ac:dyDescent="0.3">
      <c r="D856" s="72" t="s">
        <v>35</v>
      </c>
      <c r="E856" s="43">
        <v>3</v>
      </c>
      <c r="F856" s="50" t="s">
        <v>2</v>
      </c>
      <c r="G856" s="3">
        <v>5</v>
      </c>
      <c r="H856" s="96">
        <v>0</v>
      </c>
      <c r="I856" s="82">
        <v>0.89661353381721698</v>
      </c>
    </row>
    <row r="857" spans="4:9" ht="15" customHeight="1" x14ac:dyDescent="0.3">
      <c r="D857" s="74" t="s">
        <v>35</v>
      </c>
      <c r="E857" s="44">
        <v>4</v>
      </c>
      <c r="F857" s="54" t="s">
        <v>3</v>
      </c>
      <c r="G857" s="5">
        <v>1</v>
      </c>
      <c r="H857" s="98">
        <v>0.14408154401565942</v>
      </c>
      <c r="I857" s="83">
        <v>9.8705626014667619E-2</v>
      </c>
    </row>
    <row r="858" spans="4:9" x14ac:dyDescent="0.3">
      <c r="D858" s="74" t="s">
        <v>35</v>
      </c>
      <c r="E858" s="44">
        <v>4</v>
      </c>
      <c r="F858" s="54" t="s">
        <v>3</v>
      </c>
      <c r="G858" s="5">
        <v>2</v>
      </c>
      <c r="H858" s="98">
        <v>0.1204311935776633</v>
      </c>
      <c r="I858" s="83">
        <v>0.26238781645277343</v>
      </c>
    </row>
    <row r="859" spans="4:9" x14ac:dyDescent="0.3">
      <c r="D859" s="74" t="s">
        <v>35</v>
      </c>
      <c r="E859" s="44">
        <v>4</v>
      </c>
      <c r="F859" s="54" t="s">
        <v>3</v>
      </c>
      <c r="G859" s="5">
        <v>3</v>
      </c>
      <c r="H859" s="98">
        <v>0.16345169156352096</v>
      </c>
      <c r="I859" s="83">
        <v>0.49033947312683135</v>
      </c>
    </row>
    <row r="860" spans="4:9" x14ac:dyDescent="0.3">
      <c r="D860" s="74" t="s">
        <v>35</v>
      </c>
      <c r="E860" s="44">
        <v>4</v>
      </c>
      <c r="F860" s="54" t="s">
        <v>3</v>
      </c>
      <c r="G860" s="5">
        <v>4</v>
      </c>
      <c r="H860" s="98">
        <v>0.14198962907565893</v>
      </c>
      <c r="I860" s="83">
        <v>0.63801143140701799</v>
      </c>
    </row>
    <row r="861" spans="4:9" x14ac:dyDescent="0.3">
      <c r="D861" s="74" t="s">
        <v>35</v>
      </c>
      <c r="E861" s="44">
        <v>4</v>
      </c>
      <c r="F861" s="54" t="s">
        <v>3</v>
      </c>
      <c r="G861" s="5">
        <v>5</v>
      </c>
      <c r="H861" s="98">
        <v>0.11764045961086136</v>
      </c>
      <c r="I861" s="83">
        <v>0.7419198806440096</v>
      </c>
    </row>
    <row r="862" spans="4:9" ht="15" customHeight="1" x14ac:dyDescent="0.3">
      <c r="D862" s="76" t="s">
        <v>35</v>
      </c>
      <c r="E862" s="45">
        <v>5</v>
      </c>
      <c r="F862" s="55" t="s">
        <v>4</v>
      </c>
      <c r="G862" s="7">
        <v>1</v>
      </c>
      <c r="H862" s="100">
        <v>7.5481164892194003E-2</v>
      </c>
      <c r="I862" s="84">
        <v>8.6439727223822316E-2</v>
      </c>
    </row>
    <row r="863" spans="4:9" x14ac:dyDescent="0.3">
      <c r="D863" s="76" t="s">
        <v>35</v>
      </c>
      <c r="E863" s="45">
        <v>5</v>
      </c>
      <c r="F863" s="55" t="s">
        <v>4</v>
      </c>
      <c r="G863" s="7">
        <v>2</v>
      </c>
      <c r="H863" s="100">
        <v>6.419571770561916E-2</v>
      </c>
      <c r="I863" s="84">
        <v>0.19805297524302992</v>
      </c>
    </row>
    <row r="864" spans="4:9" x14ac:dyDescent="0.3">
      <c r="D864" s="76" t="s">
        <v>35</v>
      </c>
      <c r="E864" s="45">
        <v>5</v>
      </c>
      <c r="F864" s="55" t="s">
        <v>4</v>
      </c>
      <c r="G864" s="7">
        <v>3</v>
      </c>
      <c r="H864" s="100">
        <v>0.15372309864315292</v>
      </c>
      <c r="I864" s="84">
        <v>0.41991805553118816</v>
      </c>
    </row>
    <row r="865" spans="4:9" x14ac:dyDescent="0.3">
      <c r="D865" s="76" t="s">
        <v>35</v>
      </c>
      <c r="E865" s="45">
        <v>5</v>
      </c>
      <c r="F865" s="55" t="s">
        <v>4</v>
      </c>
      <c r="G865" s="7">
        <v>4</v>
      </c>
      <c r="H865" s="100">
        <v>9.750606599897052E-2</v>
      </c>
      <c r="I865" s="84">
        <v>0.61631044006421909</v>
      </c>
    </row>
    <row r="866" spans="4:9" x14ac:dyDescent="0.3">
      <c r="D866" s="76" t="s">
        <v>35</v>
      </c>
      <c r="E866" s="45">
        <v>5</v>
      </c>
      <c r="F866" s="55" t="s">
        <v>4</v>
      </c>
      <c r="G866" s="7">
        <v>5</v>
      </c>
      <c r="H866" s="100">
        <v>2.34880515376884E-2</v>
      </c>
      <c r="I866" s="84">
        <v>0.83392013644012375</v>
      </c>
    </row>
    <row r="867" spans="4:9" ht="15" customHeight="1" x14ac:dyDescent="0.3">
      <c r="D867" s="78" t="s">
        <v>35</v>
      </c>
      <c r="E867" s="46">
        <v>6</v>
      </c>
      <c r="F867" s="51" t="s">
        <v>5</v>
      </c>
      <c r="G867" s="9">
        <v>1</v>
      </c>
      <c r="H867" s="102">
        <v>9.8910341021739401E-2</v>
      </c>
      <c r="I867" s="85">
        <v>6.8354572854073606E-2</v>
      </c>
    </row>
    <row r="868" spans="4:9" x14ac:dyDescent="0.3">
      <c r="D868" s="78" t="s">
        <v>35</v>
      </c>
      <c r="E868" s="46">
        <v>6</v>
      </c>
      <c r="F868" s="51" t="s">
        <v>5</v>
      </c>
      <c r="G868" s="9">
        <v>2</v>
      </c>
      <c r="H868" s="102">
        <v>9.0948051671359331E-2</v>
      </c>
      <c r="I868" s="85">
        <v>0.17278013732162431</v>
      </c>
    </row>
    <row r="869" spans="4:9" x14ac:dyDescent="0.3">
      <c r="D869" s="78" t="s">
        <v>35</v>
      </c>
      <c r="E869" s="46">
        <v>6</v>
      </c>
      <c r="F869" s="51" t="s">
        <v>5</v>
      </c>
      <c r="G869" s="9">
        <v>3</v>
      </c>
      <c r="H869" s="102">
        <v>0.18815586044752725</v>
      </c>
      <c r="I869" s="85">
        <v>0.40934169222035283</v>
      </c>
    </row>
    <row r="870" spans="4:9" x14ac:dyDescent="0.3">
      <c r="D870" s="79" t="s">
        <v>35</v>
      </c>
      <c r="E870" s="47">
        <v>6</v>
      </c>
      <c r="F870" s="52" t="s">
        <v>5</v>
      </c>
      <c r="G870" s="10">
        <v>4</v>
      </c>
      <c r="H870" s="103">
        <v>0.22565165342246041</v>
      </c>
      <c r="I870" s="86">
        <v>0.46855645513440591</v>
      </c>
    </row>
  </sheetData>
  <sortState ref="E5:K870">
    <sortCondition ref="E5:E870"/>
  </sortState>
  <conditionalFormatting sqref="A1">
    <cfRule type="top10" dxfId="1" priority="3" percent="1" bottom="1" rank="10"/>
  </conditionalFormatting>
  <conditionalFormatting sqref="I5:I870">
    <cfRule type="dataBar" priority="2">
      <dataBar>
        <cfvo type="min"/>
        <cfvo type="max"/>
        <color rgb="FF638EC6"/>
      </dataBar>
    </cfRule>
  </conditionalFormatting>
  <conditionalFormatting sqref="H5:H87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-0.499984740745262"/>
  </sheetPr>
  <dimension ref="D4:L870"/>
  <sheetViews>
    <sheetView tabSelected="1" topLeftCell="A780" zoomScale="85" zoomScaleNormal="85" workbookViewId="0">
      <selection activeCell="A5" sqref="A5"/>
    </sheetView>
  </sheetViews>
  <sheetFormatPr defaultColWidth="9.109375" defaultRowHeight="14.4" x14ac:dyDescent="0.3"/>
  <cols>
    <col min="1" max="3" width="4.109375" style="26" customWidth="1"/>
    <col min="4" max="4" width="7.88671875" style="53" bestFit="1" customWidth="1"/>
    <col min="5" max="5" width="9.109375" style="26"/>
    <col min="6" max="6" width="15" style="26" bestFit="1" customWidth="1"/>
    <col min="7" max="7" width="7.88671875" style="26" bestFit="1" customWidth="1"/>
    <col min="8" max="8" width="9.33203125" style="26" hidden="1" customWidth="1"/>
    <col min="9" max="9" width="13.109375" style="26" hidden="1" customWidth="1"/>
    <col min="10" max="10" width="9.88671875" style="26" hidden="1" customWidth="1"/>
    <col min="11" max="11" width="16.109375" style="38" customWidth="1"/>
    <col min="12" max="12" width="16.109375" style="25" customWidth="1"/>
    <col min="13" max="39" width="16.109375" style="26" customWidth="1"/>
    <col min="40" max="16384" width="9.109375" style="26"/>
  </cols>
  <sheetData>
    <row r="4" spans="4:12" s="25" customFormat="1" ht="15" thickBot="1" x14ac:dyDescent="0.35">
      <c r="D4" s="66" t="s">
        <v>289</v>
      </c>
      <c r="E4" s="66" t="s">
        <v>287</v>
      </c>
      <c r="F4" s="66" t="s">
        <v>286</v>
      </c>
      <c r="G4" s="66" t="s">
        <v>288</v>
      </c>
      <c r="H4" s="67" t="s">
        <v>290</v>
      </c>
      <c r="I4" s="67" t="s">
        <v>294</v>
      </c>
      <c r="J4" s="67" t="s">
        <v>291</v>
      </c>
      <c r="K4" s="67" t="s">
        <v>293</v>
      </c>
      <c r="L4" s="67" t="s">
        <v>292</v>
      </c>
    </row>
    <row r="5" spans="4:12" ht="15" customHeight="1" x14ac:dyDescent="0.3">
      <c r="D5" s="41">
        <v>1</v>
      </c>
      <c r="E5" s="48" t="s">
        <v>0</v>
      </c>
      <c r="F5" s="68">
        <v>1600</v>
      </c>
      <c r="G5" s="11">
        <v>1</v>
      </c>
      <c r="H5" s="13" t="e">
        <f>#REF!</f>
        <v>#REF!</v>
      </c>
      <c r="I5" s="13" t="e">
        <f>#REF!</f>
        <v>#REF!</v>
      </c>
      <c r="J5" s="13" t="e">
        <f>H5*'realign (3)'!X$5</f>
        <v>#REF!</v>
      </c>
      <c r="K5" s="87">
        <v>6.1219073101742558E-2</v>
      </c>
      <c r="L5" s="80">
        <v>6.1989406314069996E-2</v>
      </c>
    </row>
    <row r="6" spans="4:12" x14ac:dyDescent="0.3">
      <c r="D6" s="41">
        <v>1</v>
      </c>
      <c r="E6" s="48" t="s">
        <v>0</v>
      </c>
      <c r="F6" s="68">
        <v>1600</v>
      </c>
      <c r="G6" s="11">
        <v>2</v>
      </c>
      <c r="H6" s="13" t="e">
        <f>#REF!</f>
        <v>#REF!</v>
      </c>
      <c r="I6" s="13" t="e">
        <f>#REF!</f>
        <v>#REF!</v>
      </c>
      <c r="J6" s="13" t="e">
        <f>H6*'realign (3)'!X$5</f>
        <v>#REF!</v>
      </c>
      <c r="K6" s="87">
        <v>9.7132198141887227E-2</v>
      </c>
      <c r="L6" s="80">
        <v>0.20624450621129087</v>
      </c>
    </row>
    <row r="7" spans="4:12" x14ac:dyDescent="0.3">
      <c r="D7" s="41">
        <v>1</v>
      </c>
      <c r="E7" s="48" t="s">
        <v>0</v>
      </c>
      <c r="F7" s="68">
        <v>1600</v>
      </c>
      <c r="G7" s="11">
        <v>3</v>
      </c>
      <c r="H7" s="13" t="e">
        <f>#REF!</f>
        <v>#REF!</v>
      </c>
      <c r="I7" s="13" t="e">
        <f>#REF!</f>
        <v>#REF!</v>
      </c>
      <c r="J7" s="13" t="e">
        <f>H7*'realign (3)'!X$5</f>
        <v>#REF!</v>
      </c>
      <c r="K7" s="87">
        <v>3.2590904563056744E-2</v>
      </c>
      <c r="L7" s="80">
        <v>0.26212222597897933</v>
      </c>
    </row>
    <row r="8" spans="4:12" x14ac:dyDescent="0.3">
      <c r="D8" s="41">
        <v>1</v>
      </c>
      <c r="E8" s="48" t="s">
        <v>0</v>
      </c>
      <c r="F8" s="68">
        <v>1600</v>
      </c>
      <c r="G8" s="11">
        <v>4</v>
      </c>
      <c r="H8" s="13" t="e">
        <f>#REF!</f>
        <v>#REF!</v>
      </c>
      <c r="I8" s="13" t="e">
        <f>#REF!</f>
        <v>#REF!</v>
      </c>
      <c r="J8" s="13" t="e">
        <f>H8*'realign (3)'!X$5</f>
        <v>#REF!</v>
      </c>
      <c r="K8" s="87">
        <v>0.10689609488975439</v>
      </c>
      <c r="L8" s="80">
        <v>0.37463228959619899</v>
      </c>
    </row>
    <row r="9" spans="4:12" x14ac:dyDescent="0.3">
      <c r="D9" s="56">
        <v>1</v>
      </c>
      <c r="E9" s="57" t="s">
        <v>0</v>
      </c>
      <c r="F9" s="69">
        <v>1600</v>
      </c>
      <c r="G9" s="12">
        <v>5</v>
      </c>
      <c r="H9" s="14" t="e">
        <f>#REF!</f>
        <v>#REF!</v>
      </c>
      <c r="I9" s="14" t="e">
        <f>#REF!</f>
        <v>#REF!</v>
      </c>
      <c r="J9" s="14" t="e">
        <f>H9*'realign (3)'!X$5</f>
        <v>#REF!</v>
      </c>
      <c r="K9" s="93">
        <v>0.11965437740210046</v>
      </c>
      <c r="L9" s="88">
        <v>0.46748029557423698</v>
      </c>
    </row>
    <row r="10" spans="4:12" ht="15" customHeight="1" x14ac:dyDescent="0.3">
      <c r="D10" s="41">
        <v>1</v>
      </c>
      <c r="E10" s="48" t="s">
        <v>0</v>
      </c>
      <c r="F10" s="68" t="s">
        <v>7</v>
      </c>
      <c r="G10" s="11">
        <v>1</v>
      </c>
      <c r="H10" s="13" t="e">
        <f>#REF!</f>
        <v>#REF!</v>
      </c>
      <c r="I10" s="13" t="e">
        <f>#REF!</f>
        <v>#REF!</v>
      </c>
      <c r="J10" s="13" t="e">
        <f>H10*'realign (3)'!X$6</f>
        <v>#REF!</v>
      </c>
      <c r="K10" s="87">
        <v>1.3659677437260613E-2</v>
      </c>
      <c r="L10" s="80">
        <v>3.1592368858435041E-2</v>
      </c>
    </row>
    <row r="11" spans="4:12" x14ac:dyDescent="0.3">
      <c r="D11" s="41">
        <v>1</v>
      </c>
      <c r="E11" s="48" t="s">
        <v>0</v>
      </c>
      <c r="F11" s="68" t="s">
        <v>7</v>
      </c>
      <c r="G11" s="11">
        <v>2</v>
      </c>
      <c r="H11" s="13" t="e">
        <f>#REF!</f>
        <v>#REF!</v>
      </c>
      <c r="I11" s="13" t="e">
        <f>#REF!</f>
        <v>#REF!</v>
      </c>
      <c r="J11" s="13" t="e">
        <f>H11*'realign (3)'!X$6</f>
        <v>#REF!</v>
      </c>
      <c r="K11" s="87">
        <v>8.1575577840860919E-2</v>
      </c>
      <c r="L11" s="80">
        <v>0.12513507706670254</v>
      </c>
    </row>
    <row r="12" spans="4:12" x14ac:dyDescent="0.3">
      <c r="D12" s="41">
        <v>1</v>
      </c>
      <c r="E12" s="48" t="s">
        <v>0</v>
      </c>
      <c r="F12" s="68" t="s">
        <v>7</v>
      </c>
      <c r="G12" s="11">
        <v>3</v>
      </c>
      <c r="H12" s="13" t="e">
        <f>#REF!</f>
        <v>#REF!</v>
      </c>
      <c r="I12" s="13" t="e">
        <f>#REF!</f>
        <v>#REF!</v>
      </c>
      <c r="J12" s="13" t="e">
        <f>H12*'realign (3)'!X$6</f>
        <v>#REF!</v>
      </c>
      <c r="K12" s="87">
        <v>6.4259992320066323E-2</v>
      </c>
      <c r="L12" s="80">
        <v>0.24495730048273778</v>
      </c>
    </row>
    <row r="13" spans="4:12" x14ac:dyDescent="0.3">
      <c r="D13" s="41">
        <v>1</v>
      </c>
      <c r="E13" s="48" t="s">
        <v>0</v>
      </c>
      <c r="F13" s="68" t="s">
        <v>7</v>
      </c>
      <c r="G13" s="11">
        <v>4</v>
      </c>
      <c r="H13" s="13" t="e">
        <f>#REF!</f>
        <v>#REF!</v>
      </c>
      <c r="I13" s="13" t="e">
        <f>#REF!</f>
        <v>#REF!</v>
      </c>
      <c r="J13" s="13" t="e">
        <f>H13*'realign (3)'!X$6</f>
        <v>#REF!</v>
      </c>
      <c r="K13" s="87">
        <v>5.4111270952235398E-2</v>
      </c>
      <c r="L13" s="80">
        <v>0.37294653369675501</v>
      </c>
    </row>
    <row r="14" spans="4:12" x14ac:dyDescent="0.3">
      <c r="D14" s="56">
        <v>1</v>
      </c>
      <c r="E14" s="57" t="s">
        <v>0</v>
      </c>
      <c r="F14" s="69" t="s">
        <v>7</v>
      </c>
      <c r="G14" s="12">
        <v>5</v>
      </c>
      <c r="H14" s="14" t="e">
        <f>#REF!</f>
        <v>#REF!</v>
      </c>
      <c r="I14" s="14" t="e">
        <f>#REF!</f>
        <v>#REF!</v>
      </c>
      <c r="J14" s="14" t="e">
        <f>H14*'realign (3)'!X$6</f>
        <v>#REF!</v>
      </c>
      <c r="K14" s="93">
        <v>4.5828234366498521E-2</v>
      </c>
      <c r="L14" s="88">
        <v>0.50126298513304457</v>
      </c>
    </row>
    <row r="15" spans="4:12" ht="15" customHeight="1" x14ac:dyDescent="0.3">
      <c r="D15" s="41">
        <v>1</v>
      </c>
      <c r="E15" s="48" t="s">
        <v>0</v>
      </c>
      <c r="F15" s="68" t="s">
        <v>8</v>
      </c>
      <c r="G15" s="11">
        <v>1</v>
      </c>
      <c r="H15" s="13" t="e">
        <f>#REF!</f>
        <v>#REF!</v>
      </c>
      <c r="I15" s="13" t="e">
        <f>#REF!</f>
        <v>#REF!</v>
      </c>
      <c r="J15" s="13" t="e">
        <f>H15*'realign (3)'!X$7</f>
        <v>#REF!</v>
      </c>
      <c r="K15" s="87">
        <v>4.2028785549394848E-2</v>
      </c>
      <c r="L15" s="80">
        <v>2.915926925302274E-2</v>
      </c>
    </row>
    <row r="16" spans="4:12" x14ac:dyDescent="0.3">
      <c r="D16" s="41">
        <v>1</v>
      </c>
      <c r="E16" s="48" t="s">
        <v>0</v>
      </c>
      <c r="F16" s="68" t="s">
        <v>8</v>
      </c>
      <c r="G16" s="11">
        <v>2</v>
      </c>
      <c r="H16" s="13" t="e">
        <f>#REF!</f>
        <v>#REF!</v>
      </c>
      <c r="I16" s="13" t="e">
        <f>#REF!</f>
        <v>#REF!</v>
      </c>
      <c r="J16" s="13" t="e">
        <f>H16*'realign (3)'!X$7</f>
        <v>#REF!</v>
      </c>
      <c r="K16" s="87">
        <v>2.1570116838556488E-2</v>
      </c>
      <c r="L16" s="80">
        <v>8.1368481825895886E-2</v>
      </c>
    </row>
    <row r="17" spans="4:12" x14ac:dyDescent="0.3">
      <c r="D17" s="41">
        <v>1</v>
      </c>
      <c r="E17" s="48" t="s">
        <v>0</v>
      </c>
      <c r="F17" s="68" t="s">
        <v>8</v>
      </c>
      <c r="G17" s="11">
        <v>3</v>
      </c>
      <c r="H17" s="13" t="e">
        <f>#REF!</f>
        <v>#REF!</v>
      </c>
      <c r="I17" s="13" t="e">
        <f>#REF!</f>
        <v>#REF!</v>
      </c>
      <c r="J17" s="13" t="e">
        <f>H17*'realign (3)'!X$7</f>
        <v>#REF!</v>
      </c>
      <c r="K17" s="87">
        <v>4.6428143595305865E-2</v>
      </c>
      <c r="L17" s="80">
        <v>0.21549629862789832</v>
      </c>
    </row>
    <row r="18" spans="4:12" x14ac:dyDescent="0.3">
      <c r="D18" s="41">
        <v>1</v>
      </c>
      <c r="E18" s="48" t="s">
        <v>0</v>
      </c>
      <c r="F18" s="68" t="s">
        <v>8</v>
      </c>
      <c r="G18" s="11">
        <v>4</v>
      </c>
      <c r="H18" s="13" t="e">
        <f>#REF!</f>
        <v>#REF!</v>
      </c>
      <c r="I18" s="13" t="e">
        <f>#REF!</f>
        <v>#REF!</v>
      </c>
      <c r="J18" s="13" t="e">
        <f>H18*'realign (3)'!X$7</f>
        <v>#REF!</v>
      </c>
      <c r="K18" s="87">
        <v>0.11409671397388019</v>
      </c>
      <c r="L18" s="80">
        <v>0.38311612674722428</v>
      </c>
    </row>
    <row r="19" spans="4:12" x14ac:dyDescent="0.3">
      <c r="D19" s="56">
        <v>1</v>
      </c>
      <c r="E19" s="57" t="s">
        <v>0</v>
      </c>
      <c r="F19" s="69" t="s">
        <v>8</v>
      </c>
      <c r="G19" s="12">
        <v>5</v>
      </c>
      <c r="H19" s="14" t="e">
        <f>#REF!</f>
        <v>#REF!</v>
      </c>
      <c r="I19" s="14" t="e">
        <f>#REF!</f>
        <v>#REF!</v>
      </c>
      <c r="J19" s="14" t="e">
        <f>H19*'realign (3)'!X$7</f>
        <v>#REF!</v>
      </c>
      <c r="K19" s="93">
        <v>7.6052313474193556E-2</v>
      </c>
      <c r="L19" s="88">
        <v>0.47159083807579605</v>
      </c>
    </row>
    <row r="20" spans="4:12" ht="15" customHeight="1" x14ac:dyDescent="0.3">
      <c r="D20" s="41">
        <v>1</v>
      </c>
      <c r="E20" s="48" t="s">
        <v>0</v>
      </c>
      <c r="F20" s="68" t="s">
        <v>9</v>
      </c>
      <c r="G20" s="11">
        <v>1</v>
      </c>
      <c r="H20" s="13" t="e">
        <f>#REF!</f>
        <v>#REF!</v>
      </c>
      <c r="I20" s="13" t="e">
        <f>#REF!</f>
        <v>#REF!</v>
      </c>
      <c r="J20" s="13" t="e">
        <f>H20*'realign (3)'!X$8</f>
        <v>#REF!</v>
      </c>
      <c r="K20" s="87">
        <v>6.7965418075652114E-3</v>
      </c>
      <c r="L20" s="80">
        <v>2.7782042964986379E-2</v>
      </c>
    </row>
    <row r="21" spans="4:12" x14ac:dyDescent="0.3">
      <c r="D21" s="41">
        <v>1</v>
      </c>
      <c r="E21" s="48" t="s">
        <v>0</v>
      </c>
      <c r="F21" s="68" t="s">
        <v>9</v>
      </c>
      <c r="G21" s="11">
        <v>2</v>
      </c>
      <c r="H21" s="13" t="e">
        <f>#REF!</f>
        <v>#REF!</v>
      </c>
      <c r="I21" s="13" t="e">
        <f>#REF!</f>
        <v>#REF!</v>
      </c>
      <c r="J21" s="13" t="e">
        <f>H21*'realign (3)'!X$8</f>
        <v>#REF!</v>
      </c>
      <c r="K21" s="87">
        <v>7.2470270882893928E-2</v>
      </c>
      <c r="L21" s="80">
        <v>8.7856645413521964E-2</v>
      </c>
    </row>
    <row r="22" spans="4:12" x14ac:dyDescent="0.3">
      <c r="D22" s="41">
        <v>1</v>
      </c>
      <c r="E22" s="48" t="s">
        <v>0</v>
      </c>
      <c r="F22" s="68" t="s">
        <v>9</v>
      </c>
      <c r="G22" s="11">
        <v>3</v>
      </c>
      <c r="H22" s="13" t="e">
        <f>#REF!</f>
        <v>#REF!</v>
      </c>
      <c r="I22" s="13" t="e">
        <f>#REF!</f>
        <v>#REF!</v>
      </c>
      <c r="J22" s="13" t="e">
        <f>H22*'realign (3)'!X$8</f>
        <v>#REF!</v>
      </c>
      <c r="K22" s="87">
        <v>0.12708815833065215</v>
      </c>
      <c r="L22" s="80">
        <v>0.25178837180750657</v>
      </c>
    </row>
    <row r="23" spans="4:12" x14ac:dyDescent="0.3">
      <c r="D23" s="41">
        <v>1</v>
      </c>
      <c r="E23" s="48" t="s">
        <v>0</v>
      </c>
      <c r="F23" s="68" t="s">
        <v>9</v>
      </c>
      <c r="G23" s="11">
        <v>4</v>
      </c>
      <c r="H23" s="13" t="e">
        <f>#REF!</f>
        <v>#REF!</v>
      </c>
      <c r="I23" s="13" t="e">
        <f>#REF!</f>
        <v>#REF!</v>
      </c>
      <c r="J23" s="13" t="e">
        <f>H23*'realign (3)'!X$8</f>
        <v>#REF!</v>
      </c>
      <c r="K23" s="87">
        <v>0.11926153184121406</v>
      </c>
      <c r="L23" s="80">
        <v>0.40869518832181234</v>
      </c>
    </row>
    <row r="24" spans="4:12" x14ac:dyDescent="0.3">
      <c r="D24" s="56">
        <v>1</v>
      </c>
      <c r="E24" s="57" t="s">
        <v>0</v>
      </c>
      <c r="F24" s="69" t="s">
        <v>9</v>
      </c>
      <c r="G24" s="12">
        <v>5</v>
      </c>
      <c r="H24" s="14" t="e">
        <f>#REF!</f>
        <v>#REF!</v>
      </c>
      <c r="I24" s="14" t="e">
        <f>#REF!</f>
        <v>#REF!</v>
      </c>
      <c r="J24" s="14" t="e">
        <f>H24*'realign (3)'!X$8</f>
        <v>#REF!</v>
      </c>
      <c r="K24" s="93">
        <v>7.7297662386508814E-2</v>
      </c>
      <c r="L24" s="88">
        <v>0.51700884014893678</v>
      </c>
    </row>
    <row r="25" spans="4:12" ht="15" customHeight="1" x14ac:dyDescent="0.3">
      <c r="D25" s="41">
        <v>1</v>
      </c>
      <c r="E25" s="48" t="s">
        <v>0</v>
      </c>
      <c r="F25" s="68" t="s">
        <v>10</v>
      </c>
      <c r="G25" s="11">
        <v>1</v>
      </c>
      <c r="H25" s="13" t="e">
        <f>#REF!</f>
        <v>#REF!</v>
      </c>
      <c r="I25" s="13" t="e">
        <f>#REF!</f>
        <v>#REF!</v>
      </c>
      <c r="J25" s="13" t="e">
        <f>H25*'realign (3)'!X$9</f>
        <v>#REF!</v>
      </c>
      <c r="K25" s="87">
        <v>7.2470144909193299E-3</v>
      </c>
      <c r="L25" s="80">
        <v>2.6574073510999191E-2</v>
      </c>
    </row>
    <row r="26" spans="4:12" x14ac:dyDescent="0.3">
      <c r="D26" s="41">
        <v>1</v>
      </c>
      <c r="E26" s="48" t="s">
        <v>0</v>
      </c>
      <c r="F26" s="68" t="s">
        <v>10</v>
      </c>
      <c r="G26" s="11">
        <v>2</v>
      </c>
      <c r="H26" s="13" t="e">
        <f>#REF!</f>
        <v>#REF!</v>
      </c>
      <c r="I26" s="13" t="e">
        <f>#REF!</f>
        <v>#REF!</v>
      </c>
      <c r="J26" s="13" t="e">
        <f>H26*'realign (3)'!X$9</f>
        <v>#REF!</v>
      </c>
      <c r="K26" s="87">
        <v>7.2986805924694143E-2</v>
      </c>
      <c r="L26" s="80">
        <v>8.9165439848398906E-2</v>
      </c>
    </row>
    <row r="27" spans="4:12" x14ac:dyDescent="0.3">
      <c r="D27" s="41">
        <v>1</v>
      </c>
      <c r="E27" s="48" t="s">
        <v>0</v>
      </c>
      <c r="F27" s="68" t="s">
        <v>10</v>
      </c>
      <c r="G27" s="11">
        <v>3</v>
      </c>
      <c r="H27" s="13" t="e">
        <f>#REF!</f>
        <v>#REF!</v>
      </c>
      <c r="I27" s="13" t="e">
        <f>#REF!</f>
        <v>#REF!</v>
      </c>
      <c r="J27" s="13" t="e">
        <f>H27*'realign (3)'!X$9</f>
        <v>#REF!</v>
      </c>
      <c r="K27" s="87">
        <v>0.1634071429164346</v>
      </c>
      <c r="L27" s="80">
        <v>0.25229865715426225</v>
      </c>
    </row>
    <row r="28" spans="4:12" x14ac:dyDescent="0.3">
      <c r="D28" s="41">
        <v>1</v>
      </c>
      <c r="E28" s="48" t="s">
        <v>0</v>
      </c>
      <c r="F28" s="68" t="s">
        <v>10</v>
      </c>
      <c r="G28" s="11">
        <v>4</v>
      </c>
      <c r="H28" s="13" t="e">
        <f>#REF!</f>
        <v>#REF!</v>
      </c>
      <c r="I28" s="13" t="e">
        <f>#REF!</f>
        <v>#REF!</v>
      </c>
      <c r="J28" s="13" t="e">
        <f>H28*'realign (3)'!X$9</f>
        <v>#REF!</v>
      </c>
      <c r="K28" s="87">
        <v>0.21956867037494118</v>
      </c>
      <c r="L28" s="80">
        <v>0.43489217886512804</v>
      </c>
    </row>
    <row r="29" spans="4:12" x14ac:dyDescent="0.3">
      <c r="D29" s="56">
        <v>1</v>
      </c>
      <c r="E29" s="57" t="s">
        <v>0</v>
      </c>
      <c r="F29" s="69" t="s">
        <v>10</v>
      </c>
      <c r="G29" s="12">
        <v>5</v>
      </c>
      <c r="H29" s="14" t="e">
        <f>#REF!</f>
        <v>#REF!</v>
      </c>
      <c r="I29" s="14" t="e">
        <f>#REF!</f>
        <v>#REF!</v>
      </c>
      <c r="J29" s="14" t="e">
        <f>H29*'realign (3)'!X$9</f>
        <v>#REF!</v>
      </c>
      <c r="K29" s="93">
        <v>0.15036868347083684</v>
      </c>
      <c r="L29" s="88">
        <v>0.54527103539326671</v>
      </c>
    </row>
    <row r="30" spans="4:12" ht="15" customHeight="1" x14ac:dyDescent="0.3">
      <c r="D30" s="41">
        <v>1</v>
      </c>
      <c r="E30" s="48" t="s">
        <v>0</v>
      </c>
      <c r="F30" s="68" t="s">
        <v>11</v>
      </c>
      <c r="G30" s="11">
        <v>1</v>
      </c>
      <c r="H30" s="13" t="e">
        <f>#REF!</f>
        <v>#REF!</v>
      </c>
      <c r="I30" s="13" t="e">
        <f>#REF!</f>
        <v>#REF!</v>
      </c>
      <c r="J30" s="13" t="e">
        <f>H30*'realign (3)'!X$10</f>
        <v>#REF!</v>
      </c>
      <c r="K30" s="87">
        <v>5.5088171445653353E-2</v>
      </c>
      <c r="L30" s="80">
        <v>0.10432875320689552</v>
      </c>
    </row>
    <row r="31" spans="4:12" x14ac:dyDescent="0.3">
      <c r="D31" s="41">
        <v>1</v>
      </c>
      <c r="E31" s="48" t="s">
        <v>0</v>
      </c>
      <c r="F31" s="68" t="s">
        <v>11</v>
      </c>
      <c r="G31" s="11">
        <v>2</v>
      </c>
      <c r="H31" s="13" t="e">
        <f>#REF!</f>
        <v>#REF!</v>
      </c>
      <c r="I31" s="13" t="e">
        <f>#REF!</f>
        <v>#REF!</v>
      </c>
      <c r="J31" s="13" t="e">
        <f>H31*'realign (3)'!X$10</f>
        <v>#REF!</v>
      </c>
      <c r="K31" s="87">
        <v>0.11441345815182767</v>
      </c>
      <c r="L31" s="80">
        <v>0.20570776394415394</v>
      </c>
    </row>
    <row r="32" spans="4:12" x14ac:dyDescent="0.3">
      <c r="D32" s="41">
        <v>1</v>
      </c>
      <c r="E32" s="48" t="s">
        <v>0</v>
      </c>
      <c r="F32" s="68" t="s">
        <v>11</v>
      </c>
      <c r="G32" s="11">
        <v>3</v>
      </c>
      <c r="H32" s="13" t="e">
        <f>#REF!</f>
        <v>#REF!</v>
      </c>
      <c r="I32" s="13" t="e">
        <f>#REF!</f>
        <v>#REF!</v>
      </c>
      <c r="J32" s="13" t="e">
        <f>H32*'realign (3)'!X$10</f>
        <v>#REF!</v>
      </c>
      <c r="K32" s="87">
        <v>0.12553830833135299</v>
      </c>
      <c r="L32" s="80">
        <v>0.34943846131273559</v>
      </c>
    </row>
    <row r="33" spans="4:12" x14ac:dyDescent="0.3">
      <c r="D33" s="41">
        <v>1</v>
      </c>
      <c r="E33" s="48" t="s">
        <v>0</v>
      </c>
      <c r="F33" s="68" t="s">
        <v>11</v>
      </c>
      <c r="G33" s="11">
        <v>4</v>
      </c>
      <c r="H33" s="13" t="e">
        <f>#REF!</f>
        <v>#REF!</v>
      </c>
      <c r="I33" s="13" t="e">
        <f>#REF!</f>
        <v>#REF!</v>
      </c>
      <c r="J33" s="13" t="e">
        <f>H33*'realign (3)'!X$10</f>
        <v>#REF!</v>
      </c>
      <c r="K33" s="87">
        <v>0.13285531693178096</v>
      </c>
      <c r="L33" s="80">
        <v>0.43916716381818938</v>
      </c>
    </row>
    <row r="34" spans="4:12" ht="15" customHeight="1" x14ac:dyDescent="0.3">
      <c r="D34" s="56">
        <v>1</v>
      </c>
      <c r="E34" s="57" t="s">
        <v>0</v>
      </c>
      <c r="F34" s="69" t="s">
        <v>11</v>
      </c>
      <c r="G34" s="12">
        <v>5</v>
      </c>
      <c r="H34" s="14" t="e">
        <f>#REF!</f>
        <v>#REF!</v>
      </c>
      <c r="I34" s="14" t="e">
        <f>#REF!</f>
        <v>#REF!</v>
      </c>
      <c r="J34" s="14" t="e">
        <f>H34*'realign (3)'!X$10</f>
        <v>#REF!</v>
      </c>
      <c r="K34" s="93">
        <v>0.13350654333897044</v>
      </c>
      <c r="L34" s="88">
        <v>0.49839145979479615</v>
      </c>
    </row>
    <row r="35" spans="4:12" x14ac:dyDescent="0.3">
      <c r="D35" s="41">
        <v>1</v>
      </c>
      <c r="E35" s="48" t="s">
        <v>0</v>
      </c>
      <c r="F35" s="68" t="s">
        <v>12</v>
      </c>
      <c r="G35" s="11">
        <v>1</v>
      </c>
      <c r="H35" s="13" t="e">
        <f>#REF!</f>
        <v>#REF!</v>
      </c>
      <c r="I35" s="13" t="e">
        <f>#REF!</f>
        <v>#REF!</v>
      </c>
      <c r="J35" s="13" t="e">
        <f>H35*'realign (3)'!X$11</f>
        <v>#REF!</v>
      </c>
      <c r="K35" s="87">
        <v>0</v>
      </c>
      <c r="L35" s="80">
        <v>2.8456673322959238E-2</v>
      </c>
    </row>
    <row r="36" spans="4:12" x14ac:dyDescent="0.3">
      <c r="D36" s="41">
        <v>1</v>
      </c>
      <c r="E36" s="48" t="s">
        <v>0</v>
      </c>
      <c r="F36" s="68" t="s">
        <v>12</v>
      </c>
      <c r="G36" s="11">
        <v>2</v>
      </c>
      <c r="H36" s="13" t="e">
        <f>#REF!</f>
        <v>#REF!</v>
      </c>
      <c r="I36" s="13" t="e">
        <f>#REF!</f>
        <v>#REF!</v>
      </c>
      <c r="J36" s="13" t="e">
        <f>H36*'realign (3)'!X$11</f>
        <v>#REF!</v>
      </c>
      <c r="K36" s="87">
        <v>6.4769860815740127E-2</v>
      </c>
      <c r="L36" s="80">
        <v>0.12020694051476362</v>
      </c>
    </row>
    <row r="37" spans="4:12" x14ac:dyDescent="0.3">
      <c r="D37" s="41">
        <v>1</v>
      </c>
      <c r="E37" s="48" t="s">
        <v>0</v>
      </c>
      <c r="F37" s="68" t="s">
        <v>12</v>
      </c>
      <c r="G37" s="11">
        <v>3</v>
      </c>
      <c r="H37" s="13" t="e">
        <f>#REF!</f>
        <v>#REF!</v>
      </c>
      <c r="I37" s="13" t="e">
        <f>#REF!</f>
        <v>#REF!</v>
      </c>
      <c r="J37" s="13" t="e">
        <f>H37*'realign (3)'!X$11</f>
        <v>#REF!</v>
      </c>
      <c r="K37" s="87">
        <v>9.2795285600530408E-2</v>
      </c>
      <c r="L37" s="80">
        <v>0.27160018783132056</v>
      </c>
    </row>
    <row r="38" spans="4:12" x14ac:dyDescent="0.3">
      <c r="D38" s="41">
        <v>1</v>
      </c>
      <c r="E38" s="48" t="s">
        <v>0</v>
      </c>
      <c r="F38" s="68" t="s">
        <v>12</v>
      </c>
      <c r="G38" s="11">
        <v>4</v>
      </c>
      <c r="H38" s="13" t="e">
        <f>#REF!</f>
        <v>#REF!</v>
      </c>
      <c r="I38" s="13" t="e">
        <f>#REF!</f>
        <v>#REF!</v>
      </c>
      <c r="J38" s="13" t="e">
        <f>H38*'realign (3)'!X$11</f>
        <v>#REF!</v>
      </c>
      <c r="K38" s="87">
        <v>0.12053776900188821</v>
      </c>
      <c r="L38" s="80">
        <v>0.41268736306122644</v>
      </c>
    </row>
    <row r="39" spans="4:12" ht="15" customHeight="1" x14ac:dyDescent="0.3">
      <c r="D39" s="56">
        <v>1</v>
      </c>
      <c r="E39" s="57" t="s">
        <v>0</v>
      </c>
      <c r="F39" s="69" t="s">
        <v>12</v>
      </c>
      <c r="G39" s="12">
        <v>5</v>
      </c>
      <c r="H39" s="14" t="e">
        <f>#REF!</f>
        <v>#REF!</v>
      </c>
      <c r="I39" s="14" t="e">
        <f>#REF!</f>
        <v>#REF!</v>
      </c>
      <c r="J39" s="14" t="e">
        <f>H39*'realign (3)'!X$11</f>
        <v>#REF!</v>
      </c>
      <c r="K39" s="93">
        <v>0.11079100496743122</v>
      </c>
      <c r="L39" s="88">
        <v>0.48856062690123708</v>
      </c>
    </row>
    <row r="40" spans="4:12" x14ac:dyDescent="0.3">
      <c r="D40" s="41">
        <v>1</v>
      </c>
      <c r="E40" s="48" t="s">
        <v>0</v>
      </c>
      <c r="F40" s="68" t="s">
        <v>13</v>
      </c>
      <c r="G40" s="11">
        <v>1</v>
      </c>
      <c r="H40" s="13" t="e">
        <f>#REF!</f>
        <v>#REF!</v>
      </c>
      <c r="I40" s="13" t="e">
        <f>#REF!</f>
        <v>#REF!</v>
      </c>
      <c r="J40" s="13" t="e">
        <f>H40*'realign (3)'!X$12</f>
        <v>#REF!</v>
      </c>
      <c r="K40" s="87">
        <v>4.1517271309421009E-3</v>
      </c>
      <c r="L40" s="80">
        <v>5.538606641200026E-3</v>
      </c>
    </row>
    <row r="41" spans="4:12" x14ac:dyDescent="0.3">
      <c r="D41" s="41">
        <v>1</v>
      </c>
      <c r="E41" s="48" t="s">
        <v>0</v>
      </c>
      <c r="F41" s="68" t="s">
        <v>13</v>
      </c>
      <c r="G41" s="11">
        <v>2</v>
      </c>
      <c r="H41" s="13" t="e">
        <f>#REF!</f>
        <v>#REF!</v>
      </c>
      <c r="I41" s="13" t="e">
        <f>#REF!</f>
        <v>#REF!</v>
      </c>
      <c r="J41" s="13" t="e">
        <f>H41*'realign (3)'!X$12</f>
        <v>#REF!</v>
      </c>
      <c r="K41" s="87">
        <v>5.7659643398622423E-2</v>
      </c>
      <c r="L41" s="80">
        <v>0.10902933591604864</v>
      </c>
    </row>
    <row r="42" spans="4:12" x14ac:dyDescent="0.3">
      <c r="D42" s="41">
        <v>1</v>
      </c>
      <c r="E42" s="48" t="s">
        <v>0</v>
      </c>
      <c r="F42" s="68" t="s">
        <v>13</v>
      </c>
      <c r="G42" s="11">
        <v>3</v>
      </c>
      <c r="H42" s="13" t="e">
        <f>#REF!</f>
        <v>#REF!</v>
      </c>
      <c r="I42" s="13" t="e">
        <f>#REF!</f>
        <v>#REF!</v>
      </c>
      <c r="J42" s="13" t="e">
        <f>H42*'realign (3)'!X$12</f>
        <v>#REF!</v>
      </c>
      <c r="K42" s="87">
        <v>5.9993055957923098E-2</v>
      </c>
      <c r="L42" s="80">
        <v>0.2043564120590507</v>
      </c>
    </row>
    <row r="43" spans="4:12" x14ac:dyDescent="0.3">
      <c r="D43" s="41">
        <v>1</v>
      </c>
      <c r="E43" s="48" t="s">
        <v>0</v>
      </c>
      <c r="F43" s="68" t="s">
        <v>13</v>
      </c>
      <c r="G43" s="11">
        <v>4</v>
      </c>
      <c r="H43" s="13" t="e">
        <f>#REF!</f>
        <v>#REF!</v>
      </c>
      <c r="I43" s="13" t="e">
        <f>#REF!</f>
        <v>#REF!</v>
      </c>
      <c r="J43" s="13" t="e">
        <f>H43*'realign (3)'!X$12</f>
        <v>#REF!</v>
      </c>
      <c r="K43" s="87">
        <v>4.1293615675356256E-2</v>
      </c>
      <c r="L43" s="80">
        <v>0.32523133577521446</v>
      </c>
    </row>
    <row r="44" spans="4:12" ht="15" customHeight="1" x14ac:dyDescent="0.3">
      <c r="D44" s="56">
        <v>1</v>
      </c>
      <c r="E44" s="57" t="s">
        <v>0</v>
      </c>
      <c r="F44" s="69" t="s">
        <v>13</v>
      </c>
      <c r="G44" s="12">
        <v>5</v>
      </c>
      <c r="H44" s="14" t="e">
        <f>#REF!</f>
        <v>#REF!</v>
      </c>
      <c r="I44" s="14" t="e">
        <f>#REF!</f>
        <v>#REF!</v>
      </c>
      <c r="J44" s="14" t="e">
        <f>H44*'realign (3)'!X$12</f>
        <v>#REF!</v>
      </c>
      <c r="K44" s="93">
        <v>4.9162528334277346E-2</v>
      </c>
      <c r="L44" s="88">
        <v>0.46960751314474014</v>
      </c>
    </row>
    <row r="45" spans="4:12" x14ac:dyDescent="0.3">
      <c r="D45" s="41">
        <v>1</v>
      </c>
      <c r="E45" s="48" t="s">
        <v>0</v>
      </c>
      <c r="F45" s="68" t="s">
        <v>14</v>
      </c>
      <c r="G45" s="11">
        <v>1</v>
      </c>
      <c r="H45" s="13" t="e">
        <f>#REF!</f>
        <v>#REF!</v>
      </c>
      <c r="I45" s="13" t="e">
        <f>#REF!</f>
        <v>#REF!</v>
      </c>
      <c r="J45" s="13" t="e">
        <f>H45*'realign (3)'!X$13</f>
        <v>#REF!</v>
      </c>
      <c r="K45" s="87">
        <v>4.0649601085366346E-2</v>
      </c>
      <c r="L45" s="80">
        <v>3.3319584790993603E-2</v>
      </c>
    </row>
    <row r="46" spans="4:12" x14ac:dyDescent="0.3">
      <c r="D46" s="41">
        <v>1</v>
      </c>
      <c r="E46" s="48" t="s">
        <v>0</v>
      </c>
      <c r="F46" s="68" t="s">
        <v>14</v>
      </c>
      <c r="G46" s="11">
        <v>2</v>
      </c>
      <c r="H46" s="13" t="e">
        <f>#REF!</f>
        <v>#REF!</v>
      </c>
      <c r="I46" s="13" t="e">
        <f>#REF!</f>
        <v>#REF!</v>
      </c>
      <c r="J46" s="13" t="e">
        <f>H46*'realign (3)'!X$13</f>
        <v>#REF!</v>
      </c>
      <c r="K46" s="87">
        <v>1.8644196887021704E-2</v>
      </c>
      <c r="L46" s="80">
        <v>6.5235751442961634E-2</v>
      </c>
    </row>
    <row r="47" spans="4:12" x14ac:dyDescent="0.3">
      <c r="D47" s="41">
        <v>1</v>
      </c>
      <c r="E47" s="48" t="s">
        <v>0</v>
      </c>
      <c r="F47" s="68" t="s">
        <v>14</v>
      </c>
      <c r="G47" s="11">
        <v>3</v>
      </c>
      <c r="H47" s="13" t="e">
        <f>#REF!</f>
        <v>#REF!</v>
      </c>
      <c r="I47" s="13" t="e">
        <f>#REF!</f>
        <v>#REF!</v>
      </c>
      <c r="J47" s="13" t="e">
        <f>H47*'realign (3)'!X$13</f>
        <v>#REF!</v>
      </c>
      <c r="K47" s="87">
        <v>0.10001389142902337</v>
      </c>
      <c r="L47" s="80">
        <v>0.17190265330697818</v>
      </c>
    </row>
    <row r="48" spans="4:12" x14ac:dyDescent="0.3">
      <c r="D48" s="41">
        <v>1</v>
      </c>
      <c r="E48" s="48" t="s">
        <v>0</v>
      </c>
      <c r="F48" s="68" t="s">
        <v>14</v>
      </c>
      <c r="G48" s="11">
        <v>4</v>
      </c>
      <c r="H48" s="13" t="e">
        <f>#REF!</f>
        <v>#REF!</v>
      </c>
      <c r="I48" s="13" t="e">
        <f>#REF!</f>
        <v>#REF!</v>
      </c>
      <c r="J48" s="13" t="e">
        <f>H48*'realign (3)'!X$13</f>
        <v>#REF!</v>
      </c>
      <c r="K48" s="87">
        <v>0.12978593652889517</v>
      </c>
      <c r="L48" s="80">
        <v>0.23653886327167745</v>
      </c>
    </row>
    <row r="49" spans="4:12" ht="15" customHeight="1" x14ac:dyDescent="0.3">
      <c r="D49" s="56">
        <v>1</v>
      </c>
      <c r="E49" s="57" t="s">
        <v>0</v>
      </c>
      <c r="F49" s="69" t="s">
        <v>14</v>
      </c>
      <c r="G49" s="12">
        <v>5</v>
      </c>
      <c r="H49" s="14" t="e">
        <f>#REF!</f>
        <v>#REF!</v>
      </c>
      <c r="I49" s="14" t="e">
        <f>#REF!</f>
        <v>#REF!</v>
      </c>
      <c r="J49" s="14" t="e">
        <f>H49*'realign (3)'!X$13</f>
        <v>#REF!</v>
      </c>
      <c r="K49" s="93">
        <v>0.10844078395503552</v>
      </c>
      <c r="L49" s="88">
        <v>0.35794078849594768</v>
      </c>
    </row>
    <row r="50" spans="4:12" x14ac:dyDescent="0.3">
      <c r="D50" s="41">
        <v>1</v>
      </c>
      <c r="E50" s="48" t="s">
        <v>0</v>
      </c>
      <c r="F50" s="68" t="s">
        <v>15</v>
      </c>
      <c r="G50" s="11">
        <v>1</v>
      </c>
      <c r="H50" s="13" t="e">
        <f>#REF!</f>
        <v>#REF!</v>
      </c>
      <c r="I50" s="13" t="e">
        <f>#REF!</f>
        <v>#REF!</v>
      </c>
      <c r="J50" s="13" t="e">
        <f>H50*'realign (3)'!X$14</f>
        <v>#REF!</v>
      </c>
      <c r="K50" s="87">
        <v>5.8497786959391396E-2</v>
      </c>
      <c r="L50" s="80">
        <v>8.7791902988365172E-2</v>
      </c>
    </row>
    <row r="51" spans="4:12" x14ac:dyDescent="0.3">
      <c r="D51" s="41">
        <v>1</v>
      </c>
      <c r="E51" s="48" t="s">
        <v>0</v>
      </c>
      <c r="F51" s="68" t="s">
        <v>15</v>
      </c>
      <c r="G51" s="11">
        <v>2</v>
      </c>
      <c r="H51" s="13" t="e">
        <f>#REF!</f>
        <v>#REF!</v>
      </c>
      <c r="I51" s="13" t="e">
        <f>#REF!</f>
        <v>#REF!</v>
      </c>
      <c r="J51" s="13" t="e">
        <f>H51*'realign (3)'!X$14</f>
        <v>#REF!</v>
      </c>
      <c r="K51" s="87">
        <v>8.505363872127232E-2</v>
      </c>
      <c r="L51" s="80">
        <v>0.149678742425634</v>
      </c>
    </row>
    <row r="52" spans="4:12" x14ac:dyDescent="0.3">
      <c r="D52" s="41">
        <v>1</v>
      </c>
      <c r="E52" s="48" t="s">
        <v>0</v>
      </c>
      <c r="F52" s="68" t="s">
        <v>15</v>
      </c>
      <c r="G52" s="11">
        <v>3</v>
      </c>
      <c r="H52" s="13" t="e">
        <f>#REF!</f>
        <v>#REF!</v>
      </c>
      <c r="I52" s="13" t="e">
        <f>#REF!</f>
        <v>#REF!</v>
      </c>
      <c r="J52" s="13" t="e">
        <f>H52*'realign (3)'!X$14</f>
        <v>#REF!</v>
      </c>
      <c r="K52" s="87">
        <v>6.5976078252462711E-2</v>
      </c>
      <c r="L52" s="80">
        <v>0.27474224874573944</v>
      </c>
    </row>
    <row r="53" spans="4:12" x14ac:dyDescent="0.3">
      <c r="D53" s="41">
        <v>1</v>
      </c>
      <c r="E53" s="48" t="s">
        <v>0</v>
      </c>
      <c r="F53" s="68" t="s">
        <v>15</v>
      </c>
      <c r="G53" s="11">
        <v>4</v>
      </c>
      <c r="H53" s="13" t="e">
        <f>#REF!</f>
        <v>#REF!</v>
      </c>
      <c r="I53" s="13" t="e">
        <f>#REF!</f>
        <v>#REF!</v>
      </c>
      <c r="J53" s="13" t="e">
        <f>H53*'realign (3)'!X$14</f>
        <v>#REF!</v>
      </c>
      <c r="K53" s="87">
        <v>7.3320205629788554E-2</v>
      </c>
      <c r="L53" s="80">
        <v>0.37534555392085511</v>
      </c>
    </row>
    <row r="54" spans="4:12" ht="15" customHeight="1" x14ac:dyDescent="0.3">
      <c r="D54" s="56">
        <v>1</v>
      </c>
      <c r="E54" s="57" t="s">
        <v>0</v>
      </c>
      <c r="F54" s="69" t="s">
        <v>15</v>
      </c>
      <c r="G54" s="12">
        <v>5</v>
      </c>
      <c r="H54" s="14" t="e">
        <f>#REF!</f>
        <v>#REF!</v>
      </c>
      <c r="I54" s="14" t="e">
        <f>#REF!</f>
        <v>#REF!</v>
      </c>
      <c r="J54" s="14" t="e">
        <f>H54*'realign (3)'!X$14</f>
        <v>#REF!</v>
      </c>
      <c r="K54" s="93">
        <v>8.657873752256931E-2</v>
      </c>
      <c r="L54" s="88">
        <v>0.47958931422541212</v>
      </c>
    </row>
    <row r="55" spans="4:12" x14ac:dyDescent="0.3">
      <c r="D55" s="41">
        <v>1</v>
      </c>
      <c r="E55" s="48" t="s">
        <v>0</v>
      </c>
      <c r="F55" s="68" t="s">
        <v>16</v>
      </c>
      <c r="G55" s="11">
        <v>1</v>
      </c>
      <c r="H55" s="13" t="e">
        <f>#REF!</f>
        <v>#REF!</v>
      </c>
      <c r="I55" s="13" t="e">
        <f>#REF!</f>
        <v>#REF!</v>
      </c>
      <c r="J55" s="13" t="e">
        <f>H55*'realign (3)'!X$15</f>
        <v>#REF!</v>
      </c>
      <c r="K55" s="87">
        <v>4.0402455333055795E-2</v>
      </c>
      <c r="L55" s="80">
        <v>5.2353540688039102E-2</v>
      </c>
    </row>
    <row r="56" spans="4:12" x14ac:dyDescent="0.3">
      <c r="D56" s="41">
        <v>1</v>
      </c>
      <c r="E56" s="48" t="s">
        <v>0</v>
      </c>
      <c r="F56" s="68" t="s">
        <v>16</v>
      </c>
      <c r="G56" s="11">
        <v>2</v>
      </c>
      <c r="H56" s="13" t="e">
        <f>#REF!</f>
        <v>#REF!</v>
      </c>
      <c r="I56" s="13" t="e">
        <f>#REF!</f>
        <v>#REF!</v>
      </c>
      <c r="J56" s="13" t="e">
        <f>H56*'realign (3)'!X$15</f>
        <v>#REF!</v>
      </c>
      <c r="K56" s="87">
        <v>9.0567512818916757E-2</v>
      </c>
      <c r="L56" s="80">
        <v>0.13021872530800047</v>
      </c>
    </row>
    <row r="57" spans="4:12" x14ac:dyDescent="0.3">
      <c r="D57" s="41">
        <v>1</v>
      </c>
      <c r="E57" s="48" t="s">
        <v>0</v>
      </c>
      <c r="F57" s="68" t="s">
        <v>16</v>
      </c>
      <c r="G57" s="11">
        <v>3</v>
      </c>
      <c r="H57" s="13" t="e">
        <f>#REF!</f>
        <v>#REF!</v>
      </c>
      <c r="I57" s="13" t="e">
        <f>#REF!</f>
        <v>#REF!</v>
      </c>
      <c r="J57" s="13" t="e">
        <f>H57*'realign (3)'!X$15</f>
        <v>#REF!</v>
      </c>
      <c r="K57" s="87">
        <v>0.10488710337262369</v>
      </c>
      <c r="L57" s="80">
        <v>0.21646951783643451</v>
      </c>
    </row>
    <row r="58" spans="4:12" x14ac:dyDescent="0.3">
      <c r="D58" s="41">
        <v>1</v>
      </c>
      <c r="E58" s="48" t="s">
        <v>0</v>
      </c>
      <c r="F58" s="68" t="s">
        <v>16</v>
      </c>
      <c r="G58" s="11">
        <v>4</v>
      </c>
      <c r="H58" s="13" t="e">
        <f>#REF!</f>
        <v>#REF!</v>
      </c>
      <c r="I58" s="13" t="e">
        <f>#REF!</f>
        <v>#REF!</v>
      </c>
      <c r="J58" s="13" t="e">
        <f>H58*'realign (3)'!X$15</f>
        <v>#REF!</v>
      </c>
      <c r="K58" s="87">
        <v>0.13732772874607921</v>
      </c>
      <c r="L58" s="80">
        <v>0.31214264994817464</v>
      </c>
    </row>
    <row r="59" spans="4:12" ht="15" customHeight="1" x14ac:dyDescent="0.3">
      <c r="D59" s="56">
        <v>1</v>
      </c>
      <c r="E59" s="57" t="s">
        <v>0</v>
      </c>
      <c r="F59" s="69" t="s">
        <v>16</v>
      </c>
      <c r="G59" s="12">
        <v>5</v>
      </c>
      <c r="H59" s="14" t="e">
        <f>#REF!</f>
        <v>#REF!</v>
      </c>
      <c r="I59" s="14" t="e">
        <f>#REF!</f>
        <v>#REF!</v>
      </c>
      <c r="J59" s="14" t="e">
        <f>H59*'realign (3)'!X$15</f>
        <v>#REF!</v>
      </c>
      <c r="K59" s="93">
        <v>0.20932148751926208</v>
      </c>
      <c r="L59" s="88">
        <v>0.44031529693234361</v>
      </c>
    </row>
    <row r="60" spans="4:12" x14ac:dyDescent="0.3">
      <c r="D60" s="41">
        <v>1</v>
      </c>
      <c r="E60" s="48" t="s">
        <v>0</v>
      </c>
      <c r="F60" s="68" t="s">
        <v>17</v>
      </c>
      <c r="G60" s="11">
        <v>1</v>
      </c>
      <c r="H60" s="13" t="e">
        <f>#REF!</f>
        <v>#REF!</v>
      </c>
      <c r="I60" s="13" t="e">
        <f>#REF!</f>
        <v>#REF!</v>
      </c>
      <c r="J60" s="13" t="e">
        <f>H60*'realign (3)'!X$16</f>
        <v>#REF!</v>
      </c>
      <c r="K60" s="87">
        <v>2.050103994458161E-2</v>
      </c>
      <c r="L60" s="80">
        <v>1.3529024315316605E-2</v>
      </c>
    </row>
    <row r="61" spans="4:12" x14ac:dyDescent="0.3">
      <c r="D61" s="41">
        <v>1</v>
      </c>
      <c r="E61" s="48" t="s">
        <v>0</v>
      </c>
      <c r="F61" s="68" t="s">
        <v>17</v>
      </c>
      <c r="G61" s="11">
        <v>2</v>
      </c>
      <c r="H61" s="13" t="e">
        <f>#REF!</f>
        <v>#REF!</v>
      </c>
      <c r="I61" s="13" t="e">
        <f>#REF!</f>
        <v>#REF!</v>
      </c>
      <c r="J61" s="13" t="e">
        <f>H61*'realign (3)'!X$16</f>
        <v>#REF!</v>
      </c>
      <c r="K61" s="87">
        <v>5.6725388813867544E-2</v>
      </c>
      <c r="L61" s="80">
        <v>6.3616927344730068E-2</v>
      </c>
    </row>
    <row r="62" spans="4:12" x14ac:dyDescent="0.3">
      <c r="D62" s="41">
        <v>1</v>
      </c>
      <c r="E62" s="48" t="s">
        <v>0</v>
      </c>
      <c r="F62" s="68" t="s">
        <v>17</v>
      </c>
      <c r="G62" s="11">
        <v>3</v>
      </c>
      <c r="H62" s="13" t="e">
        <f>#REF!</f>
        <v>#REF!</v>
      </c>
      <c r="I62" s="13" t="e">
        <f>#REF!</f>
        <v>#REF!</v>
      </c>
      <c r="J62" s="13" t="e">
        <f>H62*'realign (3)'!X$16</f>
        <v>#REF!</v>
      </c>
      <c r="K62" s="87">
        <v>0.10373210923003491</v>
      </c>
      <c r="L62" s="80">
        <v>0.13646912702195477</v>
      </c>
    </row>
    <row r="63" spans="4:12" ht="15" customHeight="1" x14ac:dyDescent="0.3">
      <c r="D63" s="41">
        <v>1</v>
      </c>
      <c r="E63" s="48" t="s">
        <v>0</v>
      </c>
      <c r="F63" s="68" t="s">
        <v>17</v>
      </c>
      <c r="G63" s="11">
        <v>4</v>
      </c>
      <c r="H63" s="13" t="e">
        <f>#REF!</f>
        <v>#REF!</v>
      </c>
      <c r="I63" s="13" t="e">
        <f>#REF!</f>
        <v>#REF!</v>
      </c>
      <c r="J63" s="13" t="e">
        <f>H63*'realign (3)'!X$16</f>
        <v>#REF!</v>
      </c>
      <c r="K63" s="87">
        <v>0.1399757653906315</v>
      </c>
      <c r="L63" s="80">
        <v>0.2504460774552425</v>
      </c>
    </row>
    <row r="64" spans="4:12" x14ac:dyDescent="0.3">
      <c r="D64" s="56">
        <v>1</v>
      </c>
      <c r="E64" s="57" t="s">
        <v>0</v>
      </c>
      <c r="F64" s="69" t="s">
        <v>17</v>
      </c>
      <c r="G64" s="12">
        <v>5</v>
      </c>
      <c r="H64" s="14" t="e">
        <f>#REF!</f>
        <v>#REF!</v>
      </c>
      <c r="I64" s="14" t="e">
        <f>#REF!</f>
        <v>#REF!</v>
      </c>
      <c r="J64" s="14" t="e">
        <f>H64*'realign (3)'!X$16</f>
        <v>#REF!</v>
      </c>
      <c r="K64" s="93">
        <v>0.13820957058954911</v>
      </c>
      <c r="L64" s="88">
        <v>0.38116290911022083</v>
      </c>
    </row>
    <row r="65" spans="4:12" x14ac:dyDescent="0.3">
      <c r="D65" s="41">
        <v>1</v>
      </c>
      <c r="E65" s="48" t="s">
        <v>0</v>
      </c>
      <c r="F65" s="68" t="s">
        <v>18</v>
      </c>
      <c r="G65" s="11">
        <v>1</v>
      </c>
      <c r="H65" s="13" t="e">
        <f>#REF!</f>
        <v>#REF!</v>
      </c>
      <c r="I65" s="13" t="e">
        <f>#REF!</f>
        <v>#REF!</v>
      </c>
      <c r="J65" s="13" t="e">
        <f>H65*'realign (3)'!X$17</f>
        <v>#REF!</v>
      </c>
      <c r="K65" s="87">
        <v>1.5354275374043659E-2</v>
      </c>
      <c r="L65" s="80">
        <v>2.8506453031450003E-2</v>
      </c>
    </row>
    <row r="66" spans="4:12" x14ac:dyDescent="0.3">
      <c r="D66" s="41">
        <v>1</v>
      </c>
      <c r="E66" s="48" t="s">
        <v>0</v>
      </c>
      <c r="F66" s="68" t="s">
        <v>18</v>
      </c>
      <c r="G66" s="11">
        <v>2</v>
      </c>
      <c r="H66" s="13" t="e">
        <f>#REF!</f>
        <v>#REF!</v>
      </c>
      <c r="I66" s="13" t="e">
        <f>#REF!</f>
        <v>#REF!</v>
      </c>
      <c r="J66" s="13" t="e">
        <f>H66*'realign (3)'!X$17</f>
        <v>#REF!</v>
      </c>
      <c r="K66" s="87">
        <v>4.103634892873137E-2</v>
      </c>
      <c r="L66" s="80">
        <v>6.0272303384146776E-2</v>
      </c>
    </row>
    <row r="67" spans="4:12" x14ac:dyDescent="0.3">
      <c r="D67" s="41">
        <v>1</v>
      </c>
      <c r="E67" s="48" t="s">
        <v>0</v>
      </c>
      <c r="F67" s="68" t="s">
        <v>18</v>
      </c>
      <c r="G67" s="11">
        <v>3</v>
      </c>
      <c r="H67" s="13" t="e">
        <f>#REF!</f>
        <v>#REF!</v>
      </c>
      <c r="I67" s="13" t="e">
        <f>#REF!</f>
        <v>#REF!</v>
      </c>
      <c r="J67" s="13" t="e">
        <f>H67*'realign (3)'!X$17</f>
        <v>#REF!</v>
      </c>
      <c r="K67" s="87">
        <v>5.7156035438834012E-2</v>
      </c>
      <c r="L67" s="80">
        <v>0.11669462705680334</v>
      </c>
    </row>
    <row r="68" spans="4:12" ht="15" customHeight="1" x14ac:dyDescent="0.3">
      <c r="D68" s="41">
        <v>1</v>
      </c>
      <c r="E68" s="48" t="s">
        <v>0</v>
      </c>
      <c r="F68" s="68" t="s">
        <v>18</v>
      </c>
      <c r="G68" s="11">
        <v>4</v>
      </c>
      <c r="H68" s="13" t="e">
        <f>#REF!</f>
        <v>#REF!</v>
      </c>
      <c r="I68" s="13" t="e">
        <f>#REF!</f>
        <v>#REF!</v>
      </c>
      <c r="J68" s="13" t="e">
        <f>H68*'realign (3)'!X$17</f>
        <v>#REF!</v>
      </c>
      <c r="K68" s="87">
        <v>5.2705196228502144E-2</v>
      </c>
      <c r="L68" s="80">
        <v>0.20185921789938194</v>
      </c>
    </row>
    <row r="69" spans="4:12" x14ac:dyDescent="0.3">
      <c r="D69" s="56">
        <v>1</v>
      </c>
      <c r="E69" s="57" t="s">
        <v>0</v>
      </c>
      <c r="F69" s="69" t="s">
        <v>18</v>
      </c>
      <c r="G69" s="12">
        <v>5</v>
      </c>
      <c r="H69" s="14" t="e">
        <f>#REF!</f>
        <v>#REF!</v>
      </c>
      <c r="I69" s="14" t="e">
        <f>#REF!</f>
        <v>#REF!</v>
      </c>
      <c r="J69" s="14" t="e">
        <f>H69*'realign (3)'!X$17</f>
        <v>#REF!</v>
      </c>
      <c r="K69" s="93">
        <v>0.12001356794447263</v>
      </c>
      <c r="L69" s="88">
        <v>0.33618597354165569</v>
      </c>
    </row>
    <row r="70" spans="4:12" x14ac:dyDescent="0.3">
      <c r="D70" s="41">
        <v>1</v>
      </c>
      <c r="E70" s="48" t="s">
        <v>0</v>
      </c>
      <c r="F70" s="68" t="s">
        <v>19</v>
      </c>
      <c r="G70" s="11">
        <v>1</v>
      </c>
      <c r="H70" s="13" t="e">
        <f>#REF!</f>
        <v>#REF!</v>
      </c>
      <c r="I70" s="13" t="e">
        <f>#REF!</f>
        <v>#REF!</v>
      </c>
      <c r="J70" s="13" t="e">
        <f>H70*'realign (3)'!X$18</f>
        <v>#REF!</v>
      </c>
      <c r="K70" s="87">
        <v>4.0957419678939781E-2</v>
      </c>
      <c r="L70" s="80">
        <v>3.247621001366284E-2</v>
      </c>
    </row>
    <row r="71" spans="4:12" x14ac:dyDescent="0.3">
      <c r="D71" s="41">
        <v>1</v>
      </c>
      <c r="E71" s="48" t="s">
        <v>0</v>
      </c>
      <c r="F71" s="68" t="s">
        <v>19</v>
      </c>
      <c r="G71" s="11">
        <v>2</v>
      </c>
      <c r="H71" s="13" t="e">
        <f>#REF!</f>
        <v>#REF!</v>
      </c>
      <c r="I71" s="13" t="e">
        <f>#REF!</f>
        <v>#REF!</v>
      </c>
      <c r="J71" s="13" t="e">
        <f>H71*'realign (3)'!X$18</f>
        <v>#REF!</v>
      </c>
      <c r="K71" s="87">
        <v>7.5887854541261943E-2</v>
      </c>
      <c r="L71" s="80">
        <v>0.1510552528157755</v>
      </c>
    </row>
    <row r="72" spans="4:12" x14ac:dyDescent="0.3">
      <c r="D72" s="41">
        <v>1</v>
      </c>
      <c r="E72" s="48" t="s">
        <v>0</v>
      </c>
      <c r="F72" s="68" t="s">
        <v>19</v>
      </c>
      <c r="G72" s="11">
        <v>3</v>
      </c>
      <c r="H72" s="13" t="e">
        <f>#REF!</f>
        <v>#REF!</v>
      </c>
      <c r="I72" s="13" t="e">
        <f>#REF!</f>
        <v>#REF!</v>
      </c>
      <c r="J72" s="13" t="e">
        <f>H72*'realign (3)'!X$18</f>
        <v>#REF!</v>
      </c>
      <c r="K72" s="87">
        <v>8.7358462089584782E-2</v>
      </c>
      <c r="L72" s="80">
        <v>0.25461247705865847</v>
      </c>
    </row>
    <row r="73" spans="4:12" ht="15" customHeight="1" x14ac:dyDescent="0.3">
      <c r="D73" s="41">
        <v>1</v>
      </c>
      <c r="E73" s="48" t="s">
        <v>0</v>
      </c>
      <c r="F73" s="68" t="s">
        <v>19</v>
      </c>
      <c r="G73" s="11">
        <v>4</v>
      </c>
      <c r="H73" s="13" t="e">
        <f>#REF!</f>
        <v>#REF!</v>
      </c>
      <c r="I73" s="13" t="e">
        <f>#REF!</f>
        <v>#REF!</v>
      </c>
      <c r="J73" s="13" t="e">
        <f>H73*'realign (3)'!X$18</f>
        <v>#REF!</v>
      </c>
      <c r="K73" s="87">
        <v>0.17338812066998727</v>
      </c>
      <c r="L73" s="80">
        <v>0.38416933105354645</v>
      </c>
    </row>
    <row r="74" spans="4:12" x14ac:dyDescent="0.3">
      <c r="D74" s="56">
        <v>1</v>
      </c>
      <c r="E74" s="57" t="s">
        <v>0</v>
      </c>
      <c r="F74" s="69" t="s">
        <v>19</v>
      </c>
      <c r="G74" s="12">
        <v>5</v>
      </c>
      <c r="H74" s="14" t="e">
        <f>#REF!</f>
        <v>#REF!</v>
      </c>
      <c r="I74" s="14" t="e">
        <f>#REF!</f>
        <v>#REF!</v>
      </c>
      <c r="J74" s="14" t="e">
        <f>H74*'realign (3)'!X$18</f>
        <v>#REF!</v>
      </c>
      <c r="K74" s="93">
        <v>0.18565600290240791</v>
      </c>
      <c r="L74" s="88">
        <v>0.48748287891903308</v>
      </c>
    </row>
    <row r="75" spans="4:12" x14ac:dyDescent="0.3">
      <c r="D75" s="41">
        <v>1</v>
      </c>
      <c r="E75" s="48" t="s">
        <v>0</v>
      </c>
      <c r="F75" s="68" t="s">
        <v>20</v>
      </c>
      <c r="G75" s="11">
        <v>1</v>
      </c>
      <c r="H75" s="13" t="e">
        <f>#REF!</f>
        <v>#REF!</v>
      </c>
      <c r="I75" s="13" t="e">
        <f>#REF!</f>
        <v>#REF!</v>
      </c>
      <c r="J75" s="13" t="e">
        <f>H75*'realign (3)'!X$19</f>
        <v>#REF!</v>
      </c>
      <c r="K75" s="87">
        <v>2.8425397577878719E-2</v>
      </c>
      <c r="L75" s="80">
        <v>2.2140329830172268E-2</v>
      </c>
    </row>
    <row r="76" spans="4:12" x14ac:dyDescent="0.3">
      <c r="D76" s="41">
        <v>1</v>
      </c>
      <c r="E76" s="48" t="s">
        <v>0</v>
      </c>
      <c r="F76" s="68" t="s">
        <v>20</v>
      </c>
      <c r="G76" s="11">
        <v>2</v>
      </c>
      <c r="H76" s="13" t="e">
        <f>#REF!</f>
        <v>#REF!</v>
      </c>
      <c r="I76" s="13" t="e">
        <f>#REF!</f>
        <v>#REF!</v>
      </c>
      <c r="J76" s="13" t="e">
        <f>H76*'realign (3)'!X$19</f>
        <v>#REF!</v>
      </c>
      <c r="K76" s="87">
        <v>3.482619414814226E-2</v>
      </c>
      <c r="L76" s="80">
        <v>0.13692132896431081</v>
      </c>
    </row>
    <row r="77" spans="4:12" x14ac:dyDescent="0.3">
      <c r="D77" s="41">
        <v>1</v>
      </c>
      <c r="E77" s="48" t="s">
        <v>0</v>
      </c>
      <c r="F77" s="68" t="s">
        <v>20</v>
      </c>
      <c r="G77" s="11">
        <v>3</v>
      </c>
      <c r="H77" s="13" t="e">
        <f>#REF!</f>
        <v>#REF!</v>
      </c>
      <c r="I77" s="13" t="e">
        <f>#REF!</f>
        <v>#REF!</v>
      </c>
      <c r="J77" s="13" t="e">
        <f>H77*'realign (3)'!X$19</f>
        <v>#REF!</v>
      </c>
      <c r="K77" s="87">
        <v>0.11167144246718665</v>
      </c>
      <c r="L77" s="80">
        <v>0.29529630157858761</v>
      </c>
    </row>
    <row r="78" spans="4:12" ht="15" customHeight="1" x14ac:dyDescent="0.3">
      <c r="D78" s="41">
        <v>1</v>
      </c>
      <c r="E78" s="48" t="s">
        <v>0</v>
      </c>
      <c r="F78" s="68" t="s">
        <v>20</v>
      </c>
      <c r="G78" s="11">
        <v>4</v>
      </c>
      <c r="H78" s="13" t="e">
        <f>#REF!</f>
        <v>#REF!</v>
      </c>
      <c r="I78" s="13" t="e">
        <f>#REF!</f>
        <v>#REF!</v>
      </c>
      <c r="J78" s="13" t="e">
        <f>H78*'realign (3)'!X$19</f>
        <v>#REF!</v>
      </c>
      <c r="K78" s="87">
        <v>0.12847965064221145</v>
      </c>
      <c r="L78" s="80">
        <v>0.43723698059650973</v>
      </c>
    </row>
    <row r="79" spans="4:12" x14ac:dyDescent="0.3">
      <c r="D79" s="56">
        <v>1</v>
      </c>
      <c r="E79" s="57" t="s">
        <v>0</v>
      </c>
      <c r="F79" s="69" t="s">
        <v>20</v>
      </c>
      <c r="G79" s="12">
        <v>5</v>
      </c>
      <c r="H79" s="14" t="e">
        <f>#REF!</f>
        <v>#REF!</v>
      </c>
      <c r="I79" s="14" t="e">
        <f>#REF!</f>
        <v>#REF!</v>
      </c>
      <c r="J79" s="14" t="e">
        <f>H79*'realign (3)'!X$19</f>
        <v>#REF!</v>
      </c>
      <c r="K79" s="93">
        <v>0.14365820056858372</v>
      </c>
      <c r="L79" s="88">
        <v>0.53612183876943464</v>
      </c>
    </row>
    <row r="80" spans="4:12" x14ac:dyDescent="0.3">
      <c r="D80" s="41">
        <v>1</v>
      </c>
      <c r="E80" s="48" t="s">
        <v>0</v>
      </c>
      <c r="F80" s="68" t="s">
        <v>21</v>
      </c>
      <c r="G80" s="11">
        <v>1</v>
      </c>
      <c r="H80" s="13" t="e">
        <f>#REF!</f>
        <v>#REF!</v>
      </c>
      <c r="I80" s="13" t="e">
        <f>#REF!</f>
        <v>#REF!</v>
      </c>
      <c r="J80" s="13" t="e">
        <f>H80*'realign (3)'!X$20</f>
        <v>#REF!</v>
      </c>
      <c r="K80" s="87">
        <v>0</v>
      </c>
      <c r="L80" s="80">
        <v>0</v>
      </c>
    </row>
    <row r="81" spans="4:12" x14ac:dyDescent="0.3">
      <c r="D81" s="41">
        <v>1</v>
      </c>
      <c r="E81" s="48" t="s">
        <v>0</v>
      </c>
      <c r="F81" s="68" t="s">
        <v>21</v>
      </c>
      <c r="G81" s="11">
        <v>2</v>
      </c>
      <c r="H81" s="13" t="e">
        <f>#REF!</f>
        <v>#REF!</v>
      </c>
      <c r="I81" s="13" t="e">
        <f>#REF!</f>
        <v>#REF!</v>
      </c>
      <c r="J81" s="13" t="e">
        <f>H81*'realign (3)'!X$20</f>
        <v>#REF!</v>
      </c>
      <c r="K81" s="87">
        <v>3.9247447272724702E-2</v>
      </c>
      <c r="L81" s="80">
        <v>5.6561064220648528E-2</v>
      </c>
    </row>
    <row r="82" spans="4:12" x14ac:dyDescent="0.3">
      <c r="D82" s="41">
        <v>1</v>
      </c>
      <c r="E82" s="48" t="s">
        <v>0</v>
      </c>
      <c r="F82" s="68" t="s">
        <v>21</v>
      </c>
      <c r="G82" s="11">
        <v>3</v>
      </c>
      <c r="H82" s="13" t="e">
        <f>#REF!</f>
        <v>#REF!</v>
      </c>
      <c r="I82" s="13" t="e">
        <f>#REF!</f>
        <v>#REF!</v>
      </c>
      <c r="J82" s="13" t="e">
        <f>H82*'realign (3)'!X$20</f>
        <v>#REF!</v>
      </c>
      <c r="K82" s="87">
        <v>7.5861016654193675E-2</v>
      </c>
      <c r="L82" s="80">
        <v>0.13185457188840716</v>
      </c>
    </row>
    <row r="83" spans="4:12" ht="15" customHeight="1" x14ac:dyDescent="0.3">
      <c r="D83" s="41">
        <v>1</v>
      </c>
      <c r="E83" s="48" t="s">
        <v>0</v>
      </c>
      <c r="F83" s="68" t="s">
        <v>21</v>
      </c>
      <c r="G83" s="11">
        <v>4</v>
      </c>
      <c r="H83" s="13" t="e">
        <f>#REF!</f>
        <v>#REF!</v>
      </c>
      <c r="I83" s="13" t="e">
        <f>#REF!</f>
        <v>#REF!</v>
      </c>
      <c r="J83" s="13" t="e">
        <f>H83*'realign (3)'!X$20</f>
        <v>#REF!</v>
      </c>
      <c r="K83" s="87">
        <v>0.12085122135797396</v>
      </c>
      <c r="L83" s="80">
        <v>0.26746544001447031</v>
      </c>
    </row>
    <row r="84" spans="4:12" x14ac:dyDescent="0.3">
      <c r="D84" s="56">
        <v>1</v>
      </c>
      <c r="E84" s="57" t="s">
        <v>0</v>
      </c>
      <c r="F84" s="69" t="s">
        <v>21</v>
      </c>
      <c r="G84" s="12">
        <v>5</v>
      </c>
      <c r="H84" s="14" t="e">
        <f>#REF!</f>
        <v>#REF!</v>
      </c>
      <c r="I84" s="14" t="e">
        <f>#REF!</f>
        <v>#REF!</v>
      </c>
      <c r="J84" s="14" t="e">
        <f>H84*'realign (3)'!X$20</f>
        <v>#REF!</v>
      </c>
      <c r="K84" s="93">
        <v>0.1189602809725024</v>
      </c>
      <c r="L84" s="88">
        <v>0.44176166593213773</v>
      </c>
    </row>
    <row r="85" spans="4:12" x14ac:dyDescent="0.3">
      <c r="D85" s="41">
        <v>1</v>
      </c>
      <c r="E85" s="48" t="s">
        <v>0</v>
      </c>
      <c r="F85" s="68" t="s">
        <v>22</v>
      </c>
      <c r="G85" s="11">
        <v>1</v>
      </c>
      <c r="H85" s="13" t="e">
        <f>#REF!</f>
        <v>#REF!</v>
      </c>
      <c r="I85" s="13" t="e">
        <f>#REF!</f>
        <v>#REF!</v>
      </c>
      <c r="J85" s="13" t="e">
        <f>H85*'realign (3)'!X$21</f>
        <v>#REF!</v>
      </c>
      <c r="K85" s="87">
        <v>1.5367009721972136E-2</v>
      </c>
      <c r="L85" s="80">
        <v>1.2406726125851164E-2</v>
      </c>
    </row>
    <row r="86" spans="4:12" x14ac:dyDescent="0.3">
      <c r="D86" s="41">
        <v>1</v>
      </c>
      <c r="E86" s="48" t="s">
        <v>0</v>
      </c>
      <c r="F86" s="68" t="s">
        <v>22</v>
      </c>
      <c r="G86" s="11">
        <v>2</v>
      </c>
      <c r="H86" s="13" t="e">
        <f>#REF!</f>
        <v>#REF!</v>
      </c>
      <c r="I86" s="13" t="e">
        <f>#REF!</f>
        <v>#REF!</v>
      </c>
      <c r="J86" s="13" t="e">
        <f>H86*'realign (3)'!X$21</f>
        <v>#REF!</v>
      </c>
      <c r="K86" s="87">
        <v>4.2792693908963418E-2</v>
      </c>
      <c r="L86" s="80">
        <v>8.1070102351394932E-2</v>
      </c>
    </row>
    <row r="87" spans="4:12" x14ac:dyDescent="0.3">
      <c r="D87" s="41">
        <v>1</v>
      </c>
      <c r="E87" s="48" t="s">
        <v>0</v>
      </c>
      <c r="F87" s="68" t="s">
        <v>22</v>
      </c>
      <c r="G87" s="11">
        <v>3</v>
      </c>
      <c r="H87" s="13" t="e">
        <f>#REF!</f>
        <v>#REF!</v>
      </c>
      <c r="I87" s="13" t="e">
        <f>#REF!</f>
        <v>#REF!</v>
      </c>
      <c r="J87" s="13" t="e">
        <f>H87*'realign (3)'!X$21</f>
        <v>#REF!</v>
      </c>
      <c r="K87" s="87">
        <v>8.7134737043914889E-2</v>
      </c>
      <c r="L87" s="80">
        <v>0.18326636849734448</v>
      </c>
    </row>
    <row r="88" spans="4:12" ht="15" customHeight="1" x14ac:dyDescent="0.3">
      <c r="D88" s="41">
        <v>1</v>
      </c>
      <c r="E88" s="48" t="s">
        <v>0</v>
      </c>
      <c r="F88" s="68" t="s">
        <v>22</v>
      </c>
      <c r="G88" s="11">
        <v>4</v>
      </c>
      <c r="H88" s="13" t="e">
        <f>#REF!</f>
        <v>#REF!</v>
      </c>
      <c r="I88" s="13" t="e">
        <f>#REF!</f>
        <v>#REF!</v>
      </c>
      <c r="J88" s="13" t="e">
        <f>H88*'realign (3)'!X$21</f>
        <v>#REF!</v>
      </c>
      <c r="K88" s="87">
        <v>0.18564579201641493</v>
      </c>
      <c r="L88" s="80">
        <v>0.32475796544679086</v>
      </c>
    </row>
    <row r="89" spans="4:12" x14ac:dyDescent="0.3">
      <c r="D89" s="56">
        <v>1</v>
      </c>
      <c r="E89" s="57" t="s">
        <v>0</v>
      </c>
      <c r="F89" s="69" t="s">
        <v>22</v>
      </c>
      <c r="G89" s="12">
        <v>5</v>
      </c>
      <c r="H89" s="14" t="e">
        <f>#REF!</f>
        <v>#REF!</v>
      </c>
      <c r="I89" s="14" t="e">
        <f>#REF!</f>
        <v>#REF!</v>
      </c>
      <c r="J89" s="14" t="e">
        <f>H89*'realign (3)'!X$21</f>
        <v>#REF!</v>
      </c>
      <c r="K89" s="93">
        <v>0.22570283851164014</v>
      </c>
      <c r="L89" s="88">
        <v>0.46774303401931083</v>
      </c>
    </row>
    <row r="90" spans="4:12" x14ac:dyDescent="0.3">
      <c r="D90" s="41">
        <v>1</v>
      </c>
      <c r="E90" s="48" t="s">
        <v>0</v>
      </c>
      <c r="F90" s="68" t="s">
        <v>23</v>
      </c>
      <c r="G90" s="11">
        <v>1</v>
      </c>
      <c r="H90" s="13" t="e">
        <f>#REF!</f>
        <v>#REF!</v>
      </c>
      <c r="I90" s="13" t="e">
        <f>#REF!</f>
        <v>#REF!</v>
      </c>
      <c r="J90" s="13" t="e">
        <f>H90*'realign (3)'!X$22</f>
        <v>#REF!</v>
      </c>
      <c r="K90" s="87">
        <v>6.1146773566276846E-2</v>
      </c>
      <c r="L90" s="80">
        <v>4.0322383631858617E-2</v>
      </c>
    </row>
    <row r="91" spans="4:12" x14ac:dyDescent="0.3">
      <c r="D91" s="41">
        <v>1</v>
      </c>
      <c r="E91" s="48" t="s">
        <v>0</v>
      </c>
      <c r="F91" s="68" t="s">
        <v>23</v>
      </c>
      <c r="G91" s="11">
        <v>2</v>
      </c>
      <c r="H91" s="13" t="e">
        <f>#REF!</f>
        <v>#REF!</v>
      </c>
      <c r="I91" s="13" t="e">
        <f>#REF!</f>
        <v>#REF!</v>
      </c>
      <c r="J91" s="13" t="e">
        <f>H91*'realign (3)'!X$22</f>
        <v>#REF!</v>
      </c>
      <c r="K91" s="87">
        <v>7.3459023839116316E-2</v>
      </c>
      <c r="L91" s="80">
        <v>6.9079839636025375E-2</v>
      </c>
    </row>
    <row r="92" spans="4:12" ht="15" customHeight="1" x14ac:dyDescent="0.3">
      <c r="D92" s="41">
        <v>1</v>
      </c>
      <c r="E92" s="48" t="s">
        <v>0</v>
      </c>
      <c r="F92" s="68" t="s">
        <v>23</v>
      </c>
      <c r="G92" s="11">
        <v>3</v>
      </c>
      <c r="H92" s="13" t="e">
        <f>#REF!</f>
        <v>#REF!</v>
      </c>
      <c r="I92" s="13" t="e">
        <f>#REF!</f>
        <v>#REF!</v>
      </c>
      <c r="J92" s="13" t="e">
        <f>H92*'realign (3)'!X$22</f>
        <v>#REF!</v>
      </c>
      <c r="K92" s="87">
        <v>6.9697654426177383E-2</v>
      </c>
      <c r="L92" s="80">
        <v>0.22394814279505229</v>
      </c>
    </row>
    <row r="93" spans="4:12" x14ac:dyDescent="0.3">
      <c r="D93" s="41">
        <v>1</v>
      </c>
      <c r="E93" s="48" t="s">
        <v>0</v>
      </c>
      <c r="F93" s="68" t="s">
        <v>23</v>
      </c>
      <c r="G93" s="11">
        <v>4</v>
      </c>
      <c r="H93" s="13" t="e">
        <f>#REF!</f>
        <v>#REF!</v>
      </c>
      <c r="I93" s="13" t="e">
        <f>#REF!</f>
        <v>#REF!</v>
      </c>
      <c r="J93" s="13" t="e">
        <f>H93*'realign (3)'!X$22</f>
        <v>#REF!</v>
      </c>
      <c r="K93" s="87">
        <v>0.13725977877979836</v>
      </c>
      <c r="L93" s="80">
        <v>0.40109917149396501</v>
      </c>
    </row>
    <row r="94" spans="4:12" x14ac:dyDescent="0.3">
      <c r="D94" s="56">
        <v>1</v>
      </c>
      <c r="E94" s="57" t="s">
        <v>0</v>
      </c>
      <c r="F94" s="69" t="s">
        <v>23</v>
      </c>
      <c r="G94" s="12">
        <v>5</v>
      </c>
      <c r="H94" s="14" t="e">
        <f>#REF!</f>
        <v>#REF!</v>
      </c>
      <c r="I94" s="14" t="e">
        <f>#REF!</f>
        <v>#REF!</v>
      </c>
      <c r="J94" s="14" t="e">
        <f>H94*'realign (3)'!X$22</f>
        <v>#REF!</v>
      </c>
      <c r="K94" s="93">
        <v>0.10931271772282265</v>
      </c>
      <c r="L94" s="88">
        <v>0.47605964873546924</v>
      </c>
    </row>
    <row r="95" spans="4:12" x14ac:dyDescent="0.3">
      <c r="D95" s="41">
        <v>1</v>
      </c>
      <c r="E95" s="48" t="s">
        <v>0</v>
      </c>
      <c r="F95" s="68" t="s">
        <v>24</v>
      </c>
      <c r="G95" s="11">
        <v>1</v>
      </c>
      <c r="H95" s="13" t="e">
        <f>#REF!</f>
        <v>#REF!</v>
      </c>
      <c r="I95" s="13" t="e">
        <f>#REF!</f>
        <v>#REF!</v>
      </c>
      <c r="J95" s="13" t="e">
        <f>H95*'realign (3)'!X$23</f>
        <v>#REF!</v>
      </c>
      <c r="K95" s="87">
        <v>2.3572568729852753E-2</v>
      </c>
      <c r="L95" s="80">
        <v>5.0865677759037504E-2</v>
      </c>
    </row>
    <row r="96" spans="4:12" x14ac:dyDescent="0.3">
      <c r="D96" s="41">
        <v>1</v>
      </c>
      <c r="E96" s="48" t="s">
        <v>0</v>
      </c>
      <c r="F96" s="68" t="s">
        <v>24</v>
      </c>
      <c r="G96" s="11">
        <v>2</v>
      </c>
      <c r="H96" s="13" t="e">
        <f>#REF!</f>
        <v>#REF!</v>
      </c>
      <c r="I96" s="13" t="e">
        <f>#REF!</f>
        <v>#REF!</v>
      </c>
      <c r="J96" s="13" t="e">
        <f>H96*'realign (3)'!X$23</f>
        <v>#REF!</v>
      </c>
      <c r="K96" s="87">
        <v>8.3678062105110779E-2</v>
      </c>
      <c r="L96" s="80">
        <v>0.18757399604393257</v>
      </c>
    </row>
    <row r="97" spans="4:12" ht="15" customHeight="1" x14ac:dyDescent="0.3">
      <c r="D97" s="41">
        <v>1</v>
      </c>
      <c r="E97" s="48" t="s">
        <v>0</v>
      </c>
      <c r="F97" s="68" t="s">
        <v>24</v>
      </c>
      <c r="G97" s="11">
        <v>3</v>
      </c>
      <c r="H97" s="13" t="e">
        <f>#REF!</f>
        <v>#REF!</v>
      </c>
      <c r="I97" s="13" t="e">
        <f>#REF!</f>
        <v>#REF!</v>
      </c>
      <c r="J97" s="13" t="e">
        <f>H97*'realign (3)'!X$23</f>
        <v>#REF!</v>
      </c>
      <c r="K97" s="87">
        <v>0.15082519538883993</v>
      </c>
      <c r="L97" s="80">
        <v>0.32269625705424726</v>
      </c>
    </row>
    <row r="98" spans="4:12" x14ac:dyDescent="0.3">
      <c r="D98" s="41">
        <v>1</v>
      </c>
      <c r="E98" s="48" t="s">
        <v>0</v>
      </c>
      <c r="F98" s="68" t="s">
        <v>24</v>
      </c>
      <c r="G98" s="11">
        <v>4</v>
      </c>
      <c r="H98" s="13" t="e">
        <f>#REF!</f>
        <v>#REF!</v>
      </c>
      <c r="I98" s="13" t="e">
        <f>#REF!</f>
        <v>#REF!</v>
      </c>
      <c r="J98" s="13" t="e">
        <f>H98*'realign (3)'!X$23</f>
        <v>#REF!</v>
      </c>
      <c r="K98" s="87">
        <v>0.19099259020743486</v>
      </c>
      <c r="L98" s="80">
        <v>0.43155545289977393</v>
      </c>
    </row>
    <row r="99" spans="4:12" x14ac:dyDescent="0.3">
      <c r="D99" s="56">
        <v>1</v>
      </c>
      <c r="E99" s="57" t="s">
        <v>0</v>
      </c>
      <c r="F99" s="69" t="s">
        <v>24</v>
      </c>
      <c r="G99" s="12">
        <v>5</v>
      </c>
      <c r="H99" s="14" t="e">
        <f>#REF!</f>
        <v>#REF!</v>
      </c>
      <c r="I99" s="14" t="e">
        <f>#REF!</f>
        <v>#REF!</v>
      </c>
      <c r="J99" s="14" t="e">
        <f>H99*'realign (3)'!X$23</f>
        <v>#REF!</v>
      </c>
      <c r="K99" s="93">
        <v>0.20021667357976222</v>
      </c>
      <c r="L99" s="88">
        <v>0.54483848013374259</v>
      </c>
    </row>
    <row r="100" spans="4:12" x14ac:dyDescent="0.3">
      <c r="D100" s="41">
        <v>1</v>
      </c>
      <c r="E100" s="48" t="s">
        <v>0</v>
      </c>
      <c r="F100" s="68" t="s">
        <v>25</v>
      </c>
      <c r="G100" s="11">
        <v>1</v>
      </c>
      <c r="H100" s="13" t="e">
        <f>#REF!</f>
        <v>#REF!</v>
      </c>
      <c r="I100" s="13" t="e">
        <f>#REF!</f>
        <v>#REF!</v>
      </c>
      <c r="J100" s="13" t="e">
        <f>H100*'realign (3)'!X$24</f>
        <v>#REF!</v>
      </c>
      <c r="K100" s="87">
        <v>3.5804404698938741E-3</v>
      </c>
      <c r="L100" s="80">
        <v>2.5008454988086682E-3</v>
      </c>
    </row>
    <row r="101" spans="4:12" x14ac:dyDescent="0.3">
      <c r="D101" s="41">
        <v>1</v>
      </c>
      <c r="E101" s="48" t="s">
        <v>0</v>
      </c>
      <c r="F101" s="68" t="s">
        <v>25</v>
      </c>
      <c r="G101" s="11">
        <v>2</v>
      </c>
      <c r="H101" s="13" t="e">
        <f>#REF!</f>
        <v>#REF!</v>
      </c>
      <c r="I101" s="13" t="e">
        <f>#REF!</f>
        <v>#REF!</v>
      </c>
      <c r="J101" s="13" t="e">
        <f>H101*'realign (3)'!X$24</f>
        <v>#REF!</v>
      </c>
      <c r="K101" s="87">
        <v>0.1110180499617469</v>
      </c>
      <c r="L101" s="80">
        <v>0.10502796535697267</v>
      </c>
    </row>
    <row r="102" spans="4:12" ht="15" customHeight="1" x14ac:dyDescent="0.3">
      <c r="D102" s="41">
        <v>1</v>
      </c>
      <c r="E102" s="48" t="s">
        <v>0</v>
      </c>
      <c r="F102" s="68" t="s">
        <v>25</v>
      </c>
      <c r="G102" s="11">
        <v>3</v>
      </c>
      <c r="H102" s="13" t="e">
        <f>#REF!</f>
        <v>#REF!</v>
      </c>
      <c r="I102" s="13" t="e">
        <f>#REF!</f>
        <v>#REF!</v>
      </c>
      <c r="J102" s="13" t="e">
        <f>H102*'realign (3)'!X$24</f>
        <v>#REF!</v>
      </c>
      <c r="K102" s="87">
        <v>0.15074393686101853</v>
      </c>
      <c r="L102" s="80">
        <v>0.18451697089028901</v>
      </c>
    </row>
    <row r="103" spans="4:12" x14ac:dyDescent="0.3">
      <c r="D103" s="41">
        <v>1</v>
      </c>
      <c r="E103" s="48" t="s">
        <v>0</v>
      </c>
      <c r="F103" s="68" t="s">
        <v>25</v>
      </c>
      <c r="G103" s="11">
        <v>4</v>
      </c>
      <c r="H103" s="13" t="e">
        <f>#REF!</f>
        <v>#REF!</v>
      </c>
      <c r="I103" s="13" t="e">
        <f>#REF!</f>
        <v>#REF!</v>
      </c>
      <c r="J103" s="13" t="e">
        <f>H103*'realign (3)'!X$24</f>
        <v>#REF!</v>
      </c>
      <c r="K103" s="87">
        <v>0.21552212397824894</v>
      </c>
      <c r="L103" s="80">
        <v>0.38188366532049267</v>
      </c>
    </row>
    <row r="104" spans="4:12" x14ac:dyDescent="0.3">
      <c r="D104" s="56">
        <v>1</v>
      </c>
      <c r="E104" s="57" t="s">
        <v>0</v>
      </c>
      <c r="F104" s="69" t="s">
        <v>25</v>
      </c>
      <c r="G104" s="12">
        <v>5</v>
      </c>
      <c r="H104" s="14" t="e">
        <f>#REF!</f>
        <v>#REF!</v>
      </c>
      <c r="I104" s="14" t="e">
        <f>#REF!</f>
        <v>#REF!</v>
      </c>
      <c r="J104" s="14" t="e">
        <f>H104*'realign (3)'!X$24</f>
        <v>#REF!</v>
      </c>
      <c r="K104" s="93">
        <v>0.27253563217836063</v>
      </c>
      <c r="L104" s="88">
        <v>0.51307838509299619</v>
      </c>
    </row>
    <row r="105" spans="4:12" x14ac:dyDescent="0.3">
      <c r="D105" s="41">
        <v>1</v>
      </c>
      <c r="E105" s="48" t="s">
        <v>0</v>
      </c>
      <c r="F105" s="68" t="s">
        <v>26</v>
      </c>
      <c r="G105" s="11">
        <v>1</v>
      </c>
      <c r="H105" s="13" t="e">
        <f>#REF!</f>
        <v>#REF!</v>
      </c>
      <c r="I105" s="13" t="e">
        <f>#REF!</f>
        <v>#REF!</v>
      </c>
      <c r="J105" s="13" t="e">
        <f>H105*'realign (3)'!X$25</f>
        <v>#REF!</v>
      </c>
      <c r="K105" s="87">
        <v>1.7119042332298457E-2</v>
      </c>
      <c r="L105" s="80">
        <v>3.249848556794882E-2</v>
      </c>
    </row>
    <row r="106" spans="4:12" x14ac:dyDescent="0.3">
      <c r="D106" s="41">
        <v>1</v>
      </c>
      <c r="E106" s="48" t="s">
        <v>0</v>
      </c>
      <c r="F106" s="68" t="s">
        <v>26</v>
      </c>
      <c r="G106" s="11">
        <v>2</v>
      </c>
      <c r="H106" s="13" t="e">
        <f>#REF!</f>
        <v>#REF!</v>
      </c>
      <c r="I106" s="13" t="e">
        <f>#REF!</f>
        <v>#REF!</v>
      </c>
      <c r="J106" s="13" t="e">
        <f>H106*'realign (3)'!X$25</f>
        <v>#REF!</v>
      </c>
      <c r="K106" s="87">
        <v>9.9996490547330855E-2</v>
      </c>
      <c r="L106" s="80">
        <v>0.13099574780067338</v>
      </c>
    </row>
    <row r="107" spans="4:12" ht="15" customHeight="1" x14ac:dyDescent="0.3">
      <c r="D107" s="41">
        <v>1</v>
      </c>
      <c r="E107" s="48" t="s">
        <v>0</v>
      </c>
      <c r="F107" s="68" t="s">
        <v>26</v>
      </c>
      <c r="G107" s="11">
        <v>3</v>
      </c>
      <c r="H107" s="13" t="e">
        <f>#REF!</f>
        <v>#REF!</v>
      </c>
      <c r="I107" s="13" t="e">
        <f>#REF!</f>
        <v>#REF!</v>
      </c>
      <c r="J107" s="13" t="e">
        <f>H107*'realign (3)'!X$25</f>
        <v>#REF!</v>
      </c>
      <c r="K107" s="87">
        <v>9.8220073255671239E-2</v>
      </c>
      <c r="L107" s="80">
        <v>0.25889652404382435</v>
      </c>
    </row>
    <row r="108" spans="4:12" x14ac:dyDescent="0.3">
      <c r="D108" s="41">
        <v>1</v>
      </c>
      <c r="E108" s="48" t="s">
        <v>0</v>
      </c>
      <c r="F108" s="68" t="s">
        <v>26</v>
      </c>
      <c r="G108" s="11">
        <v>4</v>
      </c>
      <c r="H108" s="13" t="e">
        <f>#REF!</f>
        <v>#REF!</v>
      </c>
      <c r="I108" s="13" t="e">
        <f>#REF!</f>
        <v>#REF!</v>
      </c>
      <c r="J108" s="13" t="e">
        <f>H108*'realign (3)'!X$25</f>
        <v>#REF!</v>
      </c>
      <c r="K108" s="87">
        <v>0.10780968934835936</v>
      </c>
      <c r="L108" s="80">
        <v>0.38188786008675502</v>
      </c>
    </row>
    <row r="109" spans="4:12" x14ac:dyDescent="0.3">
      <c r="D109" s="56">
        <v>1</v>
      </c>
      <c r="E109" s="57" t="s">
        <v>0</v>
      </c>
      <c r="F109" s="69" t="s">
        <v>26</v>
      </c>
      <c r="G109" s="12">
        <v>5</v>
      </c>
      <c r="H109" s="14" t="e">
        <f>#REF!</f>
        <v>#REF!</v>
      </c>
      <c r="I109" s="14" t="e">
        <f>#REF!</f>
        <v>#REF!</v>
      </c>
      <c r="J109" s="14" t="e">
        <f>H109*'realign (3)'!X$25</f>
        <v>#REF!</v>
      </c>
      <c r="K109" s="93">
        <v>0.11538760769295056</v>
      </c>
      <c r="L109" s="88">
        <v>0.51260265695423934</v>
      </c>
    </row>
    <row r="110" spans="4:12" x14ac:dyDescent="0.3">
      <c r="D110" s="41">
        <v>1</v>
      </c>
      <c r="E110" s="48" t="s">
        <v>0</v>
      </c>
      <c r="F110" s="68" t="s">
        <v>27</v>
      </c>
      <c r="G110" s="11">
        <v>1</v>
      </c>
      <c r="H110" s="13" t="e">
        <f>#REF!</f>
        <v>#REF!</v>
      </c>
      <c r="I110" s="13" t="e">
        <f>#REF!</f>
        <v>#REF!</v>
      </c>
      <c r="J110" s="13" t="e">
        <f>H110*'realign (3)'!X$26</f>
        <v>#REF!</v>
      </c>
      <c r="K110" s="87">
        <v>4.5002903374970975E-2</v>
      </c>
      <c r="L110" s="80">
        <v>3.1448537670850457E-2</v>
      </c>
    </row>
    <row r="111" spans="4:12" x14ac:dyDescent="0.3">
      <c r="D111" s="41">
        <v>1</v>
      </c>
      <c r="E111" s="48" t="s">
        <v>0</v>
      </c>
      <c r="F111" s="68" t="s">
        <v>27</v>
      </c>
      <c r="G111" s="11">
        <v>2</v>
      </c>
      <c r="H111" s="13" t="e">
        <f>#REF!</f>
        <v>#REF!</v>
      </c>
      <c r="I111" s="13" t="e">
        <f>#REF!</f>
        <v>#REF!</v>
      </c>
      <c r="J111" s="13" t="e">
        <f>H111*'realign (3)'!X$26</f>
        <v>#REF!</v>
      </c>
      <c r="K111" s="87">
        <v>0.10807749731192476</v>
      </c>
      <c r="L111" s="80">
        <v>0.13560229338753521</v>
      </c>
    </row>
    <row r="112" spans="4:12" ht="15" customHeight="1" x14ac:dyDescent="0.3">
      <c r="D112" s="41">
        <v>1</v>
      </c>
      <c r="E112" s="48" t="s">
        <v>0</v>
      </c>
      <c r="F112" s="68" t="s">
        <v>27</v>
      </c>
      <c r="G112" s="11">
        <v>3</v>
      </c>
      <c r="H112" s="13" t="e">
        <f>#REF!</f>
        <v>#REF!</v>
      </c>
      <c r="I112" s="13" t="e">
        <f>#REF!</f>
        <v>#REF!</v>
      </c>
      <c r="J112" s="13" t="e">
        <f>H112*'realign (3)'!X$26</f>
        <v>#REF!</v>
      </c>
      <c r="K112" s="87">
        <v>9.813375315239091E-2</v>
      </c>
      <c r="L112" s="80">
        <v>0.23673003113417923</v>
      </c>
    </row>
    <row r="113" spans="4:12" x14ac:dyDescent="0.3">
      <c r="D113" s="41">
        <v>1</v>
      </c>
      <c r="E113" s="48" t="s">
        <v>0</v>
      </c>
      <c r="F113" s="68" t="s">
        <v>27</v>
      </c>
      <c r="G113" s="11">
        <v>4</v>
      </c>
      <c r="H113" s="13" t="e">
        <f>#REF!</f>
        <v>#REF!</v>
      </c>
      <c r="I113" s="13" t="e">
        <f>#REF!</f>
        <v>#REF!</v>
      </c>
      <c r="J113" s="13" t="e">
        <f>H113*'realign (3)'!X$26</f>
        <v>#REF!</v>
      </c>
      <c r="K113" s="87">
        <v>0.12704630852222842</v>
      </c>
      <c r="L113" s="80">
        <v>0.35514070444475809</v>
      </c>
    </row>
    <row r="114" spans="4:12" x14ac:dyDescent="0.3">
      <c r="D114" s="56">
        <v>1</v>
      </c>
      <c r="E114" s="57" t="s">
        <v>0</v>
      </c>
      <c r="F114" s="69" t="s">
        <v>27</v>
      </c>
      <c r="G114" s="12">
        <v>5</v>
      </c>
      <c r="H114" s="14" t="e">
        <f>#REF!</f>
        <v>#REF!</v>
      </c>
      <c r="I114" s="14" t="e">
        <f>#REF!</f>
        <v>#REF!</v>
      </c>
      <c r="J114" s="14" t="e">
        <f>H114*'realign (3)'!X$26</f>
        <v>#REF!</v>
      </c>
      <c r="K114" s="93">
        <v>0.13045389838135676</v>
      </c>
      <c r="L114" s="88">
        <v>0.46323489150671132</v>
      </c>
    </row>
    <row r="115" spans="4:12" x14ac:dyDescent="0.3">
      <c r="D115" s="41">
        <v>1</v>
      </c>
      <c r="E115" s="48" t="s">
        <v>0</v>
      </c>
      <c r="F115" s="68" t="s">
        <v>28</v>
      </c>
      <c r="G115" s="11">
        <v>1</v>
      </c>
      <c r="H115" s="13" t="e">
        <f>#REF!</f>
        <v>#REF!</v>
      </c>
      <c r="I115" s="13" t="e">
        <f>#REF!</f>
        <v>#REF!</v>
      </c>
      <c r="J115" s="13" t="e">
        <f>H115*'realign (3)'!X$27</f>
        <v>#REF!</v>
      </c>
      <c r="K115" s="87">
        <v>0</v>
      </c>
      <c r="L115" s="80">
        <v>1.8847775159151228E-2</v>
      </c>
    </row>
    <row r="116" spans="4:12" x14ac:dyDescent="0.3">
      <c r="D116" s="41">
        <v>1</v>
      </c>
      <c r="E116" s="48" t="s">
        <v>0</v>
      </c>
      <c r="F116" s="68" t="s">
        <v>28</v>
      </c>
      <c r="G116" s="11">
        <v>2</v>
      </c>
      <c r="H116" s="13" t="e">
        <f>#REF!</f>
        <v>#REF!</v>
      </c>
      <c r="I116" s="13" t="e">
        <f>#REF!</f>
        <v>#REF!</v>
      </c>
      <c r="J116" s="13" t="e">
        <f>H116*'realign (3)'!X$27</f>
        <v>#REF!</v>
      </c>
      <c r="K116" s="87">
        <v>6.7397223358576133E-2</v>
      </c>
      <c r="L116" s="80">
        <v>6.3487150099767561E-2</v>
      </c>
    </row>
    <row r="117" spans="4:12" ht="15" customHeight="1" x14ac:dyDescent="0.3">
      <c r="D117" s="41">
        <v>1</v>
      </c>
      <c r="E117" s="48" t="s">
        <v>0</v>
      </c>
      <c r="F117" s="68" t="s">
        <v>28</v>
      </c>
      <c r="G117" s="11">
        <v>3</v>
      </c>
      <c r="H117" s="13" t="e">
        <f>#REF!</f>
        <v>#REF!</v>
      </c>
      <c r="I117" s="13" t="e">
        <f>#REF!</f>
        <v>#REF!</v>
      </c>
      <c r="J117" s="13" t="e">
        <f>H117*'realign (3)'!X$27</f>
        <v>#REF!</v>
      </c>
      <c r="K117" s="87">
        <v>0.18522498589551004</v>
      </c>
      <c r="L117" s="80">
        <v>0.21173971427156488</v>
      </c>
    </row>
    <row r="118" spans="4:12" x14ac:dyDescent="0.3">
      <c r="D118" s="41">
        <v>1</v>
      </c>
      <c r="E118" s="48" t="s">
        <v>0</v>
      </c>
      <c r="F118" s="68" t="s">
        <v>28</v>
      </c>
      <c r="G118" s="11">
        <v>4</v>
      </c>
      <c r="H118" s="13" t="e">
        <f>#REF!</f>
        <v>#REF!</v>
      </c>
      <c r="I118" s="13" t="e">
        <f>#REF!</f>
        <v>#REF!</v>
      </c>
      <c r="J118" s="13" t="e">
        <f>H118*'realign (3)'!X$27</f>
        <v>#REF!</v>
      </c>
      <c r="K118" s="87">
        <v>8.093091905415499E-2</v>
      </c>
      <c r="L118" s="80">
        <v>0.29343851726691511</v>
      </c>
    </row>
    <row r="119" spans="4:12" x14ac:dyDescent="0.3">
      <c r="D119" s="56">
        <v>1</v>
      </c>
      <c r="E119" s="57" t="s">
        <v>0</v>
      </c>
      <c r="F119" s="69" t="s">
        <v>28</v>
      </c>
      <c r="G119" s="12">
        <v>5</v>
      </c>
      <c r="H119" s="14" t="e">
        <f>#REF!</f>
        <v>#REF!</v>
      </c>
      <c r="I119" s="14" t="e">
        <f>#REF!</f>
        <v>#REF!</v>
      </c>
      <c r="J119" s="14" t="e">
        <f>H119*'realign (3)'!X$27</f>
        <v>#REF!</v>
      </c>
      <c r="K119" s="93">
        <v>0.15427998106937718</v>
      </c>
      <c r="L119" s="88">
        <v>0.43412738518880473</v>
      </c>
    </row>
    <row r="120" spans="4:12" x14ac:dyDescent="0.3">
      <c r="D120" s="41">
        <v>1</v>
      </c>
      <c r="E120" s="48" t="s">
        <v>0</v>
      </c>
      <c r="F120" s="68" t="s">
        <v>29</v>
      </c>
      <c r="G120" s="11">
        <v>1</v>
      </c>
      <c r="H120" s="13" t="e">
        <f>#REF!</f>
        <v>#REF!</v>
      </c>
      <c r="I120" s="13" t="e">
        <f>#REF!</f>
        <v>#REF!</v>
      </c>
      <c r="J120" s="13" t="e">
        <f>H120*'realign (3)'!X$28</f>
        <v>#REF!</v>
      </c>
      <c r="K120" s="87">
        <v>3.7556527583872887E-2</v>
      </c>
      <c r="L120" s="80">
        <v>3.9306145962696167E-2</v>
      </c>
    </row>
    <row r="121" spans="4:12" ht="15" customHeight="1" x14ac:dyDescent="0.3">
      <c r="D121" s="41">
        <v>1</v>
      </c>
      <c r="E121" s="48" t="s">
        <v>0</v>
      </c>
      <c r="F121" s="68" t="s">
        <v>29</v>
      </c>
      <c r="G121" s="11">
        <v>2</v>
      </c>
      <c r="H121" s="13" t="e">
        <f>#REF!</f>
        <v>#REF!</v>
      </c>
      <c r="I121" s="13" t="e">
        <f>#REF!</f>
        <v>#REF!</v>
      </c>
      <c r="J121" s="13" t="e">
        <f>H121*'realign (3)'!X$28</f>
        <v>#REF!</v>
      </c>
      <c r="K121" s="87">
        <v>0.1036843457503086</v>
      </c>
      <c r="L121" s="80">
        <v>0.20556382339517965</v>
      </c>
    </row>
    <row r="122" spans="4:12" x14ac:dyDescent="0.3">
      <c r="D122" s="41">
        <v>1</v>
      </c>
      <c r="E122" s="48" t="s">
        <v>0</v>
      </c>
      <c r="F122" s="68" t="s">
        <v>29</v>
      </c>
      <c r="G122" s="11">
        <v>3</v>
      </c>
      <c r="H122" s="13" t="e">
        <f>#REF!</f>
        <v>#REF!</v>
      </c>
      <c r="I122" s="13" t="e">
        <f>#REF!</f>
        <v>#REF!</v>
      </c>
      <c r="J122" s="13" t="e">
        <f>H122*'realign (3)'!X$28</f>
        <v>#REF!</v>
      </c>
      <c r="K122" s="87">
        <v>0.10539779431058804</v>
      </c>
      <c r="L122" s="80">
        <v>0.30209527786483825</v>
      </c>
    </row>
    <row r="123" spans="4:12" x14ac:dyDescent="0.3">
      <c r="D123" s="41">
        <v>1</v>
      </c>
      <c r="E123" s="48" t="s">
        <v>0</v>
      </c>
      <c r="F123" s="68" t="s">
        <v>29</v>
      </c>
      <c r="G123" s="11">
        <v>4</v>
      </c>
      <c r="H123" s="13" t="e">
        <f>#REF!</f>
        <v>#REF!</v>
      </c>
      <c r="I123" s="13" t="e">
        <f>#REF!</f>
        <v>#REF!</v>
      </c>
      <c r="J123" s="13" t="e">
        <f>H123*'realign (3)'!X$28</f>
        <v>#REF!</v>
      </c>
      <c r="K123" s="87">
        <v>0.1390498525561914</v>
      </c>
      <c r="L123" s="80">
        <v>0.40939551148733011</v>
      </c>
    </row>
    <row r="124" spans="4:12" x14ac:dyDescent="0.3">
      <c r="D124" s="56">
        <v>1</v>
      </c>
      <c r="E124" s="57" t="s">
        <v>0</v>
      </c>
      <c r="F124" s="69" t="s">
        <v>29</v>
      </c>
      <c r="G124" s="12">
        <v>5</v>
      </c>
      <c r="H124" s="14" t="e">
        <f>#REF!</f>
        <v>#REF!</v>
      </c>
      <c r="I124" s="14" t="e">
        <f>#REF!</f>
        <v>#REF!</v>
      </c>
      <c r="J124" s="14" t="e">
        <f>H124*'realign (3)'!X$28</f>
        <v>#REF!</v>
      </c>
      <c r="K124" s="93">
        <v>0.17989070181947475</v>
      </c>
      <c r="L124" s="88">
        <v>0.51515440120130973</v>
      </c>
    </row>
    <row r="125" spans="4:12" x14ac:dyDescent="0.3">
      <c r="D125" s="41">
        <v>1</v>
      </c>
      <c r="E125" s="48" t="s">
        <v>0</v>
      </c>
      <c r="F125" s="68" t="s">
        <v>30</v>
      </c>
      <c r="G125" s="11">
        <v>1</v>
      </c>
      <c r="H125" s="13" t="e">
        <f>#REF!</f>
        <v>#REF!</v>
      </c>
      <c r="I125" s="13" t="e">
        <f>#REF!</f>
        <v>#REF!</v>
      </c>
      <c r="J125" s="13" t="e">
        <f>H125*'realign (3)'!X$29</f>
        <v>#REF!</v>
      </c>
      <c r="K125" s="87">
        <v>4.8633008322008092E-2</v>
      </c>
      <c r="L125" s="80">
        <v>4.2131184872463055E-2</v>
      </c>
    </row>
    <row r="126" spans="4:12" ht="15" customHeight="1" x14ac:dyDescent="0.3">
      <c r="D126" s="41">
        <v>1</v>
      </c>
      <c r="E126" s="48" t="s">
        <v>0</v>
      </c>
      <c r="F126" s="68" t="s">
        <v>30</v>
      </c>
      <c r="G126" s="11">
        <v>2</v>
      </c>
      <c r="H126" s="13" t="e">
        <f>#REF!</f>
        <v>#REF!</v>
      </c>
      <c r="I126" s="13" t="e">
        <f>#REF!</f>
        <v>#REF!</v>
      </c>
      <c r="J126" s="13" t="e">
        <f>H126*'realign (3)'!X$29</f>
        <v>#REF!</v>
      </c>
      <c r="K126" s="87">
        <v>7.3943607115485463E-2</v>
      </c>
      <c r="L126" s="80">
        <v>0.17927776216837588</v>
      </c>
    </row>
    <row r="127" spans="4:12" x14ac:dyDescent="0.3">
      <c r="D127" s="41">
        <v>1</v>
      </c>
      <c r="E127" s="48" t="s">
        <v>0</v>
      </c>
      <c r="F127" s="68" t="s">
        <v>30</v>
      </c>
      <c r="G127" s="11">
        <v>3</v>
      </c>
      <c r="H127" s="13" t="e">
        <f>#REF!</f>
        <v>#REF!</v>
      </c>
      <c r="I127" s="13" t="e">
        <f>#REF!</f>
        <v>#REF!</v>
      </c>
      <c r="J127" s="13" t="e">
        <f>H127*'realign (3)'!X$29</f>
        <v>#REF!</v>
      </c>
      <c r="K127" s="87">
        <v>0.12126992767053661</v>
      </c>
      <c r="L127" s="80">
        <v>0.32555218755820281</v>
      </c>
    </row>
    <row r="128" spans="4:12" x14ac:dyDescent="0.3">
      <c r="D128" s="41">
        <v>1</v>
      </c>
      <c r="E128" s="48" t="s">
        <v>0</v>
      </c>
      <c r="F128" s="68" t="s">
        <v>30</v>
      </c>
      <c r="G128" s="11">
        <v>4</v>
      </c>
      <c r="H128" s="13" t="e">
        <f>#REF!</f>
        <v>#REF!</v>
      </c>
      <c r="I128" s="13" t="e">
        <f>#REF!</f>
        <v>#REF!</v>
      </c>
      <c r="J128" s="13" t="e">
        <f>H128*'realign (3)'!X$29</f>
        <v>#REF!</v>
      </c>
      <c r="K128" s="87">
        <v>0.10543227177695068</v>
      </c>
      <c r="L128" s="80">
        <v>0.45765866705868685</v>
      </c>
    </row>
    <row r="129" spans="4:12" x14ac:dyDescent="0.3">
      <c r="D129" s="56">
        <v>1</v>
      </c>
      <c r="E129" s="57" t="s">
        <v>0</v>
      </c>
      <c r="F129" s="69" t="s">
        <v>30</v>
      </c>
      <c r="G129" s="12">
        <v>5</v>
      </c>
      <c r="H129" s="14" t="e">
        <f>#REF!</f>
        <v>#REF!</v>
      </c>
      <c r="I129" s="14" t="e">
        <f>#REF!</f>
        <v>#REF!</v>
      </c>
      <c r="J129" s="14" t="e">
        <f>H129*'realign (3)'!X$29</f>
        <v>#REF!</v>
      </c>
      <c r="K129" s="93">
        <v>0.14188311196707165</v>
      </c>
      <c r="L129" s="88">
        <v>0.54898176528860909</v>
      </c>
    </row>
    <row r="130" spans="4:12" x14ac:dyDescent="0.3">
      <c r="D130" s="41">
        <v>1</v>
      </c>
      <c r="E130" s="48" t="s">
        <v>0</v>
      </c>
      <c r="F130" s="68" t="s">
        <v>31</v>
      </c>
      <c r="G130" s="11">
        <v>1</v>
      </c>
      <c r="H130" s="13" t="e">
        <f>#REF!</f>
        <v>#REF!</v>
      </c>
      <c r="I130" s="13" t="e">
        <f>#REF!</f>
        <v>#REF!</v>
      </c>
      <c r="J130" s="13" t="e">
        <f>H130*'realign (3)'!X$30</f>
        <v>#REF!</v>
      </c>
      <c r="K130" s="87">
        <v>4.1842981548463491E-2</v>
      </c>
      <c r="L130" s="80">
        <v>3.5195862973666898E-2</v>
      </c>
    </row>
    <row r="131" spans="4:12" ht="15" customHeight="1" x14ac:dyDescent="0.3">
      <c r="D131" s="41">
        <v>1</v>
      </c>
      <c r="E131" s="48" t="s">
        <v>0</v>
      </c>
      <c r="F131" s="68" t="s">
        <v>31</v>
      </c>
      <c r="G131" s="11">
        <v>2</v>
      </c>
      <c r="H131" s="13" t="e">
        <f>#REF!</f>
        <v>#REF!</v>
      </c>
      <c r="I131" s="13" t="e">
        <f>#REF!</f>
        <v>#REF!</v>
      </c>
      <c r="J131" s="13" t="e">
        <f>H131*'realign (3)'!X$30</f>
        <v>#REF!</v>
      </c>
      <c r="K131" s="87">
        <v>6.6996183563643258E-2</v>
      </c>
      <c r="L131" s="80">
        <v>0.16571963655341701</v>
      </c>
    </row>
    <row r="132" spans="4:12" x14ac:dyDescent="0.3">
      <c r="D132" s="41">
        <v>1</v>
      </c>
      <c r="E132" s="48" t="s">
        <v>0</v>
      </c>
      <c r="F132" s="68" t="s">
        <v>31</v>
      </c>
      <c r="G132" s="11">
        <v>3</v>
      </c>
      <c r="H132" s="13" t="e">
        <f>#REF!</f>
        <v>#REF!</v>
      </c>
      <c r="I132" s="13" t="e">
        <f>#REF!</f>
        <v>#REF!</v>
      </c>
      <c r="J132" s="13" t="e">
        <f>H132*'realign (3)'!X$30</f>
        <v>#REF!</v>
      </c>
      <c r="K132" s="87">
        <v>0.12323944549506453</v>
      </c>
      <c r="L132" s="80">
        <v>0.32187240559569941</v>
      </c>
    </row>
    <row r="133" spans="4:12" x14ac:dyDescent="0.3">
      <c r="D133" s="41">
        <v>1</v>
      </c>
      <c r="E133" s="48" t="s">
        <v>0</v>
      </c>
      <c r="F133" s="68" t="s">
        <v>31</v>
      </c>
      <c r="G133" s="11">
        <v>4</v>
      </c>
      <c r="H133" s="13" t="e">
        <f>#REF!</f>
        <v>#REF!</v>
      </c>
      <c r="I133" s="13" t="e">
        <f>#REF!</f>
        <v>#REF!</v>
      </c>
      <c r="J133" s="13" t="e">
        <f>H133*'realign (3)'!X$30</f>
        <v>#REF!</v>
      </c>
      <c r="K133" s="87">
        <v>0.15713908038082541</v>
      </c>
      <c r="L133" s="80">
        <v>0.41923208270216994</v>
      </c>
    </row>
    <row r="134" spans="4:12" x14ac:dyDescent="0.3">
      <c r="D134" s="56">
        <v>1</v>
      </c>
      <c r="E134" s="57" t="s">
        <v>0</v>
      </c>
      <c r="F134" s="69" t="s">
        <v>31</v>
      </c>
      <c r="G134" s="12">
        <v>5</v>
      </c>
      <c r="H134" s="14" t="e">
        <f>#REF!</f>
        <v>#REF!</v>
      </c>
      <c r="I134" s="14" t="e">
        <f>#REF!</f>
        <v>#REF!</v>
      </c>
      <c r="J134" s="14" t="e">
        <f>H134*'realign (3)'!X$30</f>
        <v>#REF!</v>
      </c>
      <c r="K134" s="93">
        <v>0.18324164472784846</v>
      </c>
      <c r="L134" s="88">
        <v>0.57717538141253089</v>
      </c>
    </row>
    <row r="135" spans="4:12" x14ac:dyDescent="0.3">
      <c r="D135" s="41">
        <v>1</v>
      </c>
      <c r="E135" s="48" t="s">
        <v>0</v>
      </c>
      <c r="F135" s="68" t="s">
        <v>32</v>
      </c>
      <c r="G135" s="11">
        <v>1</v>
      </c>
      <c r="H135" s="13" t="e">
        <f>#REF!</f>
        <v>#REF!</v>
      </c>
      <c r="I135" s="13" t="e">
        <f>#REF!</f>
        <v>#REF!</v>
      </c>
      <c r="J135" s="13" t="e">
        <f>H135*'realign (3)'!X$31</f>
        <v>#REF!</v>
      </c>
      <c r="K135" s="87">
        <v>5.0469122101606187E-3</v>
      </c>
      <c r="L135" s="80">
        <v>2.8643663846374887E-2</v>
      </c>
    </row>
    <row r="136" spans="4:12" ht="15" customHeight="1" x14ac:dyDescent="0.3">
      <c r="D136" s="41">
        <v>1</v>
      </c>
      <c r="E136" s="48" t="s">
        <v>0</v>
      </c>
      <c r="F136" s="68" t="s">
        <v>32</v>
      </c>
      <c r="G136" s="11">
        <v>2</v>
      </c>
      <c r="H136" s="13" t="e">
        <f>#REF!</f>
        <v>#REF!</v>
      </c>
      <c r="I136" s="13" t="e">
        <f>#REF!</f>
        <v>#REF!</v>
      </c>
      <c r="J136" s="13" t="e">
        <f>H136*'realign (3)'!X$31</f>
        <v>#REF!</v>
      </c>
      <c r="K136" s="87">
        <v>7.5797559417958724E-2</v>
      </c>
      <c r="L136" s="80">
        <v>9.0282667639339828E-2</v>
      </c>
    </row>
    <row r="137" spans="4:12" x14ac:dyDescent="0.3">
      <c r="D137" s="41">
        <v>1</v>
      </c>
      <c r="E137" s="48" t="s">
        <v>0</v>
      </c>
      <c r="F137" s="68" t="s">
        <v>32</v>
      </c>
      <c r="G137" s="11">
        <v>3</v>
      </c>
      <c r="H137" s="13" t="e">
        <f>#REF!</f>
        <v>#REF!</v>
      </c>
      <c r="I137" s="13" t="e">
        <f>#REF!</f>
        <v>#REF!</v>
      </c>
      <c r="J137" s="13" t="e">
        <f>H137*'realign (3)'!X$31</f>
        <v>#REF!</v>
      </c>
      <c r="K137" s="87">
        <v>7.6565676761424992E-2</v>
      </c>
      <c r="L137" s="80">
        <v>0.21987382744076434</v>
      </c>
    </row>
    <row r="138" spans="4:12" x14ac:dyDescent="0.3">
      <c r="D138" s="41">
        <v>1</v>
      </c>
      <c r="E138" s="48" t="s">
        <v>0</v>
      </c>
      <c r="F138" s="68" t="s">
        <v>32</v>
      </c>
      <c r="G138" s="11">
        <v>4</v>
      </c>
      <c r="H138" s="13" t="e">
        <f>#REF!</f>
        <v>#REF!</v>
      </c>
      <c r="I138" s="13" t="e">
        <f>#REF!</f>
        <v>#REF!</v>
      </c>
      <c r="J138" s="13" t="e">
        <f>H138*'realign (3)'!X$31</f>
        <v>#REF!</v>
      </c>
      <c r="K138" s="87">
        <v>7.8754904212545968E-2</v>
      </c>
      <c r="L138" s="80">
        <v>0.34187206865440406</v>
      </c>
    </row>
    <row r="139" spans="4:12" x14ac:dyDescent="0.3">
      <c r="D139" s="56">
        <v>1</v>
      </c>
      <c r="E139" s="57" t="s">
        <v>0</v>
      </c>
      <c r="F139" s="69" t="s">
        <v>32</v>
      </c>
      <c r="G139" s="12">
        <v>5</v>
      </c>
      <c r="H139" s="14" t="e">
        <f>#REF!</f>
        <v>#REF!</v>
      </c>
      <c r="I139" s="14" t="e">
        <f>#REF!</f>
        <v>#REF!</v>
      </c>
      <c r="J139" s="14" t="e">
        <f>H139*'realign (3)'!X$31</f>
        <v>#REF!</v>
      </c>
      <c r="K139" s="93">
        <v>9.7351012384716287E-2</v>
      </c>
      <c r="L139" s="88">
        <v>0.45025930065443365</v>
      </c>
    </row>
    <row r="140" spans="4:12" x14ac:dyDescent="0.3">
      <c r="D140" s="41">
        <v>1</v>
      </c>
      <c r="E140" s="48" t="s">
        <v>0</v>
      </c>
      <c r="F140" s="68" t="s">
        <v>33</v>
      </c>
      <c r="G140" s="11">
        <v>1</v>
      </c>
      <c r="H140" s="13" t="e">
        <f>#REF!</f>
        <v>#REF!</v>
      </c>
      <c r="I140" s="13" t="e">
        <f>#REF!</f>
        <v>#REF!</v>
      </c>
      <c r="J140" s="13" t="e">
        <f>H140*'realign (3)'!X$32</f>
        <v>#REF!</v>
      </c>
      <c r="K140" s="87">
        <v>6.4169685537723018E-3</v>
      </c>
      <c r="L140" s="80">
        <v>1.9980532542800435E-2</v>
      </c>
    </row>
    <row r="141" spans="4:12" ht="15" customHeight="1" x14ac:dyDescent="0.3">
      <c r="D141" s="41">
        <v>1</v>
      </c>
      <c r="E141" s="48" t="s">
        <v>0</v>
      </c>
      <c r="F141" s="68" t="s">
        <v>33</v>
      </c>
      <c r="G141" s="11">
        <v>2</v>
      </c>
      <c r="H141" s="13" t="e">
        <f>#REF!</f>
        <v>#REF!</v>
      </c>
      <c r="I141" s="13" t="e">
        <f>#REF!</f>
        <v>#REF!</v>
      </c>
      <c r="J141" s="13" t="e">
        <f>H141*'realign (3)'!X$32</f>
        <v>#REF!</v>
      </c>
      <c r="K141" s="87">
        <v>5.5372432365736413E-2</v>
      </c>
      <c r="L141" s="80">
        <v>0.11922007583874475</v>
      </c>
    </row>
    <row r="142" spans="4:12" x14ac:dyDescent="0.3">
      <c r="D142" s="41">
        <v>1</v>
      </c>
      <c r="E142" s="48" t="s">
        <v>0</v>
      </c>
      <c r="F142" s="68" t="s">
        <v>33</v>
      </c>
      <c r="G142" s="11">
        <v>3</v>
      </c>
      <c r="H142" s="13" t="e">
        <f>#REF!</f>
        <v>#REF!</v>
      </c>
      <c r="I142" s="13" t="e">
        <f>#REF!</f>
        <v>#REF!</v>
      </c>
      <c r="J142" s="13" t="e">
        <f>H142*'realign (3)'!X$32</f>
        <v>#REF!</v>
      </c>
      <c r="K142" s="87">
        <v>0.10362731627487061</v>
      </c>
      <c r="L142" s="80">
        <v>0.19871485609912387</v>
      </c>
    </row>
    <row r="143" spans="4:12" x14ac:dyDescent="0.3">
      <c r="D143" s="41">
        <v>1</v>
      </c>
      <c r="E143" s="48" t="s">
        <v>0</v>
      </c>
      <c r="F143" s="68" t="s">
        <v>33</v>
      </c>
      <c r="G143" s="11">
        <v>4</v>
      </c>
      <c r="H143" s="13" t="e">
        <f>#REF!</f>
        <v>#REF!</v>
      </c>
      <c r="I143" s="13" t="e">
        <f>#REF!</f>
        <v>#REF!</v>
      </c>
      <c r="J143" s="13" t="e">
        <f>H143*'realign (3)'!X$32</f>
        <v>#REF!</v>
      </c>
      <c r="K143" s="87">
        <v>8.5568400904332195E-2</v>
      </c>
      <c r="L143" s="80">
        <v>0.32935456120196188</v>
      </c>
    </row>
    <row r="144" spans="4:12" x14ac:dyDescent="0.3">
      <c r="D144" s="56">
        <v>1</v>
      </c>
      <c r="E144" s="57" t="s">
        <v>0</v>
      </c>
      <c r="F144" s="69" t="s">
        <v>33</v>
      </c>
      <c r="G144" s="12">
        <v>5</v>
      </c>
      <c r="H144" s="14" t="e">
        <f>#REF!</f>
        <v>#REF!</v>
      </c>
      <c r="I144" s="14" t="e">
        <f>#REF!</f>
        <v>#REF!</v>
      </c>
      <c r="J144" s="14" t="e">
        <f>H144*'realign (3)'!X$32</f>
        <v>#REF!</v>
      </c>
      <c r="K144" s="93">
        <v>8.9107180676080575E-2</v>
      </c>
      <c r="L144" s="88">
        <v>0.4356485462126361</v>
      </c>
    </row>
    <row r="145" spans="4:12" x14ac:dyDescent="0.3">
      <c r="D145" s="41">
        <v>1</v>
      </c>
      <c r="E145" s="48" t="s">
        <v>0</v>
      </c>
      <c r="F145" s="68" t="s">
        <v>34</v>
      </c>
      <c r="G145" s="11">
        <v>1</v>
      </c>
      <c r="H145" s="13" t="e">
        <f>#REF!</f>
        <v>#REF!</v>
      </c>
      <c r="I145" s="13" t="e">
        <f>#REF!</f>
        <v>#REF!</v>
      </c>
      <c r="J145" s="13" t="e">
        <f>H145*'realign (3)'!X$33</f>
        <v>#REF!</v>
      </c>
      <c r="K145" s="87">
        <v>2.3765215225589331E-2</v>
      </c>
      <c r="L145" s="80">
        <v>1.7591866904660962E-2</v>
      </c>
    </row>
    <row r="146" spans="4:12" ht="15" customHeight="1" x14ac:dyDescent="0.3">
      <c r="D146" s="41">
        <v>1</v>
      </c>
      <c r="E146" s="48" t="s">
        <v>0</v>
      </c>
      <c r="F146" s="68" t="s">
        <v>34</v>
      </c>
      <c r="G146" s="11">
        <v>2</v>
      </c>
      <c r="H146" s="13" t="e">
        <f>#REF!</f>
        <v>#REF!</v>
      </c>
      <c r="I146" s="13" t="e">
        <f>#REF!</f>
        <v>#REF!</v>
      </c>
      <c r="J146" s="13" t="e">
        <f>H146*'realign (3)'!X$33</f>
        <v>#REF!</v>
      </c>
      <c r="K146" s="87">
        <v>8.9842957567053891E-2</v>
      </c>
      <c r="L146" s="80">
        <v>9.8450718949509228E-2</v>
      </c>
    </row>
    <row r="147" spans="4:12" x14ac:dyDescent="0.3">
      <c r="D147" s="41">
        <v>1</v>
      </c>
      <c r="E147" s="48" t="s">
        <v>0</v>
      </c>
      <c r="F147" s="68" t="s">
        <v>34</v>
      </c>
      <c r="G147" s="11">
        <v>3</v>
      </c>
      <c r="H147" s="13" t="e">
        <f>#REF!</f>
        <v>#REF!</v>
      </c>
      <c r="I147" s="13" t="e">
        <f>#REF!</f>
        <v>#REF!</v>
      </c>
      <c r="J147" s="13" t="e">
        <f>H147*'realign (3)'!X$33</f>
        <v>#REF!</v>
      </c>
      <c r="K147" s="87">
        <v>0.13226945373813234</v>
      </c>
      <c r="L147" s="80">
        <v>0.21359595465194561</v>
      </c>
    </row>
    <row r="148" spans="4:12" x14ac:dyDescent="0.3">
      <c r="D148" s="41">
        <v>1</v>
      </c>
      <c r="E148" s="48" t="s">
        <v>0</v>
      </c>
      <c r="F148" s="68" t="s">
        <v>34</v>
      </c>
      <c r="G148" s="11">
        <v>4</v>
      </c>
      <c r="H148" s="13" t="e">
        <f>#REF!</f>
        <v>#REF!</v>
      </c>
      <c r="I148" s="13" t="e">
        <f>#REF!</f>
        <v>#REF!</v>
      </c>
      <c r="J148" s="13" t="e">
        <f>H148*'realign (3)'!X$33</f>
        <v>#REF!</v>
      </c>
      <c r="K148" s="87">
        <v>0.17859202945858788</v>
      </c>
      <c r="L148" s="80">
        <v>0.34675575177310258</v>
      </c>
    </row>
    <row r="149" spans="4:12" x14ac:dyDescent="0.3">
      <c r="D149" s="56">
        <v>1</v>
      </c>
      <c r="E149" s="57" t="s">
        <v>0</v>
      </c>
      <c r="F149" s="69" t="s">
        <v>34</v>
      </c>
      <c r="G149" s="12">
        <v>5</v>
      </c>
      <c r="H149" s="14" t="e">
        <f>#REF!</f>
        <v>#REF!</v>
      </c>
      <c r="I149" s="14" t="e">
        <f>#REF!</f>
        <v>#REF!</v>
      </c>
      <c r="J149" s="14" t="e">
        <f>H149*'realign (3)'!X$33</f>
        <v>#REF!</v>
      </c>
      <c r="K149" s="93">
        <v>0.19017190588228375</v>
      </c>
      <c r="L149" s="88">
        <v>0.47245852289531037</v>
      </c>
    </row>
    <row r="150" spans="4:12" ht="15" customHeight="1" x14ac:dyDescent="0.3">
      <c r="D150" s="41">
        <v>1</v>
      </c>
      <c r="E150" s="48" t="s">
        <v>0</v>
      </c>
      <c r="F150" s="68" t="s">
        <v>35</v>
      </c>
      <c r="G150" s="11">
        <v>1</v>
      </c>
      <c r="H150" s="13" t="e">
        <f>#REF!</f>
        <v>#REF!</v>
      </c>
      <c r="I150" s="13" t="e">
        <f>#REF!</f>
        <v>#REF!</v>
      </c>
      <c r="J150" s="13" t="e">
        <f>H150*'realign (3)'!X$34</f>
        <v>#REF!</v>
      </c>
      <c r="K150" s="87">
        <v>4.9547912456832668E-2</v>
      </c>
      <c r="L150" s="80">
        <v>5.1840562587696211E-2</v>
      </c>
    </row>
    <row r="151" spans="4:12" x14ac:dyDescent="0.3">
      <c r="D151" s="41">
        <v>1</v>
      </c>
      <c r="E151" s="48" t="s">
        <v>0</v>
      </c>
      <c r="F151" s="68" t="s">
        <v>35</v>
      </c>
      <c r="G151" s="11">
        <v>2</v>
      </c>
      <c r="H151" s="13" t="e">
        <f>#REF!</f>
        <v>#REF!</v>
      </c>
      <c r="I151" s="13" t="e">
        <f>#REF!</f>
        <v>#REF!</v>
      </c>
      <c r="J151" s="13" t="e">
        <f>H151*'realign (3)'!X$34</f>
        <v>#REF!</v>
      </c>
      <c r="K151" s="87">
        <v>0.11348091418009498</v>
      </c>
      <c r="L151" s="80">
        <v>0.19714749751316371</v>
      </c>
    </row>
    <row r="152" spans="4:12" x14ac:dyDescent="0.3">
      <c r="D152" s="41">
        <v>1</v>
      </c>
      <c r="E152" s="48" t="s">
        <v>0</v>
      </c>
      <c r="F152" s="68" t="s">
        <v>35</v>
      </c>
      <c r="G152" s="11">
        <v>3</v>
      </c>
      <c r="H152" s="13" t="e">
        <f>#REF!</f>
        <v>#REF!</v>
      </c>
      <c r="I152" s="13" t="e">
        <f>#REF!</f>
        <v>#REF!</v>
      </c>
      <c r="J152" s="13" t="e">
        <f>H152*'realign (3)'!X$34</f>
        <v>#REF!</v>
      </c>
      <c r="K152" s="87">
        <v>0.11181975463557625</v>
      </c>
      <c r="L152" s="80">
        <v>0.28861599418339362</v>
      </c>
    </row>
    <row r="153" spans="4:12" x14ac:dyDescent="0.3">
      <c r="D153" s="41">
        <v>1</v>
      </c>
      <c r="E153" s="48" t="s">
        <v>0</v>
      </c>
      <c r="F153" s="68" t="s">
        <v>35</v>
      </c>
      <c r="G153" s="11">
        <v>4</v>
      </c>
      <c r="H153" s="13" t="e">
        <f>#REF!</f>
        <v>#REF!</v>
      </c>
      <c r="I153" s="13" t="e">
        <f>#REF!</f>
        <v>#REF!</v>
      </c>
      <c r="J153" s="13" t="e">
        <f>H153*'realign (3)'!X$34</f>
        <v>#REF!</v>
      </c>
      <c r="K153" s="87">
        <v>0.14071668659214631</v>
      </c>
      <c r="L153" s="80">
        <v>0.40910349311446276</v>
      </c>
    </row>
    <row r="154" spans="4:12" x14ac:dyDescent="0.3">
      <c r="D154" s="56">
        <v>1</v>
      </c>
      <c r="E154" s="57" t="s">
        <v>0</v>
      </c>
      <c r="F154" s="69" t="s">
        <v>35</v>
      </c>
      <c r="G154" s="12">
        <v>5</v>
      </c>
      <c r="H154" s="14" t="e">
        <f>#REF!</f>
        <v>#REF!</v>
      </c>
      <c r="I154" s="14" t="e">
        <f>#REF!</f>
        <v>#REF!</v>
      </c>
      <c r="J154" s="14" t="e">
        <f>H154*'realign (3)'!X$34</f>
        <v>#REF!</v>
      </c>
      <c r="K154" s="93">
        <v>0.12260295049721155</v>
      </c>
      <c r="L154" s="88">
        <v>0.48983047472581015</v>
      </c>
    </row>
    <row r="155" spans="4:12" ht="15" customHeight="1" x14ac:dyDescent="0.3">
      <c r="D155" s="42">
        <v>2</v>
      </c>
      <c r="E155" s="49" t="s">
        <v>1</v>
      </c>
      <c r="F155" s="70">
        <v>1600</v>
      </c>
      <c r="G155" s="1">
        <v>1</v>
      </c>
      <c r="H155" s="15" t="e">
        <f>#REF!</f>
        <v>#REF!</v>
      </c>
      <c r="I155" s="15" t="e">
        <f>#REF!</f>
        <v>#REF!</v>
      </c>
      <c r="J155" s="15" t="e">
        <f>H155*'realign (3)'!X$5</f>
        <v>#REF!</v>
      </c>
      <c r="K155" s="94">
        <v>3.5983291262942623E-3</v>
      </c>
      <c r="L155" s="81">
        <v>1.2873051455637911E-2</v>
      </c>
    </row>
    <row r="156" spans="4:12" x14ac:dyDescent="0.3">
      <c r="D156" s="42">
        <v>2</v>
      </c>
      <c r="E156" s="49" t="s">
        <v>1</v>
      </c>
      <c r="F156" s="70">
        <v>1600</v>
      </c>
      <c r="G156" s="1">
        <v>2</v>
      </c>
      <c r="H156" s="15" t="e">
        <f>#REF!</f>
        <v>#REF!</v>
      </c>
      <c r="I156" s="15" t="e">
        <f>#REF!</f>
        <v>#REF!</v>
      </c>
      <c r="J156" s="15" t="e">
        <f>H156*'realign (3)'!X$5</f>
        <v>#REF!</v>
      </c>
      <c r="K156" s="94">
        <v>6.3352119952441027E-2</v>
      </c>
      <c r="L156" s="81">
        <v>6.9147697677066508E-2</v>
      </c>
    </row>
    <row r="157" spans="4:12" x14ac:dyDescent="0.3">
      <c r="D157" s="42">
        <v>2</v>
      </c>
      <c r="E157" s="49" t="s">
        <v>1</v>
      </c>
      <c r="F157" s="70">
        <v>1600</v>
      </c>
      <c r="G157" s="1">
        <v>3</v>
      </c>
      <c r="H157" s="15" t="e">
        <f>#REF!</f>
        <v>#REF!</v>
      </c>
      <c r="I157" s="15" t="e">
        <f>#REF!</f>
        <v>#REF!</v>
      </c>
      <c r="J157" s="15" t="e">
        <f>H157*'realign (3)'!X$5</f>
        <v>#REF!</v>
      </c>
      <c r="K157" s="94">
        <v>8.3609299764081449E-2</v>
      </c>
      <c r="L157" s="81">
        <v>0.19682721171667653</v>
      </c>
    </row>
    <row r="158" spans="4:12" x14ac:dyDescent="0.3">
      <c r="D158" s="42">
        <v>2</v>
      </c>
      <c r="E158" s="49" t="s">
        <v>1</v>
      </c>
      <c r="F158" s="70">
        <v>1600</v>
      </c>
      <c r="G158" s="1">
        <v>4</v>
      </c>
      <c r="H158" s="15" t="e">
        <f>#REF!</f>
        <v>#REF!</v>
      </c>
      <c r="I158" s="15" t="e">
        <f>#REF!</f>
        <v>#REF!</v>
      </c>
      <c r="J158" s="15" t="e">
        <f>H158*'realign (3)'!X$5</f>
        <v>#REF!</v>
      </c>
      <c r="K158" s="94">
        <v>8.2817360991949029E-2</v>
      </c>
      <c r="L158" s="81">
        <v>0.50106347928718142</v>
      </c>
    </row>
    <row r="159" spans="4:12" x14ac:dyDescent="0.3">
      <c r="D159" s="58">
        <v>2</v>
      </c>
      <c r="E159" s="59" t="s">
        <v>1</v>
      </c>
      <c r="F159" s="71">
        <v>1600</v>
      </c>
      <c r="G159" s="2">
        <v>5</v>
      </c>
      <c r="H159" s="16" t="e">
        <f>#REF!</f>
        <v>#REF!</v>
      </c>
      <c r="I159" s="16" t="e">
        <f>#REF!</f>
        <v>#REF!</v>
      </c>
      <c r="J159" s="16" t="e">
        <f>H159*'realign (3)'!X$5</f>
        <v>#REF!</v>
      </c>
      <c r="K159" s="95">
        <v>5.8662864332504797E-2</v>
      </c>
      <c r="L159" s="89">
        <v>0.68712684050971462</v>
      </c>
    </row>
    <row r="160" spans="4:12" ht="15" customHeight="1" x14ac:dyDescent="0.3">
      <c r="D160" s="42">
        <v>2</v>
      </c>
      <c r="E160" s="49" t="s">
        <v>1</v>
      </c>
      <c r="F160" s="70" t="s">
        <v>7</v>
      </c>
      <c r="G160" s="1">
        <v>1</v>
      </c>
      <c r="H160" s="15" t="e">
        <f>#REF!</f>
        <v>#REF!</v>
      </c>
      <c r="I160" s="15" t="e">
        <f>#REF!</f>
        <v>#REF!</v>
      </c>
      <c r="J160" s="15" t="e">
        <f>H160*'realign (3)'!X$6</f>
        <v>#REF!</v>
      </c>
      <c r="K160" s="94">
        <v>1.4221185393252159E-2</v>
      </c>
      <c r="L160" s="81">
        <v>3.0281994802337443E-2</v>
      </c>
    </row>
    <row r="161" spans="4:12" x14ac:dyDescent="0.3">
      <c r="D161" s="42">
        <v>2</v>
      </c>
      <c r="E161" s="49" t="s">
        <v>1</v>
      </c>
      <c r="F161" s="70" t="s">
        <v>7</v>
      </c>
      <c r="G161" s="1">
        <v>2</v>
      </c>
      <c r="H161" s="15" t="e">
        <f>#REF!</f>
        <v>#REF!</v>
      </c>
      <c r="I161" s="15" t="e">
        <f>#REF!</f>
        <v>#REF!</v>
      </c>
      <c r="J161" s="15" t="e">
        <f>H161*'realign (3)'!X$6</f>
        <v>#REF!</v>
      </c>
      <c r="K161" s="94">
        <v>4.2838745992670652E-2</v>
      </c>
      <c r="L161" s="81">
        <v>6.454514640143949E-2</v>
      </c>
    </row>
    <row r="162" spans="4:12" x14ac:dyDescent="0.3">
      <c r="D162" s="42">
        <v>2</v>
      </c>
      <c r="E162" s="49" t="s">
        <v>1</v>
      </c>
      <c r="F162" s="70" t="s">
        <v>7</v>
      </c>
      <c r="G162" s="1">
        <v>3</v>
      </c>
      <c r="H162" s="15" t="e">
        <f>#REF!</f>
        <v>#REF!</v>
      </c>
      <c r="I162" s="15" t="e">
        <f>#REF!</f>
        <v>#REF!</v>
      </c>
      <c r="J162" s="15" t="e">
        <f>H162*'realign (3)'!X$6</f>
        <v>#REF!</v>
      </c>
      <c r="K162" s="94">
        <v>0.14604083444431093</v>
      </c>
      <c r="L162" s="81">
        <v>0.38889236177884301</v>
      </c>
    </row>
    <row r="163" spans="4:12" x14ac:dyDescent="0.3">
      <c r="D163" s="42">
        <v>2</v>
      </c>
      <c r="E163" s="49" t="s">
        <v>1</v>
      </c>
      <c r="F163" s="70" t="s">
        <v>7</v>
      </c>
      <c r="G163" s="1">
        <v>4</v>
      </c>
      <c r="H163" s="15" t="e">
        <f>#REF!</f>
        <v>#REF!</v>
      </c>
      <c r="I163" s="15" t="e">
        <f>#REF!</f>
        <v>#REF!</v>
      </c>
      <c r="J163" s="15" t="e">
        <f>H163*'realign (3)'!X$6</f>
        <v>#REF!</v>
      </c>
      <c r="K163" s="94">
        <v>5.5910524230343803E-2</v>
      </c>
      <c r="L163" s="81">
        <v>0.60725992769970571</v>
      </c>
    </row>
    <row r="164" spans="4:12" x14ac:dyDescent="0.3">
      <c r="D164" s="58">
        <v>2</v>
      </c>
      <c r="E164" s="59" t="s">
        <v>1</v>
      </c>
      <c r="F164" s="71" t="s">
        <v>7</v>
      </c>
      <c r="G164" s="2">
        <v>5</v>
      </c>
      <c r="H164" s="16" t="e">
        <f>#REF!</f>
        <v>#REF!</v>
      </c>
      <c r="I164" s="16" t="e">
        <f>#REF!</f>
        <v>#REF!</v>
      </c>
      <c r="J164" s="16" t="e">
        <f>H164*'realign (3)'!X$6</f>
        <v>#REF!</v>
      </c>
      <c r="K164" s="95">
        <v>3.8798680517726468E-2</v>
      </c>
      <c r="L164" s="89">
        <v>0.81908189397439934</v>
      </c>
    </row>
    <row r="165" spans="4:12" ht="15" customHeight="1" x14ac:dyDescent="0.3">
      <c r="D165" s="42">
        <v>2</v>
      </c>
      <c r="E165" s="49" t="s">
        <v>1</v>
      </c>
      <c r="F165" s="70" t="s">
        <v>8</v>
      </c>
      <c r="G165" s="1">
        <v>1</v>
      </c>
      <c r="H165" s="15" t="e">
        <f>#REF!</f>
        <v>#REF!</v>
      </c>
      <c r="I165" s="15" t="e">
        <f>#REF!</f>
        <v>#REF!</v>
      </c>
      <c r="J165" s="15" t="e">
        <f>H165*'realign (3)'!X$7</f>
        <v>#REF!</v>
      </c>
      <c r="K165" s="94">
        <v>0</v>
      </c>
      <c r="L165" s="81">
        <v>0</v>
      </c>
    </row>
    <row r="166" spans="4:12" x14ac:dyDescent="0.3">
      <c r="D166" s="42">
        <v>2</v>
      </c>
      <c r="E166" s="49" t="s">
        <v>1</v>
      </c>
      <c r="F166" s="70" t="s">
        <v>8</v>
      </c>
      <c r="G166" s="1">
        <v>2</v>
      </c>
      <c r="H166" s="15" t="e">
        <f>#REF!</f>
        <v>#REF!</v>
      </c>
      <c r="I166" s="15" t="e">
        <f>#REF!</f>
        <v>#REF!</v>
      </c>
      <c r="J166" s="15" t="e">
        <f>H166*'realign (3)'!X$7</f>
        <v>#REF!</v>
      </c>
      <c r="K166" s="94">
        <v>3.811210925200989E-2</v>
      </c>
      <c r="L166" s="81">
        <v>4.9883517352915192E-2</v>
      </c>
    </row>
    <row r="167" spans="4:12" x14ac:dyDescent="0.3">
      <c r="D167" s="42">
        <v>2</v>
      </c>
      <c r="E167" s="49" t="s">
        <v>1</v>
      </c>
      <c r="F167" s="70" t="s">
        <v>8</v>
      </c>
      <c r="G167" s="1">
        <v>3</v>
      </c>
      <c r="H167" s="15" t="e">
        <f>#REF!</f>
        <v>#REF!</v>
      </c>
      <c r="I167" s="15" t="e">
        <f>#REF!</f>
        <v>#REF!</v>
      </c>
      <c r="J167" s="15" t="e">
        <f>H167*'realign (3)'!X$7</f>
        <v>#REF!</v>
      </c>
      <c r="K167" s="94">
        <v>6.7442679604399827E-2</v>
      </c>
      <c r="L167" s="81">
        <v>0.32849150970012314</v>
      </c>
    </row>
    <row r="168" spans="4:12" x14ac:dyDescent="0.3">
      <c r="D168" s="42">
        <v>2</v>
      </c>
      <c r="E168" s="49" t="s">
        <v>1</v>
      </c>
      <c r="F168" s="70" t="s">
        <v>8</v>
      </c>
      <c r="G168" s="1">
        <v>4</v>
      </c>
      <c r="H168" s="15" t="e">
        <f>#REF!</f>
        <v>#REF!</v>
      </c>
      <c r="I168" s="15" t="e">
        <f>#REF!</f>
        <v>#REF!</v>
      </c>
      <c r="J168" s="15" t="e">
        <f>H168*'realign (3)'!X$7</f>
        <v>#REF!</v>
      </c>
      <c r="K168" s="94">
        <v>9.0154893269706146E-2</v>
      </c>
      <c r="L168" s="81">
        <v>0.73693703912837372</v>
      </c>
    </row>
    <row r="169" spans="4:12" x14ac:dyDescent="0.3">
      <c r="D169" s="58">
        <v>2</v>
      </c>
      <c r="E169" s="59" t="s">
        <v>1</v>
      </c>
      <c r="F169" s="71" t="s">
        <v>8</v>
      </c>
      <c r="G169" s="2">
        <v>5</v>
      </c>
      <c r="H169" s="16" t="e">
        <f>#REF!</f>
        <v>#REF!</v>
      </c>
      <c r="I169" s="16" t="e">
        <f>#REF!</f>
        <v>#REF!</v>
      </c>
      <c r="J169" s="16" t="e">
        <f>H169*'realign (3)'!X$7</f>
        <v>#REF!</v>
      </c>
      <c r="K169" s="95">
        <v>6.6495869000864558E-2</v>
      </c>
      <c r="L169" s="89">
        <v>0.83248098652309943</v>
      </c>
    </row>
    <row r="170" spans="4:12" ht="15" customHeight="1" x14ac:dyDescent="0.3">
      <c r="D170" s="42">
        <v>2</v>
      </c>
      <c r="E170" s="49" t="s">
        <v>1</v>
      </c>
      <c r="F170" s="70" t="s">
        <v>9</v>
      </c>
      <c r="G170" s="1">
        <v>1</v>
      </c>
      <c r="H170" s="15" t="e">
        <f>#REF!</f>
        <v>#REF!</v>
      </c>
      <c r="I170" s="15" t="e">
        <f>#REF!</f>
        <v>#REF!</v>
      </c>
      <c r="J170" s="15" t="e">
        <f>H170*'realign (3)'!X$8</f>
        <v>#REF!</v>
      </c>
      <c r="K170" s="94">
        <v>4.594080938004181E-2</v>
      </c>
      <c r="L170" s="81">
        <v>3.7193468430120148E-2</v>
      </c>
    </row>
    <row r="171" spans="4:12" x14ac:dyDescent="0.3">
      <c r="D171" s="42">
        <v>2</v>
      </c>
      <c r="E171" s="49" t="s">
        <v>1</v>
      </c>
      <c r="F171" s="70" t="s">
        <v>9</v>
      </c>
      <c r="G171" s="1">
        <v>2</v>
      </c>
      <c r="H171" s="15" t="e">
        <f>#REF!</f>
        <v>#REF!</v>
      </c>
      <c r="I171" s="15" t="e">
        <f>#REF!</f>
        <v>#REF!</v>
      </c>
      <c r="J171" s="15" t="e">
        <f>H171*'realign (3)'!X$8</f>
        <v>#REF!</v>
      </c>
      <c r="K171" s="94">
        <v>7.383304702984457E-2</v>
      </c>
      <c r="L171" s="81">
        <v>7.5836678434045554E-2</v>
      </c>
    </row>
    <row r="172" spans="4:12" x14ac:dyDescent="0.3">
      <c r="D172" s="42">
        <v>2</v>
      </c>
      <c r="E172" s="49" t="s">
        <v>1</v>
      </c>
      <c r="F172" s="70" t="s">
        <v>9</v>
      </c>
      <c r="G172" s="1">
        <v>3</v>
      </c>
      <c r="H172" s="15" t="e">
        <f>#REF!</f>
        <v>#REF!</v>
      </c>
      <c r="I172" s="15" t="e">
        <f>#REF!</f>
        <v>#REF!</v>
      </c>
      <c r="J172" s="15" t="e">
        <f>H172*'realign (3)'!X$8</f>
        <v>#REF!</v>
      </c>
      <c r="K172" s="94">
        <v>6.8222916310248155E-2</v>
      </c>
      <c r="L172" s="81">
        <v>0.27277434232138525</v>
      </c>
    </row>
    <row r="173" spans="4:12" x14ac:dyDescent="0.3">
      <c r="D173" s="42">
        <v>2</v>
      </c>
      <c r="E173" s="49" t="s">
        <v>1</v>
      </c>
      <c r="F173" s="70" t="s">
        <v>9</v>
      </c>
      <c r="G173" s="1">
        <v>4</v>
      </c>
      <c r="H173" s="15" t="e">
        <f>#REF!</f>
        <v>#REF!</v>
      </c>
      <c r="I173" s="15" t="e">
        <f>#REF!</f>
        <v>#REF!</v>
      </c>
      <c r="J173" s="15" t="e">
        <f>H173*'realign (3)'!X$8</f>
        <v>#REF!</v>
      </c>
      <c r="K173" s="94">
        <v>6.6543213862314057E-2</v>
      </c>
      <c r="L173" s="81">
        <v>0.74311634779308633</v>
      </c>
    </row>
    <row r="174" spans="4:12" x14ac:dyDescent="0.3">
      <c r="D174" s="58">
        <v>2</v>
      </c>
      <c r="E174" s="59" t="s">
        <v>1</v>
      </c>
      <c r="F174" s="71" t="s">
        <v>9</v>
      </c>
      <c r="G174" s="2">
        <v>5</v>
      </c>
      <c r="H174" s="16" t="e">
        <f>#REF!</f>
        <v>#REF!</v>
      </c>
      <c r="I174" s="16" t="e">
        <f>#REF!</f>
        <v>#REF!</v>
      </c>
      <c r="J174" s="16" t="e">
        <f>H174*'realign (3)'!X$8</f>
        <v>#REF!</v>
      </c>
      <c r="K174" s="95">
        <v>4.2896822619436545E-2</v>
      </c>
      <c r="L174" s="89">
        <v>0.81616424419086686</v>
      </c>
    </row>
    <row r="175" spans="4:12" ht="15" customHeight="1" x14ac:dyDescent="0.3">
      <c r="D175" s="42">
        <v>2</v>
      </c>
      <c r="E175" s="49" t="s">
        <v>1</v>
      </c>
      <c r="F175" s="70" t="s">
        <v>10</v>
      </c>
      <c r="G175" s="1">
        <v>1</v>
      </c>
      <c r="H175" s="15" t="e">
        <f>#REF!</f>
        <v>#REF!</v>
      </c>
      <c r="I175" s="15" t="e">
        <f>#REF!</f>
        <v>#REF!</v>
      </c>
      <c r="J175" s="15" t="e">
        <f>H175*'realign (3)'!X$9</f>
        <v>#REF!</v>
      </c>
      <c r="K175" s="94">
        <v>6.3929569187466638E-3</v>
      </c>
      <c r="L175" s="81">
        <v>2.3258951608744402E-2</v>
      </c>
    </row>
    <row r="176" spans="4:12" x14ac:dyDescent="0.3">
      <c r="D176" s="42">
        <v>2</v>
      </c>
      <c r="E176" s="49" t="s">
        <v>1</v>
      </c>
      <c r="F176" s="70" t="s">
        <v>10</v>
      </c>
      <c r="G176" s="1">
        <v>2</v>
      </c>
      <c r="H176" s="15" t="e">
        <f>#REF!</f>
        <v>#REF!</v>
      </c>
      <c r="I176" s="15" t="e">
        <f>#REF!</f>
        <v>#REF!</v>
      </c>
      <c r="J176" s="15" t="e">
        <f>H176*'realign (3)'!X$9</f>
        <v>#REF!</v>
      </c>
      <c r="K176" s="94">
        <v>1.3663452746278414E-2</v>
      </c>
      <c r="L176" s="81">
        <v>3.0891218420264183E-2</v>
      </c>
    </row>
    <row r="177" spans="4:12" x14ac:dyDescent="0.3">
      <c r="D177" s="42">
        <v>2</v>
      </c>
      <c r="E177" s="49" t="s">
        <v>1</v>
      </c>
      <c r="F177" s="70" t="s">
        <v>10</v>
      </c>
      <c r="G177" s="1">
        <v>3</v>
      </c>
      <c r="H177" s="15" t="e">
        <f>#REF!</f>
        <v>#REF!</v>
      </c>
      <c r="I177" s="15" t="e">
        <f>#REF!</f>
        <v>#REF!</v>
      </c>
      <c r="J177" s="15" t="e">
        <f>H177*'realign (3)'!X$9</f>
        <v>#REF!</v>
      </c>
      <c r="K177" s="94">
        <v>0.11573207009918386</v>
      </c>
      <c r="L177" s="81">
        <v>0.4099163479048657</v>
      </c>
    </row>
    <row r="178" spans="4:12" x14ac:dyDescent="0.3">
      <c r="D178" s="42">
        <v>2</v>
      </c>
      <c r="E178" s="49" t="s">
        <v>1</v>
      </c>
      <c r="F178" s="70" t="s">
        <v>10</v>
      </c>
      <c r="G178" s="1">
        <v>4</v>
      </c>
      <c r="H178" s="15" t="e">
        <f>#REF!</f>
        <v>#REF!</v>
      </c>
      <c r="I178" s="15" t="e">
        <f>#REF!</f>
        <v>#REF!</v>
      </c>
      <c r="J178" s="15" t="e">
        <f>H178*'realign (3)'!X$9</f>
        <v>#REF!</v>
      </c>
      <c r="K178" s="94">
        <v>0.13432831795322833</v>
      </c>
      <c r="L178" s="81">
        <v>0.69941265064477753</v>
      </c>
    </row>
    <row r="179" spans="4:12" ht="15" customHeight="1" x14ac:dyDescent="0.3">
      <c r="D179" s="58">
        <v>2</v>
      </c>
      <c r="E179" s="59" t="s">
        <v>1</v>
      </c>
      <c r="F179" s="71" t="s">
        <v>10</v>
      </c>
      <c r="G179" s="2">
        <v>5</v>
      </c>
      <c r="H179" s="16" t="e">
        <f>#REF!</f>
        <v>#REF!</v>
      </c>
      <c r="I179" s="16" t="e">
        <f>#REF!</f>
        <v>#REF!</v>
      </c>
      <c r="J179" s="16" t="e">
        <f>H179*'realign (3)'!X$9</f>
        <v>#REF!</v>
      </c>
      <c r="K179" s="95">
        <v>7.0631017578494312E-2</v>
      </c>
      <c r="L179" s="89">
        <v>0.80808923500362073</v>
      </c>
    </row>
    <row r="180" spans="4:12" x14ac:dyDescent="0.3">
      <c r="D180" s="42">
        <v>2</v>
      </c>
      <c r="E180" s="49" t="s">
        <v>1</v>
      </c>
      <c r="F180" s="70" t="s">
        <v>11</v>
      </c>
      <c r="G180" s="1">
        <v>1</v>
      </c>
      <c r="H180" s="15" t="e">
        <f>#REF!</f>
        <v>#REF!</v>
      </c>
      <c r="I180" s="15" t="e">
        <f>#REF!</f>
        <v>#REF!</v>
      </c>
      <c r="J180" s="15" t="e">
        <f>H180*'realign (3)'!X$10</f>
        <v>#REF!</v>
      </c>
      <c r="K180" s="94">
        <v>4.1861330377298403E-2</v>
      </c>
      <c r="L180" s="81">
        <v>4.0968657129266846E-2</v>
      </c>
    </row>
    <row r="181" spans="4:12" x14ac:dyDescent="0.3">
      <c r="D181" s="42">
        <v>2</v>
      </c>
      <c r="E181" s="49" t="s">
        <v>1</v>
      </c>
      <c r="F181" s="70" t="s">
        <v>11</v>
      </c>
      <c r="G181" s="1">
        <v>2</v>
      </c>
      <c r="H181" s="15" t="e">
        <f>#REF!</f>
        <v>#REF!</v>
      </c>
      <c r="I181" s="15" t="e">
        <f>#REF!</f>
        <v>#REF!</v>
      </c>
      <c r="J181" s="15" t="e">
        <f>H181*'realign (3)'!X$10</f>
        <v>#REF!</v>
      </c>
      <c r="K181" s="94">
        <v>8.0654130360292453E-2</v>
      </c>
      <c r="L181" s="81">
        <v>0.16046393751382695</v>
      </c>
    </row>
    <row r="182" spans="4:12" x14ac:dyDescent="0.3">
      <c r="D182" s="42">
        <v>2</v>
      </c>
      <c r="E182" s="49" t="s">
        <v>1</v>
      </c>
      <c r="F182" s="70" t="s">
        <v>11</v>
      </c>
      <c r="G182" s="1">
        <v>3</v>
      </c>
      <c r="H182" s="15" t="e">
        <f>#REF!</f>
        <v>#REF!</v>
      </c>
      <c r="I182" s="15" t="e">
        <f>#REF!</f>
        <v>#REF!</v>
      </c>
      <c r="J182" s="15" t="e">
        <f>H182*'realign (3)'!X$10</f>
        <v>#REF!</v>
      </c>
      <c r="K182" s="94">
        <v>0.13525949908088014</v>
      </c>
      <c r="L182" s="81">
        <v>0.37842089215499403</v>
      </c>
    </row>
    <row r="183" spans="4:12" x14ac:dyDescent="0.3">
      <c r="D183" s="42">
        <v>2</v>
      </c>
      <c r="E183" s="49" t="s">
        <v>1</v>
      </c>
      <c r="F183" s="70" t="s">
        <v>11</v>
      </c>
      <c r="G183" s="1">
        <v>4</v>
      </c>
      <c r="H183" s="15" t="e">
        <f>#REF!</f>
        <v>#REF!</v>
      </c>
      <c r="I183" s="15" t="e">
        <f>#REF!</f>
        <v>#REF!</v>
      </c>
      <c r="J183" s="15" t="e">
        <f>H183*'realign (3)'!X$10</f>
        <v>#REF!</v>
      </c>
      <c r="K183" s="94">
        <v>8.0383373808371378E-2</v>
      </c>
      <c r="L183" s="81">
        <v>0.70414245729356584</v>
      </c>
    </row>
    <row r="184" spans="4:12" ht="15" customHeight="1" x14ac:dyDescent="0.3">
      <c r="D184" s="58">
        <v>2</v>
      </c>
      <c r="E184" s="59" t="s">
        <v>1</v>
      </c>
      <c r="F184" s="71" t="s">
        <v>11</v>
      </c>
      <c r="G184" s="2">
        <v>5</v>
      </c>
      <c r="H184" s="16" t="e">
        <f>#REF!</f>
        <v>#REF!</v>
      </c>
      <c r="I184" s="16" t="e">
        <f>#REF!</f>
        <v>#REF!</v>
      </c>
      <c r="J184" s="16" t="e">
        <f>H184*'realign (3)'!X$10</f>
        <v>#REF!</v>
      </c>
      <c r="K184" s="95">
        <v>9.531146701845147E-3</v>
      </c>
      <c r="L184" s="89">
        <v>0.81172260671908769</v>
      </c>
    </row>
    <row r="185" spans="4:12" x14ac:dyDescent="0.3">
      <c r="D185" s="42">
        <v>2</v>
      </c>
      <c r="E185" s="49" t="s">
        <v>1</v>
      </c>
      <c r="F185" s="70" t="s">
        <v>12</v>
      </c>
      <c r="G185" s="1">
        <v>1</v>
      </c>
      <c r="H185" s="15" t="e">
        <f>#REF!</f>
        <v>#REF!</v>
      </c>
      <c r="I185" s="15" t="e">
        <f>#REF!</f>
        <v>#REF!</v>
      </c>
      <c r="J185" s="15" t="e">
        <f>H185*'realign (3)'!X$11</f>
        <v>#REF!</v>
      </c>
      <c r="K185" s="94">
        <v>1.028852705908123E-3</v>
      </c>
      <c r="L185" s="81">
        <v>2.8859665112842204E-2</v>
      </c>
    </row>
    <row r="186" spans="4:12" x14ac:dyDescent="0.3">
      <c r="D186" s="42">
        <v>2</v>
      </c>
      <c r="E186" s="49" t="s">
        <v>1</v>
      </c>
      <c r="F186" s="70" t="s">
        <v>12</v>
      </c>
      <c r="G186" s="1">
        <v>2</v>
      </c>
      <c r="H186" s="15" t="e">
        <f>#REF!</f>
        <v>#REF!</v>
      </c>
      <c r="I186" s="15" t="e">
        <f>#REF!</f>
        <v>#REF!</v>
      </c>
      <c r="J186" s="15" t="e">
        <f>H186*'realign (3)'!X$11</f>
        <v>#REF!</v>
      </c>
      <c r="K186" s="94">
        <v>2.9985684670655885E-3</v>
      </c>
      <c r="L186" s="81">
        <v>2.9868425394273292E-2</v>
      </c>
    </row>
    <row r="187" spans="4:12" x14ac:dyDescent="0.3">
      <c r="D187" s="42">
        <v>2</v>
      </c>
      <c r="E187" s="49" t="s">
        <v>1</v>
      </c>
      <c r="F187" s="70" t="s">
        <v>12</v>
      </c>
      <c r="G187" s="1">
        <v>3</v>
      </c>
      <c r="H187" s="15" t="e">
        <f>#REF!</f>
        <v>#REF!</v>
      </c>
      <c r="I187" s="15" t="e">
        <f>#REF!</f>
        <v>#REF!</v>
      </c>
      <c r="J187" s="15" t="e">
        <f>H187*'realign (3)'!X$11</f>
        <v>#REF!</v>
      </c>
      <c r="K187" s="94">
        <v>0.14927062096405699</v>
      </c>
      <c r="L187" s="81">
        <v>0.2355304959560976</v>
      </c>
    </row>
    <row r="188" spans="4:12" x14ac:dyDescent="0.3">
      <c r="D188" s="42">
        <v>2</v>
      </c>
      <c r="E188" s="49" t="s">
        <v>1</v>
      </c>
      <c r="F188" s="70" t="s">
        <v>12</v>
      </c>
      <c r="G188" s="1">
        <v>4</v>
      </c>
      <c r="H188" s="15" t="e">
        <f>#REF!</f>
        <v>#REF!</v>
      </c>
      <c r="I188" s="15" t="e">
        <f>#REF!</f>
        <v>#REF!</v>
      </c>
      <c r="J188" s="15" t="e">
        <f>H188*'realign (3)'!X$11</f>
        <v>#REF!</v>
      </c>
      <c r="K188" s="94">
        <v>7.7946702736755219E-2</v>
      </c>
      <c r="L188" s="81">
        <v>0.51445373974715436</v>
      </c>
    </row>
    <row r="189" spans="4:12" ht="15" customHeight="1" x14ac:dyDescent="0.3">
      <c r="D189" s="58">
        <v>2</v>
      </c>
      <c r="E189" s="59" t="s">
        <v>1</v>
      </c>
      <c r="F189" s="71" t="s">
        <v>12</v>
      </c>
      <c r="G189" s="2">
        <v>5</v>
      </c>
      <c r="H189" s="16" t="e">
        <f>#REF!</f>
        <v>#REF!</v>
      </c>
      <c r="I189" s="16" t="e">
        <f>#REF!</f>
        <v>#REF!</v>
      </c>
      <c r="J189" s="16" t="e">
        <f>H189*'realign (3)'!X$11</f>
        <v>#REF!</v>
      </c>
      <c r="K189" s="95">
        <v>5.2974136151186478E-2</v>
      </c>
      <c r="L189" s="89">
        <v>0.69572979661158141</v>
      </c>
    </row>
    <row r="190" spans="4:12" x14ac:dyDescent="0.3">
      <c r="D190" s="42">
        <v>2</v>
      </c>
      <c r="E190" s="49" t="s">
        <v>1</v>
      </c>
      <c r="F190" s="70" t="s">
        <v>13</v>
      </c>
      <c r="G190" s="1">
        <v>1</v>
      </c>
      <c r="H190" s="15" t="e">
        <f>#REF!</f>
        <v>#REF!</v>
      </c>
      <c r="I190" s="15" t="e">
        <f>#REF!</f>
        <v>#REF!</v>
      </c>
      <c r="J190" s="15" t="e">
        <f>H190*'realign (3)'!X$12</f>
        <v>#REF!</v>
      </c>
      <c r="K190" s="94">
        <v>0</v>
      </c>
      <c r="L190" s="81">
        <v>2.1535744157853923E-3</v>
      </c>
    </row>
    <row r="191" spans="4:12" x14ac:dyDescent="0.3">
      <c r="D191" s="42">
        <v>2</v>
      </c>
      <c r="E191" s="49" t="s">
        <v>1</v>
      </c>
      <c r="F191" s="70" t="s">
        <v>13</v>
      </c>
      <c r="G191" s="1">
        <v>2</v>
      </c>
      <c r="H191" s="15" t="e">
        <f>#REF!</f>
        <v>#REF!</v>
      </c>
      <c r="I191" s="15" t="e">
        <f>#REF!</f>
        <v>#REF!</v>
      </c>
      <c r="J191" s="15" t="e">
        <f>H191*'realign (3)'!X$12</f>
        <v>#REF!</v>
      </c>
      <c r="K191" s="94">
        <v>3.5865380428665099E-2</v>
      </c>
      <c r="L191" s="81">
        <v>3.3951155154010905E-2</v>
      </c>
    </row>
    <row r="192" spans="4:12" x14ac:dyDescent="0.3">
      <c r="D192" s="42">
        <v>2</v>
      </c>
      <c r="E192" s="49" t="s">
        <v>1</v>
      </c>
      <c r="F192" s="70" t="s">
        <v>13</v>
      </c>
      <c r="G192" s="1">
        <v>3</v>
      </c>
      <c r="H192" s="15" t="e">
        <f>#REF!</f>
        <v>#REF!</v>
      </c>
      <c r="I192" s="15" t="e">
        <f>#REF!</f>
        <v>#REF!</v>
      </c>
      <c r="J192" s="15" t="e">
        <f>H192*'realign (3)'!X$12</f>
        <v>#REF!</v>
      </c>
      <c r="K192" s="94">
        <v>4.8476666070228894E-2</v>
      </c>
      <c r="L192" s="81">
        <v>0.25808825390384205</v>
      </c>
    </row>
    <row r="193" spans="4:12" x14ac:dyDescent="0.3">
      <c r="D193" s="42">
        <v>2</v>
      </c>
      <c r="E193" s="49" t="s">
        <v>1</v>
      </c>
      <c r="F193" s="70" t="s">
        <v>13</v>
      </c>
      <c r="G193" s="1">
        <v>4</v>
      </c>
      <c r="H193" s="15" t="e">
        <f>#REF!</f>
        <v>#REF!</v>
      </c>
      <c r="I193" s="15" t="e">
        <f>#REF!</f>
        <v>#REF!</v>
      </c>
      <c r="J193" s="15" t="e">
        <f>H193*'realign (3)'!X$12</f>
        <v>#REF!</v>
      </c>
      <c r="K193" s="94">
        <v>4.5377591767982374E-2</v>
      </c>
      <c r="L193" s="81">
        <v>0.58603996291092775</v>
      </c>
    </row>
    <row r="194" spans="4:12" ht="15" customHeight="1" x14ac:dyDescent="0.3">
      <c r="D194" s="58">
        <v>2</v>
      </c>
      <c r="E194" s="59" t="s">
        <v>1</v>
      </c>
      <c r="F194" s="71" t="s">
        <v>13</v>
      </c>
      <c r="G194" s="2">
        <v>5</v>
      </c>
      <c r="H194" s="16" t="e">
        <f>#REF!</f>
        <v>#REF!</v>
      </c>
      <c r="I194" s="16" t="e">
        <f>#REF!</f>
        <v>#REF!</v>
      </c>
      <c r="J194" s="16" t="e">
        <f>H194*'realign (3)'!X$12</f>
        <v>#REF!</v>
      </c>
      <c r="K194" s="95">
        <v>5.305246869816805E-2</v>
      </c>
      <c r="L194" s="89">
        <v>0.7236602583259627</v>
      </c>
    </row>
    <row r="195" spans="4:12" x14ac:dyDescent="0.3">
      <c r="D195" s="42">
        <v>2</v>
      </c>
      <c r="E195" s="49" t="s">
        <v>1</v>
      </c>
      <c r="F195" s="70" t="s">
        <v>14</v>
      </c>
      <c r="G195" s="1">
        <v>1</v>
      </c>
      <c r="H195" s="15" t="e">
        <f>#REF!</f>
        <v>#REF!</v>
      </c>
      <c r="I195" s="15" t="e">
        <f>#REF!</f>
        <v>#REF!</v>
      </c>
      <c r="J195" s="15" t="e">
        <f>H195*'realign (3)'!X$13</f>
        <v>#REF!</v>
      </c>
      <c r="K195" s="94">
        <v>4.2336314700421748E-2</v>
      </c>
      <c r="L195" s="81">
        <v>3.2370539020684479E-2</v>
      </c>
    </row>
    <row r="196" spans="4:12" x14ac:dyDescent="0.3">
      <c r="D196" s="42">
        <v>2</v>
      </c>
      <c r="E196" s="49" t="s">
        <v>1</v>
      </c>
      <c r="F196" s="70" t="s">
        <v>14</v>
      </c>
      <c r="G196" s="1">
        <v>2</v>
      </c>
      <c r="H196" s="15" t="e">
        <f>#REF!</f>
        <v>#REF!</v>
      </c>
      <c r="I196" s="15" t="e">
        <f>#REF!</f>
        <v>#REF!</v>
      </c>
      <c r="J196" s="15" t="e">
        <f>H196*'realign (3)'!X$13</f>
        <v>#REF!</v>
      </c>
      <c r="K196" s="94">
        <v>8.3912040050545658E-2</v>
      </c>
      <c r="L196" s="81">
        <v>6.8199836892972626E-2</v>
      </c>
    </row>
    <row r="197" spans="4:12" x14ac:dyDescent="0.3">
      <c r="D197" s="42">
        <v>2</v>
      </c>
      <c r="E197" s="49" t="s">
        <v>1</v>
      </c>
      <c r="F197" s="70" t="s">
        <v>14</v>
      </c>
      <c r="G197" s="1">
        <v>3</v>
      </c>
      <c r="H197" s="15" t="e">
        <f>#REF!</f>
        <v>#REF!</v>
      </c>
      <c r="I197" s="15" t="e">
        <f>#REF!</f>
        <v>#REF!</v>
      </c>
      <c r="J197" s="15" t="e">
        <f>H197*'realign (3)'!X$13</f>
        <v>#REF!</v>
      </c>
      <c r="K197" s="94">
        <v>5.7240338113426825E-2</v>
      </c>
      <c r="L197" s="81">
        <v>0.21995926218452982</v>
      </c>
    </row>
    <row r="198" spans="4:12" x14ac:dyDescent="0.3">
      <c r="D198" s="42">
        <v>2</v>
      </c>
      <c r="E198" s="49" t="s">
        <v>1</v>
      </c>
      <c r="F198" s="70" t="s">
        <v>14</v>
      </c>
      <c r="G198" s="1">
        <v>4</v>
      </c>
      <c r="H198" s="15" t="e">
        <f>#REF!</f>
        <v>#REF!</v>
      </c>
      <c r="I198" s="15" t="e">
        <f>#REF!</f>
        <v>#REF!</v>
      </c>
      <c r="J198" s="15" t="e">
        <f>H198*'realign (3)'!X$13</f>
        <v>#REF!</v>
      </c>
      <c r="K198" s="94">
        <v>0.11572149392985559</v>
      </c>
      <c r="L198" s="81">
        <v>0.54967168377321718</v>
      </c>
    </row>
    <row r="199" spans="4:12" ht="15" customHeight="1" x14ac:dyDescent="0.3">
      <c r="D199" s="58">
        <v>2</v>
      </c>
      <c r="E199" s="59" t="s">
        <v>1</v>
      </c>
      <c r="F199" s="71" t="s">
        <v>14</v>
      </c>
      <c r="G199" s="2">
        <v>5</v>
      </c>
      <c r="H199" s="16" t="e">
        <f>#REF!</f>
        <v>#REF!</v>
      </c>
      <c r="I199" s="16" t="e">
        <f>#REF!</f>
        <v>#REF!</v>
      </c>
      <c r="J199" s="16" t="e">
        <f>H199*'realign (3)'!X$13</f>
        <v>#REF!</v>
      </c>
      <c r="K199" s="95">
        <v>3.9357073756676464E-2</v>
      </c>
      <c r="L199" s="89">
        <v>0.71022039096274214</v>
      </c>
    </row>
    <row r="200" spans="4:12" x14ac:dyDescent="0.3">
      <c r="D200" s="42">
        <v>2</v>
      </c>
      <c r="E200" s="49" t="s">
        <v>1</v>
      </c>
      <c r="F200" s="70" t="s">
        <v>15</v>
      </c>
      <c r="G200" s="1">
        <v>1</v>
      </c>
      <c r="H200" s="15" t="e">
        <f>#REF!</f>
        <v>#REF!</v>
      </c>
      <c r="I200" s="15" t="e">
        <f>#REF!</f>
        <v>#REF!</v>
      </c>
      <c r="J200" s="15" t="e">
        <f>H200*'realign (3)'!X$14</f>
        <v>#REF!</v>
      </c>
      <c r="K200" s="94">
        <v>2.2771108815951738E-2</v>
      </c>
      <c r="L200" s="81">
        <v>2.2004787672867451E-2</v>
      </c>
    </row>
    <row r="201" spans="4:12" x14ac:dyDescent="0.3">
      <c r="D201" s="42">
        <v>2</v>
      </c>
      <c r="E201" s="49" t="s">
        <v>1</v>
      </c>
      <c r="F201" s="70" t="s">
        <v>15</v>
      </c>
      <c r="G201" s="1">
        <v>2</v>
      </c>
      <c r="H201" s="15" t="e">
        <f>#REF!</f>
        <v>#REF!</v>
      </c>
      <c r="I201" s="15" t="e">
        <f>#REF!</f>
        <v>#REF!</v>
      </c>
      <c r="J201" s="15" t="e">
        <f>H201*'realign (3)'!X$14</f>
        <v>#REF!</v>
      </c>
      <c r="K201" s="94">
        <v>5.8937150206691546E-2</v>
      </c>
      <c r="L201" s="81">
        <v>0.13420229181748758</v>
      </c>
    </row>
    <row r="202" spans="4:12" x14ac:dyDescent="0.3">
      <c r="D202" s="42">
        <v>2</v>
      </c>
      <c r="E202" s="49" t="s">
        <v>1</v>
      </c>
      <c r="F202" s="70" t="s">
        <v>15</v>
      </c>
      <c r="G202" s="1">
        <v>3</v>
      </c>
      <c r="H202" s="15" t="e">
        <f>#REF!</f>
        <v>#REF!</v>
      </c>
      <c r="I202" s="15" t="e">
        <f>#REF!</f>
        <v>#REF!</v>
      </c>
      <c r="J202" s="15" t="e">
        <f>H202*'realign (3)'!X$14</f>
        <v>#REF!</v>
      </c>
      <c r="K202" s="94">
        <v>0.10175676733191476</v>
      </c>
      <c r="L202" s="81">
        <v>0.64672567716182416</v>
      </c>
    </row>
    <row r="203" spans="4:12" x14ac:dyDescent="0.3">
      <c r="D203" s="42">
        <v>2</v>
      </c>
      <c r="E203" s="49" t="s">
        <v>1</v>
      </c>
      <c r="F203" s="70" t="s">
        <v>15</v>
      </c>
      <c r="G203" s="1">
        <v>4</v>
      </c>
      <c r="H203" s="15" t="e">
        <f>#REF!</f>
        <v>#REF!</v>
      </c>
      <c r="I203" s="15" t="e">
        <f>#REF!</f>
        <v>#REF!</v>
      </c>
      <c r="J203" s="15" t="e">
        <f>H203*'realign (3)'!X$14</f>
        <v>#REF!</v>
      </c>
      <c r="K203" s="94">
        <v>4.4935161454518521E-2</v>
      </c>
      <c r="L203" s="81">
        <v>0.76177079355024302</v>
      </c>
    </row>
    <row r="204" spans="4:12" ht="15" customHeight="1" x14ac:dyDescent="0.3">
      <c r="D204" s="58">
        <v>2</v>
      </c>
      <c r="E204" s="59" t="s">
        <v>1</v>
      </c>
      <c r="F204" s="71" t="s">
        <v>15</v>
      </c>
      <c r="G204" s="2">
        <v>5</v>
      </c>
      <c r="H204" s="16" t="e">
        <f>#REF!</f>
        <v>#REF!</v>
      </c>
      <c r="I204" s="16" t="e">
        <f>#REF!</f>
        <v>#REF!</v>
      </c>
      <c r="J204" s="16" t="e">
        <f>H204*'realign (3)'!X$14</f>
        <v>#REF!</v>
      </c>
      <c r="K204" s="95">
        <v>5.9402941699430341E-2</v>
      </c>
      <c r="L204" s="89">
        <v>0.84626386829151445</v>
      </c>
    </row>
    <row r="205" spans="4:12" x14ac:dyDescent="0.3">
      <c r="D205" s="42">
        <v>2</v>
      </c>
      <c r="E205" s="49" t="s">
        <v>1</v>
      </c>
      <c r="F205" s="70" t="s">
        <v>16</v>
      </c>
      <c r="G205" s="1">
        <v>1</v>
      </c>
      <c r="H205" s="15" t="e">
        <f>#REF!</f>
        <v>#REF!</v>
      </c>
      <c r="I205" s="15" t="e">
        <f>#REF!</f>
        <v>#REF!</v>
      </c>
      <c r="J205" s="15" t="e">
        <f>H205*'realign (3)'!X$15</f>
        <v>#REF!</v>
      </c>
      <c r="K205" s="94">
        <v>1.2486974387107655E-2</v>
      </c>
      <c r="L205" s="81">
        <v>8.1088539223755571E-3</v>
      </c>
    </row>
    <row r="206" spans="4:12" x14ac:dyDescent="0.3">
      <c r="D206" s="42">
        <v>2</v>
      </c>
      <c r="E206" s="49" t="s">
        <v>1</v>
      </c>
      <c r="F206" s="70" t="s">
        <v>16</v>
      </c>
      <c r="G206" s="1">
        <v>2</v>
      </c>
      <c r="H206" s="15" t="e">
        <f>#REF!</f>
        <v>#REF!</v>
      </c>
      <c r="I206" s="15" t="e">
        <f>#REF!</f>
        <v>#REF!</v>
      </c>
      <c r="J206" s="15" t="e">
        <f>H206*'realign (3)'!X$15</f>
        <v>#REF!</v>
      </c>
      <c r="K206" s="94">
        <v>4.5531230451286257E-2</v>
      </c>
      <c r="L206" s="81">
        <v>0.18048859263393524</v>
      </c>
    </row>
    <row r="207" spans="4:12" x14ac:dyDescent="0.3">
      <c r="D207" s="42">
        <v>2</v>
      </c>
      <c r="E207" s="49" t="s">
        <v>1</v>
      </c>
      <c r="F207" s="70" t="s">
        <v>16</v>
      </c>
      <c r="G207" s="1">
        <v>3</v>
      </c>
      <c r="H207" s="15" t="e">
        <f>#REF!</f>
        <v>#REF!</v>
      </c>
      <c r="I207" s="15" t="e">
        <f>#REF!</f>
        <v>#REF!</v>
      </c>
      <c r="J207" s="15" t="e">
        <f>H207*'realign (3)'!X$15</f>
        <v>#REF!</v>
      </c>
      <c r="K207" s="94">
        <v>0.18755462521058958</v>
      </c>
      <c r="L207" s="81">
        <v>0.51784784927633232</v>
      </c>
    </row>
    <row r="208" spans="4:12" ht="15" customHeight="1" x14ac:dyDescent="0.3">
      <c r="D208" s="42">
        <v>2</v>
      </c>
      <c r="E208" s="49" t="s">
        <v>1</v>
      </c>
      <c r="F208" s="70" t="s">
        <v>16</v>
      </c>
      <c r="G208" s="1">
        <v>4</v>
      </c>
      <c r="H208" s="15" t="e">
        <f>#REF!</f>
        <v>#REF!</v>
      </c>
      <c r="I208" s="15" t="e">
        <f>#REF!</f>
        <v>#REF!</v>
      </c>
      <c r="J208" s="15" t="e">
        <f>H208*'realign (3)'!X$15</f>
        <v>#REF!</v>
      </c>
      <c r="K208" s="94">
        <v>0.12653306337921674</v>
      </c>
      <c r="L208" s="81">
        <v>0.72455472038264901</v>
      </c>
    </row>
    <row r="209" spans="4:12" x14ac:dyDescent="0.3">
      <c r="D209" s="58">
        <v>2</v>
      </c>
      <c r="E209" s="59" t="s">
        <v>1</v>
      </c>
      <c r="F209" s="71" t="s">
        <v>16</v>
      </c>
      <c r="G209" s="2">
        <v>5</v>
      </c>
      <c r="H209" s="16" t="e">
        <f>#REF!</f>
        <v>#REF!</v>
      </c>
      <c r="I209" s="16" t="e">
        <f>#REF!</f>
        <v>#REF!</v>
      </c>
      <c r="J209" s="16" t="e">
        <f>H209*'realign (3)'!X$15</f>
        <v>#REF!</v>
      </c>
      <c r="K209" s="95">
        <v>0.12358602361667041</v>
      </c>
      <c r="L209" s="89">
        <v>0.79068154477557262</v>
      </c>
    </row>
    <row r="210" spans="4:12" x14ac:dyDescent="0.3">
      <c r="D210" s="42">
        <v>2</v>
      </c>
      <c r="E210" s="49" t="s">
        <v>1</v>
      </c>
      <c r="F210" s="70" t="s">
        <v>17</v>
      </c>
      <c r="G210" s="1">
        <v>1</v>
      </c>
      <c r="H210" s="15" t="e">
        <f>#REF!</f>
        <v>#REF!</v>
      </c>
      <c r="I210" s="15" t="e">
        <f>#REF!</f>
        <v>#REF!</v>
      </c>
      <c r="J210" s="15" t="e">
        <f>H210*'realign (3)'!X$16</f>
        <v>#REF!</v>
      </c>
      <c r="K210" s="94">
        <v>9.8808282362905162E-4</v>
      </c>
      <c r="L210" s="81">
        <v>1.6043839221016605E-2</v>
      </c>
    </row>
    <row r="211" spans="4:12" x14ac:dyDescent="0.3">
      <c r="D211" s="42">
        <v>2</v>
      </c>
      <c r="E211" s="49" t="s">
        <v>1</v>
      </c>
      <c r="F211" s="70" t="s">
        <v>17</v>
      </c>
      <c r="G211" s="1">
        <v>2</v>
      </c>
      <c r="H211" s="15" t="e">
        <f>#REF!</f>
        <v>#REF!</v>
      </c>
      <c r="I211" s="15" t="e">
        <f>#REF!</f>
        <v>#REF!</v>
      </c>
      <c r="J211" s="15" t="e">
        <f>H211*'realign (3)'!X$16</f>
        <v>#REF!</v>
      </c>
      <c r="K211" s="94">
        <v>8.4897921790958494E-2</v>
      </c>
      <c r="L211" s="81">
        <v>7.4938534115980435E-2</v>
      </c>
    </row>
    <row r="212" spans="4:12" x14ac:dyDescent="0.3">
      <c r="D212" s="42">
        <v>2</v>
      </c>
      <c r="E212" s="49" t="s">
        <v>1</v>
      </c>
      <c r="F212" s="70" t="s">
        <v>17</v>
      </c>
      <c r="G212" s="1">
        <v>3</v>
      </c>
      <c r="H212" s="15" t="e">
        <f>#REF!</f>
        <v>#REF!</v>
      </c>
      <c r="I212" s="15" t="e">
        <f>#REF!</f>
        <v>#REF!</v>
      </c>
      <c r="J212" s="15" t="e">
        <f>H212*'realign (3)'!X$16</f>
        <v>#REF!</v>
      </c>
      <c r="K212" s="94">
        <v>0.15402132815293529</v>
      </c>
      <c r="L212" s="81">
        <v>0.1541617057775429</v>
      </c>
    </row>
    <row r="213" spans="4:12" ht="15" customHeight="1" x14ac:dyDescent="0.3">
      <c r="D213" s="42">
        <v>2</v>
      </c>
      <c r="E213" s="49" t="s">
        <v>1</v>
      </c>
      <c r="F213" s="70" t="s">
        <v>17</v>
      </c>
      <c r="G213" s="1">
        <v>4</v>
      </c>
      <c r="H213" s="15" t="e">
        <f>#REF!</f>
        <v>#REF!</v>
      </c>
      <c r="I213" s="15" t="e">
        <f>#REF!</f>
        <v>#REF!</v>
      </c>
      <c r="J213" s="15" t="e">
        <f>H213*'realign (3)'!X$16</f>
        <v>#REF!</v>
      </c>
      <c r="K213" s="94">
        <v>0.153719101389102</v>
      </c>
      <c r="L213" s="81">
        <v>0.32203659518114519</v>
      </c>
    </row>
    <row r="214" spans="4:12" x14ac:dyDescent="0.3">
      <c r="D214" s="58">
        <v>2</v>
      </c>
      <c r="E214" s="59" t="s">
        <v>1</v>
      </c>
      <c r="F214" s="71" t="s">
        <v>17</v>
      </c>
      <c r="G214" s="2">
        <v>5</v>
      </c>
      <c r="H214" s="16" t="e">
        <f>#REF!</f>
        <v>#REF!</v>
      </c>
      <c r="I214" s="16" t="e">
        <f>#REF!</f>
        <v>#REF!</v>
      </c>
      <c r="J214" s="16" t="e">
        <f>H214*'realign (3)'!X$16</f>
        <v>#REF!</v>
      </c>
      <c r="K214" s="95">
        <v>5.1370115559356021E-2</v>
      </c>
      <c r="L214" s="89">
        <v>0.5510653434035534</v>
      </c>
    </row>
    <row r="215" spans="4:12" x14ac:dyDescent="0.3">
      <c r="D215" s="42">
        <v>2</v>
      </c>
      <c r="E215" s="49" t="s">
        <v>1</v>
      </c>
      <c r="F215" s="70" t="s">
        <v>18</v>
      </c>
      <c r="G215" s="1">
        <v>1</v>
      </c>
      <c r="H215" s="15" t="e">
        <f>#REF!</f>
        <v>#REF!</v>
      </c>
      <c r="I215" s="15" t="e">
        <f>#REF!</f>
        <v>#REF!</v>
      </c>
      <c r="J215" s="15" t="e">
        <f>H215*'realign (3)'!X$17</f>
        <v>#REF!</v>
      </c>
      <c r="K215" s="94">
        <v>0</v>
      </c>
      <c r="L215" s="81">
        <v>2.1995238118445181E-2</v>
      </c>
    </row>
    <row r="216" spans="4:12" x14ac:dyDescent="0.3">
      <c r="D216" s="42">
        <v>2</v>
      </c>
      <c r="E216" s="49" t="s">
        <v>1</v>
      </c>
      <c r="F216" s="70" t="s">
        <v>18</v>
      </c>
      <c r="G216" s="1">
        <v>2</v>
      </c>
      <c r="H216" s="15" t="e">
        <f>#REF!</f>
        <v>#REF!</v>
      </c>
      <c r="I216" s="15" t="e">
        <f>#REF!</f>
        <v>#REF!</v>
      </c>
      <c r="J216" s="15" t="e">
        <f>H216*'realign (3)'!X$17</f>
        <v>#REF!</v>
      </c>
      <c r="K216" s="94">
        <v>8.5060126848440998E-2</v>
      </c>
      <c r="L216" s="81">
        <v>4.6741049591801274E-2</v>
      </c>
    </row>
    <row r="217" spans="4:12" x14ac:dyDescent="0.3">
      <c r="D217" s="42">
        <v>2</v>
      </c>
      <c r="E217" s="49" t="s">
        <v>1</v>
      </c>
      <c r="F217" s="70" t="s">
        <v>18</v>
      </c>
      <c r="G217" s="1">
        <v>3</v>
      </c>
      <c r="H217" s="15" t="e">
        <f>#REF!</f>
        <v>#REF!</v>
      </c>
      <c r="I217" s="15" t="e">
        <f>#REF!</f>
        <v>#REF!</v>
      </c>
      <c r="J217" s="15" t="e">
        <f>H217*'realign (3)'!X$17</f>
        <v>#REF!</v>
      </c>
      <c r="K217" s="94">
        <v>0.16331619708679587</v>
      </c>
      <c r="L217" s="81">
        <v>0.1347746312457038</v>
      </c>
    </row>
    <row r="218" spans="4:12" ht="15" customHeight="1" x14ac:dyDescent="0.3">
      <c r="D218" s="42">
        <v>2</v>
      </c>
      <c r="E218" s="49" t="s">
        <v>1</v>
      </c>
      <c r="F218" s="70" t="s">
        <v>18</v>
      </c>
      <c r="G218" s="1">
        <v>4</v>
      </c>
      <c r="H218" s="15" t="e">
        <f>#REF!</f>
        <v>#REF!</v>
      </c>
      <c r="I218" s="15" t="e">
        <f>#REF!</f>
        <v>#REF!</v>
      </c>
      <c r="J218" s="15" t="e">
        <f>H218*'realign (3)'!X$17</f>
        <v>#REF!</v>
      </c>
      <c r="K218" s="94">
        <v>7.049448257813952E-2</v>
      </c>
      <c r="L218" s="81">
        <v>0.46254602830915675</v>
      </c>
    </row>
    <row r="219" spans="4:12" x14ac:dyDescent="0.3">
      <c r="D219" s="58">
        <v>2</v>
      </c>
      <c r="E219" s="59" t="s">
        <v>1</v>
      </c>
      <c r="F219" s="71" t="s">
        <v>18</v>
      </c>
      <c r="G219" s="2">
        <v>5</v>
      </c>
      <c r="H219" s="16" t="e">
        <f>#REF!</f>
        <v>#REF!</v>
      </c>
      <c r="I219" s="16" t="e">
        <f>#REF!</f>
        <v>#REF!</v>
      </c>
      <c r="J219" s="16" t="e">
        <f>H219*'realign (3)'!X$17</f>
        <v>#REF!</v>
      </c>
      <c r="K219" s="95">
        <v>0</v>
      </c>
      <c r="L219" s="89">
        <v>0.73436632742482943</v>
      </c>
    </row>
    <row r="220" spans="4:12" x14ac:dyDescent="0.3">
      <c r="D220" s="42">
        <v>2</v>
      </c>
      <c r="E220" s="49" t="s">
        <v>1</v>
      </c>
      <c r="F220" s="70" t="s">
        <v>19</v>
      </c>
      <c r="G220" s="1">
        <v>1</v>
      </c>
      <c r="H220" s="15" t="e">
        <f>#REF!</f>
        <v>#REF!</v>
      </c>
      <c r="I220" s="15" t="e">
        <f>#REF!</f>
        <v>#REF!</v>
      </c>
      <c r="J220" s="15" t="e">
        <f>H220*'realign (3)'!X$18</f>
        <v>#REF!</v>
      </c>
      <c r="K220" s="94">
        <v>8.541703032770841E-3</v>
      </c>
      <c r="L220" s="81">
        <v>1.6972341279743217E-2</v>
      </c>
    </row>
    <row r="221" spans="4:12" x14ac:dyDescent="0.3">
      <c r="D221" s="42">
        <v>2</v>
      </c>
      <c r="E221" s="49" t="s">
        <v>1</v>
      </c>
      <c r="F221" s="70" t="s">
        <v>19</v>
      </c>
      <c r="G221" s="1">
        <v>2</v>
      </c>
      <c r="H221" s="15" t="e">
        <f>#REF!</f>
        <v>#REF!</v>
      </c>
      <c r="I221" s="15" t="e">
        <f>#REF!</f>
        <v>#REF!</v>
      </c>
      <c r="J221" s="15" t="e">
        <f>H221*'realign (3)'!X$18</f>
        <v>#REF!</v>
      </c>
      <c r="K221" s="94">
        <v>4.4730291525572403E-2</v>
      </c>
      <c r="L221" s="81">
        <v>0.27351373707298487</v>
      </c>
    </row>
    <row r="222" spans="4:12" x14ac:dyDescent="0.3">
      <c r="D222" s="42">
        <v>2</v>
      </c>
      <c r="E222" s="49" t="s">
        <v>1</v>
      </c>
      <c r="F222" s="70" t="s">
        <v>19</v>
      </c>
      <c r="G222" s="1">
        <v>3</v>
      </c>
      <c r="H222" s="15" t="e">
        <f>#REF!</f>
        <v>#REF!</v>
      </c>
      <c r="I222" s="15" t="e">
        <f>#REF!</f>
        <v>#REF!</v>
      </c>
      <c r="J222" s="15" t="e">
        <f>H222*'realign (3)'!X$18</f>
        <v>#REF!</v>
      </c>
      <c r="K222" s="94">
        <v>0.17030014565825363</v>
      </c>
      <c r="L222" s="81">
        <v>0.53165972939309913</v>
      </c>
    </row>
    <row r="223" spans="4:12" ht="15" customHeight="1" x14ac:dyDescent="0.3">
      <c r="D223" s="42">
        <v>2</v>
      </c>
      <c r="E223" s="49" t="s">
        <v>1</v>
      </c>
      <c r="F223" s="70" t="s">
        <v>19</v>
      </c>
      <c r="G223" s="1">
        <v>4</v>
      </c>
      <c r="H223" s="15" t="e">
        <f>#REF!</f>
        <v>#REF!</v>
      </c>
      <c r="I223" s="15" t="e">
        <f>#REF!</f>
        <v>#REF!</v>
      </c>
      <c r="J223" s="15" t="e">
        <f>H223*'realign (3)'!X$18</f>
        <v>#REF!</v>
      </c>
      <c r="K223" s="94">
        <v>0.1550640666052488</v>
      </c>
      <c r="L223" s="81">
        <v>0.65450248814988299</v>
      </c>
    </row>
    <row r="224" spans="4:12" x14ac:dyDescent="0.3">
      <c r="D224" s="58">
        <v>2</v>
      </c>
      <c r="E224" s="59" t="s">
        <v>1</v>
      </c>
      <c r="F224" s="71" t="s">
        <v>19</v>
      </c>
      <c r="G224" s="2">
        <v>5</v>
      </c>
      <c r="H224" s="16" t="e">
        <f>#REF!</f>
        <v>#REF!</v>
      </c>
      <c r="I224" s="16" t="e">
        <f>#REF!</f>
        <v>#REF!</v>
      </c>
      <c r="J224" s="16" t="e">
        <f>H224*'realign (3)'!X$18</f>
        <v>#REF!</v>
      </c>
      <c r="K224" s="95">
        <v>0.15860065788287331</v>
      </c>
      <c r="L224" s="89">
        <v>0.77031788115512623</v>
      </c>
    </row>
    <row r="225" spans="4:12" x14ac:dyDescent="0.3">
      <c r="D225" s="42">
        <v>2</v>
      </c>
      <c r="E225" s="49" t="s">
        <v>1</v>
      </c>
      <c r="F225" s="70" t="s">
        <v>20</v>
      </c>
      <c r="G225" s="1">
        <v>1</v>
      </c>
      <c r="H225" s="15" t="e">
        <f>#REF!</f>
        <v>#REF!</v>
      </c>
      <c r="I225" s="15" t="e">
        <f>#REF!</f>
        <v>#REF!</v>
      </c>
      <c r="J225" s="15" t="e">
        <f>H225*'realign (3)'!X$19</f>
        <v>#REF!</v>
      </c>
      <c r="K225" s="94">
        <v>2.5899517404400746E-2</v>
      </c>
      <c r="L225" s="81">
        <v>2.0702031688327256E-2</v>
      </c>
    </row>
    <row r="226" spans="4:12" x14ac:dyDescent="0.3">
      <c r="D226" s="42">
        <v>2</v>
      </c>
      <c r="E226" s="49" t="s">
        <v>1</v>
      </c>
      <c r="F226" s="70" t="s">
        <v>20</v>
      </c>
      <c r="G226" s="1">
        <v>2</v>
      </c>
      <c r="H226" s="15" t="e">
        <f>#REF!</f>
        <v>#REF!</v>
      </c>
      <c r="I226" s="15" t="e">
        <f>#REF!</f>
        <v>#REF!</v>
      </c>
      <c r="J226" s="15" t="e">
        <f>H226*'realign (3)'!X$19</f>
        <v>#REF!</v>
      </c>
      <c r="K226" s="94">
        <v>5.0463833202007924E-2</v>
      </c>
      <c r="L226" s="81">
        <v>7.883698319142575E-2</v>
      </c>
    </row>
    <row r="227" spans="4:12" x14ac:dyDescent="0.3">
      <c r="D227" s="42">
        <v>2</v>
      </c>
      <c r="E227" s="49" t="s">
        <v>1</v>
      </c>
      <c r="F227" s="70" t="s">
        <v>20</v>
      </c>
      <c r="G227" s="1">
        <v>3</v>
      </c>
      <c r="H227" s="15" t="e">
        <f>#REF!</f>
        <v>#REF!</v>
      </c>
      <c r="I227" s="15" t="e">
        <f>#REF!</f>
        <v>#REF!</v>
      </c>
      <c r="J227" s="15" t="e">
        <f>H227*'realign (3)'!X$19</f>
        <v>#REF!</v>
      </c>
      <c r="K227" s="94">
        <v>0.12402197616284974</v>
      </c>
      <c r="L227" s="81">
        <v>0.15584322423294902</v>
      </c>
    </row>
    <row r="228" spans="4:12" ht="15" customHeight="1" x14ac:dyDescent="0.3">
      <c r="D228" s="42">
        <v>2</v>
      </c>
      <c r="E228" s="49" t="s">
        <v>1</v>
      </c>
      <c r="F228" s="70" t="s">
        <v>20</v>
      </c>
      <c r="G228" s="1">
        <v>4</v>
      </c>
      <c r="H228" s="15" t="e">
        <f>#REF!</f>
        <v>#REF!</v>
      </c>
      <c r="I228" s="15" t="e">
        <f>#REF!</f>
        <v>#REF!</v>
      </c>
      <c r="J228" s="15" t="e">
        <f>H228*'realign (3)'!X$19</f>
        <v>#REF!</v>
      </c>
      <c r="K228" s="94">
        <v>0.1604795195640186</v>
      </c>
      <c r="L228" s="81">
        <v>0.42937112515880338</v>
      </c>
    </row>
    <row r="229" spans="4:12" x14ac:dyDescent="0.3">
      <c r="D229" s="58">
        <v>2</v>
      </c>
      <c r="E229" s="59" t="s">
        <v>1</v>
      </c>
      <c r="F229" s="71" t="s">
        <v>20</v>
      </c>
      <c r="G229" s="2">
        <v>5</v>
      </c>
      <c r="H229" s="16" t="e">
        <f>#REF!</f>
        <v>#REF!</v>
      </c>
      <c r="I229" s="16" t="e">
        <f>#REF!</f>
        <v>#REF!</v>
      </c>
      <c r="J229" s="16" t="e">
        <f>H229*'realign (3)'!X$19</f>
        <v>#REF!</v>
      </c>
      <c r="K229" s="95">
        <v>0</v>
      </c>
      <c r="L229" s="89">
        <v>0.72990146718609572</v>
      </c>
    </row>
    <row r="230" spans="4:12" x14ac:dyDescent="0.3">
      <c r="D230" s="42">
        <v>2</v>
      </c>
      <c r="E230" s="49" t="s">
        <v>1</v>
      </c>
      <c r="F230" s="70" t="s">
        <v>21</v>
      </c>
      <c r="G230" s="1">
        <v>1</v>
      </c>
      <c r="H230" s="15" t="e">
        <f>#REF!</f>
        <v>#REF!</v>
      </c>
      <c r="I230" s="15" t="e">
        <f>#REF!</f>
        <v>#REF!</v>
      </c>
      <c r="J230" s="15" t="e">
        <f>H230*'realign (3)'!X$20</f>
        <v>#REF!</v>
      </c>
      <c r="K230" s="94">
        <v>4.4260525539042034E-4</v>
      </c>
      <c r="L230" s="81">
        <v>2.0753039336134113E-4</v>
      </c>
    </row>
    <row r="231" spans="4:12" x14ac:dyDescent="0.3">
      <c r="D231" s="42">
        <v>2</v>
      </c>
      <c r="E231" s="49" t="s">
        <v>1</v>
      </c>
      <c r="F231" s="70" t="s">
        <v>21</v>
      </c>
      <c r="G231" s="1">
        <v>2</v>
      </c>
      <c r="H231" s="15" t="e">
        <f>#REF!</f>
        <v>#REF!</v>
      </c>
      <c r="I231" s="15" t="e">
        <f>#REF!</f>
        <v>#REF!</v>
      </c>
      <c r="J231" s="15" t="e">
        <f>H231*'realign (3)'!X$20</f>
        <v>#REF!</v>
      </c>
      <c r="K231" s="94">
        <v>6.9981351070655153E-3</v>
      </c>
      <c r="L231" s="81">
        <v>9.2886386361384996E-3</v>
      </c>
    </row>
    <row r="232" spans="4:12" x14ac:dyDescent="0.3">
      <c r="D232" s="42">
        <v>2</v>
      </c>
      <c r="E232" s="49" t="s">
        <v>1</v>
      </c>
      <c r="F232" s="70" t="s">
        <v>21</v>
      </c>
      <c r="G232" s="1">
        <v>3</v>
      </c>
      <c r="H232" s="15" t="e">
        <f>#REF!</f>
        <v>#REF!</v>
      </c>
      <c r="I232" s="15" t="e">
        <f>#REF!</f>
        <v>#REF!</v>
      </c>
      <c r="J232" s="15" t="e">
        <f>H232*'realign (3)'!X$20</f>
        <v>#REF!</v>
      </c>
      <c r="K232" s="94">
        <v>3.5810202702480101E-2</v>
      </c>
      <c r="L232" s="81">
        <v>3.7805888617216891E-2</v>
      </c>
    </row>
    <row r="233" spans="4:12" ht="15" customHeight="1" x14ac:dyDescent="0.3">
      <c r="D233" s="42">
        <v>2</v>
      </c>
      <c r="E233" s="49" t="s">
        <v>1</v>
      </c>
      <c r="F233" s="70" t="s">
        <v>21</v>
      </c>
      <c r="G233" s="1">
        <v>4</v>
      </c>
      <c r="H233" s="15" t="e">
        <f>#REF!</f>
        <v>#REF!</v>
      </c>
      <c r="I233" s="15" t="e">
        <f>#REF!</f>
        <v>#REF!</v>
      </c>
      <c r="J233" s="15" t="e">
        <f>H233*'realign (3)'!X$20</f>
        <v>#REF!</v>
      </c>
      <c r="K233" s="94">
        <v>5.2622410822047293E-2</v>
      </c>
      <c r="L233" s="81">
        <v>0.26925790187238918</v>
      </c>
    </row>
    <row r="234" spans="4:12" x14ac:dyDescent="0.3">
      <c r="D234" s="58">
        <v>2</v>
      </c>
      <c r="E234" s="59" t="s">
        <v>1</v>
      </c>
      <c r="F234" s="71" t="s">
        <v>21</v>
      </c>
      <c r="G234" s="2">
        <v>5</v>
      </c>
      <c r="H234" s="16" t="e">
        <f>#REF!</f>
        <v>#REF!</v>
      </c>
      <c r="I234" s="16" t="e">
        <f>#REF!</f>
        <v>#REF!</v>
      </c>
      <c r="J234" s="16" t="e">
        <f>H234*'realign (3)'!X$20</f>
        <v>#REF!</v>
      </c>
      <c r="K234" s="95">
        <v>6.4435753520927244E-2</v>
      </c>
      <c r="L234" s="89">
        <v>0.63893642810604179</v>
      </c>
    </row>
    <row r="235" spans="4:12" x14ac:dyDescent="0.3">
      <c r="D235" s="42">
        <v>2</v>
      </c>
      <c r="E235" s="49" t="s">
        <v>1</v>
      </c>
      <c r="F235" s="70" t="s">
        <v>22</v>
      </c>
      <c r="G235" s="1">
        <v>1</v>
      </c>
      <c r="H235" s="15" t="e">
        <f>#REF!</f>
        <v>#REF!</v>
      </c>
      <c r="I235" s="15" t="e">
        <f>#REF!</f>
        <v>#REF!</v>
      </c>
      <c r="J235" s="15" t="e">
        <f>H235*'realign (3)'!X$21</f>
        <v>#REF!</v>
      </c>
      <c r="K235" s="94">
        <v>6.5805206613447605E-3</v>
      </c>
      <c r="L235" s="81">
        <v>1.5565401685681572E-2</v>
      </c>
    </row>
    <row r="236" spans="4:12" x14ac:dyDescent="0.3">
      <c r="D236" s="42">
        <v>2</v>
      </c>
      <c r="E236" s="49" t="s">
        <v>1</v>
      </c>
      <c r="F236" s="70" t="s">
        <v>22</v>
      </c>
      <c r="G236" s="1">
        <v>2</v>
      </c>
      <c r="H236" s="15" t="e">
        <f>#REF!</f>
        <v>#REF!</v>
      </c>
      <c r="I236" s="15" t="e">
        <f>#REF!</f>
        <v>#REF!</v>
      </c>
      <c r="J236" s="15" t="e">
        <f>H236*'realign (3)'!X$21</f>
        <v>#REF!</v>
      </c>
      <c r="K236" s="94">
        <v>5.2039861112797202E-2</v>
      </c>
      <c r="L236" s="81">
        <v>6.3269539342681771E-2</v>
      </c>
    </row>
    <row r="237" spans="4:12" ht="15" customHeight="1" x14ac:dyDescent="0.3">
      <c r="D237" s="42">
        <v>2</v>
      </c>
      <c r="E237" s="49" t="s">
        <v>1</v>
      </c>
      <c r="F237" s="70" t="s">
        <v>22</v>
      </c>
      <c r="G237" s="1">
        <v>3</v>
      </c>
      <c r="H237" s="15" t="e">
        <f>#REF!</f>
        <v>#REF!</v>
      </c>
      <c r="I237" s="15" t="e">
        <f>#REF!</f>
        <v>#REF!</v>
      </c>
      <c r="J237" s="15" t="e">
        <f>H237*'realign (3)'!X$21</f>
        <v>#REF!</v>
      </c>
      <c r="K237" s="94">
        <v>9.8582839353552706E-2</v>
      </c>
      <c r="L237" s="81">
        <v>0.32396333981576525</v>
      </c>
    </row>
    <row r="238" spans="4:12" x14ac:dyDescent="0.3">
      <c r="D238" s="42">
        <v>2</v>
      </c>
      <c r="E238" s="49" t="s">
        <v>1</v>
      </c>
      <c r="F238" s="70" t="s">
        <v>22</v>
      </c>
      <c r="G238" s="1">
        <v>4</v>
      </c>
      <c r="H238" s="15" t="e">
        <f>#REF!</f>
        <v>#REF!</v>
      </c>
      <c r="I238" s="15" t="e">
        <f>#REF!</f>
        <v>#REF!</v>
      </c>
      <c r="J238" s="15" t="e">
        <f>H238*'realign (3)'!X$21</f>
        <v>#REF!</v>
      </c>
      <c r="K238" s="94">
        <v>0.13099148464613419</v>
      </c>
      <c r="L238" s="81">
        <v>0.56792420471645333</v>
      </c>
    </row>
    <row r="239" spans="4:12" x14ac:dyDescent="0.3">
      <c r="D239" s="58">
        <v>2</v>
      </c>
      <c r="E239" s="59" t="s">
        <v>1</v>
      </c>
      <c r="F239" s="71" t="s">
        <v>22</v>
      </c>
      <c r="G239" s="2">
        <v>5</v>
      </c>
      <c r="H239" s="16" t="e">
        <f>#REF!</f>
        <v>#REF!</v>
      </c>
      <c r="I239" s="16" t="e">
        <f>#REF!</f>
        <v>#REF!</v>
      </c>
      <c r="J239" s="16" t="e">
        <f>H239*'realign (3)'!X$21</f>
        <v>#REF!</v>
      </c>
      <c r="K239" s="95">
        <v>4.9903052442994401E-2</v>
      </c>
      <c r="L239" s="89">
        <v>0.76555860616502391</v>
      </c>
    </row>
    <row r="240" spans="4:12" x14ac:dyDescent="0.3">
      <c r="D240" s="42">
        <v>2</v>
      </c>
      <c r="E240" s="49" t="s">
        <v>1</v>
      </c>
      <c r="F240" s="70" t="s">
        <v>23</v>
      </c>
      <c r="G240" s="1">
        <v>1</v>
      </c>
      <c r="H240" s="15" t="e">
        <f>#REF!</f>
        <v>#REF!</v>
      </c>
      <c r="I240" s="15" t="e">
        <f>#REF!</f>
        <v>#REF!</v>
      </c>
      <c r="J240" s="15" t="e">
        <f>H240*'realign (3)'!X$22</f>
        <v>#REF!</v>
      </c>
      <c r="K240" s="94">
        <v>3.529483932493227E-2</v>
      </c>
      <c r="L240" s="81">
        <v>2.2605775596352216E-2</v>
      </c>
    </row>
    <row r="241" spans="4:12" x14ac:dyDescent="0.3">
      <c r="D241" s="42">
        <v>2</v>
      </c>
      <c r="E241" s="49" t="s">
        <v>1</v>
      </c>
      <c r="F241" s="70" t="s">
        <v>23</v>
      </c>
      <c r="G241" s="1">
        <v>2</v>
      </c>
      <c r="H241" s="15" t="e">
        <f>#REF!</f>
        <v>#REF!</v>
      </c>
      <c r="I241" s="15" t="e">
        <f>#REF!</f>
        <v>#REF!</v>
      </c>
      <c r="J241" s="15" t="e">
        <f>H241*'realign (3)'!X$22</f>
        <v>#REF!</v>
      </c>
      <c r="K241" s="94">
        <v>8.4532424462574321E-2</v>
      </c>
      <c r="L241" s="81">
        <v>9.170935874657786E-2</v>
      </c>
    </row>
    <row r="242" spans="4:12" ht="15" customHeight="1" x14ac:dyDescent="0.3">
      <c r="D242" s="42">
        <v>2</v>
      </c>
      <c r="E242" s="49" t="s">
        <v>1</v>
      </c>
      <c r="F242" s="70" t="s">
        <v>23</v>
      </c>
      <c r="G242" s="1">
        <v>3</v>
      </c>
      <c r="H242" s="15" t="e">
        <f>#REF!</f>
        <v>#REF!</v>
      </c>
      <c r="I242" s="15" t="e">
        <f>#REF!</f>
        <v>#REF!</v>
      </c>
      <c r="J242" s="15" t="e">
        <f>H242*'realign (3)'!X$22</f>
        <v>#REF!</v>
      </c>
      <c r="K242" s="94">
        <v>0.13374914395101653</v>
      </c>
      <c r="L242" s="81">
        <v>0.36207820940119234</v>
      </c>
    </row>
    <row r="243" spans="4:12" x14ac:dyDescent="0.3">
      <c r="D243" s="42">
        <v>2</v>
      </c>
      <c r="E243" s="49" t="s">
        <v>1</v>
      </c>
      <c r="F243" s="70" t="s">
        <v>23</v>
      </c>
      <c r="G243" s="1">
        <v>4</v>
      </c>
      <c r="H243" s="15" t="e">
        <f>#REF!</f>
        <v>#REF!</v>
      </c>
      <c r="I243" s="15" t="e">
        <f>#REF!</f>
        <v>#REF!</v>
      </c>
      <c r="J243" s="15" t="e">
        <f>H243*'realign (3)'!X$22</f>
        <v>#REF!</v>
      </c>
      <c r="K243" s="94">
        <v>6.4414268936160327E-2</v>
      </c>
      <c r="L243" s="81">
        <v>0.69926332890439602</v>
      </c>
    </row>
    <row r="244" spans="4:12" x14ac:dyDescent="0.3">
      <c r="D244" s="58">
        <v>2</v>
      </c>
      <c r="E244" s="59" t="s">
        <v>1</v>
      </c>
      <c r="F244" s="71" t="s">
        <v>23</v>
      </c>
      <c r="G244" s="2">
        <v>5</v>
      </c>
      <c r="H244" s="16" t="e">
        <f>#REF!</f>
        <v>#REF!</v>
      </c>
      <c r="I244" s="16" t="e">
        <f>#REF!</f>
        <v>#REF!</v>
      </c>
      <c r="J244" s="16" t="e">
        <f>H244*'realign (3)'!X$22</f>
        <v>#REF!</v>
      </c>
      <c r="K244" s="95">
        <v>3.5935828939865154E-2</v>
      </c>
      <c r="L244" s="89">
        <v>0.82704367567770121</v>
      </c>
    </row>
    <row r="245" spans="4:12" x14ac:dyDescent="0.3">
      <c r="D245" s="42">
        <v>2</v>
      </c>
      <c r="E245" s="49" t="s">
        <v>1</v>
      </c>
      <c r="F245" s="70" t="s">
        <v>24</v>
      </c>
      <c r="G245" s="1">
        <v>1</v>
      </c>
      <c r="H245" s="15" t="e">
        <f>#REF!</f>
        <v>#REF!</v>
      </c>
      <c r="I245" s="15" t="e">
        <f>#REF!</f>
        <v>#REF!</v>
      </c>
      <c r="J245" s="15" t="e">
        <f>H245*'realign (3)'!X$23</f>
        <v>#REF!</v>
      </c>
      <c r="K245" s="94">
        <v>3.913902133679174E-3</v>
      </c>
      <c r="L245" s="81">
        <v>2.7168490699883342E-2</v>
      </c>
    </row>
    <row r="246" spans="4:12" x14ac:dyDescent="0.3">
      <c r="D246" s="42">
        <v>2</v>
      </c>
      <c r="E246" s="49" t="s">
        <v>1</v>
      </c>
      <c r="F246" s="70" t="s">
        <v>24</v>
      </c>
      <c r="G246" s="1">
        <v>2</v>
      </c>
      <c r="H246" s="15" t="e">
        <f>#REF!</f>
        <v>#REF!</v>
      </c>
      <c r="I246" s="15" t="e">
        <f>#REF!</f>
        <v>#REF!</v>
      </c>
      <c r="J246" s="15" t="e">
        <f>H246*'realign (3)'!X$23</f>
        <v>#REF!</v>
      </c>
      <c r="K246" s="94">
        <v>9.8838584887875475E-2</v>
      </c>
      <c r="L246" s="81">
        <v>9.8655088806883104E-2</v>
      </c>
    </row>
    <row r="247" spans="4:12" ht="15" customHeight="1" x14ac:dyDescent="0.3">
      <c r="D247" s="42">
        <v>2</v>
      </c>
      <c r="E247" s="49" t="s">
        <v>1</v>
      </c>
      <c r="F247" s="70" t="s">
        <v>24</v>
      </c>
      <c r="G247" s="1">
        <v>3</v>
      </c>
      <c r="H247" s="15" t="e">
        <f>#REF!</f>
        <v>#REF!</v>
      </c>
      <c r="I247" s="15" t="e">
        <f>#REF!</f>
        <v>#REF!</v>
      </c>
      <c r="J247" s="15" t="e">
        <f>H247*'realign (3)'!X$23</f>
        <v>#REF!</v>
      </c>
      <c r="K247" s="94">
        <v>0.16277189071459763</v>
      </c>
      <c r="L247" s="81">
        <v>0.42507176977100775</v>
      </c>
    </row>
    <row r="248" spans="4:12" x14ac:dyDescent="0.3">
      <c r="D248" s="42">
        <v>2</v>
      </c>
      <c r="E248" s="49" t="s">
        <v>1</v>
      </c>
      <c r="F248" s="70" t="s">
        <v>24</v>
      </c>
      <c r="G248" s="1">
        <v>4</v>
      </c>
      <c r="H248" s="15" t="e">
        <f>#REF!</f>
        <v>#REF!</v>
      </c>
      <c r="I248" s="15" t="e">
        <f>#REF!</f>
        <v>#REF!</v>
      </c>
      <c r="J248" s="15" t="e">
        <f>H248*'realign (3)'!X$23</f>
        <v>#REF!</v>
      </c>
      <c r="K248" s="94">
        <v>0.11077226759924658</v>
      </c>
      <c r="L248" s="81">
        <v>0.74492594961198666</v>
      </c>
    </row>
    <row r="249" spans="4:12" x14ac:dyDescent="0.3">
      <c r="D249" s="58">
        <v>2</v>
      </c>
      <c r="E249" s="59" t="s">
        <v>1</v>
      </c>
      <c r="F249" s="71" t="s">
        <v>24</v>
      </c>
      <c r="G249" s="2">
        <v>5</v>
      </c>
      <c r="H249" s="16" t="e">
        <f>#REF!</f>
        <v>#REF!</v>
      </c>
      <c r="I249" s="16" t="e">
        <f>#REF!</f>
        <v>#REF!</v>
      </c>
      <c r="J249" s="16" t="e">
        <f>H249*'realign (3)'!X$23</f>
        <v>#REF!</v>
      </c>
      <c r="K249" s="95">
        <v>1.4065711869555951E-2</v>
      </c>
      <c r="L249" s="89">
        <v>0.84580248081609677</v>
      </c>
    </row>
    <row r="250" spans="4:12" x14ac:dyDescent="0.3">
      <c r="D250" s="42">
        <v>2</v>
      </c>
      <c r="E250" s="49" t="s">
        <v>1</v>
      </c>
      <c r="F250" s="70" t="s">
        <v>25</v>
      </c>
      <c r="G250" s="1">
        <v>1</v>
      </c>
      <c r="H250" s="15" t="e">
        <f>#REF!</f>
        <v>#REF!</v>
      </c>
      <c r="I250" s="15" t="e">
        <f>#REF!</f>
        <v>#REF!</v>
      </c>
      <c r="J250" s="15" t="e">
        <f>H250*'realign (3)'!X$24</f>
        <v>#REF!</v>
      </c>
      <c r="K250" s="94">
        <v>1.4923729975642079E-2</v>
      </c>
      <c r="L250" s="81">
        <v>1.3676544284140005E-2</v>
      </c>
    </row>
    <row r="251" spans="4:12" x14ac:dyDescent="0.3">
      <c r="D251" s="42">
        <v>2</v>
      </c>
      <c r="E251" s="49" t="s">
        <v>1</v>
      </c>
      <c r="F251" s="70" t="s">
        <v>25</v>
      </c>
      <c r="G251" s="1">
        <v>2</v>
      </c>
      <c r="H251" s="15" t="e">
        <f>#REF!</f>
        <v>#REF!</v>
      </c>
      <c r="I251" s="15" t="e">
        <f>#REF!</f>
        <v>#REF!</v>
      </c>
      <c r="J251" s="15" t="e">
        <f>H251*'realign (3)'!X$24</f>
        <v>#REF!</v>
      </c>
      <c r="K251" s="94">
        <v>6.1923846097801528E-2</v>
      </c>
      <c r="L251" s="81">
        <v>7.5115150721727184E-2</v>
      </c>
    </row>
    <row r="252" spans="4:12" ht="15" customHeight="1" x14ac:dyDescent="0.3">
      <c r="D252" s="42">
        <v>2</v>
      </c>
      <c r="E252" s="49" t="s">
        <v>1</v>
      </c>
      <c r="F252" s="70" t="s">
        <v>25</v>
      </c>
      <c r="G252" s="1">
        <v>3</v>
      </c>
      <c r="H252" s="15" t="e">
        <f>#REF!</f>
        <v>#REF!</v>
      </c>
      <c r="I252" s="15" t="e">
        <f>#REF!</f>
        <v>#REF!</v>
      </c>
      <c r="J252" s="15" t="e">
        <f>H252*'realign (3)'!X$24</f>
        <v>#REF!</v>
      </c>
      <c r="K252" s="94">
        <v>0.15593789156389098</v>
      </c>
      <c r="L252" s="81">
        <v>0.30044760864590087</v>
      </c>
    </row>
    <row r="253" spans="4:12" x14ac:dyDescent="0.3">
      <c r="D253" s="42">
        <v>2</v>
      </c>
      <c r="E253" s="49" t="s">
        <v>1</v>
      </c>
      <c r="F253" s="70" t="s">
        <v>25</v>
      </c>
      <c r="G253" s="1">
        <v>4</v>
      </c>
      <c r="H253" s="15" t="e">
        <f>#REF!</f>
        <v>#REF!</v>
      </c>
      <c r="I253" s="15" t="e">
        <f>#REF!</f>
        <v>#REF!</v>
      </c>
      <c r="J253" s="15" t="e">
        <f>H253*'realign (3)'!X$24</f>
        <v>#REF!</v>
      </c>
      <c r="K253" s="94">
        <v>0.14732797912128109</v>
      </c>
      <c r="L253" s="81">
        <v>0.59929305818061684</v>
      </c>
    </row>
    <row r="254" spans="4:12" x14ac:dyDescent="0.3">
      <c r="D254" s="58">
        <v>2</v>
      </c>
      <c r="E254" s="59" t="s">
        <v>1</v>
      </c>
      <c r="F254" s="71" t="s">
        <v>25</v>
      </c>
      <c r="G254" s="2">
        <v>5</v>
      </c>
      <c r="H254" s="16" t="e">
        <f>#REF!</f>
        <v>#REF!</v>
      </c>
      <c r="I254" s="16" t="e">
        <f>#REF!</f>
        <v>#REF!</v>
      </c>
      <c r="J254" s="16" t="e">
        <f>H254*'realign (3)'!X$24</f>
        <v>#REF!</v>
      </c>
      <c r="K254" s="95">
        <v>8.8215182790911603E-2</v>
      </c>
      <c r="L254" s="89">
        <v>0.82929127623240917</v>
      </c>
    </row>
    <row r="255" spans="4:12" x14ac:dyDescent="0.3">
      <c r="D255" s="42">
        <v>2</v>
      </c>
      <c r="E255" s="49" t="s">
        <v>1</v>
      </c>
      <c r="F255" s="70" t="s">
        <v>26</v>
      </c>
      <c r="G255" s="1">
        <v>1</v>
      </c>
      <c r="H255" s="15" t="e">
        <f>#REF!</f>
        <v>#REF!</v>
      </c>
      <c r="I255" s="15" t="e">
        <f>#REF!</f>
        <v>#REF!</v>
      </c>
      <c r="J255" s="15" t="e">
        <f>H255*'realign (3)'!X$25</f>
        <v>#REF!</v>
      </c>
      <c r="K255" s="94">
        <v>9.8293303153739742E-3</v>
      </c>
      <c r="L255" s="81">
        <v>2.4131042514372467E-2</v>
      </c>
    </row>
    <row r="256" spans="4:12" x14ac:dyDescent="0.3">
      <c r="D256" s="42">
        <v>2</v>
      </c>
      <c r="E256" s="49" t="s">
        <v>1</v>
      </c>
      <c r="F256" s="70" t="s">
        <v>26</v>
      </c>
      <c r="G256" s="1">
        <v>2</v>
      </c>
      <c r="H256" s="15" t="e">
        <f>#REF!</f>
        <v>#REF!</v>
      </c>
      <c r="I256" s="15" t="e">
        <f>#REF!</f>
        <v>#REF!</v>
      </c>
      <c r="J256" s="15" t="e">
        <f>H256*'realign (3)'!X$25</f>
        <v>#REF!</v>
      </c>
      <c r="K256" s="94">
        <v>6.041505018719797E-2</v>
      </c>
      <c r="L256" s="81">
        <v>4.2971664369764753E-2</v>
      </c>
    </row>
    <row r="257" spans="4:12" ht="15" customHeight="1" x14ac:dyDescent="0.3">
      <c r="D257" s="42">
        <v>2</v>
      </c>
      <c r="E257" s="49" t="s">
        <v>1</v>
      </c>
      <c r="F257" s="70" t="s">
        <v>26</v>
      </c>
      <c r="G257" s="1">
        <v>3</v>
      </c>
      <c r="H257" s="15" t="e">
        <f>#REF!</f>
        <v>#REF!</v>
      </c>
      <c r="I257" s="15" t="e">
        <f>#REF!</f>
        <v>#REF!</v>
      </c>
      <c r="J257" s="15" t="e">
        <f>H257*'realign (3)'!X$25</f>
        <v>#REF!</v>
      </c>
      <c r="K257" s="94">
        <v>9.2061910524484064E-2</v>
      </c>
      <c r="L257" s="81">
        <v>0.18069261864182198</v>
      </c>
    </row>
    <row r="258" spans="4:12" x14ac:dyDescent="0.3">
      <c r="D258" s="42">
        <v>2</v>
      </c>
      <c r="E258" s="49" t="s">
        <v>1</v>
      </c>
      <c r="F258" s="70" t="s">
        <v>26</v>
      </c>
      <c r="G258" s="1">
        <v>4</v>
      </c>
      <c r="H258" s="15" t="e">
        <f>#REF!</f>
        <v>#REF!</v>
      </c>
      <c r="I258" s="15" t="e">
        <f>#REF!</f>
        <v>#REF!</v>
      </c>
      <c r="J258" s="15" t="e">
        <f>H258*'realign (3)'!X$25</f>
        <v>#REF!</v>
      </c>
      <c r="K258" s="94">
        <v>8.1511496405019049E-2</v>
      </c>
      <c r="L258" s="81">
        <v>0.53727232998827412</v>
      </c>
    </row>
    <row r="259" spans="4:12" x14ac:dyDescent="0.3">
      <c r="D259" s="58">
        <v>2</v>
      </c>
      <c r="E259" s="59" t="s">
        <v>1</v>
      </c>
      <c r="F259" s="71" t="s">
        <v>26</v>
      </c>
      <c r="G259" s="2">
        <v>5</v>
      </c>
      <c r="H259" s="16" t="e">
        <f>#REF!</f>
        <v>#REF!</v>
      </c>
      <c r="I259" s="16" t="e">
        <f>#REF!</f>
        <v>#REF!</v>
      </c>
      <c r="J259" s="16" t="e">
        <f>H259*'realign (3)'!X$25</f>
        <v>#REF!</v>
      </c>
      <c r="K259" s="95">
        <v>5.9518694486652576E-2</v>
      </c>
      <c r="L259" s="89">
        <v>0.66629933109103434</v>
      </c>
    </row>
    <row r="260" spans="4:12" x14ac:dyDescent="0.3">
      <c r="D260" s="42">
        <v>2</v>
      </c>
      <c r="E260" s="49" t="s">
        <v>1</v>
      </c>
      <c r="F260" s="70" t="s">
        <v>27</v>
      </c>
      <c r="G260" s="1">
        <v>1</v>
      </c>
      <c r="H260" s="15" t="e">
        <f>#REF!</f>
        <v>#REF!</v>
      </c>
      <c r="I260" s="15" t="e">
        <f>#REF!</f>
        <v>#REF!</v>
      </c>
      <c r="J260" s="15" t="e">
        <f>H260*'realign (3)'!X$26</f>
        <v>#REF!</v>
      </c>
      <c r="K260" s="94">
        <v>3.4034344507137106E-3</v>
      </c>
      <c r="L260" s="81">
        <v>1.9646794185940925E-2</v>
      </c>
    </row>
    <row r="261" spans="4:12" x14ac:dyDescent="0.3">
      <c r="D261" s="42">
        <v>2</v>
      </c>
      <c r="E261" s="49" t="s">
        <v>1</v>
      </c>
      <c r="F261" s="70" t="s">
        <v>27</v>
      </c>
      <c r="G261" s="1">
        <v>2</v>
      </c>
      <c r="H261" s="15" t="e">
        <f>#REF!</f>
        <v>#REF!</v>
      </c>
      <c r="I261" s="15" t="e">
        <f>#REF!</f>
        <v>#REF!</v>
      </c>
      <c r="J261" s="15" t="e">
        <f>H261*'realign (3)'!X$26</f>
        <v>#REF!</v>
      </c>
      <c r="K261" s="94">
        <v>0.13576856314001662</v>
      </c>
      <c r="L261" s="81">
        <v>0.12472803207824729</v>
      </c>
    </row>
    <row r="262" spans="4:12" ht="15" customHeight="1" x14ac:dyDescent="0.3">
      <c r="D262" s="42">
        <v>2</v>
      </c>
      <c r="E262" s="49" t="s">
        <v>1</v>
      </c>
      <c r="F262" s="70" t="s">
        <v>27</v>
      </c>
      <c r="G262" s="1">
        <v>3</v>
      </c>
      <c r="H262" s="15" t="e">
        <f>#REF!</f>
        <v>#REF!</v>
      </c>
      <c r="I262" s="15" t="e">
        <f>#REF!</f>
        <v>#REF!</v>
      </c>
      <c r="J262" s="15" t="e">
        <f>H262*'realign (3)'!X$26</f>
        <v>#REF!</v>
      </c>
      <c r="K262" s="94">
        <v>9.398047181203753E-2</v>
      </c>
      <c r="L262" s="81">
        <v>0.30708733347803158</v>
      </c>
    </row>
    <row r="263" spans="4:12" x14ac:dyDescent="0.3">
      <c r="D263" s="42">
        <v>2</v>
      </c>
      <c r="E263" s="49" t="s">
        <v>1</v>
      </c>
      <c r="F263" s="70" t="s">
        <v>27</v>
      </c>
      <c r="G263" s="1">
        <v>4</v>
      </c>
      <c r="H263" s="15" t="e">
        <f>#REF!</f>
        <v>#REF!</v>
      </c>
      <c r="I263" s="15" t="e">
        <f>#REF!</f>
        <v>#REF!</v>
      </c>
      <c r="J263" s="15" t="e">
        <f>H263*'realign (3)'!X$26</f>
        <v>#REF!</v>
      </c>
      <c r="K263" s="94">
        <v>4.6542936120160153E-2</v>
      </c>
      <c r="L263" s="81">
        <v>0.66313114090466596</v>
      </c>
    </row>
    <row r="264" spans="4:12" x14ac:dyDescent="0.3">
      <c r="D264" s="58">
        <v>2</v>
      </c>
      <c r="E264" s="59" t="s">
        <v>1</v>
      </c>
      <c r="F264" s="71" t="s">
        <v>27</v>
      </c>
      <c r="G264" s="2">
        <v>5</v>
      </c>
      <c r="H264" s="16" t="e">
        <f>#REF!</f>
        <v>#REF!</v>
      </c>
      <c r="I264" s="16" t="e">
        <f>#REF!</f>
        <v>#REF!</v>
      </c>
      <c r="J264" s="16" t="e">
        <f>H264*'realign (3)'!X$26</f>
        <v>#REF!</v>
      </c>
      <c r="K264" s="95">
        <v>3.8045730331065383E-2</v>
      </c>
      <c r="L264" s="89">
        <v>0.78008090519922091</v>
      </c>
    </row>
    <row r="265" spans="4:12" ht="15" customHeight="1" x14ac:dyDescent="0.3">
      <c r="D265" s="42">
        <v>2</v>
      </c>
      <c r="E265" s="49" t="s">
        <v>1</v>
      </c>
      <c r="F265" s="70" t="s">
        <v>28</v>
      </c>
      <c r="G265" s="1">
        <v>1</v>
      </c>
      <c r="H265" s="15" t="e">
        <f>#REF!</f>
        <v>#REF!</v>
      </c>
      <c r="I265" s="15" t="e">
        <f>#REF!</f>
        <v>#REF!</v>
      </c>
      <c r="J265" s="15" t="e">
        <f>H265*'realign (3)'!X$27</f>
        <v>#REF!</v>
      </c>
      <c r="K265" s="94">
        <v>3.6066666768569136E-2</v>
      </c>
      <c r="L265" s="81">
        <v>2.185800951816419E-2</v>
      </c>
    </row>
    <row r="266" spans="4:12" x14ac:dyDescent="0.3">
      <c r="D266" s="42">
        <v>2</v>
      </c>
      <c r="E266" s="49" t="s">
        <v>1</v>
      </c>
      <c r="F266" s="70" t="s">
        <v>28</v>
      </c>
      <c r="G266" s="1">
        <v>2</v>
      </c>
      <c r="H266" s="15" t="e">
        <f>#REF!</f>
        <v>#REF!</v>
      </c>
      <c r="I266" s="15" t="e">
        <f>#REF!</f>
        <v>#REF!</v>
      </c>
      <c r="J266" s="15" t="e">
        <f>H266*'realign (3)'!X$27</f>
        <v>#REF!</v>
      </c>
      <c r="K266" s="94">
        <v>3.5335286584392035E-2</v>
      </c>
      <c r="L266" s="81">
        <v>5.9660572287412353E-2</v>
      </c>
    </row>
    <row r="267" spans="4:12" x14ac:dyDescent="0.3">
      <c r="D267" s="42">
        <v>2</v>
      </c>
      <c r="E267" s="49" t="s">
        <v>1</v>
      </c>
      <c r="F267" s="70" t="s">
        <v>28</v>
      </c>
      <c r="G267" s="1">
        <v>3</v>
      </c>
      <c r="H267" s="15" t="e">
        <f>#REF!</f>
        <v>#REF!</v>
      </c>
      <c r="I267" s="15" t="e">
        <f>#REF!</f>
        <v>#REF!</v>
      </c>
      <c r="J267" s="15" t="e">
        <f>H267*'realign (3)'!X$27</f>
        <v>#REF!</v>
      </c>
      <c r="K267" s="94">
        <v>0.12817863246999844</v>
      </c>
      <c r="L267" s="81">
        <v>0.26090468640769654</v>
      </c>
    </row>
    <row r="268" spans="4:12" x14ac:dyDescent="0.3">
      <c r="D268" s="42">
        <v>2</v>
      </c>
      <c r="E268" s="49" t="s">
        <v>1</v>
      </c>
      <c r="F268" s="70" t="s">
        <v>28</v>
      </c>
      <c r="G268" s="1">
        <v>4</v>
      </c>
      <c r="H268" s="15" t="e">
        <f>#REF!</f>
        <v>#REF!</v>
      </c>
      <c r="I268" s="15" t="e">
        <f>#REF!</f>
        <v>#REF!</v>
      </c>
      <c r="J268" s="15" t="e">
        <f>H268*'realign (3)'!X$27</f>
        <v>#REF!</v>
      </c>
      <c r="K268" s="94">
        <v>0.11874285159440012</v>
      </c>
      <c r="L268" s="81">
        <v>0.55524837249710357</v>
      </c>
    </row>
    <row r="269" spans="4:12" x14ac:dyDescent="0.3">
      <c r="D269" s="58">
        <v>2</v>
      </c>
      <c r="E269" s="59" t="s">
        <v>1</v>
      </c>
      <c r="F269" s="71" t="s">
        <v>28</v>
      </c>
      <c r="G269" s="2">
        <v>5</v>
      </c>
      <c r="H269" s="16" t="e">
        <f>#REF!</f>
        <v>#REF!</v>
      </c>
      <c r="I269" s="16" t="e">
        <f>#REF!</f>
        <v>#REF!</v>
      </c>
      <c r="J269" s="16" t="e">
        <f>H269*'realign (3)'!X$27</f>
        <v>#REF!</v>
      </c>
      <c r="K269" s="95">
        <v>6.3773359021050122E-2</v>
      </c>
      <c r="L269" s="89">
        <v>0.71081584422202693</v>
      </c>
    </row>
    <row r="270" spans="4:12" ht="15" customHeight="1" x14ac:dyDescent="0.3">
      <c r="D270" s="42">
        <v>2</v>
      </c>
      <c r="E270" s="49" t="s">
        <v>1</v>
      </c>
      <c r="F270" s="70" t="s">
        <v>29</v>
      </c>
      <c r="G270" s="1">
        <v>1</v>
      </c>
      <c r="H270" s="15" t="e">
        <f>#REF!</f>
        <v>#REF!</v>
      </c>
      <c r="I270" s="15" t="e">
        <f>#REF!</f>
        <v>#REF!</v>
      </c>
      <c r="J270" s="15" t="e">
        <f>H270*'realign (3)'!X$28</f>
        <v>#REF!</v>
      </c>
      <c r="K270" s="94">
        <v>3.0502550220143573E-2</v>
      </c>
      <c r="L270" s="81">
        <v>3.1170497977937119E-2</v>
      </c>
    </row>
    <row r="271" spans="4:12" x14ac:dyDescent="0.3">
      <c r="D271" s="42">
        <v>2</v>
      </c>
      <c r="E271" s="49" t="s">
        <v>1</v>
      </c>
      <c r="F271" s="70" t="s">
        <v>29</v>
      </c>
      <c r="G271" s="1">
        <v>2</v>
      </c>
      <c r="H271" s="15" t="e">
        <f>#REF!</f>
        <v>#REF!</v>
      </c>
      <c r="I271" s="15" t="e">
        <f>#REF!</f>
        <v>#REF!</v>
      </c>
      <c r="J271" s="15" t="e">
        <f>H271*'realign (3)'!X$28</f>
        <v>#REF!</v>
      </c>
      <c r="K271" s="94">
        <v>7.7764811187940555E-2</v>
      </c>
      <c r="L271" s="81">
        <v>0.43600319003346416</v>
      </c>
    </row>
    <row r="272" spans="4:12" x14ac:dyDescent="0.3">
      <c r="D272" s="42">
        <v>2</v>
      </c>
      <c r="E272" s="49" t="s">
        <v>1</v>
      </c>
      <c r="F272" s="70" t="s">
        <v>29</v>
      </c>
      <c r="G272" s="1">
        <v>3</v>
      </c>
      <c r="H272" s="15" t="e">
        <f>#REF!</f>
        <v>#REF!</v>
      </c>
      <c r="I272" s="15" t="e">
        <f>#REF!</f>
        <v>#REF!</v>
      </c>
      <c r="J272" s="15" t="e">
        <f>H272*'realign (3)'!X$28</f>
        <v>#REF!</v>
      </c>
      <c r="K272" s="94">
        <v>9.4415619418593458E-2</v>
      </c>
      <c r="L272" s="81">
        <v>0.69303006604426509</v>
      </c>
    </row>
    <row r="273" spans="4:12" x14ac:dyDescent="0.3">
      <c r="D273" s="42">
        <v>2</v>
      </c>
      <c r="E273" s="49" t="s">
        <v>1</v>
      </c>
      <c r="F273" s="70" t="s">
        <v>29</v>
      </c>
      <c r="G273" s="1">
        <v>4</v>
      </c>
      <c r="H273" s="15" t="e">
        <f>#REF!</f>
        <v>#REF!</v>
      </c>
      <c r="I273" s="15" t="e">
        <f>#REF!</f>
        <v>#REF!</v>
      </c>
      <c r="J273" s="15" t="e">
        <f>H273*'realign (3)'!X$28</f>
        <v>#REF!</v>
      </c>
      <c r="K273" s="94">
        <v>7.8564339414796361E-2</v>
      </c>
      <c r="L273" s="81">
        <v>0.88494633066078299</v>
      </c>
    </row>
    <row r="274" spans="4:12" x14ac:dyDescent="0.3">
      <c r="D274" s="58">
        <v>2</v>
      </c>
      <c r="E274" s="59" t="s">
        <v>1</v>
      </c>
      <c r="F274" s="71" t="s">
        <v>29</v>
      </c>
      <c r="G274" s="2">
        <v>5</v>
      </c>
      <c r="H274" s="16" t="e">
        <f>#REF!</f>
        <v>#REF!</v>
      </c>
      <c r="I274" s="16" t="e">
        <f>#REF!</f>
        <v>#REF!</v>
      </c>
      <c r="J274" s="16" t="e">
        <f>H274*'realign (3)'!X$28</f>
        <v>#REF!</v>
      </c>
      <c r="K274" s="95">
        <v>7.8895879504967528E-2</v>
      </c>
      <c r="L274" s="89">
        <v>0.91764346181661238</v>
      </c>
    </row>
    <row r="275" spans="4:12" ht="15" customHeight="1" x14ac:dyDescent="0.3">
      <c r="D275" s="42">
        <v>2</v>
      </c>
      <c r="E275" s="49" t="s">
        <v>1</v>
      </c>
      <c r="F275" s="70" t="s">
        <v>30</v>
      </c>
      <c r="G275" s="1">
        <v>1</v>
      </c>
      <c r="H275" s="15" t="e">
        <f>#REF!</f>
        <v>#REF!</v>
      </c>
      <c r="I275" s="15" t="e">
        <f>#REF!</f>
        <v>#REF!</v>
      </c>
      <c r="J275" s="15" t="e">
        <f>H275*'realign (3)'!X$29</f>
        <v>#REF!</v>
      </c>
      <c r="K275" s="94">
        <v>6.0636211535061907E-2</v>
      </c>
      <c r="L275" s="81">
        <v>4.3166613511600734E-2</v>
      </c>
    </row>
    <row r="276" spans="4:12" x14ac:dyDescent="0.3">
      <c r="D276" s="42">
        <v>2</v>
      </c>
      <c r="E276" s="49" t="s">
        <v>1</v>
      </c>
      <c r="F276" s="70" t="s">
        <v>30</v>
      </c>
      <c r="G276" s="1">
        <v>2</v>
      </c>
      <c r="H276" s="15" t="e">
        <f>#REF!</f>
        <v>#REF!</v>
      </c>
      <c r="I276" s="15" t="e">
        <f>#REF!</f>
        <v>#REF!</v>
      </c>
      <c r="J276" s="15" t="e">
        <f>H276*'realign (3)'!X$29</f>
        <v>#REF!</v>
      </c>
      <c r="K276" s="94">
        <v>7.1111139699170975E-2</v>
      </c>
      <c r="L276" s="81">
        <v>0.1173858901432818</v>
      </c>
    </row>
    <row r="277" spans="4:12" x14ac:dyDescent="0.3">
      <c r="D277" s="42">
        <v>2</v>
      </c>
      <c r="E277" s="49" t="s">
        <v>1</v>
      </c>
      <c r="F277" s="70" t="s">
        <v>30</v>
      </c>
      <c r="G277" s="1">
        <v>3</v>
      </c>
      <c r="H277" s="15" t="e">
        <f>#REF!</f>
        <v>#REF!</v>
      </c>
      <c r="I277" s="15" t="e">
        <f>#REF!</f>
        <v>#REF!</v>
      </c>
      <c r="J277" s="15" t="e">
        <f>H277*'realign (3)'!X$29</f>
        <v>#REF!</v>
      </c>
      <c r="K277" s="94">
        <v>0.14580385430811596</v>
      </c>
      <c r="L277" s="81">
        <v>0.3417185998354168</v>
      </c>
    </row>
    <row r="278" spans="4:12" x14ac:dyDescent="0.3">
      <c r="D278" s="42">
        <v>2</v>
      </c>
      <c r="E278" s="49" t="s">
        <v>1</v>
      </c>
      <c r="F278" s="70" t="s">
        <v>30</v>
      </c>
      <c r="G278" s="1">
        <v>4</v>
      </c>
      <c r="H278" s="15" t="e">
        <f>#REF!</f>
        <v>#REF!</v>
      </c>
      <c r="I278" s="15" t="e">
        <f>#REF!</f>
        <v>#REF!</v>
      </c>
      <c r="J278" s="15" t="e">
        <f>H278*'realign (3)'!X$29</f>
        <v>#REF!</v>
      </c>
      <c r="K278" s="94">
        <v>6.164930281512207E-2</v>
      </c>
      <c r="L278" s="81">
        <v>0.72151770840562379</v>
      </c>
    </row>
    <row r="279" spans="4:12" x14ac:dyDescent="0.3">
      <c r="D279" s="58">
        <v>2</v>
      </c>
      <c r="E279" s="59" t="s">
        <v>1</v>
      </c>
      <c r="F279" s="71" t="s">
        <v>30</v>
      </c>
      <c r="G279" s="2">
        <v>5</v>
      </c>
      <c r="H279" s="16" t="e">
        <f>#REF!</f>
        <v>#REF!</v>
      </c>
      <c r="I279" s="16" t="e">
        <f>#REF!</f>
        <v>#REF!</v>
      </c>
      <c r="J279" s="16" t="e">
        <f>H279*'realign (3)'!X$29</f>
        <v>#REF!</v>
      </c>
      <c r="K279" s="95">
        <v>3.4019420632048568E-2</v>
      </c>
      <c r="L279" s="89">
        <v>0.82607055575251664</v>
      </c>
    </row>
    <row r="280" spans="4:12" ht="15" customHeight="1" x14ac:dyDescent="0.3">
      <c r="D280" s="42">
        <v>2</v>
      </c>
      <c r="E280" s="49" t="s">
        <v>1</v>
      </c>
      <c r="F280" s="70" t="s">
        <v>31</v>
      </c>
      <c r="G280" s="1">
        <v>1</v>
      </c>
      <c r="H280" s="15" t="e">
        <f>#REF!</f>
        <v>#REF!</v>
      </c>
      <c r="I280" s="15" t="e">
        <f>#REF!</f>
        <v>#REF!</v>
      </c>
      <c r="J280" s="15" t="e">
        <f>H280*'realign (3)'!X$30</f>
        <v>#REF!</v>
      </c>
      <c r="K280" s="94">
        <v>5.8492804979061168E-2</v>
      </c>
      <c r="L280" s="81">
        <v>4.6621181729320803E-2</v>
      </c>
    </row>
    <row r="281" spans="4:12" x14ac:dyDescent="0.3">
      <c r="D281" s="42">
        <v>2</v>
      </c>
      <c r="E281" s="49" t="s">
        <v>1</v>
      </c>
      <c r="F281" s="70" t="s">
        <v>31</v>
      </c>
      <c r="G281" s="1">
        <v>2</v>
      </c>
      <c r="H281" s="15" t="e">
        <f>#REF!</f>
        <v>#REF!</v>
      </c>
      <c r="I281" s="15" t="e">
        <f>#REF!</f>
        <v>#REF!</v>
      </c>
      <c r="J281" s="15" t="e">
        <f>H281*'realign (3)'!X$30</f>
        <v>#REF!</v>
      </c>
      <c r="K281" s="94">
        <v>7.886126663146957E-2</v>
      </c>
      <c r="L281" s="81">
        <v>0.36929320894744594</v>
      </c>
    </row>
    <row r="282" spans="4:12" x14ac:dyDescent="0.3">
      <c r="D282" s="42">
        <v>2</v>
      </c>
      <c r="E282" s="49" t="s">
        <v>1</v>
      </c>
      <c r="F282" s="70" t="s">
        <v>31</v>
      </c>
      <c r="G282" s="1">
        <v>3</v>
      </c>
      <c r="H282" s="15" t="e">
        <f>#REF!</f>
        <v>#REF!</v>
      </c>
      <c r="I282" s="15" t="e">
        <f>#REF!</f>
        <v>#REF!</v>
      </c>
      <c r="J282" s="15" t="e">
        <f>H282*'realign (3)'!X$30</f>
        <v>#REF!</v>
      </c>
      <c r="K282" s="94">
        <v>0.16131462456782514</v>
      </c>
      <c r="L282" s="81">
        <v>0.71353186960205095</v>
      </c>
    </row>
    <row r="283" spans="4:12" x14ac:dyDescent="0.3">
      <c r="D283" s="42">
        <v>2</v>
      </c>
      <c r="E283" s="49" t="s">
        <v>1</v>
      </c>
      <c r="F283" s="70" t="s">
        <v>31</v>
      </c>
      <c r="G283" s="1">
        <v>4</v>
      </c>
      <c r="H283" s="15" t="e">
        <f>#REF!</f>
        <v>#REF!</v>
      </c>
      <c r="I283" s="15" t="e">
        <f>#REF!</f>
        <v>#REF!</v>
      </c>
      <c r="J283" s="15" t="e">
        <f>H283*'realign (3)'!X$30</f>
        <v>#REF!</v>
      </c>
      <c r="K283" s="94">
        <v>0.16809648261304966</v>
      </c>
      <c r="L283" s="81">
        <v>0.77596236118436634</v>
      </c>
    </row>
    <row r="284" spans="4:12" x14ac:dyDescent="0.3">
      <c r="D284" s="58">
        <v>2</v>
      </c>
      <c r="E284" s="59" t="s">
        <v>1</v>
      </c>
      <c r="F284" s="71" t="s">
        <v>31</v>
      </c>
      <c r="G284" s="2">
        <v>5</v>
      </c>
      <c r="H284" s="16" t="e">
        <f>#REF!</f>
        <v>#REF!</v>
      </c>
      <c r="I284" s="16" t="e">
        <f>#REF!</f>
        <v>#REF!</v>
      </c>
      <c r="J284" s="16" t="e">
        <f>H284*'realign (3)'!X$30</f>
        <v>#REF!</v>
      </c>
      <c r="K284" s="95">
        <v>0.11208936209903371</v>
      </c>
      <c r="L284" s="89">
        <v>0.891153287819475</v>
      </c>
    </row>
    <row r="285" spans="4:12" ht="15" customHeight="1" x14ac:dyDescent="0.3">
      <c r="D285" s="42">
        <v>2</v>
      </c>
      <c r="E285" s="49" t="s">
        <v>1</v>
      </c>
      <c r="F285" s="70" t="s">
        <v>32</v>
      </c>
      <c r="G285" s="1">
        <v>1</v>
      </c>
      <c r="H285" s="15" t="e">
        <f>#REF!</f>
        <v>#REF!</v>
      </c>
      <c r="I285" s="15" t="e">
        <f>#REF!</f>
        <v>#REF!</v>
      </c>
      <c r="J285" s="15" t="e">
        <f>H285*'realign (3)'!X$31</f>
        <v>#REF!</v>
      </c>
      <c r="K285" s="94">
        <v>2.7967442948703676E-3</v>
      </c>
      <c r="L285" s="81">
        <v>2.6266249802919459E-2</v>
      </c>
    </row>
    <row r="286" spans="4:12" x14ac:dyDescent="0.3">
      <c r="D286" s="42">
        <v>2</v>
      </c>
      <c r="E286" s="49" t="s">
        <v>1</v>
      </c>
      <c r="F286" s="70" t="s">
        <v>32</v>
      </c>
      <c r="G286" s="1">
        <v>2</v>
      </c>
      <c r="H286" s="15" t="e">
        <f>#REF!</f>
        <v>#REF!</v>
      </c>
      <c r="I286" s="15" t="e">
        <f>#REF!</f>
        <v>#REF!</v>
      </c>
      <c r="J286" s="15" t="e">
        <f>H286*'realign (3)'!X$31</f>
        <v>#REF!</v>
      </c>
      <c r="K286" s="94">
        <v>3.8706167607752931E-2</v>
      </c>
      <c r="L286" s="81">
        <v>5.7287341394453559E-2</v>
      </c>
    </row>
    <row r="287" spans="4:12" x14ac:dyDescent="0.3">
      <c r="D287" s="42">
        <v>2</v>
      </c>
      <c r="E287" s="49" t="s">
        <v>1</v>
      </c>
      <c r="F287" s="70" t="s">
        <v>32</v>
      </c>
      <c r="G287" s="1">
        <v>3</v>
      </c>
      <c r="H287" s="15" t="e">
        <f>#REF!</f>
        <v>#REF!</v>
      </c>
      <c r="I287" s="15" t="e">
        <f>#REF!</f>
        <v>#REF!</v>
      </c>
      <c r="J287" s="15" t="e">
        <f>H287*'realign (3)'!X$31</f>
        <v>#REF!</v>
      </c>
      <c r="K287" s="94">
        <v>0.1060489144747717</v>
      </c>
      <c r="L287" s="81">
        <v>0.1684800810733737</v>
      </c>
    </row>
    <row r="288" spans="4:12" x14ac:dyDescent="0.3">
      <c r="D288" s="42">
        <v>2</v>
      </c>
      <c r="E288" s="49" t="s">
        <v>1</v>
      </c>
      <c r="F288" s="70" t="s">
        <v>32</v>
      </c>
      <c r="G288" s="1">
        <v>4</v>
      </c>
      <c r="H288" s="15" t="e">
        <f>#REF!</f>
        <v>#REF!</v>
      </c>
      <c r="I288" s="15" t="e">
        <f>#REF!</f>
        <v>#REF!</v>
      </c>
      <c r="J288" s="15" t="e">
        <f>H288*'realign (3)'!X$31</f>
        <v>#REF!</v>
      </c>
      <c r="K288" s="94">
        <v>7.037665661391683E-2</v>
      </c>
      <c r="L288" s="81">
        <v>0.57845396935175597</v>
      </c>
    </row>
    <row r="289" spans="4:12" x14ac:dyDescent="0.3">
      <c r="D289" s="58">
        <v>2</v>
      </c>
      <c r="E289" s="59" t="s">
        <v>1</v>
      </c>
      <c r="F289" s="71" t="s">
        <v>32</v>
      </c>
      <c r="G289" s="2">
        <v>5</v>
      </c>
      <c r="H289" s="16" t="e">
        <f>#REF!</f>
        <v>#REF!</v>
      </c>
      <c r="I289" s="16" t="e">
        <f>#REF!</f>
        <v>#REF!</v>
      </c>
      <c r="J289" s="16" t="e">
        <f>H289*'realign (3)'!X$31</f>
        <v>#REF!</v>
      </c>
      <c r="K289" s="95">
        <v>4.5534169520236562E-2</v>
      </c>
      <c r="L289" s="89">
        <v>0.72653987249375918</v>
      </c>
    </row>
    <row r="290" spans="4:12" ht="15" customHeight="1" x14ac:dyDescent="0.3">
      <c r="D290" s="42">
        <v>2</v>
      </c>
      <c r="E290" s="49" t="s">
        <v>1</v>
      </c>
      <c r="F290" s="70" t="s">
        <v>33</v>
      </c>
      <c r="G290" s="1">
        <v>1</v>
      </c>
      <c r="H290" s="15" t="e">
        <f>#REF!</f>
        <v>#REF!</v>
      </c>
      <c r="I290" s="15" t="e">
        <f>#REF!</f>
        <v>#REF!</v>
      </c>
      <c r="J290" s="15" t="e">
        <f>H290*'realign (3)'!X$32</f>
        <v>#REF!</v>
      </c>
      <c r="K290" s="94">
        <v>2.2449357038695924E-3</v>
      </c>
      <c r="L290" s="81">
        <v>1.5466592960699951E-2</v>
      </c>
    </row>
    <row r="291" spans="4:12" x14ac:dyDescent="0.3">
      <c r="D291" s="42">
        <v>2</v>
      </c>
      <c r="E291" s="49" t="s">
        <v>1</v>
      </c>
      <c r="F291" s="70" t="s">
        <v>33</v>
      </c>
      <c r="G291" s="1">
        <v>2</v>
      </c>
      <c r="H291" s="15" t="e">
        <f>#REF!</f>
        <v>#REF!</v>
      </c>
      <c r="I291" s="15" t="e">
        <f>#REF!</f>
        <v>#REF!</v>
      </c>
      <c r="J291" s="15" t="e">
        <f>H291*'realign (3)'!X$32</f>
        <v>#REF!</v>
      </c>
      <c r="K291" s="94">
        <v>2.6786684729578212E-2</v>
      </c>
      <c r="L291" s="81">
        <v>0.12871853965252777</v>
      </c>
    </row>
    <row r="292" spans="4:12" x14ac:dyDescent="0.3">
      <c r="D292" s="42">
        <v>2</v>
      </c>
      <c r="E292" s="49" t="s">
        <v>1</v>
      </c>
      <c r="F292" s="70" t="s">
        <v>33</v>
      </c>
      <c r="G292" s="1">
        <v>3</v>
      </c>
      <c r="H292" s="15" t="e">
        <f>#REF!</f>
        <v>#REF!</v>
      </c>
      <c r="I292" s="15" t="e">
        <f>#REF!</f>
        <v>#REF!</v>
      </c>
      <c r="J292" s="15" t="e">
        <f>H292*'realign (3)'!X$32</f>
        <v>#REF!</v>
      </c>
      <c r="K292" s="94">
        <v>0.10320720039445887</v>
      </c>
      <c r="L292" s="81">
        <v>0.48842957278031046</v>
      </c>
    </row>
    <row r="293" spans="4:12" x14ac:dyDescent="0.3">
      <c r="D293" s="42">
        <v>2</v>
      </c>
      <c r="E293" s="49" t="s">
        <v>1</v>
      </c>
      <c r="F293" s="70" t="s">
        <v>33</v>
      </c>
      <c r="G293" s="1">
        <v>4</v>
      </c>
      <c r="H293" s="15" t="e">
        <f>#REF!</f>
        <v>#REF!</v>
      </c>
      <c r="I293" s="15" t="e">
        <f>#REF!</f>
        <v>#REF!</v>
      </c>
      <c r="J293" s="15" t="e">
        <f>H293*'realign (3)'!X$32</f>
        <v>#REF!</v>
      </c>
      <c r="K293" s="94">
        <v>7.4213541686420206E-2</v>
      </c>
      <c r="L293" s="81">
        <v>0.68953547368787738</v>
      </c>
    </row>
    <row r="294" spans="4:12" ht="15" customHeight="1" x14ac:dyDescent="0.3">
      <c r="D294" s="58">
        <v>2</v>
      </c>
      <c r="E294" s="59" t="s">
        <v>1</v>
      </c>
      <c r="F294" s="71" t="s">
        <v>33</v>
      </c>
      <c r="G294" s="2">
        <v>5</v>
      </c>
      <c r="H294" s="16" t="e">
        <f>#REF!</f>
        <v>#REF!</v>
      </c>
      <c r="I294" s="16" t="e">
        <f>#REF!</f>
        <v>#REF!</v>
      </c>
      <c r="J294" s="16" t="e">
        <f>H294*'realign (3)'!X$32</f>
        <v>#REF!</v>
      </c>
      <c r="K294" s="95">
        <v>8.5017989487400594E-2</v>
      </c>
      <c r="L294" s="89">
        <v>0.77501613970037342</v>
      </c>
    </row>
    <row r="295" spans="4:12" x14ac:dyDescent="0.3">
      <c r="D295" s="42">
        <v>2</v>
      </c>
      <c r="E295" s="49" t="s">
        <v>1</v>
      </c>
      <c r="F295" s="70" t="s">
        <v>34</v>
      </c>
      <c r="G295" s="1">
        <v>1</v>
      </c>
      <c r="H295" s="15" t="e">
        <f>#REF!</f>
        <v>#REF!</v>
      </c>
      <c r="I295" s="15" t="e">
        <f>#REF!</f>
        <v>#REF!</v>
      </c>
      <c r="J295" s="15" t="e">
        <f>H295*'realign (3)'!X$33</f>
        <v>#REF!</v>
      </c>
      <c r="K295" s="94">
        <v>4.5628096845327398E-2</v>
      </c>
      <c r="L295" s="81">
        <v>3.7552306537283781E-2</v>
      </c>
    </row>
    <row r="296" spans="4:12" x14ac:dyDescent="0.3">
      <c r="D296" s="42">
        <v>2</v>
      </c>
      <c r="E296" s="49" t="s">
        <v>1</v>
      </c>
      <c r="F296" s="70" t="s">
        <v>34</v>
      </c>
      <c r="G296" s="1">
        <v>2</v>
      </c>
      <c r="H296" s="15" t="e">
        <f>#REF!</f>
        <v>#REF!</v>
      </c>
      <c r="I296" s="15" t="e">
        <f>#REF!</f>
        <v>#REF!</v>
      </c>
      <c r="J296" s="15" t="e">
        <f>H296*'realign (3)'!X$33</f>
        <v>#REF!</v>
      </c>
      <c r="K296" s="94">
        <v>7.3290456908874022E-2</v>
      </c>
      <c r="L296" s="81">
        <v>0.10766064877405053</v>
      </c>
    </row>
    <row r="297" spans="4:12" x14ac:dyDescent="0.3">
      <c r="D297" s="42">
        <v>2</v>
      </c>
      <c r="E297" s="49" t="s">
        <v>1</v>
      </c>
      <c r="F297" s="70" t="s">
        <v>34</v>
      </c>
      <c r="G297" s="1">
        <v>3</v>
      </c>
      <c r="H297" s="15" t="e">
        <f>#REF!</f>
        <v>#REF!</v>
      </c>
      <c r="I297" s="15" t="e">
        <f>#REF!</f>
        <v>#REF!</v>
      </c>
      <c r="J297" s="15" t="e">
        <f>H297*'realign (3)'!X$33</f>
        <v>#REF!</v>
      </c>
      <c r="K297" s="94">
        <v>0.10149931868796307</v>
      </c>
      <c r="L297" s="81">
        <v>0.22940962997118547</v>
      </c>
    </row>
    <row r="298" spans="4:12" x14ac:dyDescent="0.3">
      <c r="D298" s="42">
        <v>2</v>
      </c>
      <c r="E298" s="49" t="s">
        <v>1</v>
      </c>
      <c r="F298" s="70" t="s">
        <v>34</v>
      </c>
      <c r="G298" s="1">
        <v>4</v>
      </c>
      <c r="H298" s="15" t="e">
        <f>#REF!</f>
        <v>#REF!</v>
      </c>
      <c r="I298" s="15" t="e">
        <f>#REF!</f>
        <v>#REF!</v>
      </c>
      <c r="J298" s="15" t="e">
        <f>H298*'realign (3)'!X$33</f>
        <v>#REF!</v>
      </c>
      <c r="K298" s="94">
        <v>0.1506135376797067</v>
      </c>
      <c r="L298" s="81">
        <v>0.58982081941452613</v>
      </c>
    </row>
    <row r="299" spans="4:12" ht="15" customHeight="1" x14ac:dyDescent="0.3">
      <c r="D299" s="58">
        <v>2</v>
      </c>
      <c r="E299" s="59" t="s">
        <v>1</v>
      </c>
      <c r="F299" s="71" t="s">
        <v>34</v>
      </c>
      <c r="G299" s="2">
        <v>5</v>
      </c>
      <c r="H299" s="16" t="e">
        <f>#REF!</f>
        <v>#REF!</v>
      </c>
      <c r="I299" s="16" t="e">
        <f>#REF!</f>
        <v>#REF!</v>
      </c>
      <c r="J299" s="16" t="e">
        <f>H299*'realign (3)'!X$33</f>
        <v>#REF!</v>
      </c>
      <c r="K299" s="95">
        <v>2.5781832835789768E-2</v>
      </c>
      <c r="L299" s="89">
        <v>0.73039431660002785</v>
      </c>
    </row>
    <row r="300" spans="4:12" x14ac:dyDescent="0.3">
      <c r="D300" s="42">
        <v>2</v>
      </c>
      <c r="E300" s="49" t="s">
        <v>1</v>
      </c>
      <c r="F300" s="70" t="s">
        <v>35</v>
      </c>
      <c r="G300" s="1">
        <v>1</v>
      </c>
      <c r="H300" s="15" t="e">
        <f>#REF!</f>
        <v>#REF!</v>
      </c>
      <c r="I300" s="15" t="e">
        <f>#REF!</f>
        <v>#REF!</v>
      </c>
      <c r="J300" s="15" t="e">
        <f>H300*'realign (3)'!X$34</f>
        <v>#REF!</v>
      </c>
      <c r="K300" s="94">
        <v>4.1830789154319648E-2</v>
      </c>
      <c r="L300" s="81">
        <v>3.1199188644283733E-2</v>
      </c>
    </row>
    <row r="301" spans="4:12" x14ac:dyDescent="0.3">
      <c r="D301" s="42">
        <v>2</v>
      </c>
      <c r="E301" s="49" t="s">
        <v>1</v>
      </c>
      <c r="F301" s="70" t="s">
        <v>35</v>
      </c>
      <c r="G301" s="1">
        <v>2</v>
      </c>
      <c r="H301" s="15" t="e">
        <f>#REF!</f>
        <v>#REF!</v>
      </c>
      <c r="I301" s="15" t="e">
        <f>#REF!</f>
        <v>#REF!</v>
      </c>
      <c r="J301" s="15" t="e">
        <f>H301*'realign (3)'!X$34</f>
        <v>#REF!</v>
      </c>
      <c r="K301" s="94">
        <v>0.11213327033565169</v>
      </c>
      <c r="L301" s="81">
        <v>0.11871462875037572</v>
      </c>
    </row>
    <row r="302" spans="4:12" x14ac:dyDescent="0.3">
      <c r="D302" s="42">
        <v>2</v>
      </c>
      <c r="E302" s="49" t="s">
        <v>1</v>
      </c>
      <c r="F302" s="70" t="s">
        <v>35</v>
      </c>
      <c r="G302" s="1">
        <v>3</v>
      </c>
      <c r="H302" s="15" t="e">
        <f>#REF!</f>
        <v>#REF!</v>
      </c>
      <c r="I302" s="15" t="e">
        <f>#REF!</f>
        <v>#REF!</v>
      </c>
      <c r="J302" s="15" t="e">
        <f>H302*'realign (3)'!X$34</f>
        <v>#REF!</v>
      </c>
      <c r="K302" s="94">
        <v>0.11210690643444483</v>
      </c>
      <c r="L302" s="81">
        <v>0.34831844488432512</v>
      </c>
    </row>
    <row r="303" spans="4:12" x14ac:dyDescent="0.3">
      <c r="D303" s="42">
        <v>2</v>
      </c>
      <c r="E303" s="49" t="s">
        <v>1</v>
      </c>
      <c r="F303" s="70" t="s">
        <v>35</v>
      </c>
      <c r="G303" s="1">
        <v>4</v>
      </c>
      <c r="H303" s="15" t="e">
        <f>#REF!</f>
        <v>#REF!</v>
      </c>
      <c r="I303" s="15" t="e">
        <f>#REF!</f>
        <v>#REF!</v>
      </c>
      <c r="J303" s="15" t="e">
        <f>H303*'realign (3)'!X$34</f>
        <v>#REF!</v>
      </c>
      <c r="K303" s="94">
        <v>0.1376206901930728</v>
      </c>
      <c r="L303" s="81">
        <v>0.62144300946411701</v>
      </c>
    </row>
    <row r="304" spans="4:12" ht="15" customHeight="1" x14ac:dyDescent="0.3">
      <c r="D304" s="58">
        <v>2</v>
      </c>
      <c r="E304" s="59" t="s">
        <v>1</v>
      </c>
      <c r="F304" s="71" t="s">
        <v>35</v>
      </c>
      <c r="G304" s="2">
        <v>5</v>
      </c>
      <c r="H304" s="16" t="e">
        <f>#REF!</f>
        <v>#REF!</v>
      </c>
      <c r="I304" s="16" t="e">
        <f>#REF!</f>
        <v>#REF!</v>
      </c>
      <c r="J304" s="16" t="e">
        <f>H304*'realign (3)'!X$34</f>
        <v>#REF!</v>
      </c>
      <c r="K304" s="95">
        <v>4.9639891137088575E-2</v>
      </c>
      <c r="L304" s="89">
        <v>0.78259048903562101</v>
      </c>
    </row>
    <row r="305" spans="4:12" x14ac:dyDescent="0.3">
      <c r="D305" s="43">
        <v>3</v>
      </c>
      <c r="E305" s="50" t="s">
        <v>2</v>
      </c>
      <c r="F305" s="72">
        <v>1600</v>
      </c>
      <c r="G305" s="3">
        <v>1</v>
      </c>
      <c r="H305" s="17" t="e">
        <f>#REF!</f>
        <v>#REF!</v>
      </c>
      <c r="I305" s="17" t="e">
        <f>#REF!</f>
        <v>#REF!</v>
      </c>
      <c r="J305" s="17" t="e">
        <f>H305*'realign (3)'!X$5</f>
        <v>#REF!</v>
      </c>
      <c r="K305" s="96">
        <v>1.991188664397426E-3</v>
      </c>
      <c r="L305" s="82">
        <v>1.1967497540702548E-2</v>
      </c>
    </row>
    <row r="306" spans="4:12" x14ac:dyDescent="0.3">
      <c r="D306" s="43">
        <v>3</v>
      </c>
      <c r="E306" s="50" t="s">
        <v>2</v>
      </c>
      <c r="F306" s="72">
        <v>1600</v>
      </c>
      <c r="G306" s="3">
        <v>2</v>
      </c>
      <c r="H306" s="17" t="e">
        <f>#REF!</f>
        <v>#REF!</v>
      </c>
      <c r="I306" s="17" t="e">
        <f>#REF!</f>
        <v>#REF!</v>
      </c>
      <c r="J306" s="17" t="e">
        <f>H306*'realign (3)'!X$5</f>
        <v>#REF!</v>
      </c>
      <c r="K306" s="96">
        <v>5.9261777871817765E-2</v>
      </c>
      <c r="L306" s="82">
        <v>0.13531131110125566</v>
      </c>
    </row>
    <row r="307" spans="4:12" x14ac:dyDescent="0.3">
      <c r="D307" s="43">
        <v>3</v>
      </c>
      <c r="E307" s="50" t="s">
        <v>2</v>
      </c>
      <c r="F307" s="72">
        <v>1600</v>
      </c>
      <c r="G307" s="3">
        <v>3</v>
      </c>
      <c r="H307" s="17" t="e">
        <f>#REF!</f>
        <v>#REF!</v>
      </c>
      <c r="I307" s="17" t="e">
        <f>#REF!</f>
        <v>#REF!</v>
      </c>
      <c r="J307" s="17" t="e">
        <f>H307*'realign (3)'!X$5</f>
        <v>#REF!</v>
      </c>
      <c r="K307" s="96">
        <v>6.9610981370511679E-2</v>
      </c>
      <c r="L307" s="82">
        <v>0.36436098530660282</v>
      </c>
    </row>
    <row r="308" spans="4:12" x14ac:dyDescent="0.3">
      <c r="D308" s="43">
        <v>3</v>
      </c>
      <c r="E308" s="50" t="s">
        <v>2</v>
      </c>
      <c r="F308" s="72">
        <v>1600</v>
      </c>
      <c r="G308" s="3">
        <v>4</v>
      </c>
      <c r="H308" s="17" t="e">
        <f>#REF!</f>
        <v>#REF!</v>
      </c>
      <c r="I308" s="17" t="e">
        <f>#REF!</f>
        <v>#REF!</v>
      </c>
      <c r="J308" s="17" t="e">
        <f>H308*'realign (3)'!X$5</f>
        <v>#REF!</v>
      </c>
      <c r="K308" s="96">
        <v>9.1925869727244647E-2</v>
      </c>
      <c r="L308" s="82">
        <v>0.57584344861927328</v>
      </c>
    </row>
    <row r="309" spans="4:12" ht="15" customHeight="1" x14ac:dyDescent="0.3">
      <c r="D309" s="60">
        <v>3</v>
      </c>
      <c r="E309" s="61" t="s">
        <v>2</v>
      </c>
      <c r="F309" s="73">
        <v>1600</v>
      </c>
      <c r="G309" s="4">
        <v>5</v>
      </c>
      <c r="H309" s="18" t="e">
        <f>#REF!</f>
        <v>#REF!</v>
      </c>
      <c r="I309" s="18" t="e">
        <f>#REF!</f>
        <v>#REF!</v>
      </c>
      <c r="J309" s="18" t="e">
        <f>H309*'realign (3)'!X$5</f>
        <v>#REF!</v>
      </c>
      <c r="K309" s="97">
        <v>0</v>
      </c>
      <c r="L309" s="90">
        <v>0.82691594019061321</v>
      </c>
    </row>
    <row r="310" spans="4:12" x14ac:dyDescent="0.3">
      <c r="D310" s="43">
        <v>3</v>
      </c>
      <c r="E310" s="50" t="s">
        <v>2</v>
      </c>
      <c r="F310" s="72" t="s">
        <v>7</v>
      </c>
      <c r="G310" s="3">
        <v>1</v>
      </c>
      <c r="H310" s="17" t="e">
        <f>#REF!</f>
        <v>#REF!</v>
      </c>
      <c r="I310" s="17" t="e">
        <f>#REF!</f>
        <v>#REF!</v>
      </c>
      <c r="J310" s="17" t="e">
        <f>H310*'realign (3)'!X$6</f>
        <v>#REF!</v>
      </c>
      <c r="K310" s="96">
        <v>9.0576524799600953E-3</v>
      </c>
      <c r="L310" s="82">
        <v>2.7045193152520765E-2</v>
      </c>
    </row>
    <row r="311" spans="4:12" x14ac:dyDescent="0.3">
      <c r="D311" s="43">
        <v>3</v>
      </c>
      <c r="E311" s="50" t="s">
        <v>2</v>
      </c>
      <c r="F311" s="72" t="s">
        <v>7</v>
      </c>
      <c r="G311" s="3">
        <v>2</v>
      </c>
      <c r="H311" s="17" t="e">
        <f>#REF!</f>
        <v>#REF!</v>
      </c>
      <c r="I311" s="17" t="e">
        <f>#REF!</f>
        <v>#REF!</v>
      </c>
      <c r="J311" s="17" t="e">
        <f>H311*'realign (3)'!X$6</f>
        <v>#REF!</v>
      </c>
      <c r="K311" s="96">
        <v>1.3399815964402371E-2</v>
      </c>
      <c r="L311" s="82">
        <v>0.19101425309520748</v>
      </c>
    </row>
    <row r="312" spans="4:12" x14ac:dyDescent="0.3">
      <c r="D312" s="43">
        <v>3</v>
      </c>
      <c r="E312" s="50" t="s">
        <v>2</v>
      </c>
      <c r="F312" s="72" t="s">
        <v>7</v>
      </c>
      <c r="G312" s="3">
        <v>3</v>
      </c>
      <c r="H312" s="17" t="e">
        <f>#REF!</f>
        <v>#REF!</v>
      </c>
      <c r="I312" s="17" t="e">
        <f>#REF!</f>
        <v>#REF!</v>
      </c>
      <c r="J312" s="17" t="e">
        <f>H312*'realign (3)'!X$6</f>
        <v>#REF!</v>
      </c>
      <c r="K312" s="96">
        <v>7.8521317298086479E-2</v>
      </c>
      <c r="L312" s="82">
        <v>0.48555052718034891</v>
      </c>
    </row>
    <row r="313" spans="4:12" x14ac:dyDescent="0.3">
      <c r="D313" s="43">
        <v>3</v>
      </c>
      <c r="E313" s="50" t="s">
        <v>2</v>
      </c>
      <c r="F313" s="72" t="s">
        <v>7</v>
      </c>
      <c r="G313" s="3">
        <v>4</v>
      </c>
      <c r="H313" s="17" t="e">
        <f>#REF!</f>
        <v>#REF!</v>
      </c>
      <c r="I313" s="17" t="e">
        <f>#REF!</f>
        <v>#REF!</v>
      </c>
      <c r="J313" s="17" t="e">
        <f>H313*'realign (3)'!X$6</f>
        <v>#REF!</v>
      </c>
      <c r="K313" s="96">
        <v>0.12199695536684318</v>
      </c>
      <c r="L313" s="82">
        <v>0.75441325345910026</v>
      </c>
    </row>
    <row r="314" spans="4:12" ht="15" customHeight="1" x14ac:dyDescent="0.3">
      <c r="D314" s="60">
        <v>3</v>
      </c>
      <c r="E314" s="61" t="s">
        <v>2</v>
      </c>
      <c r="F314" s="73" t="s">
        <v>7</v>
      </c>
      <c r="G314" s="4">
        <v>5</v>
      </c>
      <c r="H314" s="18" t="e">
        <f>#REF!</f>
        <v>#REF!</v>
      </c>
      <c r="I314" s="18" t="e">
        <f>#REF!</f>
        <v>#REF!</v>
      </c>
      <c r="J314" s="18" t="e">
        <f>H314*'realign (3)'!X$6</f>
        <v>#REF!</v>
      </c>
      <c r="K314" s="97">
        <v>0</v>
      </c>
      <c r="L314" s="90">
        <v>0.9559081363947638</v>
      </c>
    </row>
    <row r="315" spans="4:12" x14ac:dyDescent="0.3">
      <c r="D315" s="43">
        <v>3</v>
      </c>
      <c r="E315" s="50" t="s">
        <v>2</v>
      </c>
      <c r="F315" s="72" t="s">
        <v>8</v>
      </c>
      <c r="G315" s="3">
        <v>1</v>
      </c>
      <c r="H315" s="17" t="e">
        <f>#REF!</f>
        <v>#REF!</v>
      </c>
      <c r="I315" s="17" t="e">
        <f>#REF!</f>
        <v>#REF!</v>
      </c>
      <c r="J315" s="17" t="e">
        <f>H315*'realign (3)'!X$7</f>
        <v>#REF!</v>
      </c>
      <c r="K315" s="96">
        <v>4.8867787838707192E-4</v>
      </c>
      <c r="L315" s="82">
        <v>2.9439504243625316E-4</v>
      </c>
    </row>
    <row r="316" spans="4:12" x14ac:dyDescent="0.3">
      <c r="D316" s="43">
        <v>3</v>
      </c>
      <c r="E316" s="50" t="s">
        <v>2</v>
      </c>
      <c r="F316" s="72" t="s">
        <v>8</v>
      </c>
      <c r="G316" s="3">
        <v>2</v>
      </c>
      <c r="H316" s="17" t="e">
        <f>#REF!</f>
        <v>#REF!</v>
      </c>
      <c r="I316" s="17" t="e">
        <f>#REF!</f>
        <v>#REF!</v>
      </c>
      <c r="J316" s="17" t="e">
        <f>H316*'realign (3)'!X$7</f>
        <v>#REF!</v>
      </c>
      <c r="K316" s="96">
        <v>9.539720094249303E-2</v>
      </c>
      <c r="L316" s="82">
        <v>0.11813509685450012</v>
      </c>
    </row>
    <row r="317" spans="4:12" x14ac:dyDescent="0.3">
      <c r="D317" s="43">
        <v>3</v>
      </c>
      <c r="E317" s="50" t="s">
        <v>2</v>
      </c>
      <c r="F317" s="72" t="s">
        <v>8</v>
      </c>
      <c r="G317" s="3">
        <v>3</v>
      </c>
      <c r="H317" s="17" t="e">
        <f>#REF!</f>
        <v>#REF!</v>
      </c>
      <c r="I317" s="17" t="e">
        <f>#REF!</f>
        <v>#REF!</v>
      </c>
      <c r="J317" s="17" t="e">
        <f>H317*'realign (3)'!X$7</f>
        <v>#REF!</v>
      </c>
      <c r="K317" s="96">
        <v>0.12202502022438814</v>
      </c>
      <c r="L317" s="82">
        <v>0.38933508120759797</v>
      </c>
    </row>
    <row r="318" spans="4:12" x14ac:dyDescent="0.3">
      <c r="D318" s="43">
        <v>3</v>
      </c>
      <c r="E318" s="50" t="s">
        <v>2</v>
      </c>
      <c r="F318" s="72" t="s">
        <v>8</v>
      </c>
      <c r="G318" s="3">
        <v>4</v>
      </c>
      <c r="H318" s="17" t="e">
        <f>#REF!</f>
        <v>#REF!</v>
      </c>
      <c r="I318" s="17" t="e">
        <f>#REF!</f>
        <v>#REF!</v>
      </c>
      <c r="J318" s="17" t="e">
        <f>H318*'realign (3)'!X$7</f>
        <v>#REF!</v>
      </c>
      <c r="K318" s="96">
        <v>9.5916911032125809E-2</v>
      </c>
      <c r="L318" s="82">
        <v>0.69656253122730849</v>
      </c>
    </row>
    <row r="319" spans="4:12" ht="15" customHeight="1" x14ac:dyDescent="0.3">
      <c r="D319" s="60">
        <v>3</v>
      </c>
      <c r="E319" s="61" t="s">
        <v>2</v>
      </c>
      <c r="F319" s="73" t="s">
        <v>8</v>
      </c>
      <c r="G319" s="4">
        <v>5</v>
      </c>
      <c r="H319" s="18" t="e">
        <f>#REF!</f>
        <v>#REF!</v>
      </c>
      <c r="I319" s="18" t="e">
        <f>#REF!</f>
        <v>#REF!</v>
      </c>
      <c r="J319" s="18" t="e">
        <f>H319*'realign (3)'!X$7</f>
        <v>#REF!</v>
      </c>
      <c r="K319" s="97">
        <v>3.3828099206566001E-3</v>
      </c>
      <c r="L319" s="90">
        <v>0.90430542297886207</v>
      </c>
    </row>
    <row r="320" spans="4:12" x14ac:dyDescent="0.3">
      <c r="D320" s="43">
        <v>3</v>
      </c>
      <c r="E320" s="50" t="s">
        <v>2</v>
      </c>
      <c r="F320" s="72" t="s">
        <v>9</v>
      </c>
      <c r="G320" s="3">
        <v>1</v>
      </c>
      <c r="H320" s="17" t="e">
        <f>#REF!</f>
        <v>#REF!</v>
      </c>
      <c r="I320" s="17" t="e">
        <f>#REF!</f>
        <v>#REF!</v>
      </c>
      <c r="J320" s="17" t="e">
        <f>H320*'realign (3)'!X$8</f>
        <v>#REF!</v>
      </c>
      <c r="K320" s="96">
        <v>4.4175645187138964E-2</v>
      </c>
      <c r="L320" s="82">
        <v>3.8118128283882717E-2</v>
      </c>
    </row>
    <row r="321" spans="4:12" x14ac:dyDescent="0.3">
      <c r="D321" s="43">
        <v>3</v>
      </c>
      <c r="E321" s="50" t="s">
        <v>2</v>
      </c>
      <c r="F321" s="72" t="s">
        <v>9</v>
      </c>
      <c r="G321" s="3">
        <v>2</v>
      </c>
      <c r="H321" s="17" t="e">
        <f>#REF!</f>
        <v>#REF!</v>
      </c>
      <c r="I321" s="17" t="e">
        <f>#REF!</f>
        <v>#REF!</v>
      </c>
      <c r="J321" s="17" t="e">
        <f>H321*'realign (3)'!X$8</f>
        <v>#REF!</v>
      </c>
      <c r="K321" s="96">
        <v>6.6221091680562574E-2</v>
      </c>
      <c r="L321" s="82">
        <v>0.20293495854492999</v>
      </c>
    </row>
    <row r="322" spans="4:12" x14ac:dyDescent="0.3">
      <c r="D322" s="43">
        <v>3</v>
      </c>
      <c r="E322" s="50" t="s">
        <v>2</v>
      </c>
      <c r="F322" s="72" t="s">
        <v>9</v>
      </c>
      <c r="G322" s="3">
        <v>3</v>
      </c>
      <c r="H322" s="17" t="e">
        <f>#REF!</f>
        <v>#REF!</v>
      </c>
      <c r="I322" s="17" t="e">
        <f>#REF!</f>
        <v>#REF!</v>
      </c>
      <c r="J322" s="17" t="e">
        <f>H322*'realign (3)'!X$8</f>
        <v>#REF!</v>
      </c>
      <c r="K322" s="96">
        <v>9.7245022484177185E-2</v>
      </c>
      <c r="L322" s="82">
        <v>0.40937998386247942</v>
      </c>
    </row>
    <row r="323" spans="4:12" ht="15" customHeight="1" x14ac:dyDescent="0.3">
      <c r="D323" s="43">
        <v>3</v>
      </c>
      <c r="E323" s="50" t="s">
        <v>2</v>
      </c>
      <c r="F323" s="72" t="s">
        <v>9</v>
      </c>
      <c r="G323" s="3">
        <v>4</v>
      </c>
      <c r="H323" s="17" t="e">
        <f>#REF!</f>
        <v>#REF!</v>
      </c>
      <c r="I323" s="17" t="e">
        <f>#REF!</f>
        <v>#REF!</v>
      </c>
      <c r="J323" s="17" t="e">
        <f>H323*'realign (3)'!X$8</f>
        <v>#REF!</v>
      </c>
      <c r="K323" s="96">
        <v>8.8561335986007211E-2</v>
      </c>
      <c r="L323" s="82">
        <v>0.65081962644442526</v>
      </c>
    </row>
    <row r="324" spans="4:12" x14ac:dyDescent="0.3">
      <c r="D324" s="60">
        <v>3</v>
      </c>
      <c r="E324" s="61" t="s">
        <v>2</v>
      </c>
      <c r="F324" s="73" t="s">
        <v>9</v>
      </c>
      <c r="G324" s="4">
        <v>5</v>
      </c>
      <c r="H324" s="18" t="e">
        <f>#REF!</f>
        <v>#REF!</v>
      </c>
      <c r="I324" s="18" t="e">
        <f>#REF!</f>
        <v>#REF!</v>
      </c>
      <c r="J324" s="18" t="e">
        <f>H324*'realign (3)'!X$8</f>
        <v>#REF!</v>
      </c>
      <c r="K324" s="97">
        <v>3.4063830261286544E-2</v>
      </c>
      <c r="L324" s="90">
        <v>0.82468155692944844</v>
      </c>
    </row>
    <row r="325" spans="4:12" x14ac:dyDescent="0.3">
      <c r="D325" s="43">
        <v>3</v>
      </c>
      <c r="E325" s="50" t="s">
        <v>2</v>
      </c>
      <c r="F325" s="72" t="s">
        <v>10</v>
      </c>
      <c r="G325" s="3">
        <v>1</v>
      </c>
      <c r="H325" s="17" t="e">
        <f>#REF!</f>
        <v>#REF!</v>
      </c>
      <c r="I325" s="17" t="e">
        <f>#REF!</f>
        <v>#REF!</v>
      </c>
      <c r="J325" s="17" t="e">
        <f>H325*'realign (3)'!X$9</f>
        <v>#REF!</v>
      </c>
      <c r="K325" s="96">
        <v>1.0078800333742866E-2</v>
      </c>
      <c r="L325" s="82">
        <v>2.7567214967198387E-2</v>
      </c>
    </row>
    <row r="326" spans="4:12" x14ac:dyDescent="0.3">
      <c r="D326" s="43">
        <v>3</v>
      </c>
      <c r="E326" s="50" t="s">
        <v>2</v>
      </c>
      <c r="F326" s="72" t="s">
        <v>10</v>
      </c>
      <c r="G326" s="3">
        <v>2</v>
      </c>
      <c r="H326" s="17" t="e">
        <f>#REF!</f>
        <v>#REF!</v>
      </c>
      <c r="I326" s="17" t="e">
        <f>#REF!</f>
        <v>#REF!</v>
      </c>
      <c r="J326" s="17" t="e">
        <f>H326*'realign (3)'!X$9</f>
        <v>#REF!</v>
      </c>
      <c r="K326" s="96">
        <v>8.0040812797155803E-2</v>
      </c>
      <c r="L326" s="82">
        <v>0.14316054100607389</v>
      </c>
    </row>
    <row r="327" spans="4:12" x14ac:dyDescent="0.3">
      <c r="D327" s="43">
        <v>3</v>
      </c>
      <c r="E327" s="50" t="s">
        <v>2</v>
      </c>
      <c r="F327" s="72" t="s">
        <v>10</v>
      </c>
      <c r="G327" s="3">
        <v>3</v>
      </c>
      <c r="H327" s="17" t="e">
        <f>#REF!</f>
        <v>#REF!</v>
      </c>
      <c r="I327" s="17" t="e">
        <f>#REF!</f>
        <v>#REF!</v>
      </c>
      <c r="J327" s="17" t="e">
        <f>H327*'realign (3)'!X$9</f>
        <v>#REF!</v>
      </c>
      <c r="K327" s="96">
        <v>0.13917539540991328</v>
      </c>
      <c r="L327" s="82">
        <v>0.45994206990851638</v>
      </c>
    </row>
    <row r="328" spans="4:12" ht="15" customHeight="1" x14ac:dyDescent="0.3">
      <c r="D328" s="43">
        <v>3</v>
      </c>
      <c r="E328" s="50" t="s">
        <v>2</v>
      </c>
      <c r="F328" s="72" t="s">
        <v>10</v>
      </c>
      <c r="G328" s="3">
        <v>4</v>
      </c>
      <c r="H328" s="17" t="e">
        <f>#REF!</f>
        <v>#REF!</v>
      </c>
      <c r="I328" s="17" t="e">
        <f>#REF!</f>
        <v>#REF!</v>
      </c>
      <c r="J328" s="17" t="e">
        <f>H328*'realign (3)'!X$9</f>
        <v>#REF!</v>
      </c>
      <c r="K328" s="96">
        <v>0.10530817053293544</v>
      </c>
      <c r="L328" s="82">
        <v>0.77922074876082414</v>
      </c>
    </row>
    <row r="329" spans="4:12" x14ac:dyDescent="0.3">
      <c r="D329" s="60">
        <v>3</v>
      </c>
      <c r="E329" s="61" t="s">
        <v>2</v>
      </c>
      <c r="F329" s="73" t="s">
        <v>10</v>
      </c>
      <c r="G329" s="4">
        <v>5</v>
      </c>
      <c r="H329" s="18" t="e">
        <f>#REF!</f>
        <v>#REF!</v>
      </c>
      <c r="I329" s="18" t="e">
        <f>#REF!</f>
        <v>#REF!</v>
      </c>
      <c r="J329" s="18" t="e">
        <f>H329*'realign (3)'!X$9</f>
        <v>#REF!</v>
      </c>
      <c r="K329" s="97">
        <v>4.767063760467251E-3</v>
      </c>
      <c r="L329" s="90">
        <v>0.92569044855522642</v>
      </c>
    </row>
    <row r="330" spans="4:12" x14ac:dyDescent="0.3">
      <c r="D330" s="43">
        <v>3</v>
      </c>
      <c r="E330" s="50" t="s">
        <v>2</v>
      </c>
      <c r="F330" s="72" t="s">
        <v>11</v>
      </c>
      <c r="G330" s="3">
        <v>1</v>
      </c>
      <c r="H330" s="17" t="e">
        <f>#REF!</f>
        <v>#REF!</v>
      </c>
      <c r="I330" s="17" t="e">
        <f>#REF!</f>
        <v>#REF!</v>
      </c>
      <c r="J330" s="17" t="e">
        <f>H330*'realign (3)'!X$10</f>
        <v>#REF!</v>
      </c>
      <c r="K330" s="96">
        <v>8.731298370399318E-2</v>
      </c>
      <c r="L330" s="82">
        <v>7.855702976131719E-2</v>
      </c>
    </row>
    <row r="331" spans="4:12" x14ac:dyDescent="0.3">
      <c r="D331" s="43">
        <v>3</v>
      </c>
      <c r="E331" s="50" t="s">
        <v>2</v>
      </c>
      <c r="F331" s="72" t="s">
        <v>11</v>
      </c>
      <c r="G331" s="3">
        <v>2</v>
      </c>
      <c r="H331" s="17" t="e">
        <f>#REF!</f>
        <v>#REF!</v>
      </c>
      <c r="I331" s="17" t="e">
        <f>#REF!</f>
        <v>#REF!</v>
      </c>
      <c r="J331" s="17" t="e">
        <f>H331*'realign (3)'!X$10</f>
        <v>#REF!</v>
      </c>
      <c r="K331" s="96">
        <v>0.12012924466600319</v>
      </c>
      <c r="L331" s="82">
        <v>0.20903885541722805</v>
      </c>
    </row>
    <row r="332" spans="4:12" x14ac:dyDescent="0.3">
      <c r="D332" s="43">
        <v>3</v>
      </c>
      <c r="E332" s="50" t="s">
        <v>2</v>
      </c>
      <c r="F332" s="72" t="s">
        <v>11</v>
      </c>
      <c r="G332" s="3">
        <v>3</v>
      </c>
      <c r="H332" s="17" t="e">
        <f>#REF!</f>
        <v>#REF!</v>
      </c>
      <c r="I332" s="17" t="e">
        <f>#REF!</f>
        <v>#REF!</v>
      </c>
      <c r="J332" s="17" t="e">
        <f>H332*'realign (3)'!X$10</f>
        <v>#REF!</v>
      </c>
      <c r="K332" s="96">
        <v>0.13777988848868125</v>
      </c>
      <c r="L332" s="82">
        <v>0.4054628935284878</v>
      </c>
    </row>
    <row r="333" spans="4:12" ht="15" customHeight="1" x14ac:dyDescent="0.3">
      <c r="D333" s="43">
        <v>3</v>
      </c>
      <c r="E333" s="50" t="s">
        <v>2</v>
      </c>
      <c r="F333" s="72" t="s">
        <v>11</v>
      </c>
      <c r="G333" s="3">
        <v>4</v>
      </c>
      <c r="H333" s="17" t="e">
        <f>#REF!</f>
        <v>#REF!</v>
      </c>
      <c r="I333" s="17" t="e">
        <f>#REF!</f>
        <v>#REF!</v>
      </c>
      <c r="J333" s="17" t="e">
        <f>H333*'realign (3)'!X$10</f>
        <v>#REF!</v>
      </c>
      <c r="K333" s="96">
        <v>8.7720177719020645E-2</v>
      </c>
      <c r="L333" s="82">
        <v>0.63897719279906895</v>
      </c>
    </row>
    <row r="334" spans="4:12" x14ac:dyDescent="0.3">
      <c r="D334" s="60">
        <v>3</v>
      </c>
      <c r="E334" s="61" t="s">
        <v>2</v>
      </c>
      <c r="F334" s="73" t="s">
        <v>11</v>
      </c>
      <c r="G334" s="4">
        <v>5</v>
      </c>
      <c r="H334" s="18" t="e">
        <f>#REF!</f>
        <v>#REF!</v>
      </c>
      <c r="I334" s="18" t="e">
        <f>#REF!</f>
        <v>#REF!</v>
      </c>
      <c r="J334" s="18" t="e">
        <f>H334*'realign (3)'!X$10</f>
        <v>#REF!</v>
      </c>
      <c r="K334" s="97">
        <v>0</v>
      </c>
      <c r="L334" s="90">
        <v>0.78525003627944434</v>
      </c>
    </row>
    <row r="335" spans="4:12" x14ac:dyDescent="0.3">
      <c r="D335" s="43">
        <v>3</v>
      </c>
      <c r="E335" s="50" t="s">
        <v>2</v>
      </c>
      <c r="F335" s="72" t="s">
        <v>12</v>
      </c>
      <c r="G335" s="3">
        <v>1</v>
      </c>
      <c r="H335" s="17" t="e">
        <f>#REF!</f>
        <v>#REF!</v>
      </c>
      <c r="I335" s="17" t="e">
        <f>#REF!</f>
        <v>#REF!</v>
      </c>
      <c r="J335" s="17" t="e">
        <f>H335*'realign (3)'!X$11</f>
        <v>#REF!</v>
      </c>
      <c r="K335" s="96">
        <v>5.2669177791929704E-4</v>
      </c>
      <c r="L335" s="82">
        <v>2.8659450024624267E-2</v>
      </c>
    </row>
    <row r="336" spans="4:12" x14ac:dyDescent="0.3">
      <c r="D336" s="43">
        <v>3</v>
      </c>
      <c r="E336" s="50" t="s">
        <v>2</v>
      </c>
      <c r="F336" s="72" t="s">
        <v>12</v>
      </c>
      <c r="G336" s="3">
        <v>2</v>
      </c>
      <c r="H336" s="17" t="e">
        <f>#REF!</f>
        <v>#REF!</v>
      </c>
      <c r="I336" s="17" t="e">
        <f>#REF!</f>
        <v>#REF!</v>
      </c>
      <c r="J336" s="17" t="e">
        <f>H336*'realign (3)'!X$11</f>
        <v>#REF!</v>
      </c>
      <c r="K336" s="96">
        <v>6.5061621059427574E-2</v>
      </c>
      <c r="L336" s="82">
        <v>4.2940192224215953E-2</v>
      </c>
    </row>
    <row r="337" spans="4:12" x14ac:dyDescent="0.3">
      <c r="D337" s="43">
        <v>3</v>
      </c>
      <c r="E337" s="50" t="s">
        <v>2</v>
      </c>
      <c r="F337" s="72" t="s">
        <v>12</v>
      </c>
      <c r="G337" s="3">
        <v>3</v>
      </c>
      <c r="H337" s="17" t="e">
        <f>#REF!</f>
        <v>#REF!</v>
      </c>
      <c r="I337" s="17" t="e">
        <f>#REF!</f>
        <v>#REF!</v>
      </c>
      <c r="J337" s="17" t="e">
        <f>H337*'realign (3)'!X$11</f>
        <v>#REF!</v>
      </c>
      <c r="K337" s="96">
        <v>6.6188659909705239E-2</v>
      </c>
      <c r="L337" s="82">
        <v>0.32260039516706479</v>
      </c>
    </row>
    <row r="338" spans="4:12" ht="15" customHeight="1" x14ac:dyDescent="0.3">
      <c r="D338" s="43">
        <v>3</v>
      </c>
      <c r="E338" s="50" t="s">
        <v>2</v>
      </c>
      <c r="F338" s="72" t="s">
        <v>12</v>
      </c>
      <c r="G338" s="3">
        <v>4</v>
      </c>
      <c r="H338" s="17" t="e">
        <f>#REF!</f>
        <v>#REF!</v>
      </c>
      <c r="I338" s="17" t="e">
        <f>#REF!</f>
        <v>#REF!</v>
      </c>
      <c r="J338" s="17" t="e">
        <f>H338*'realign (3)'!X$11</f>
        <v>#REF!</v>
      </c>
      <c r="K338" s="96">
        <v>5.9412386846490375E-2</v>
      </c>
      <c r="L338" s="82">
        <v>0.54662192157597245</v>
      </c>
    </row>
    <row r="339" spans="4:12" x14ac:dyDescent="0.3">
      <c r="D339" s="60">
        <v>3</v>
      </c>
      <c r="E339" s="61" t="s">
        <v>2</v>
      </c>
      <c r="F339" s="73" t="s">
        <v>12</v>
      </c>
      <c r="G339" s="4">
        <v>5</v>
      </c>
      <c r="H339" s="18" t="e">
        <f>#REF!</f>
        <v>#REF!</v>
      </c>
      <c r="I339" s="18" t="e">
        <f>#REF!</f>
        <v>#REF!</v>
      </c>
      <c r="J339" s="18" t="e">
        <f>H339*'realign (3)'!X$11</f>
        <v>#REF!</v>
      </c>
      <c r="K339" s="97">
        <v>5.2669177791926528E-4</v>
      </c>
      <c r="L339" s="90">
        <v>0.7658753367351655</v>
      </c>
    </row>
    <row r="340" spans="4:12" x14ac:dyDescent="0.3">
      <c r="D340" s="43">
        <v>3</v>
      </c>
      <c r="E340" s="50" t="s">
        <v>2</v>
      </c>
      <c r="F340" s="72" t="s">
        <v>13</v>
      </c>
      <c r="G340" s="3">
        <v>1</v>
      </c>
      <c r="H340" s="17" t="e">
        <f>#REF!</f>
        <v>#REF!</v>
      </c>
      <c r="I340" s="17" t="e">
        <f>#REF!</f>
        <v>#REF!</v>
      </c>
      <c r="J340" s="17" t="e">
        <f>H340*'realign (3)'!X$12</f>
        <v>#REF!</v>
      </c>
      <c r="K340" s="96">
        <v>0</v>
      </c>
      <c r="L340" s="82">
        <v>2.1407022392819783E-3</v>
      </c>
    </row>
    <row r="341" spans="4:12" x14ac:dyDescent="0.3">
      <c r="D341" s="43">
        <v>3</v>
      </c>
      <c r="E341" s="50" t="s">
        <v>2</v>
      </c>
      <c r="F341" s="72" t="s">
        <v>13</v>
      </c>
      <c r="G341" s="3">
        <v>2</v>
      </c>
      <c r="H341" s="17" t="e">
        <f>#REF!</f>
        <v>#REF!</v>
      </c>
      <c r="I341" s="17" t="e">
        <f>#REF!</f>
        <v>#REF!</v>
      </c>
      <c r="J341" s="17" t="e">
        <f>H341*'realign (3)'!X$12</f>
        <v>#REF!</v>
      </c>
      <c r="K341" s="96">
        <v>6.1432237866350554E-2</v>
      </c>
      <c r="L341" s="82">
        <v>7.2519771718353707E-2</v>
      </c>
    </row>
    <row r="342" spans="4:12" x14ac:dyDescent="0.3">
      <c r="D342" s="43">
        <v>3</v>
      </c>
      <c r="E342" s="50" t="s">
        <v>2</v>
      </c>
      <c r="F342" s="72" t="s">
        <v>13</v>
      </c>
      <c r="G342" s="3">
        <v>3</v>
      </c>
      <c r="H342" s="17" t="e">
        <f>#REF!</f>
        <v>#REF!</v>
      </c>
      <c r="I342" s="17" t="e">
        <f>#REF!</f>
        <v>#REF!</v>
      </c>
      <c r="J342" s="17" t="e">
        <f>H342*'realign (3)'!X$12</f>
        <v>#REF!</v>
      </c>
      <c r="K342" s="96">
        <v>8.1626531400253541E-2</v>
      </c>
      <c r="L342" s="82">
        <v>0.38588509441219476</v>
      </c>
    </row>
    <row r="343" spans="4:12" ht="15" customHeight="1" x14ac:dyDescent="0.3">
      <c r="D343" s="43">
        <v>3</v>
      </c>
      <c r="E343" s="50" t="s">
        <v>2</v>
      </c>
      <c r="F343" s="72" t="s">
        <v>13</v>
      </c>
      <c r="G343" s="3">
        <v>4</v>
      </c>
      <c r="H343" s="17" t="e">
        <f>#REF!</f>
        <v>#REF!</v>
      </c>
      <c r="I343" s="17" t="e">
        <f>#REF!</f>
        <v>#REF!</v>
      </c>
      <c r="J343" s="17" t="e">
        <f>H343*'realign (3)'!X$12</f>
        <v>#REF!</v>
      </c>
      <c r="K343" s="96">
        <v>4.8342606323291751E-2</v>
      </c>
      <c r="L343" s="82">
        <v>0.63062008461895791</v>
      </c>
    </row>
    <row r="344" spans="4:12" x14ac:dyDescent="0.3">
      <c r="D344" s="60">
        <v>3</v>
      </c>
      <c r="E344" s="61" t="s">
        <v>2</v>
      </c>
      <c r="F344" s="73" t="s">
        <v>13</v>
      </c>
      <c r="G344" s="4">
        <v>5</v>
      </c>
      <c r="H344" s="18" t="e">
        <f>#REF!</f>
        <v>#REF!</v>
      </c>
      <c r="I344" s="18" t="e">
        <f>#REF!</f>
        <v>#REF!</v>
      </c>
      <c r="J344" s="18" t="e">
        <f>H344*'realign (3)'!X$12</f>
        <v>#REF!</v>
      </c>
      <c r="K344" s="97">
        <v>3.3231617161717203E-3</v>
      </c>
      <c r="L344" s="90">
        <v>0.80485437403746662</v>
      </c>
    </row>
    <row r="345" spans="4:12" x14ac:dyDescent="0.3">
      <c r="D345" s="43">
        <v>3</v>
      </c>
      <c r="E345" s="50" t="s">
        <v>2</v>
      </c>
      <c r="F345" s="72" t="s">
        <v>14</v>
      </c>
      <c r="G345" s="3">
        <v>1</v>
      </c>
      <c r="H345" s="17" t="e">
        <f>#REF!</f>
        <v>#REF!</v>
      </c>
      <c r="I345" s="17" t="e">
        <f>#REF!</f>
        <v>#REF!</v>
      </c>
      <c r="J345" s="17" t="e">
        <f>H345*'realign (3)'!X$13</f>
        <v>#REF!</v>
      </c>
      <c r="K345" s="96">
        <v>4.3367732713278796E-2</v>
      </c>
      <c r="L345" s="82">
        <v>2.694259242784882E-2</v>
      </c>
    </row>
    <row r="346" spans="4:12" x14ac:dyDescent="0.3">
      <c r="D346" s="43">
        <v>3</v>
      </c>
      <c r="E346" s="50" t="s">
        <v>2</v>
      </c>
      <c r="F346" s="72" t="s">
        <v>14</v>
      </c>
      <c r="G346" s="3">
        <v>2</v>
      </c>
      <c r="H346" s="17" t="e">
        <f>#REF!</f>
        <v>#REF!</v>
      </c>
      <c r="I346" s="17" t="e">
        <f>#REF!</f>
        <v>#REF!</v>
      </c>
      <c r="J346" s="17" t="e">
        <f>H346*'realign (3)'!X$13</f>
        <v>#REF!</v>
      </c>
      <c r="K346" s="96">
        <v>2.2664947441502745E-2</v>
      </c>
      <c r="L346" s="82">
        <v>7.4379997531486122E-2</v>
      </c>
    </row>
    <row r="347" spans="4:12" x14ac:dyDescent="0.3">
      <c r="D347" s="43">
        <v>3</v>
      </c>
      <c r="E347" s="50" t="s">
        <v>2</v>
      </c>
      <c r="F347" s="72" t="s">
        <v>14</v>
      </c>
      <c r="G347" s="3">
        <v>3</v>
      </c>
      <c r="H347" s="17" t="e">
        <f>#REF!</f>
        <v>#REF!</v>
      </c>
      <c r="I347" s="17" t="e">
        <f>#REF!</f>
        <v>#REF!</v>
      </c>
      <c r="J347" s="17" t="e">
        <f>H347*'realign (3)'!X$13</f>
        <v>#REF!</v>
      </c>
      <c r="K347" s="96">
        <v>3.5972883462344452E-2</v>
      </c>
      <c r="L347" s="82">
        <v>0.24508932299613656</v>
      </c>
    </row>
    <row r="348" spans="4:12" ht="15" customHeight="1" x14ac:dyDescent="0.3">
      <c r="D348" s="43">
        <v>3</v>
      </c>
      <c r="E348" s="50" t="s">
        <v>2</v>
      </c>
      <c r="F348" s="72" t="s">
        <v>14</v>
      </c>
      <c r="G348" s="3">
        <v>4</v>
      </c>
      <c r="H348" s="17" t="e">
        <f>#REF!</f>
        <v>#REF!</v>
      </c>
      <c r="I348" s="17" t="e">
        <f>#REF!</f>
        <v>#REF!</v>
      </c>
      <c r="J348" s="17" t="e">
        <f>H348*'realign (3)'!X$13</f>
        <v>#REF!</v>
      </c>
      <c r="K348" s="96">
        <v>9.9982969456466772E-2</v>
      </c>
      <c r="L348" s="82">
        <v>0.5457940910638579</v>
      </c>
    </row>
    <row r="349" spans="4:12" x14ac:dyDescent="0.3">
      <c r="D349" s="60">
        <v>3</v>
      </c>
      <c r="E349" s="61" t="s">
        <v>2</v>
      </c>
      <c r="F349" s="73" t="s">
        <v>14</v>
      </c>
      <c r="G349" s="4">
        <v>5</v>
      </c>
      <c r="H349" s="18" t="e">
        <f>#REF!</f>
        <v>#REF!</v>
      </c>
      <c r="I349" s="18" t="e">
        <f>#REF!</f>
        <v>#REF!</v>
      </c>
      <c r="J349" s="18" t="e">
        <f>H349*'realign (3)'!X$13</f>
        <v>#REF!</v>
      </c>
      <c r="K349" s="97">
        <v>0</v>
      </c>
      <c r="L349" s="90">
        <v>0.81057257896879165</v>
      </c>
    </row>
    <row r="350" spans="4:12" x14ac:dyDescent="0.3">
      <c r="D350" s="43">
        <v>3</v>
      </c>
      <c r="E350" s="50" t="s">
        <v>2</v>
      </c>
      <c r="F350" s="72" t="s">
        <v>15</v>
      </c>
      <c r="G350" s="3">
        <v>1</v>
      </c>
      <c r="H350" s="17" t="e">
        <f>#REF!</f>
        <v>#REF!</v>
      </c>
      <c r="I350" s="17" t="e">
        <f>#REF!</f>
        <v>#REF!</v>
      </c>
      <c r="J350" s="17" t="e">
        <f>H350*'realign (3)'!X$14</f>
        <v>#REF!</v>
      </c>
      <c r="K350" s="96">
        <v>4.7250501037933816E-2</v>
      </c>
      <c r="L350" s="82">
        <v>4.4337131508498002E-2</v>
      </c>
    </row>
    <row r="351" spans="4:12" x14ac:dyDescent="0.3">
      <c r="D351" s="43">
        <v>3</v>
      </c>
      <c r="E351" s="50" t="s">
        <v>2</v>
      </c>
      <c r="F351" s="72" t="s">
        <v>15</v>
      </c>
      <c r="G351" s="3">
        <v>2</v>
      </c>
      <c r="H351" s="17" t="e">
        <f>#REF!</f>
        <v>#REF!</v>
      </c>
      <c r="I351" s="17" t="e">
        <f>#REF!</f>
        <v>#REF!</v>
      </c>
      <c r="J351" s="17" t="e">
        <f>H351*'realign (3)'!X$14</f>
        <v>#REF!</v>
      </c>
      <c r="K351" s="96">
        <v>6.4050230525853583E-2</v>
      </c>
      <c r="L351" s="82">
        <v>0.23753765593211079</v>
      </c>
    </row>
    <row r="352" spans="4:12" ht="15" customHeight="1" x14ac:dyDescent="0.3">
      <c r="D352" s="43">
        <v>3</v>
      </c>
      <c r="E352" s="50" t="s">
        <v>2</v>
      </c>
      <c r="F352" s="72" t="s">
        <v>15</v>
      </c>
      <c r="G352" s="3">
        <v>3</v>
      </c>
      <c r="H352" s="17" t="e">
        <f>#REF!</f>
        <v>#REF!</v>
      </c>
      <c r="I352" s="17" t="e">
        <f>#REF!</f>
        <v>#REF!</v>
      </c>
      <c r="J352" s="17" t="e">
        <f>H352*'realign (3)'!X$14</f>
        <v>#REF!</v>
      </c>
      <c r="K352" s="96">
        <v>1.9175518786378482E-2</v>
      </c>
      <c r="L352" s="82">
        <v>0.55871301153758612</v>
      </c>
    </row>
    <row r="353" spans="4:12" x14ac:dyDescent="0.3">
      <c r="D353" s="43">
        <v>3</v>
      </c>
      <c r="E353" s="50" t="s">
        <v>2</v>
      </c>
      <c r="F353" s="72" t="s">
        <v>15</v>
      </c>
      <c r="G353" s="3">
        <v>4</v>
      </c>
      <c r="H353" s="17" t="e">
        <f>#REF!</f>
        <v>#REF!</v>
      </c>
      <c r="I353" s="17" t="e">
        <f>#REF!</f>
        <v>#REF!</v>
      </c>
      <c r="J353" s="17" t="e">
        <f>H353*'realign (3)'!X$14</f>
        <v>#REF!</v>
      </c>
      <c r="K353" s="96">
        <v>7.5234962475151282E-2</v>
      </c>
      <c r="L353" s="82">
        <v>0.76195456259970373</v>
      </c>
    </row>
    <row r="354" spans="4:12" x14ac:dyDescent="0.3">
      <c r="D354" s="60">
        <v>3</v>
      </c>
      <c r="E354" s="61" t="s">
        <v>2</v>
      </c>
      <c r="F354" s="73" t="s">
        <v>15</v>
      </c>
      <c r="G354" s="4">
        <v>5</v>
      </c>
      <c r="H354" s="18" t="e">
        <f>#REF!</f>
        <v>#REF!</v>
      </c>
      <c r="I354" s="18" t="e">
        <f>#REF!</f>
        <v>#REF!</v>
      </c>
      <c r="J354" s="18" t="e">
        <f>H354*'realign (3)'!X$14</f>
        <v>#REF!</v>
      </c>
      <c r="K354" s="97">
        <v>0</v>
      </c>
      <c r="L354" s="90">
        <v>0.97712250558615044</v>
      </c>
    </row>
    <row r="355" spans="4:12" x14ac:dyDescent="0.3">
      <c r="D355" s="43">
        <v>3</v>
      </c>
      <c r="E355" s="50" t="s">
        <v>2</v>
      </c>
      <c r="F355" s="72" t="s">
        <v>16</v>
      </c>
      <c r="G355" s="3">
        <v>1</v>
      </c>
      <c r="H355" s="17" t="e">
        <f>#REF!</f>
        <v>#REF!</v>
      </c>
      <c r="I355" s="17" t="e">
        <f>#REF!</f>
        <v>#REF!</v>
      </c>
      <c r="J355" s="17" t="e">
        <f>H355*'realign (3)'!X$15</f>
        <v>#REF!</v>
      </c>
      <c r="K355" s="96">
        <v>1.3266987813372383E-2</v>
      </c>
      <c r="L355" s="82">
        <v>8.1251237218217011E-3</v>
      </c>
    </row>
    <row r="356" spans="4:12" x14ac:dyDescent="0.3">
      <c r="D356" s="43">
        <v>3</v>
      </c>
      <c r="E356" s="50" t="s">
        <v>2</v>
      </c>
      <c r="F356" s="72" t="s">
        <v>16</v>
      </c>
      <c r="G356" s="3">
        <v>2</v>
      </c>
      <c r="H356" s="17" t="e">
        <f>#REF!</f>
        <v>#REF!</v>
      </c>
      <c r="I356" s="17" t="e">
        <f>#REF!</f>
        <v>#REF!</v>
      </c>
      <c r="J356" s="17" t="e">
        <f>H356*'realign (3)'!X$15</f>
        <v>#REF!</v>
      </c>
      <c r="K356" s="96">
        <v>1.2909433405114095E-2</v>
      </c>
      <c r="L356" s="82">
        <v>0.17631871720785189</v>
      </c>
    </row>
    <row r="357" spans="4:12" ht="15" customHeight="1" x14ac:dyDescent="0.3">
      <c r="D357" s="43">
        <v>3</v>
      </c>
      <c r="E357" s="50" t="s">
        <v>2</v>
      </c>
      <c r="F357" s="72" t="s">
        <v>16</v>
      </c>
      <c r="G357" s="3">
        <v>3</v>
      </c>
      <c r="H357" s="17" t="e">
        <f>#REF!</f>
        <v>#REF!</v>
      </c>
      <c r="I357" s="17" t="e">
        <f>#REF!</f>
        <v>#REF!</v>
      </c>
      <c r="J357" s="17" t="e">
        <f>H357*'realign (3)'!X$15</f>
        <v>#REF!</v>
      </c>
      <c r="K357" s="96">
        <v>6.4071846895114651E-2</v>
      </c>
      <c r="L357" s="82">
        <v>0.51795350300207921</v>
      </c>
    </row>
    <row r="358" spans="4:12" x14ac:dyDescent="0.3">
      <c r="D358" s="43">
        <v>3</v>
      </c>
      <c r="E358" s="50" t="s">
        <v>2</v>
      </c>
      <c r="F358" s="72" t="s">
        <v>16</v>
      </c>
      <c r="G358" s="3">
        <v>4</v>
      </c>
      <c r="H358" s="17" t="e">
        <f>#REF!</f>
        <v>#REF!</v>
      </c>
      <c r="I358" s="17" t="e">
        <f>#REF!</f>
        <v>#REF!</v>
      </c>
      <c r="J358" s="17" t="e">
        <f>H358*'realign (3)'!X$15</f>
        <v>#REF!</v>
      </c>
      <c r="K358" s="96">
        <v>6.6633194928666623E-2</v>
      </c>
      <c r="L358" s="82">
        <v>0.80842875701544115</v>
      </c>
    </row>
    <row r="359" spans="4:12" x14ac:dyDescent="0.3">
      <c r="D359" s="60">
        <v>3</v>
      </c>
      <c r="E359" s="61" t="s">
        <v>2</v>
      </c>
      <c r="F359" s="73" t="s">
        <v>16</v>
      </c>
      <c r="G359" s="4">
        <v>5</v>
      </c>
      <c r="H359" s="18" t="e">
        <f>#REF!</f>
        <v>#REF!</v>
      </c>
      <c r="I359" s="18" t="e">
        <f>#REF!</f>
        <v>#REF!</v>
      </c>
      <c r="J359" s="18" t="e">
        <f>H359*'realign (3)'!X$15</f>
        <v>#REF!</v>
      </c>
      <c r="K359" s="97">
        <v>0</v>
      </c>
      <c r="L359" s="90">
        <v>0.97208004098228751</v>
      </c>
    </row>
    <row r="360" spans="4:12" x14ac:dyDescent="0.3">
      <c r="D360" s="43">
        <v>3</v>
      </c>
      <c r="E360" s="50" t="s">
        <v>2</v>
      </c>
      <c r="F360" s="72" t="s">
        <v>17</v>
      </c>
      <c r="G360" s="3">
        <v>1</v>
      </c>
      <c r="H360" s="17" t="e">
        <f>#REF!</f>
        <v>#REF!</v>
      </c>
      <c r="I360" s="17" t="e">
        <f>#REF!</f>
        <v>#REF!</v>
      </c>
      <c r="J360" s="17" t="e">
        <f>H360*'realign (3)'!X$16</f>
        <v>#REF!</v>
      </c>
      <c r="K360" s="96">
        <v>0</v>
      </c>
      <c r="L360" s="82">
        <v>1.5410763176707577E-2</v>
      </c>
    </row>
    <row r="361" spans="4:12" x14ac:dyDescent="0.3">
      <c r="D361" s="43">
        <v>3</v>
      </c>
      <c r="E361" s="50" t="s">
        <v>2</v>
      </c>
      <c r="F361" s="72" t="s">
        <v>17</v>
      </c>
      <c r="G361" s="3">
        <v>2</v>
      </c>
      <c r="H361" s="17" t="e">
        <f>#REF!</f>
        <v>#REF!</v>
      </c>
      <c r="I361" s="17" t="e">
        <f>#REF!</f>
        <v>#REF!</v>
      </c>
      <c r="J361" s="17" t="e">
        <f>H361*'realign (3)'!X$16</f>
        <v>#REF!</v>
      </c>
      <c r="K361" s="96">
        <v>5.2718098871035374E-2</v>
      </c>
      <c r="L361" s="82">
        <v>5.6297805217990611E-2</v>
      </c>
    </row>
    <row r="362" spans="4:12" ht="15" customHeight="1" x14ac:dyDescent="0.3">
      <c r="D362" s="43">
        <v>3</v>
      </c>
      <c r="E362" s="50" t="s">
        <v>2</v>
      </c>
      <c r="F362" s="72" t="s">
        <v>17</v>
      </c>
      <c r="G362" s="3">
        <v>3</v>
      </c>
      <c r="H362" s="17" t="e">
        <f>#REF!</f>
        <v>#REF!</v>
      </c>
      <c r="I362" s="17" t="e">
        <f>#REF!</f>
        <v>#REF!</v>
      </c>
      <c r="J362" s="17" t="e">
        <f>H362*'realign (3)'!X$16</f>
        <v>#REF!</v>
      </c>
      <c r="K362" s="96">
        <v>4.0230557681117038E-2</v>
      </c>
      <c r="L362" s="82">
        <v>0.17876166899906218</v>
      </c>
    </row>
    <row r="363" spans="4:12" x14ac:dyDescent="0.3">
      <c r="D363" s="43">
        <v>3</v>
      </c>
      <c r="E363" s="50" t="s">
        <v>2</v>
      </c>
      <c r="F363" s="72" t="s">
        <v>17</v>
      </c>
      <c r="G363" s="3">
        <v>4</v>
      </c>
      <c r="H363" s="17" t="e">
        <f>#REF!</f>
        <v>#REF!</v>
      </c>
      <c r="I363" s="17" t="e">
        <f>#REF!</f>
        <v>#REF!</v>
      </c>
      <c r="J363" s="17" t="e">
        <f>H363*'realign (3)'!X$16</f>
        <v>#REF!</v>
      </c>
      <c r="K363" s="96">
        <v>9.2540577175105582E-2</v>
      </c>
      <c r="L363" s="82">
        <v>0.37920259270407009</v>
      </c>
    </row>
    <row r="364" spans="4:12" x14ac:dyDescent="0.3">
      <c r="D364" s="60">
        <v>3</v>
      </c>
      <c r="E364" s="61" t="s">
        <v>2</v>
      </c>
      <c r="F364" s="73" t="s">
        <v>17</v>
      </c>
      <c r="G364" s="4">
        <v>5</v>
      </c>
      <c r="H364" s="18" t="e">
        <f>#REF!</f>
        <v>#REF!</v>
      </c>
      <c r="I364" s="18" t="e">
        <f>#REF!</f>
        <v>#REF!</v>
      </c>
      <c r="J364" s="18" t="e">
        <f>H364*'realign (3)'!X$16</f>
        <v>#REF!</v>
      </c>
      <c r="K364" s="97">
        <v>0</v>
      </c>
      <c r="L364" s="90">
        <v>0.6090299196336435</v>
      </c>
    </row>
    <row r="365" spans="4:12" x14ac:dyDescent="0.3">
      <c r="D365" s="43">
        <v>3</v>
      </c>
      <c r="E365" s="50" t="s">
        <v>2</v>
      </c>
      <c r="F365" s="72" t="s">
        <v>18</v>
      </c>
      <c r="G365" s="3">
        <v>1</v>
      </c>
      <c r="H365" s="17" t="e">
        <f>#REF!</f>
        <v>#REF!</v>
      </c>
      <c r="I365" s="17" t="e">
        <f>#REF!</f>
        <v>#REF!</v>
      </c>
      <c r="J365" s="17" t="e">
        <f>H365*'realign (3)'!X$17</f>
        <v>#REF!</v>
      </c>
      <c r="K365" s="96">
        <v>5.4886820117680556E-4</v>
      </c>
      <c r="L365" s="82">
        <v>2.2350232198090354E-2</v>
      </c>
    </row>
    <row r="366" spans="4:12" x14ac:dyDescent="0.3">
      <c r="D366" s="43">
        <v>3</v>
      </c>
      <c r="E366" s="50" t="s">
        <v>2</v>
      </c>
      <c r="F366" s="72" t="s">
        <v>18</v>
      </c>
      <c r="G366" s="3">
        <v>2</v>
      </c>
      <c r="H366" s="17" t="e">
        <f>#REF!</f>
        <v>#REF!</v>
      </c>
      <c r="I366" s="17" t="e">
        <f>#REF!</f>
        <v>#REF!</v>
      </c>
      <c r="J366" s="17" t="e">
        <f>H366*'realign (3)'!X$17</f>
        <v>#REF!</v>
      </c>
      <c r="K366" s="96">
        <v>7.28202063639945E-2</v>
      </c>
      <c r="L366" s="82">
        <v>4.4189211394654919E-2</v>
      </c>
    </row>
    <row r="367" spans="4:12" ht="15" customHeight="1" x14ac:dyDescent="0.3">
      <c r="D367" s="43">
        <v>3</v>
      </c>
      <c r="E367" s="50" t="s">
        <v>2</v>
      </c>
      <c r="F367" s="72" t="s">
        <v>18</v>
      </c>
      <c r="G367" s="3">
        <v>3</v>
      </c>
      <c r="H367" s="17" t="e">
        <f>#REF!</f>
        <v>#REF!</v>
      </c>
      <c r="I367" s="17" t="e">
        <f>#REF!</f>
        <v>#REF!</v>
      </c>
      <c r="J367" s="17" t="e">
        <f>H367*'realign (3)'!X$17</f>
        <v>#REF!</v>
      </c>
      <c r="K367" s="96">
        <v>8.9529925466318647E-2</v>
      </c>
      <c r="L367" s="82">
        <v>0.17047949460681552</v>
      </c>
    </row>
    <row r="368" spans="4:12" x14ac:dyDescent="0.3">
      <c r="D368" s="43">
        <v>3</v>
      </c>
      <c r="E368" s="50" t="s">
        <v>2</v>
      </c>
      <c r="F368" s="72" t="s">
        <v>18</v>
      </c>
      <c r="G368" s="3">
        <v>4</v>
      </c>
      <c r="H368" s="17" t="e">
        <f>#REF!</f>
        <v>#REF!</v>
      </c>
      <c r="I368" s="17" t="e">
        <f>#REF!</f>
        <v>#REF!</v>
      </c>
      <c r="J368" s="17" t="e">
        <f>H368*'realign (3)'!X$17</f>
        <v>#REF!</v>
      </c>
      <c r="K368" s="96">
        <v>6.4923454294229715E-2</v>
      </c>
      <c r="L368" s="82">
        <v>0.37739081496845567</v>
      </c>
    </row>
    <row r="369" spans="4:12" x14ac:dyDescent="0.3">
      <c r="D369" s="60">
        <v>3</v>
      </c>
      <c r="E369" s="61" t="s">
        <v>2</v>
      </c>
      <c r="F369" s="73" t="s">
        <v>18</v>
      </c>
      <c r="G369" s="4">
        <v>5</v>
      </c>
      <c r="H369" s="18" t="e">
        <f>#REF!</f>
        <v>#REF!</v>
      </c>
      <c r="I369" s="18" t="e">
        <f>#REF!</f>
        <v>#REF!</v>
      </c>
      <c r="J369" s="18" t="e">
        <f>H369*'realign (3)'!X$17</f>
        <v>#REF!</v>
      </c>
      <c r="K369" s="97">
        <v>6.3018495662309368E-2</v>
      </c>
      <c r="L369" s="90">
        <v>0.61710268023048753</v>
      </c>
    </row>
    <row r="370" spans="4:12" x14ac:dyDescent="0.3">
      <c r="D370" s="43">
        <v>3</v>
      </c>
      <c r="E370" s="50" t="s">
        <v>2</v>
      </c>
      <c r="F370" s="72" t="s">
        <v>19</v>
      </c>
      <c r="G370" s="3">
        <v>1</v>
      </c>
      <c r="H370" s="17" t="e">
        <f>#REF!</f>
        <v>#REF!</v>
      </c>
      <c r="I370" s="17" t="e">
        <f>#REF!</f>
        <v>#REF!</v>
      </c>
      <c r="J370" s="17" t="e">
        <f>H370*'realign (3)'!X$18</f>
        <v>#REF!</v>
      </c>
      <c r="K370" s="96">
        <v>4.3057674965741949E-2</v>
      </c>
      <c r="L370" s="82">
        <v>3.1246540877749782E-2</v>
      </c>
    </row>
    <row r="371" spans="4:12" x14ac:dyDescent="0.3">
      <c r="D371" s="43">
        <v>3</v>
      </c>
      <c r="E371" s="50" t="s">
        <v>2</v>
      </c>
      <c r="F371" s="72" t="s">
        <v>19</v>
      </c>
      <c r="G371" s="3">
        <v>2</v>
      </c>
      <c r="H371" s="17" t="e">
        <f>#REF!</f>
        <v>#REF!</v>
      </c>
      <c r="I371" s="17" t="e">
        <f>#REF!</f>
        <v>#REF!</v>
      </c>
      <c r="J371" s="17" t="e">
        <f>H371*'realign (3)'!X$18</f>
        <v>#REF!</v>
      </c>
      <c r="K371" s="96">
        <v>0.12013900223519308</v>
      </c>
      <c r="L371" s="82">
        <v>0.2670039523980558</v>
      </c>
    </row>
    <row r="372" spans="4:12" ht="15" customHeight="1" x14ac:dyDescent="0.3">
      <c r="D372" s="43">
        <v>3</v>
      </c>
      <c r="E372" s="50" t="s">
        <v>2</v>
      </c>
      <c r="F372" s="72" t="s">
        <v>19</v>
      </c>
      <c r="G372" s="3">
        <v>3</v>
      </c>
      <c r="H372" s="17" t="e">
        <f>#REF!</f>
        <v>#REF!</v>
      </c>
      <c r="I372" s="17" t="e">
        <f>#REF!</f>
        <v>#REF!</v>
      </c>
      <c r="J372" s="17" t="e">
        <f>H372*'realign (3)'!X$18</f>
        <v>#REF!</v>
      </c>
      <c r="K372" s="96">
        <v>6.1351242282400992E-2</v>
      </c>
      <c r="L372" s="82">
        <v>0.50863000713451856</v>
      </c>
    </row>
    <row r="373" spans="4:12" x14ac:dyDescent="0.3">
      <c r="D373" s="43">
        <v>3</v>
      </c>
      <c r="E373" s="50" t="s">
        <v>2</v>
      </c>
      <c r="F373" s="72" t="s">
        <v>19</v>
      </c>
      <c r="G373" s="3">
        <v>4</v>
      </c>
      <c r="H373" s="17" t="e">
        <f>#REF!</f>
        <v>#REF!</v>
      </c>
      <c r="I373" s="17" t="e">
        <f>#REF!</f>
        <v>#REF!</v>
      </c>
      <c r="J373" s="17" t="e">
        <f>H373*'realign (3)'!X$18</f>
        <v>#REF!</v>
      </c>
      <c r="K373" s="96">
        <v>0.11315295764404681</v>
      </c>
      <c r="L373" s="82">
        <v>0.76342424391539043</v>
      </c>
    </row>
    <row r="374" spans="4:12" x14ac:dyDescent="0.3">
      <c r="D374" s="60">
        <v>3</v>
      </c>
      <c r="E374" s="61" t="s">
        <v>2</v>
      </c>
      <c r="F374" s="73" t="s">
        <v>19</v>
      </c>
      <c r="G374" s="4">
        <v>5</v>
      </c>
      <c r="H374" s="18" t="e">
        <f>#REF!</f>
        <v>#REF!</v>
      </c>
      <c r="I374" s="18" t="e">
        <f>#REF!</f>
        <v>#REF!</v>
      </c>
      <c r="J374" s="18" t="e">
        <f>H374*'realign (3)'!X$18</f>
        <v>#REF!</v>
      </c>
      <c r="K374" s="97">
        <v>3.8666333991286668E-2</v>
      </c>
      <c r="L374" s="90">
        <v>0.90729201937827508</v>
      </c>
    </row>
    <row r="375" spans="4:12" x14ac:dyDescent="0.3">
      <c r="D375" s="43">
        <v>3</v>
      </c>
      <c r="E375" s="50" t="s">
        <v>2</v>
      </c>
      <c r="F375" s="72" t="s">
        <v>20</v>
      </c>
      <c r="G375" s="3">
        <v>1</v>
      </c>
      <c r="H375" s="17" t="e">
        <f>#REF!</f>
        <v>#REF!</v>
      </c>
      <c r="I375" s="17" t="e">
        <f>#REF!</f>
        <v>#REF!</v>
      </c>
      <c r="J375" s="17" t="e">
        <f>H375*'realign (3)'!X$19</f>
        <v>#REF!</v>
      </c>
      <c r="K375" s="96">
        <v>0.10514975015708693</v>
      </c>
      <c r="L375" s="82">
        <v>6.5431128260943106E-2</v>
      </c>
    </row>
    <row r="376" spans="4:12" x14ac:dyDescent="0.3">
      <c r="D376" s="43">
        <v>3</v>
      </c>
      <c r="E376" s="50" t="s">
        <v>2</v>
      </c>
      <c r="F376" s="72" t="s">
        <v>20</v>
      </c>
      <c r="G376" s="3">
        <v>2</v>
      </c>
      <c r="H376" s="17" t="e">
        <f>#REF!</f>
        <v>#REF!</v>
      </c>
      <c r="I376" s="17" t="e">
        <f>#REF!</f>
        <v>#REF!</v>
      </c>
      <c r="J376" s="17" t="e">
        <f>H376*'realign (3)'!X$19</f>
        <v>#REF!</v>
      </c>
      <c r="K376" s="96">
        <v>0.14769645693341041</v>
      </c>
      <c r="L376" s="82">
        <v>0.16694386195554448</v>
      </c>
    </row>
    <row r="377" spans="4:12" ht="15" customHeight="1" x14ac:dyDescent="0.3">
      <c r="D377" s="43">
        <v>3</v>
      </c>
      <c r="E377" s="50" t="s">
        <v>2</v>
      </c>
      <c r="F377" s="72" t="s">
        <v>20</v>
      </c>
      <c r="G377" s="3">
        <v>3</v>
      </c>
      <c r="H377" s="17" t="e">
        <f>#REF!</f>
        <v>#REF!</v>
      </c>
      <c r="I377" s="17" t="e">
        <f>#REF!</f>
        <v>#REF!</v>
      </c>
      <c r="J377" s="17" t="e">
        <f>H377*'realign (3)'!X$19</f>
        <v>#REF!</v>
      </c>
      <c r="K377" s="96">
        <v>0.16266901358348609</v>
      </c>
      <c r="L377" s="82">
        <v>0.24779660537805673</v>
      </c>
    </row>
    <row r="378" spans="4:12" x14ac:dyDescent="0.3">
      <c r="D378" s="43">
        <v>3</v>
      </c>
      <c r="E378" s="50" t="s">
        <v>2</v>
      </c>
      <c r="F378" s="72" t="s">
        <v>20</v>
      </c>
      <c r="G378" s="3">
        <v>4</v>
      </c>
      <c r="H378" s="17" t="e">
        <f>#REF!</f>
        <v>#REF!</v>
      </c>
      <c r="I378" s="17" t="e">
        <f>#REF!</f>
        <v>#REF!</v>
      </c>
      <c r="J378" s="17" t="e">
        <f>H378*'realign (3)'!X$19</f>
        <v>#REF!</v>
      </c>
      <c r="K378" s="96">
        <v>0.14206929227462692</v>
      </c>
      <c r="L378" s="82">
        <v>0.40812250104269338</v>
      </c>
    </row>
    <row r="379" spans="4:12" x14ac:dyDescent="0.3">
      <c r="D379" s="60">
        <v>3</v>
      </c>
      <c r="E379" s="61" t="s">
        <v>2</v>
      </c>
      <c r="F379" s="73" t="s">
        <v>20</v>
      </c>
      <c r="G379" s="4">
        <v>5</v>
      </c>
      <c r="H379" s="18" t="e">
        <f>#REF!</f>
        <v>#REF!</v>
      </c>
      <c r="I379" s="18" t="e">
        <f>#REF!</f>
        <v>#REF!</v>
      </c>
      <c r="J379" s="18" t="e">
        <f>H379*'realign (3)'!X$19</f>
        <v>#REF!</v>
      </c>
      <c r="K379" s="97">
        <v>4.3168053221913687E-2</v>
      </c>
      <c r="L379" s="90">
        <v>0.68233732963651228</v>
      </c>
    </row>
    <row r="380" spans="4:12" ht="15" customHeight="1" x14ac:dyDescent="0.3">
      <c r="D380" s="43">
        <v>3</v>
      </c>
      <c r="E380" s="50" t="s">
        <v>2</v>
      </c>
      <c r="F380" s="72" t="s">
        <v>21</v>
      </c>
      <c r="G380" s="3">
        <v>1</v>
      </c>
      <c r="H380" s="17" t="e">
        <f>#REF!</f>
        <v>#REF!</v>
      </c>
      <c r="I380" s="17" t="e">
        <f>#REF!</f>
        <v>#REF!</v>
      </c>
      <c r="J380" s="17" t="e">
        <f>H380*'realign (3)'!X$20</f>
        <v>#REF!</v>
      </c>
      <c r="K380" s="96">
        <v>4.4260525539042034E-4</v>
      </c>
      <c r="L380" s="82">
        <v>2.0753039336134113E-4</v>
      </c>
    </row>
    <row r="381" spans="4:12" x14ac:dyDescent="0.3">
      <c r="D381" s="43">
        <v>3</v>
      </c>
      <c r="E381" s="50" t="s">
        <v>2</v>
      </c>
      <c r="F381" s="72" t="s">
        <v>21</v>
      </c>
      <c r="G381" s="3">
        <v>2</v>
      </c>
      <c r="H381" s="17" t="e">
        <f>#REF!</f>
        <v>#REF!</v>
      </c>
      <c r="I381" s="17" t="e">
        <f>#REF!</f>
        <v>#REF!</v>
      </c>
      <c r="J381" s="17" t="e">
        <f>H381*'realign (3)'!X$20</f>
        <v>#REF!</v>
      </c>
      <c r="K381" s="96">
        <v>4.6552095977807129E-2</v>
      </c>
      <c r="L381" s="82">
        <v>4.4763498916367751E-2</v>
      </c>
    </row>
    <row r="382" spans="4:12" x14ac:dyDescent="0.3">
      <c r="D382" s="43">
        <v>3</v>
      </c>
      <c r="E382" s="50" t="s">
        <v>2</v>
      </c>
      <c r="F382" s="72" t="s">
        <v>21</v>
      </c>
      <c r="G382" s="3">
        <v>3</v>
      </c>
      <c r="H382" s="17" t="e">
        <f>#REF!</f>
        <v>#REF!</v>
      </c>
      <c r="I382" s="17" t="e">
        <f>#REF!</f>
        <v>#REF!</v>
      </c>
      <c r="J382" s="17" t="e">
        <f>H382*'realign (3)'!X$20</f>
        <v>#REF!</v>
      </c>
      <c r="K382" s="96">
        <v>2.5518052905598394E-2</v>
      </c>
      <c r="L382" s="82">
        <v>0.1599518288320102</v>
      </c>
    </row>
    <row r="383" spans="4:12" x14ac:dyDescent="0.3">
      <c r="D383" s="43">
        <v>3</v>
      </c>
      <c r="E383" s="50" t="s">
        <v>2</v>
      </c>
      <c r="F383" s="72" t="s">
        <v>21</v>
      </c>
      <c r="G383" s="3">
        <v>4</v>
      </c>
      <c r="H383" s="17" t="e">
        <f>#REF!</f>
        <v>#REF!</v>
      </c>
      <c r="I383" s="17" t="e">
        <f>#REF!</f>
        <v>#REF!</v>
      </c>
      <c r="J383" s="17" t="e">
        <f>H383*'realign (3)'!X$20</f>
        <v>#REF!</v>
      </c>
      <c r="K383" s="96">
        <v>7.4450648257530408E-2</v>
      </c>
      <c r="L383" s="82">
        <v>0.39442384223722282</v>
      </c>
    </row>
    <row r="384" spans="4:12" x14ac:dyDescent="0.3">
      <c r="D384" s="60">
        <v>3</v>
      </c>
      <c r="E384" s="61" t="s">
        <v>2</v>
      </c>
      <c r="F384" s="73" t="s">
        <v>21</v>
      </c>
      <c r="G384" s="4">
        <v>5</v>
      </c>
      <c r="H384" s="18" t="e">
        <f>#REF!</f>
        <v>#REF!</v>
      </c>
      <c r="I384" s="18" t="e">
        <f>#REF!</f>
        <v>#REF!</v>
      </c>
      <c r="J384" s="18" t="e">
        <f>H384*'realign (3)'!X$20</f>
        <v>#REF!</v>
      </c>
      <c r="K384" s="97">
        <v>5.951140103418763E-2</v>
      </c>
      <c r="L384" s="90">
        <v>0.69304148471461113</v>
      </c>
    </row>
    <row r="385" spans="4:12" ht="15" customHeight="1" x14ac:dyDescent="0.3">
      <c r="D385" s="43">
        <v>3</v>
      </c>
      <c r="E385" s="50" t="s">
        <v>2</v>
      </c>
      <c r="F385" s="72" t="s">
        <v>22</v>
      </c>
      <c r="G385" s="3">
        <v>1</v>
      </c>
      <c r="H385" s="17" t="e">
        <f>#REF!</f>
        <v>#REF!</v>
      </c>
      <c r="I385" s="17" t="e">
        <f>#REF!</f>
        <v>#REF!</v>
      </c>
      <c r="J385" s="17" t="e">
        <f>H385*'realign (3)'!X$21</f>
        <v>#REF!</v>
      </c>
      <c r="K385" s="96">
        <v>1.6971444829805577E-3</v>
      </c>
      <c r="L385" s="82">
        <v>1.462370222021191E-2</v>
      </c>
    </row>
    <row r="386" spans="4:12" x14ac:dyDescent="0.3">
      <c r="D386" s="43">
        <v>3</v>
      </c>
      <c r="E386" s="50" t="s">
        <v>2</v>
      </c>
      <c r="F386" s="72" t="s">
        <v>22</v>
      </c>
      <c r="G386" s="3">
        <v>2</v>
      </c>
      <c r="H386" s="17" t="e">
        <f>#REF!</f>
        <v>#REF!</v>
      </c>
      <c r="I386" s="17" t="e">
        <f>#REF!</f>
        <v>#REF!</v>
      </c>
      <c r="J386" s="17" t="e">
        <f>H386*'realign (3)'!X$21</f>
        <v>#REF!</v>
      </c>
      <c r="K386" s="96">
        <v>3.4885919933042409E-2</v>
      </c>
      <c r="L386" s="82">
        <v>0.10641212793247155</v>
      </c>
    </row>
    <row r="387" spans="4:12" x14ac:dyDescent="0.3">
      <c r="D387" s="43">
        <v>3</v>
      </c>
      <c r="E387" s="50" t="s">
        <v>2</v>
      </c>
      <c r="F387" s="72" t="s">
        <v>22</v>
      </c>
      <c r="G387" s="3">
        <v>3</v>
      </c>
      <c r="H387" s="17" t="e">
        <f>#REF!</f>
        <v>#REF!</v>
      </c>
      <c r="I387" s="17" t="e">
        <f>#REF!</f>
        <v>#REF!</v>
      </c>
      <c r="J387" s="17" t="e">
        <f>H387*'realign (3)'!X$21</f>
        <v>#REF!</v>
      </c>
      <c r="K387" s="96">
        <v>4.8733717945170632E-2</v>
      </c>
      <c r="L387" s="82">
        <v>0.38094814997409426</v>
      </c>
    </row>
    <row r="388" spans="4:12" x14ac:dyDescent="0.3">
      <c r="D388" s="43">
        <v>3</v>
      </c>
      <c r="E388" s="50" t="s">
        <v>2</v>
      </c>
      <c r="F388" s="72" t="s">
        <v>22</v>
      </c>
      <c r="G388" s="3">
        <v>4</v>
      </c>
      <c r="H388" s="17" t="e">
        <f>#REF!</f>
        <v>#REF!</v>
      </c>
      <c r="I388" s="17" t="e">
        <f>#REF!</f>
        <v>#REF!</v>
      </c>
      <c r="J388" s="17" t="e">
        <f>H388*'realign (3)'!X$21</f>
        <v>#REF!</v>
      </c>
      <c r="K388" s="96">
        <v>5.1163480719575612E-2</v>
      </c>
      <c r="L388" s="82">
        <v>0.66518199186303273</v>
      </c>
    </row>
    <row r="389" spans="4:12" x14ac:dyDescent="0.3">
      <c r="D389" s="60">
        <v>3</v>
      </c>
      <c r="E389" s="61" t="s">
        <v>2</v>
      </c>
      <c r="F389" s="73" t="s">
        <v>22</v>
      </c>
      <c r="G389" s="4">
        <v>5</v>
      </c>
      <c r="H389" s="18" t="e">
        <f>#REF!</f>
        <v>#REF!</v>
      </c>
      <c r="I389" s="18" t="e">
        <f>#REF!</f>
        <v>#REF!</v>
      </c>
      <c r="J389" s="18" t="e">
        <f>H389*'realign (3)'!X$21</f>
        <v>#REF!</v>
      </c>
      <c r="K389" s="97">
        <v>0</v>
      </c>
      <c r="L389" s="90">
        <v>0.8205976601218915</v>
      </c>
    </row>
    <row r="390" spans="4:12" ht="15" customHeight="1" x14ac:dyDescent="0.3">
      <c r="D390" s="43">
        <v>3</v>
      </c>
      <c r="E390" s="50" t="s">
        <v>2</v>
      </c>
      <c r="F390" s="72" t="s">
        <v>23</v>
      </c>
      <c r="G390" s="3">
        <v>1</v>
      </c>
      <c r="H390" s="17" t="e">
        <f>#REF!</f>
        <v>#REF!</v>
      </c>
      <c r="I390" s="17" t="e">
        <f>#REF!</f>
        <v>#REF!</v>
      </c>
      <c r="J390" s="17" t="e">
        <f>H390*'realign (3)'!X$22</f>
        <v>#REF!</v>
      </c>
      <c r="K390" s="96">
        <v>6.8355129440101345E-2</v>
      </c>
      <c r="L390" s="82">
        <v>5.490659530905783E-2</v>
      </c>
    </row>
    <row r="391" spans="4:12" x14ac:dyDescent="0.3">
      <c r="D391" s="43">
        <v>3</v>
      </c>
      <c r="E391" s="50" t="s">
        <v>2</v>
      </c>
      <c r="F391" s="72" t="s">
        <v>23</v>
      </c>
      <c r="G391" s="3">
        <v>2</v>
      </c>
      <c r="H391" s="17" t="e">
        <f>#REF!</f>
        <v>#REF!</v>
      </c>
      <c r="I391" s="17" t="e">
        <f>#REF!</f>
        <v>#REF!</v>
      </c>
      <c r="J391" s="17" t="e">
        <f>H391*'realign (3)'!X$22</f>
        <v>#REF!</v>
      </c>
      <c r="K391" s="96">
        <v>6.8760198309846698E-2</v>
      </c>
      <c r="L391" s="82">
        <v>0.15030966828580347</v>
      </c>
    </row>
    <row r="392" spans="4:12" x14ac:dyDescent="0.3">
      <c r="D392" s="43">
        <v>3</v>
      </c>
      <c r="E392" s="50" t="s">
        <v>2</v>
      </c>
      <c r="F392" s="72" t="s">
        <v>23</v>
      </c>
      <c r="G392" s="3">
        <v>3</v>
      </c>
      <c r="H392" s="17" t="e">
        <f>#REF!</f>
        <v>#REF!</v>
      </c>
      <c r="I392" s="17" t="e">
        <f>#REF!</f>
        <v>#REF!</v>
      </c>
      <c r="J392" s="17" t="e">
        <f>H392*'realign (3)'!X$22</f>
        <v>#REF!</v>
      </c>
      <c r="K392" s="96">
        <v>8.200745364719482E-2</v>
      </c>
      <c r="L392" s="82">
        <v>0.37291986154280193</v>
      </c>
    </row>
    <row r="393" spans="4:12" x14ac:dyDescent="0.3">
      <c r="D393" s="43">
        <v>3</v>
      </c>
      <c r="E393" s="50" t="s">
        <v>2</v>
      </c>
      <c r="F393" s="72" t="s">
        <v>23</v>
      </c>
      <c r="G393" s="3">
        <v>4</v>
      </c>
      <c r="H393" s="17" t="e">
        <f>#REF!</f>
        <v>#REF!</v>
      </c>
      <c r="I393" s="17" t="e">
        <f>#REF!</f>
        <v>#REF!</v>
      </c>
      <c r="J393" s="17" t="e">
        <f>H393*'realign (3)'!X$22</f>
        <v>#REF!</v>
      </c>
      <c r="K393" s="96">
        <v>6.3855227014023158E-2</v>
      </c>
      <c r="L393" s="82">
        <v>0.7231220816523759</v>
      </c>
    </row>
    <row r="394" spans="4:12" x14ac:dyDescent="0.3">
      <c r="D394" s="60">
        <v>3</v>
      </c>
      <c r="E394" s="61" t="s">
        <v>2</v>
      </c>
      <c r="F394" s="73" t="s">
        <v>23</v>
      </c>
      <c r="G394" s="4">
        <v>5</v>
      </c>
      <c r="H394" s="18" t="e">
        <f>#REF!</f>
        <v>#REF!</v>
      </c>
      <c r="I394" s="18" t="e">
        <f>#REF!</f>
        <v>#REF!</v>
      </c>
      <c r="J394" s="18" t="e">
        <f>H394*'realign (3)'!X$22</f>
        <v>#REF!</v>
      </c>
      <c r="K394" s="97">
        <v>3.9740999459228748E-3</v>
      </c>
      <c r="L394" s="90">
        <v>0.88708464523386654</v>
      </c>
    </row>
    <row r="395" spans="4:12" ht="15" customHeight="1" x14ac:dyDescent="0.3">
      <c r="D395" s="43">
        <v>3</v>
      </c>
      <c r="E395" s="50" t="s">
        <v>2</v>
      </c>
      <c r="F395" s="72" t="s">
        <v>24</v>
      </c>
      <c r="G395" s="3">
        <v>1</v>
      </c>
      <c r="H395" s="17" t="e">
        <f>#REF!</f>
        <v>#REF!</v>
      </c>
      <c r="I395" s="17" t="e">
        <f>#REF!</f>
        <v>#REF!</v>
      </c>
      <c r="J395" s="17" t="e">
        <f>H395*'realign (3)'!X$23</f>
        <v>#REF!</v>
      </c>
      <c r="K395" s="96">
        <v>1.4433350577229831E-2</v>
      </c>
      <c r="L395" s="82">
        <v>3.1707443249791883E-2</v>
      </c>
    </row>
    <row r="396" spans="4:12" x14ac:dyDescent="0.3">
      <c r="D396" s="43">
        <v>3</v>
      </c>
      <c r="E396" s="50" t="s">
        <v>2</v>
      </c>
      <c r="F396" s="72" t="s">
        <v>24</v>
      </c>
      <c r="G396" s="3">
        <v>2</v>
      </c>
      <c r="H396" s="17" t="e">
        <f>#REF!</f>
        <v>#REF!</v>
      </c>
      <c r="I396" s="17" t="e">
        <f>#REF!</f>
        <v>#REF!</v>
      </c>
      <c r="J396" s="17" t="e">
        <f>H396*'realign (3)'!X$23</f>
        <v>#REF!</v>
      </c>
      <c r="K396" s="96">
        <v>9.1277385182837775E-2</v>
      </c>
      <c r="L396" s="82">
        <v>0.18231648195327119</v>
      </c>
    </row>
    <row r="397" spans="4:12" x14ac:dyDescent="0.3">
      <c r="D397" s="43">
        <v>3</v>
      </c>
      <c r="E397" s="50" t="s">
        <v>2</v>
      </c>
      <c r="F397" s="72" t="s">
        <v>24</v>
      </c>
      <c r="G397" s="3">
        <v>3</v>
      </c>
      <c r="H397" s="17" t="e">
        <f>#REF!</f>
        <v>#REF!</v>
      </c>
      <c r="I397" s="17" t="e">
        <f>#REF!</f>
        <v>#REF!</v>
      </c>
      <c r="J397" s="17" t="e">
        <f>H397*'realign (3)'!X$23</f>
        <v>#REF!</v>
      </c>
      <c r="K397" s="96">
        <v>0.1805144206059815</v>
      </c>
      <c r="L397" s="82">
        <v>0.43443769220309997</v>
      </c>
    </row>
    <row r="398" spans="4:12" x14ac:dyDescent="0.3">
      <c r="D398" s="43">
        <v>3</v>
      </c>
      <c r="E398" s="50" t="s">
        <v>2</v>
      </c>
      <c r="F398" s="72" t="s">
        <v>24</v>
      </c>
      <c r="G398" s="3">
        <v>4</v>
      </c>
      <c r="H398" s="17" t="e">
        <f>#REF!</f>
        <v>#REF!</v>
      </c>
      <c r="I398" s="17" t="e">
        <f>#REF!</f>
        <v>#REF!</v>
      </c>
      <c r="J398" s="17" t="e">
        <f>H398*'realign (3)'!X$23</f>
        <v>#REF!</v>
      </c>
      <c r="K398" s="96">
        <v>9.7579881625622936E-2</v>
      </c>
      <c r="L398" s="82">
        <v>0.68123618244732931</v>
      </c>
    </row>
    <row r="399" spans="4:12" x14ac:dyDescent="0.3">
      <c r="D399" s="60">
        <v>3</v>
      </c>
      <c r="E399" s="61" t="s">
        <v>2</v>
      </c>
      <c r="F399" s="73" t="s">
        <v>24</v>
      </c>
      <c r="G399" s="4">
        <v>5</v>
      </c>
      <c r="H399" s="18" t="e">
        <f>#REF!</f>
        <v>#REF!</v>
      </c>
      <c r="I399" s="18" t="e">
        <f>#REF!</f>
        <v>#REF!</v>
      </c>
      <c r="J399" s="18" t="e">
        <f>H399*'realign (3)'!X$23</f>
        <v>#REF!</v>
      </c>
      <c r="K399" s="97">
        <v>1.7901778729734572E-2</v>
      </c>
      <c r="L399" s="90">
        <v>0.88572551017027012</v>
      </c>
    </row>
    <row r="400" spans="4:12" ht="15" customHeight="1" x14ac:dyDescent="0.3">
      <c r="D400" s="43">
        <v>3</v>
      </c>
      <c r="E400" s="50" t="s">
        <v>2</v>
      </c>
      <c r="F400" s="72" t="s">
        <v>25</v>
      </c>
      <c r="G400" s="3">
        <v>1</v>
      </c>
      <c r="H400" s="17" t="e">
        <f>#REF!</f>
        <v>#REF!</v>
      </c>
      <c r="I400" s="17" t="e">
        <f>#REF!</f>
        <v>#REF!</v>
      </c>
      <c r="J400" s="17" t="e">
        <f>H400*'realign (3)'!X$24</f>
        <v>#REF!</v>
      </c>
      <c r="K400" s="96">
        <v>1.9016536213494258E-2</v>
      </c>
      <c r="L400" s="82">
        <v>1.7064766116514165E-2</v>
      </c>
    </row>
    <row r="401" spans="4:12" x14ac:dyDescent="0.3">
      <c r="D401" s="43">
        <v>3</v>
      </c>
      <c r="E401" s="50" t="s">
        <v>2</v>
      </c>
      <c r="F401" s="72" t="s">
        <v>25</v>
      </c>
      <c r="G401" s="3">
        <v>2</v>
      </c>
      <c r="H401" s="17" t="e">
        <f>#REF!</f>
        <v>#REF!</v>
      </c>
      <c r="I401" s="17" t="e">
        <f>#REF!</f>
        <v>#REF!</v>
      </c>
      <c r="J401" s="17" t="e">
        <f>H401*'realign (3)'!X$24</f>
        <v>#REF!</v>
      </c>
      <c r="K401" s="96">
        <v>9.0786729722683451E-2</v>
      </c>
      <c r="L401" s="82">
        <v>0.17185760841662906</v>
      </c>
    </row>
    <row r="402" spans="4:12" x14ac:dyDescent="0.3">
      <c r="D402" s="43">
        <v>3</v>
      </c>
      <c r="E402" s="50" t="s">
        <v>2</v>
      </c>
      <c r="F402" s="72" t="s">
        <v>25</v>
      </c>
      <c r="G402" s="3">
        <v>3</v>
      </c>
      <c r="H402" s="17" t="e">
        <f>#REF!</f>
        <v>#REF!</v>
      </c>
      <c r="I402" s="17" t="e">
        <f>#REF!</f>
        <v>#REF!</v>
      </c>
      <c r="J402" s="17" t="e">
        <f>H402*'realign (3)'!X$24</f>
        <v>#REF!</v>
      </c>
      <c r="K402" s="96">
        <v>0.14370399708312145</v>
      </c>
      <c r="L402" s="82">
        <v>0.36420809070905841</v>
      </c>
    </row>
    <row r="403" spans="4:12" x14ac:dyDescent="0.3">
      <c r="D403" s="43">
        <v>3</v>
      </c>
      <c r="E403" s="50" t="s">
        <v>2</v>
      </c>
      <c r="F403" s="72" t="s">
        <v>25</v>
      </c>
      <c r="G403" s="3">
        <v>4</v>
      </c>
      <c r="H403" s="17" t="e">
        <f>#REF!</f>
        <v>#REF!</v>
      </c>
      <c r="I403" s="17" t="e">
        <f>#REF!</f>
        <v>#REF!</v>
      </c>
      <c r="J403" s="17" t="e">
        <f>H403*'realign (3)'!X$24</f>
        <v>#REF!</v>
      </c>
      <c r="K403" s="96">
        <v>0.15408793884978503</v>
      </c>
      <c r="L403" s="82">
        <v>0.67097669639761737</v>
      </c>
    </row>
    <row r="404" spans="4:12" x14ac:dyDescent="0.3">
      <c r="D404" s="60">
        <v>3</v>
      </c>
      <c r="E404" s="61" t="s">
        <v>2</v>
      </c>
      <c r="F404" s="73" t="s">
        <v>25</v>
      </c>
      <c r="G404" s="4">
        <v>5</v>
      </c>
      <c r="H404" s="18" t="e">
        <f>#REF!</f>
        <v>#REF!</v>
      </c>
      <c r="I404" s="18" t="e">
        <f>#REF!</f>
        <v>#REF!</v>
      </c>
      <c r="J404" s="18" t="e">
        <f>H404*'realign (3)'!X$24</f>
        <v>#REF!</v>
      </c>
      <c r="K404" s="97">
        <v>0</v>
      </c>
      <c r="L404" s="90">
        <v>0.91023132227299519</v>
      </c>
    </row>
    <row r="405" spans="4:12" ht="15" customHeight="1" x14ac:dyDescent="0.3">
      <c r="D405" s="43">
        <v>3</v>
      </c>
      <c r="E405" s="50" t="s">
        <v>2</v>
      </c>
      <c r="F405" s="72" t="s">
        <v>26</v>
      </c>
      <c r="G405" s="3">
        <v>1</v>
      </c>
      <c r="H405" s="17" t="e">
        <f>#REF!</f>
        <v>#REF!</v>
      </c>
      <c r="I405" s="17" t="e">
        <f>#REF!</f>
        <v>#REF!</v>
      </c>
      <c r="J405" s="17" t="e">
        <f>H405*'realign (3)'!X$25</f>
        <v>#REF!</v>
      </c>
      <c r="K405" s="96">
        <v>2.8050662395309157E-2</v>
      </c>
      <c r="L405" s="82">
        <v>1.8267739085299165E-2</v>
      </c>
    </row>
    <row r="406" spans="4:12" x14ac:dyDescent="0.3">
      <c r="D406" s="43">
        <v>3</v>
      </c>
      <c r="E406" s="50" t="s">
        <v>2</v>
      </c>
      <c r="F406" s="72" t="s">
        <v>26</v>
      </c>
      <c r="G406" s="3">
        <v>2</v>
      </c>
      <c r="H406" s="17" t="e">
        <f>#REF!</f>
        <v>#REF!</v>
      </c>
      <c r="I406" s="17" t="e">
        <f>#REF!</f>
        <v>#REF!</v>
      </c>
      <c r="J406" s="17" t="e">
        <f>H406*'realign (3)'!X$25</f>
        <v>#REF!</v>
      </c>
      <c r="K406" s="96">
        <v>5.1407118167181548E-2</v>
      </c>
      <c r="L406" s="82">
        <v>9.0043859585419564E-2</v>
      </c>
    </row>
    <row r="407" spans="4:12" x14ac:dyDescent="0.3">
      <c r="D407" s="43">
        <v>3</v>
      </c>
      <c r="E407" s="50" t="s">
        <v>2</v>
      </c>
      <c r="F407" s="72" t="s">
        <v>26</v>
      </c>
      <c r="G407" s="3">
        <v>3</v>
      </c>
      <c r="H407" s="17" t="e">
        <f>#REF!</f>
        <v>#REF!</v>
      </c>
      <c r="I407" s="17" t="e">
        <f>#REF!</f>
        <v>#REF!</v>
      </c>
      <c r="J407" s="17" t="e">
        <f>H407*'realign (3)'!X$25</f>
        <v>#REF!</v>
      </c>
      <c r="K407" s="96">
        <v>3.3694732723878483E-2</v>
      </c>
      <c r="L407" s="82">
        <v>0.30623752404460713</v>
      </c>
    </row>
    <row r="408" spans="4:12" ht="15" customHeight="1" x14ac:dyDescent="0.3">
      <c r="D408" s="43">
        <v>3</v>
      </c>
      <c r="E408" s="50" t="s">
        <v>2</v>
      </c>
      <c r="F408" s="72" t="s">
        <v>26</v>
      </c>
      <c r="G408" s="3">
        <v>4</v>
      </c>
      <c r="H408" s="17" t="e">
        <f>#REF!</f>
        <v>#REF!</v>
      </c>
      <c r="I408" s="17" t="e">
        <f>#REF!</f>
        <v>#REF!</v>
      </c>
      <c r="J408" s="17" t="e">
        <f>H408*'realign (3)'!X$25</f>
        <v>#REF!</v>
      </c>
      <c r="K408" s="96">
        <v>1.9157960529534012E-2</v>
      </c>
      <c r="L408" s="82">
        <v>0.50141192075929364</v>
      </c>
    </row>
    <row r="409" spans="4:12" x14ac:dyDescent="0.3">
      <c r="D409" s="60">
        <v>3</v>
      </c>
      <c r="E409" s="61" t="s">
        <v>2</v>
      </c>
      <c r="F409" s="73" t="s">
        <v>26</v>
      </c>
      <c r="G409" s="4">
        <v>5</v>
      </c>
      <c r="H409" s="18" t="e">
        <f>#REF!</f>
        <v>#REF!</v>
      </c>
      <c r="I409" s="18" t="e">
        <f>#REF!</f>
        <v>#REF!</v>
      </c>
      <c r="J409" s="18" t="e">
        <f>H409*'realign (3)'!X$25</f>
        <v>#REF!</v>
      </c>
      <c r="K409" s="97">
        <v>0</v>
      </c>
      <c r="L409" s="90">
        <v>0.7537666979373836</v>
      </c>
    </row>
    <row r="410" spans="4:12" x14ac:dyDescent="0.3">
      <c r="D410" s="43">
        <v>3</v>
      </c>
      <c r="E410" s="50" t="s">
        <v>2</v>
      </c>
      <c r="F410" s="72" t="s">
        <v>27</v>
      </c>
      <c r="G410" s="3">
        <v>1</v>
      </c>
      <c r="H410" s="17" t="e">
        <f>#REF!</f>
        <v>#REF!</v>
      </c>
      <c r="I410" s="17" t="e">
        <f>#REF!</f>
        <v>#REF!</v>
      </c>
      <c r="J410" s="17" t="e">
        <f>H410*'realign (3)'!X$26</f>
        <v>#REF!</v>
      </c>
      <c r="K410" s="96">
        <v>5.1469931231633553E-3</v>
      </c>
      <c r="L410" s="82">
        <v>4.0098834709166413E-3</v>
      </c>
    </row>
    <row r="411" spans="4:12" x14ac:dyDescent="0.3">
      <c r="D411" s="43">
        <v>3</v>
      </c>
      <c r="E411" s="50" t="s">
        <v>2</v>
      </c>
      <c r="F411" s="72" t="s">
        <v>27</v>
      </c>
      <c r="G411" s="3">
        <v>2</v>
      </c>
      <c r="H411" s="17" t="e">
        <f>#REF!</f>
        <v>#REF!</v>
      </c>
      <c r="I411" s="17" t="e">
        <f>#REF!</f>
        <v>#REF!</v>
      </c>
      <c r="J411" s="17" t="e">
        <f>H411*'realign (3)'!X$26</f>
        <v>#REF!</v>
      </c>
      <c r="K411" s="96">
        <v>5.1290812580352715E-2</v>
      </c>
      <c r="L411" s="82">
        <v>8.026343906227397E-2</v>
      </c>
    </row>
    <row r="412" spans="4:12" x14ac:dyDescent="0.3">
      <c r="D412" s="43">
        <v>3</v>
      </c>
      <c r="E412" s="50" t="s">
        <v>2</v>
      </c>
      <c r="F412" s="72" t="s">
        <v>27</v>
      </c>
      <c r="G412" s="3">
        <v>3</v>
      </c>
      <c r="H412" s="17" t="e">
        <f>#REF!</f>
        <v>#REF!</v>
      </c>
      <c r="I412" s="17" t="e">
        <f>#REF!</f>
        <v>#REF!</v>
      </c>
      <c r="J412" s="17" t="e">
        <f>H412*'realign (3)'!X$26</f>
        <v>#REF!</v>
      </c>
      <c r="K412" s="96">
        <v>6.4089951009044327E-2</v>
      </c>
      <c r="L412" s="82">
        <v>0.39102073278905342</v>
      </c>
    </row>
    <row r="413" spans="4:12" ht="15" customHeight="1" x14ac:dyDescent="0.3">
      <c r="D413" s="43">
        <v>3</v>
      </c>
      <c r="E413" s="50" t="s">
        <v>2</v>
      </c>
      <c r="F413" s="72" t="s">
        <v>27</v>
      </c>
      <c r="G413" s="3">
        <v>4</v>
      </c>
      <c r="H413" s="17" t="e">
        <f>#REF!</f>
        <v>#REF!</v>
      </c>
      <c r="I413" s="17" t="e">
        <f>#REF!</f>
        <v>#REF!</v>
      </c>
      <c r="J413" s="17" t="e">
        <f>H413*'realign (3)'!X$26</f>
        <v>#REF!</v>
      </c>
      <c r="K413" s="96">
        <v>3.0236876655526716E-2</v>
      </c>
      <c r="L413" s="82">
        <v>0.60543509176884913</v>
      </c>
    </row>
    <row r="414" spans="4:12" x14ac:dyDescent="0.3">
      <c r="D414" s="60">
        <v>3</v>
      </c>
      <c r="E414" s="61" t="s">
        <v>2</v>
      </c>
      <c r="F414" s="73" t="s">
        <v>27</v>
      </c>
      <c r="G414" s="4">
        <v>5</v>
      </c>
      <c r="H414" s="18" t="e">
        <f>#REF!</f>
        <v>#REF!</v>
      </c>
      <c r="I414" s="18" t="e">
        <f>#REF!</f>
        <v>#REF!</v>
      </c>
      <c r="J414" s="18" t="e">
        <f>H414*'realign (3)'!X$26</f>
        <v>#REF!</v>
      </c>
      <c r="K414" s="97">
        <v>1.0109211239743697E-3</v>
      </c>
      <c r="L414" s="90">
        <v>0.8365715603384174</v>
      </c>
    </row>
    <row r="415" spans="4:12" x14ac:dyDescent="0.3">
      <c r="D415" s="43">
        <v>3</v>
      </c>
      <c r="E415" s="50" t="s">
        <v>2</v>
      </c>
      <c r="F415" s="72" t="s">
        <v>28</v>
      </c>
      <c r="G415" s="3">
        <v>1</v>
      </c>
      <c r="H415" s="17" t="e">
        <f>#REF!</f>
        <v>#REF!</v>
      </c>
      <c r="I415" s="17" t="e">
        <f>#REF!</f>
        <v>#REF!</v>
      </c>
      <c r="J415" s="17" t="e">
        <f>H415*'realign (3)'!X$27</f>
        <v>#REF!</v>
      </c>
      <c r="K415" s="96">
        <v>5.3128539191325428E-3</v>
      </c>
      <c r="L415" s="82">
        <v>4.0270763140849136E-3</v>
      </c>
    </row>
    <row r="416" spans="4:12" x14ac:dyDescent="0.3">
      <c r="D416" s="43">
        <v>3</v>
      </c>
      <c r="E416" s="50" t="s">
        <v>2</v>
      </c>
      <c r="F416" s="72" t="s">
        <v>28</v>
      </c>
      <c r="G416" s="3">
        <v>2</v>
      </c>
      <c r="H416" s="17" t="e">
        <f>#REF!</f>
        <v>#REF!</v>
      </c>
      <c r="I416" s="17" t="e">
        <f>#REF!</f>
        <v>#REF!</v>
      </c>
      <c r="J416" s="17" t="e">
        <f>H416*'realign (3)'!X$27</f>
        <v>#REF!</v>
      </c>
      <c r="K416" s="96">
        <v>6.724874805285809E-2</v>
      </c>
      <c r="L416" s="82">
        <v>7.7839981067119104E-2</v>
      </c>
    </row>
    <row r="417" spans="4:12" x14ac:dyDescent="0.3">
      <c r="D417" s="43">
        <v>3</v>
      </c>
      <c r="E417" s="50" t="s">
        <v>2</v>
      </c>
      <c r="F417" s="72" t="s">
        <v>28</v>
      </c>
      <c r="G417" s="3">
        <v>3</v>
      </c>
      <c r="H417" s="17" t="e">
        <f>#REF!</f>
        <v>#REF!</v>
      </c>
      <c r="I417" s="17" t="e">
        <f>#REF!</f>
        <v>#REF!</v>
      </c>
      <c r="J417" s="17" t="e">
        <f>H417*'realign (3)'!X$27</f>
        <v>#REF!</v>
      </c>
      <c r="K417" s="96">
        <v>4.835163265681499E-2</v>
      </c>
      <c r="L417" s="82">
        <v>0.18738096409348118</v>
      </c>
    </row>
    <row r="418" spans="4:12" ht="15" customHeight="1" x14ac:dyDescent="0.3">
      <c r="D418" s="43">
        <v>3</v>
      </c>
      <c r="E418" s="50" t="s">
        <v>2</v>
      </c>
      <c r="F418" s="72" t="s">
        <v>28</v>
      </c>
      <c r="G418" s="3">
        <v>4</v>
      </c>
      <c r="H418" s="17" t="e">
        <f>#REF!</f>
        <v>#REF!</v>
      </c>
      <c r="I418" s="17" t="e">
        <f>#REF!</f>
        <v>#REF!</v>
      </c>
      <c r="J418" s="17" t="e">
        <f>H418*'realign (3)'!X$27</f>
        <v>#REF!</v>
      </c>
      <c r="K418" s="96">
        <v>8.4466523404838872E-2</v>
      </c>
      <c r="L418" s="82">
        <v>0.55539987762316856</v>
      </c>
    </row>
    <row r="419" spans="4:12" x14ac:dyDescent="0.3">
      <c r="D419" s="60">
        <v>3</v>
      </c>
      <c r="E419" s="61" t="s">
        <v>2</v>
      </c>
      <c r="F419" s="73" t="s">
        <v>28</v>
      </c>
      <c r="G419" s="4">
        <v>5</v>
      </c>
      <c r="H419" s="18" t="e">
        <f>#REF!</f>
        <v>#REF!</v>
      </c>
      <c r="I419" s="18" t="e">
        <f>#REF!</f>
        <v>#REF!</v>
      </c>
      <c r="J419" s="18" t="e">
        <f>H419*'realign (3)'!X$27</f>
        <v>#REF!</v>
      </c>
      <c r="K419" s="97">
        <v>3.5423267155239836E-2</v>
      </c>
      <c r="L419" s="90">
        <v>0.75659061581160114</v>
      </c>
    </row>
    <row r="420" spans="4:12" x14ac:dyDescent="0.3">
      <c r="D420" s="43">
        <v>3</v>
      </c>
      <c r="E420" s="50" t="s">
        <v>2</v>
      </c>
      <c r="F420" s="72" t="s">
        <v>29</v>
      </c>
      <c r="G420" s="3">
        <v>1</v>
      </c>
      <c r="H420" s="17" t="e">
        <f>#REF!</f>
        <v>#REF!</v>
      </c>
      <c r="I420" s="17" t="e">
        <f>#REF!</f>
        <v>#REF!</v>
      </c>
      <c r="J420" s="17" t="e">
        <f>H420*'realign (3)'!X$28</f>
        <v>#REF!</v>
      </c>
      <c r="K420" s="96">
        <v>2.196229803722239E-2</v>
      </c>
      <c r="L420" s="82">
        <v>2.3928186626617842E-2</v>
      </c>
    </row>
    <row r="421" spans="4:12" x14ac:dyDescent="0.3">
      <c r="D421" s="43">
        <v>3</v>
      </c>
      <c r="E421" s="50" t="s">
        <v>2</v>
      </c>
      <c r="F421" s="72" t="s">
        <v>29</v>
      </c>
      <c r="G421" s="3">
        <v>2</v>
      </c>
      <c r="H421" s="17" t="e">
        <f>#REF!</f>
        <v>#REF!</v>
      </c>
      <c r="I421" s="17" t="e">
        <f>#REF!</f>
        <v>#REF!</v>
      </c>
      <c r="J421" s="17" t="e">
        <f>H421*'realign (3)'!X$28</f>
        <v>#REF!</v>
      </c>
      <c r="K421" s="96">
        <v>0.1381186042930054</v>
      </c>
      <c r="L421" s="82">
        <v>0.3006532057785079</v>
      </c>
    </row>
    <row r="422" spans="4:12" x14ac:dyDescent="0.3">
      <c r="D422" s="43">
        <v>3</v>
      </c>
      <c r="E422" s="50" t="s">
        <v>2</v>
      </c>
      <c r="F422" s="72" t="s">
        <v>29</v>
      </c>
      <c r="G422" s="3">
        <v>3</v>
      </c>
      <c r="H422" s="17" t="e">
        <f>#REF!</f>
        <v>#REF!</v>
      </c>
      <c r="I422" s="17" t="e">
        <f>#REF!</f>
        <v>#REF!</v>
      </c>
      <c r="J422" s="17" t="e">
        <f>H422*'realign (3)'!X$28</f>
        <v>#REF!</v>
      </c>
      <c r="K422" s="96">
        <v>1.5960501788690656E-2</v>
      </c>
      <c r="L422" s="82">
        <v>0.65522627212843054</v>
      </c>
    </row>
    <row r="423" spans="4:12" ht="15" customHeight="1" x14ac:dyDescent="0.3">
      <c r="D423" s="43">
        <v>3</v>
      </c>
      <c r="E423" s="50" t="s">
        <v>2</v>
      </c>
      <c r="F423" s="72" t="s">
        <v>29</v>
      </c>
      <c r="G423" s="3">
        <v>4</v>
      </c>
      <c r="H423" s="17" t="e">
        <f>#REF!</f>
        <v>#REF!</v>
      </c>
      <c r="I423" s="17" t="e">
        <f>#REF!</f>
        <v>#REF!</v>
      </c>
      <c r="J423" s="17" t="e">
        <f>H423*'realign (3)'!X$28</f>
        <v>#REF!</v>
      </c>
      <c r="K423" s="96">
        <v>5.5920130089549575E-2</v>
      </c>
      <c r="L423" s="82">
        <v>0.85089089297122389</v>
      </c>
    </row>
    <row r="424" spans="4:12" x14ac:dyDescent="0.3">
      <c r="D424" s="60">
        <v>3</v>
      </c>
      <c r="E424" s="61" t="s">
        <v>2</v>
      </c>
      <c r="F424" s="73" t="s">
        <v>29</v>
      </c>
      <c r="G424" s="4">
        <v>5</v>
      </c>
      <c r="H424" s="18" t="e">
        <f>#REF!</f>
        <v>#REF!</v>
      </c>
      <c r="I424" s="18" t="e">
        <f>#REF!</f>
        <v>#REF!</v>
      </c>
      <c r="J424" s="18" t="e">
        <f>H424*'realign (3)'!X$28</f>
        <v>#REF!</v>
      </c>
      <c r="K424" s="97">
        <v>2.1089506109004088E-2</v>
      </c>
      <c r="L424" s="90">
        <v>1</v>
      </c>
    </row>
    <row r="425" spans="4:12" x14ac:dyDescent="0.3">
      <c r="D425" s="43">
        <v>3</v>
      </c>
      <c r="E425" s="50" t="s">
        <v>2</v>
      </c>
      <c r="F425" s="72" t="s">
        <v>30</v>
      </c>
      <c r="G425" s="3">
        <v>1</v>
      </c>
      <c r="H425" s="17" t="e">
        <f>#REF!</f>
        <v>#REF!</v>
      </c>
      <c r="I425" s="17" t="e">
        <f>#REF!</f>
        <v>#REF!</v>
      </c>
      <c r="J425" s="17" t="e">
        <f>H425*'realign (3)'!X$29</f>
        <v>#REF!</v>
      </c>
      <c r="K425" s="96">
        <v>8.3245361844437371E-2</v>
      </c>
      <c r="L425" s="82">
        <v>5.8401691448940654E-2</v>
      </c>
    </row>
    <row r="426" spans="4:12" x14ac:dyDescent="0.3">
      <c r="D426" s="43">
        <v>3</v>
      </c>
      <c r="E426" s="50" t="s">
        <v>2</v>
      </c>
      <c r="F426" s="72" t="s">
        <v>30</v>
      </c>
      <c r="G426" s="3">
        <v>2</v>
      </c>
      <c r="H426" s="17" t="e">
        <f>#REF!</f>
        <v>#REF!</v>
      </c>
      <c r="I426" s="17" t="e">
        <f>#REF!</f>
        <v>#REF!</v>
      </c>
      <c r="J426" s="17" t="e">
        <f>H426*'realign (3)'!X$29</f>
        <v>#REF!</v>
      </c>
      <c r="K426" s="96">
        <v>9.6153438893991652E-2</v>
      </c>
      <c r="L426" s="82">
        <v>0.17850122211894923</v>
      </c>
    </row>
    <row r="427" spans="4:12" x14ac:dyDescent="0.3">
      <c r="D427" s="43">
        <v>3</v>
      </c>
      <c r="E427" s="50" t="s">
        <v>2</v>
      </c>
      <c r="F427" s="72" t="s">
        <v>30</v>
      </c>
      <c r="G427" s="3">
        <v>3</v>
      </c>
      <c r="H427" s="17" t="e">
        <f>#REF!</f>
        <v>#REF!</v>
      </c>
      <c r="I427" s="17" t="e">
        <f>#REF!</f>
        <v>#REF!</v>
      </c>
      <c r="J427" s="17" t="e">
        <f>H427*'realign (3)'!X$29</f>
        <v>#REF!</v>
      </c>
      <c r="K427" s="96">
        <v>0.11495154207304473</v>
      </c>
      <c r="L427" s="82">
        <v>0.39125520861162688</v>
      </c>
    </row>
    <row r="428" spans="4:12" ht="15" customHeight="1" x14ac:dyDescent="0.3">
      <c r="D428" s="43">
        <v>3</v>
      </c>
      <c r="E428" s="50" t="s">
        <v>2</v>
      </c>
      <c r="F428" s="72" t="s">
        <v>30</v>
      </c>
      <c r="G428" s="3">
        <v>4</v>
      </c>
      <c r="H428" s="17" t="e">
        <f>#REF!</f>
        <v>#REF!</v>
      </c>
      <c r="I428" s="17" t="e">
        <f>#REF!</f>
        <v>#REF!</v>
      </c>
      <c r="J428" s="17" t="e">
        <f>H428*'realign (3)'!X$29</f>
        <v>#REF!</v>
      </c>
      <c r="K428" s="96">
        <v>9.4169063911911183E-2</v>
      </c>
      <c r="L428" s="82">
        <v>0.60608469020032252</v>
      </c>
    </row>
    <row r="429" spans="4:12" x14ac:dyDescent="0.3">
      <c r="D429" s="60">
        <v>3</v>
      </c>
      <c r="E429" s="61" t="s">
        <v>2</v>
      </c>
      <c r="F429" s="73" t="s">
        <v>30</v>
      </c>
      <c r="G429" s="4">
        <v>5</v>
      </c>
      <c r="H429" s="18" t="e">
        <f>#REF!</f>
        <v>#REF!</v>
      </c>
      <c r="I429" s="18" t="e">
        <f>#REF!</f>
        <v>#REF!</v>
      </c>
      <c r="J429" s="18" t="e">
        <f>H429*'realign (3)'!X$29</f>
        <v>#REF!</v>
      </c>
      <c r="K429" s="97">
        <v>6.512832404895469E-4</v>
      </c>
      <c r="L429" s="90">
        <v>0.88881009485242435</v>
      </c>
    </row>
    <row r="430" spans="4:12" x14ac:dyDescent="0.3">
      <c r="D430" s="43">
        <v>3</v>
      </c>
      <c r="E430" s="50" t="s">
        <v>2</v>
      </c>
      <c r="F430" s="72" t="s">
        <v>31</v>
      </c>
      <c r="G430" s="3">
        <v>1</v>
      </c>
      <c r="H430" s="17" t="e">
        <f>#REF!</f>
        <v>#REF!</v>
      </c>
      <c r="I430" s="17" t="e">
        <f>#REF!</f>
        <v>#REF!</v>
      </c>
      <c r="J430" s="17" t="e">
        <f>H430*'realign (3)'!X$30</f>
        <v>#REF!</v>
      </c>
      <c r="K430" s="96">
        <v>1.4632731215073792E-2</v>
      </c>
      <c r="L430" s="82">
        <v>3.279601574538786E-2</v>
      </c>
    </row>
    <row r="431" spans="4:12" x14ac:dyDescent="0.3">
      <c r="D431" s="43">
        <v>3</v>
      </c>
      <c r="E431" s="50" t="s">
        <v>2</v>
      </c>
      <c r="F431" s="72" t="s">
        <v>31</v>
      </c>
      <c r="G431" s="3">
        <v>2</v>
      </c>
      <c r="H431" s="17" t="e">
        <f>#REF!</f>
        <v>#REF!</v>
      </c>
      <c r="I431" s="17" t="e">
        <f>#REF!</f>
        <v>#REF!</v>
      </c>
      <c r="J431" s="17" t="e">
        <f>H431*'realign (3)'!X$30</f>
        <v>#REF!</v>
      </c>
      <c r="K431" s="96">
        <v>0.1413485379345151</v>
      </c>
      <c r="L431" s="82">
        <v>0.31332770251795983</v>
      </c>
    </row>
    <row r="432" spans="4:12" x14ac:dyDescent="0.3">
      <c r="D432" s="43">
        <v>3</v>
      </c>
      <c r="E432" s="50" t="s">
        <v>2</v>
      </c>
      <c r="F432" s="72" t="s">
        <v>31</v>
      </c>
      <c r="G432" s="3">
        <v>3</v>
      </c>
      <c r="H432" s="17" t="e">
        <f>#REF!</f>
        <v>#REF!</v>
      </c>
      <c r="I432" s="17" t="e">
        <f>#REF!</f>
        <v>#REF!</v>
      </c>
      <c r="J432" s="17" t="e">
        <f>H432*'realign (3)'!X$30</f>
        <v>#REF!</v>
      </c>
      <c r="K432" s="96">
        <v>0.1426940719408745</v>
      </c>
      <c r="L432" s="82">
        <v>0.57230022015610027</v>
      </c>
    </row>
    <row r="433" spans="4:12" ht="15" customHeight="1" x14ac:dyDescent="0.3">
      <c r="D433" s="43">
        <v>3</v>
      </c>
      <c r="E433" s="50" t="s">
        <v>2</v>
      </c>
      <c r="F433" s="72" t="s">
        <v>31</v>
      </c>
      <c r="G433" s="3">
        <v>4</v>
      </c>
      <c r="H433" s="17" t="e">
        <f>#REF!</f>
        <v>#REF!</v>
      </c>
      <c r="I433" s="17" t="e">
        <f>#REF!</f>
        <v>#REF!</v>
      </c>
      <c r="J433" s="17" t="e">
        <f>H433*'realign (3)'!X$30</f>
        <v>#REF!</v>
      </c>
      <c r="K433" s="96">
        <v>6.8334453062003933E-2</v>
      </c>
      <c r="L433" s="82">
        <v>0.83737432011698409</v>
      </c>
    </row>
    <row r="434" spans="4:12" x14ac:dyDescent="0.3">
      <c r="D434" s="60">
        <v>3</v>
      </c>
      <c r="E434" s="61" t="s">
        <v>2</v>
      </c>
      <c r="F434" s="73" t="s">
        <v>31</v>
      </c>
      <c r="G434" s="4">
        <v>5</v>
      </c>
      <c r="H434" s="18" t="e">
        <f>#REF!</f>
        <v>#REF!</v>
      </c>
      <c r="I434" s="18" t="e">
        <f>#REF!</f>
        <v>#REF!</v>
      </c>
      <c r="J434" s="18" t="e">
        <f>H434*'realign (3)'!X$30</f>
        <v>#REF!</v>
      </c>
      <c r="K434" s="97">
        <v>3.2023990725853914E-2</v>
      </c>
      <c r="L434" s="90">
        <v>0.96715226489478023</v>
      </c>
    </row>
    <row r="435" spans="4:12" x14ac:dyDescent="0.3">
      <c r="D435" s="43">
        <v>3</v>
      </c>
      <c r="E435" s="50" t="s">
        <v>2</v>
      </c>
      <c r="F435" s="72" t="s">
        <v>32</v>
      </c>
      <c r="G435" s="3">
        <v>1</v>
      </c>
      <c r="H435" s="17" t="e">
        <f>#REF!</f>
        <v>#REF!</v>
      </c>
      <c r="I435" s="17" t="e">
        <f>#REF!</f>
        <v>#REF!</v>
      </c>
      <c r="J435" s="17" t="e">
        <f>H435*'realign (3)'!X$31</f>
        <v>#REF!</v>
      </c>
      <c r="K435" s="96">
        <v>1.5142401172201897E-2</v>
      </c>
      <c r="L435" s="82">
        <v>3.5961906424087857E-2</v>
      </c>
    </row>
    <row r="436" spans="4:12" x14ac:dyDescent="0.3">
      <c r="D436" s="43">
        <v>3</v>
      </c>
      <c r="E436" s="50" t="s">
        <v>2</v>
      </c>
      <c r="F436" s="72" t="s">
        <v>32</v>
      </c>
      <c r="G436" s="3">
        <v>2</v>
      </c>
      <c r="H436" s="17" t="e">
        <f>#REF!</f>
        <v>#REF!</v>
      </c>
      <c r="I436" s="17" t="e">
        <f>#REF!</f>
        <v>#REF!</v>
      </c>
      <c r="J436" s="17" t="e">
        <f>H436*'realign (3)'!X$31</f>
        <v>#REF!</v>
      </c>
      <c r="K436" s="96">
        <v>9.8979069347219589E-2</v>
      </c>
      <c r="L436" s="82">
        <v>0.16442514848622108</v>
      </c>
    </row>
    <row r="437" spans="4:12" ht="15" customHeight="1" x14ac:dyDescent="0.3">
      <c r="D437" s="43">
        <v>3</v>
      </c>
      <c r="E437" s="50" t="s">
        <v>2</v>
      </c>
      <c r="F437" s="72" t="s">
        <v>32</v>
      </c>
      <c r="G437" s="3">
        <v>3</v>
      </c>
      <c r="H437" s="17" t="e">
        <f>#REF!</f>
        <v>#REF!</v>
      </c>
      <c r="I437" s="17" t="e">
        <f>#REF!</f>
        <v>#REF!</v>
      </c>
      <c r="J437" s="17" t="e">
        <f>H437*'realign (3)'!X$31</f>
        <v>#REF!</v>
      </c>
      <c r="K437" s="96">
        <v>5.3845289929766706E-2</v>
      </c>
      <c r="L437" s="82">
        <v>0.34971536015808224</v>
      </c>
    </row>
    <row r="438" spans="4:12" x14ac:dyDescent="0.3">
      <c r="D438" s="43">
        <v>3</v>
      </c>
      <c r="E438" s="50" t="s">
        <v>2</v>
      </c>
      <c r="F438" s="72" t="s">
        <v>32</v>
      </c>
      <c r="G438" s="3">
        <v>4</v>
      </c>
      <c r="H438" s="17" t="e">
        <f>#REF!</f>
        <v>#REF!</v>
      </c>
      <c r="I438" s="17" t="e">
        <f>#REF!</f>
        <v>#REF!</v>
      </c>
      <c r="J438" s="17" t="e">
        <f>H438*'realign (3)'!X$31</f>
        <v>#REF!</v>
      </c>
      <c r="K438" s="96">
        <v>6.6247122700831648E-2</v>
      </c>
      <c r="L438" s="82">
        <v>0.53318249085327318</v>
      </c>
    </row>
    <row r="439" spans="4:12" x14ac:dyDescent="0.3">
      <c r="D439" s="60">
        <v>3</v>
      </c>
      <c r="E439" s="61" t="s">
        <v>2</v>
      </c>
      <c r="F439" s="73" t="s">
        <v>32</v>
      </c>
      <c r="G439" s="4">
        <v>5</v>
      </c>
      <c r="H439" s="18" t="e">
        <f>#REF!</f>
        <v>#REF!</v>
      </c>
      <c r="I439" s="18" t="e">
        <f>#REF!</f>
        <v>#REF!</v>
      </c>
      <c r="J439" s="18" t="e">
        <f>H439*'realign (3)'!X$31</f>
        <v>#REF!</v>
      </c>
      <c r="K439" s="97">
        <v>9.6508860584703753E-3</v>
      </c>
      <c r="L439" s="90">
        <v>0.76393300256587471</v>
      </c>
    </row>
    <row r="440" spans="4:12" x14ac:dyDescent="0.3">
      <c r="D440" s="43">
        <v>3</v>
      </c>
      <c r="E440" s="50" t="s">
        <v>2</v>
      </c>
      <c r="F440" s="72" t="s">
        <v>33</v>
      </c>
      <c r="G440" s="3">
        <v>1</v>
      </c>
      <c r="H440" s="17" t="e">
        <f>#REF!</f>
        <v>#REF!</v>
      </c>
      <c r="I440" s="17" t="e">
        <f>#REF!</f>
        <v>#REF!</v>
      </c>
      <c r="J440" s="17" t="e">
        <f>H440*'realign (3)'!X$32</f>
        <v>#REF!</v>
      </c>
      <c r="K440" s="96">
        <v>3.3697657381002643E-3</v>
      </c>
      <c r="L440" s="82">
        <v>1.9719621438775868E-3</v>
      </c>
    </row>
    <row r="441" spans="4:12" x14ac:dyDescent="0.3">
      <c r="D441" s="43">
        <v>3</v>
      </c>
      <c r="E441" s="50" t="s">
        <v>2</v>
      </c>
      <c r="F441" s="72" t="s">
        <v>33</v>
      </c>
      <c r="G441" s="3">
        <v>2</v>
      </c>
      <c r="H441" s="17" t="e">
        <f>#REF!</f>
        <v>#REF!</v>
      </c>
      <c r="I441" s="17" t="e">
        <f>#REF!</f>
        <v>#REF!</v>
      </c>
      <c r="J441" s="17" t="e">
        <f>H441*'realign (3)'!X$32</f>
        <v>#REF!</v>
      </c>
      <c r="K441" s="96">
        <v>8.262513591867425E-2</v>
      </c>
      <c r="L441" s="82">
        <v>0.16211561669236979</v>
      </c>
    </row>
    <row r="442" spans="4:12" ht="15" customHeight="1" x14ac:dyDescent="0.3">
      <c r="D442" s="43">
        <v>3</v>
      </c>
      <c r="E442" s="50" t="s">
        <v>2</v>
      </c>
      <c r="F442" s="72" t="s">
        <v>33</v>
      </c>
      <c r="G442" s="3">
        <v>3</v>
      </c>
      <c r="H442" s="17" t="e">
        <f>#REF!</f>
        <v>#REF!</v>
      </c>
      <c r="I442" s="17" t="e">
        <f>#REF!</f>
        <v>#REF!</v>
      </c>
      <c r="J442" s="17" t="e">
        <f>H442*'realign (3)'!X$32</f>
        <v>#REF!</v>
      </c>
      <c r="K442" s="96">
        <v>5.5806577478364441E-2</v>
      </c>
      <c r="L442" s="82">
        <v>0.53166456967170506</v>
      </c>
    </row>
    <row r="443" spans="4:12" x14ac:dyDescent="0.3">
      <c r="D443" s="43">
        <v>3</v>
      </c>
      <c r="E443" s="50" t="s">
        <v>2</v>
      </c>
      <c r="F443" s="72" t="s">
        <v>33</v>
      </c>
      <c r="G443" s="3">
        <v>4</v>
      </c>
      <c r="H443" s="17" t="e">
        <f>#REF!</f>
        <v>#REF!</v>
      </c>
      <c r="I443" s="17" t="e">
        <f>#REF!</f>
        <v>#REF!</v>
      </c>
      <c r="J443" s="17" t="e">
        <f>H443*'realign (3)'!X$32</f>
        <v>#REF!</v>
      </c>
      <c r="K443" s="96">
        <v>5.1403357229177826E-2</v>
      </c>
      <c r="L443" s="82">
        <v>0.80232026006483292</v>
      </c>
    </row>
    <row r="444" spans="4:12" x14ac:dyDescent="0.3">
      <c r="D444" s="60">
        <v>3</v>
      </c>
      <c r="E444" s="61" t="s">
        <v>2</v>
      </c>
      <c r="F444" s="73" t="s">
        <v>33</v>
      </c>
      <c r="G444" s="4">
        <v>5</v>
      </c>
      <c r="H444" s="18" t="e">
        <f>#REF!</f>
        <v>#REF!</v>
      </c>
      <c r="I444" s="18" t="e">
        <f>#REF!</f>
        <v>#REF!</v>
      </c>
      <c r="J444" s="18" t="e">
        <f>H444*'realign (3)'!X$32</f>
        <v>#REF!</v>
      </c>
      <c r="K444" s="97">
        <v>5.8383276843496947E-4</v>
      </c>
      <c r="L444" s="90">
        <v>0.98420036336390415</v>
      </c>
    </row>
    <row r="445" spans="4:12" x14ac:dyDescent="0.3">
      <c r="D445" s="43">
        <v>3</v>
      </c>
      <c r="E445" s="50" t="s">
        <v>2</v>
      </c>
      <c r="F445" s="72" t="s">
        <v>34</v>
      </c>
      <c r="G445" s="3">
        <v>1</v>
      </c>
      <c r="H445" s="17" t="e">
        <f>#REF!</f>
        <v>#REF!</v>
      </c>
      <c r="I445" s="17" t="e">
        <f>#REF!</f>
        <v>#REF!</v>
      </c>
      <c r="J445" s="17" t="e">
        <f>H445*'realign (3)'!X$33</f>
        <v>#REF!</v>
      </c>
      <c r="K445" s="96">
        <v>6.1748112701215101E-2</v>
      </c>
      <c r="L445" s="82">
        <v>4.5102904072566757E-2</v>
      </c>
    </row>
    <row r="446" spans="4:12" x14ac:dyDescent="0.3">
      <c r="D446" s="43">
        <v>3</v>
      </c>
      <c r="E446" s="50" t="s">
        <v>2</v>
      </c>
      <c r="F446" s="72" t="s">
        <v>34</v>
      </c>
      <c r="G446" s="3">
        <v>2</v>
      </c>
      <c r="H446" s="17" t="e">
        <f>#REF!</f>
        <v>#REF!</v>
      </c>
      <c r="I446" s="17" t="e">
        <f>#REF!</f>
        <v>#REF!</v>
      </c>
      <c r="J446" s="17" t="e">
        <f>H446*'realign (3)'!X$33</f>
        <v>#REF!</v>
      </c>
      <c r="K446" s="96">
        <v>0.12685023651391159</v>
      </c>
      <c r="L446" s="82">
        <v>0.11430758405726535</v>
      </c>
    </row>
    <row r="447" spans="4:12" ht="15" customHeight="1" x14ac:dyDescent="0.3">
      <c r="D447" s="43">
        <v>3</v>
      </c>
      <c r="E447" s="50" t="s">
        <v>2</v>
      </c>
      <c r="F447" s="72" t="s">
        <v>34</v>
      </c>
      <c r="G447" s="3">
        <v>3</v>
      </c>
      <c r="H447" s="17" t="e">
        <f>#REF!</f>
        <v>#REF!</v>
      </c>
      <c r="I447" s="17" t="e">
        <f>#REF!</f>
        <v>#REF!</v>
      </c>
      <c r="J447" s="17" t="e">
        <f>H447*'realign (3)'!X$33</f>
        <v>#REF!</v>
      </c>
      <c r="K447" s="96">
        <v>0.1698558953202936</v>
      </c>
      <c r="L447" s="82">
        <v>0.31729806437424252</v>
      </c>
    </row>
    <row r="448" spans="4:12" x14ac:dyDescent="0.3">
      <c r="D448" s="43">
        <v>3</v>
      </c>
      <c r="E448" s="50" t="s">
        <v>2</v>
      </c>
      <c r="F448" s="72" t="s">
        <v>34</v>
      </c>
      <c r="G448" s="3">
        <v>4</v>
      </c>
      <c r="H448" s="17" t="e">
        <f>#REF!</f>
        <v>#REF!</v>
      </c>
      <c r="I448" s="17" t="e">
        <f>#REF!</f>
        <v>#REF!</v>
      </c>
      <c r="J448" s="17" t="e">
        <f>H448*'realign (3)'!X$33</f>
        <v>#REF!</v>
      </c>
      <c r="K448" s="96">
        <v>7.2932551681002433E-2</v>
      </c>
      <c r="L448" s="82">
        <v>0.54771305058585829</v>
      </c>
    </row>
    <row r="449" spans="4:12" x14ac:dyDescent="0.3">
      <c r="D449" s="60">
        <v>3</v>
      </c>
      <c r="E449" s="61" t="s">
        <v>2</v>
      </c>
      <c r="F449" s="73" t="s">
        <v>34</v>
      </c>
      <c r="G449" s="4">
        <v>5</v>
      </c>
      <c r="H449" s="18" t="e">
        <f>#REF!</f>
        <v>#REF!</v>
      </c>
      <c r="I449" s="18" t="e">
        <f>#REF!</f>
        <v>#REF!</v>
      </c>
      <c r="J449" s="18" t="e">
        <f>H449*'realign (3)'!X$33</f>
        <v>#REF!</v>
      </c>
      <c r="K449" s="97">
        <v>2.8406512582103048E-2</v>
      </c>
      <c r="L449" s="90">
        <v>0.77194589512134715</v>
      </c>
    </row>
    <row r="450" spans="4:12" x14ac:dyDescent="0.3">
      <c r="D450" s="43">
        <v>3</v>
      </c>
      <c r="E450" s="50" t="s">
        <v>2</v>
      </c>
      <c r="F450" s="72" t="s">
        <v>35</v>
      </c>
      <c r="G450" s="3">
        <v>1</v>
      </c>
      <c r="H450" s="17" t="e">
        <f>#REF!</f>
        <v>#REF!</v>
      </c>
      <c r="I450" s="17" t="e">
        <f>#REF!</f>
        <v>#REF!</v>
      </c>
      <c r="J450" s="17" t="e">
        <f>H450*'realign (3)'!X$34</f>
        <v>#REF!</v>
      </c>
      <c r="K450" s="96">
        <v>1.528961470803874E-2</v>
      </c>
      <c r="L450" s="82">
        <v>4.2022783013786917E-2</v>
      </c>
    </row>
    <row r="451" spans="4:12" x14ac:dyDescent="0.3">
      <c r="D451" s="43">
        <v>3</v>
      </c>
      <c r="E451" s="50" t="s">
        <v>2</v>
      </c>
      <c r="F451" s="72" t="s">
        <v>35</v>
      </c>
      <c r="G451" s="3">
        <v>2</v>
      </c>
      <c r="H451" s="17" t="e">
        <f>#REF!</f>
        <v>#REF!</v>
      </c>
      <c r="I451" s="17" t="e">
        <f>#REF!</f>
        <v>#REF!</v>
      </c>
      <c r="J451" s="17" t="e">
        <f>H451*'realign (3)'!X$34</f>
        <v>#REF!</v>
      </c>
      <c r="K451" s="96">
        <v>3.9121522254856829E-2</v>
      </c>
      <c r="L451" s="82">
        <v>0.12153724933200068</v>
      </c>
    </row>
    <row r="452" spans="4:12" ht="15" customHeight="1" x14ac:dyDescent="0.3">
      <c r="D452" s="43">
        <v>3</v>
      </c>
      <c r="E452" s="50" t="s">
        <v>2</v>
      </c>
      <c r="F452" s="72" t="s">
        <v>35</v>
      </c>
      <c r="G452" s="3">
        <v>3</v>
      </c>
      <c r="H452" s="17" t="e">
        <f>#REF!</f>
        <v>#REF!</v>
      </c>
      <c r="I452" s="17" t="e">
        <f>#REF!</f>
        <v>#REF!</v>
      </c>
      <c r="J452" s="17" t="e">
        <f>H452*'realign (3)'!X$34</f>
        <v>#REF!</v>
      </c>
      <c r="K452" s="96">
        <v>0.15108110021045359</v>
      </c>
      <c r="L452" s="82">
        <v>0.40344433852290451</v>
      </c>
    </row>
    <row r="453" spans="4:12" x14ac:dyDescent="0.3">
      <c r="D453" s="43">
        <v>3</v>
      </c>
      <c r="E453" s="50" t="s">
        <v>2</v>
      </c>
      <c r="F453" s="72" t="s">
        <v>35</v>
      </c>
      <c r="G453" s="3">
        <v>4</v>
      </c>
      <c r="H453" s="17" t="e">
        <f>#REF!</f>
        <v>#REF!</v>
      </c>
      <c r="I453" s="17" t="e">
        <f>#REF!</f>
        <v>#REF!</v>
      </c>
      <c r="J453" s="17" t="e">
        <f>H453*'realign (3)'!X$34</f>
        <v>#REF!</v>
      </c>
      <c r="K453" s="96">
        <v>0.11324946435901936</v>
      </c>
      <c r="L453" s="82">
        <v>0.6410802369255747</v>
      </c>
    </row>
    <row r="454" spans="4:12" x14ac:dyDescent="0.3">
      <c r="D454" s="60">
        <v>3</v>
      </c>
      <c r="E454" s="61" t="s">
        <v>2</v>
      </c>
      <c r="F454" s="73" t="s">
        <v>35</v>
      </c>
      <c r="G454" s="4">
        <v>5</v>
      </c>
      <c r="H454" s="18" t="e">
        <f>#REF!</f>
        <v>#REF!</v>
      </c>
      <c r="I454" s="18" t="e">
        <f>#REF!</f>
        <v>#REF!</v>
      </c>
      <c r="J454" s="18" t="e">
        <f>H454*'realign (3)'!X$34</f>
        <v>#REF!</v>
      </c>
      <c r="K454" s="97">
        <v>0</v>
      </c>
      <c r="L454" s="90">
        <v>0.89661353381721698</v>
      </c>
    </row>
    <row r="455" spans="4:12" x14ac:dyDescent="0.3">
      <c r="D455" s="44">
        <v>4</v>
      </c>
      <c r="E455" s="54" t="s">
        <v>3</v>
      </c>
      <c r="F455" s="74">
        <v>1600</v>
      </c>
      <c r="G455" s="5">
        <v>1</v>
      </c>
      <c r="H455" s="19" t="e">
        <f>#REF!</f>
        <v>#REF!</v>
      </c>
      <c r="I455" s="19" t="e">
        <f>#REF!</f>
        <v>#REF!</v>
      </c>
      <c r="J455" s="19" t="e">
        <f>H455*'realign (3)'!X$5</f>
        <v>#REF!</v>
      </c>
      <c r="K455" s="98">
        <v>4.1558020623711105E-2</v>
      </c>
      <c r="L455" s="83">
        <v>5.2376161472385996E-2</v>
      </c>
    </row>
    <row r="456" spans="4:12" x14ac:dyDescent="0.3">
      <c r="D456" s="44">
        <v>4</v>
      </c>
      <c r="E456" s="54" t="s">
        <v>3</v>
      </c>
      <c r="F456" s="74">
        <v>1600</v>
      </c>
      <c r="G456" s="5">
        <v>2</v>
      </c>
      <c r="H456" s="19" t="e">
        <f>#REF!</f>
        <v>#REF!</v>
      </c>
      <c r="I456" s="19" t="e">
        <f>#REF!</f>
        <v>#REF!</v>
      </c>
      <c r="J456" s="19" t="e">
        <f>H456*'realign (3)'!X$5</f>
        <v>#REF!</v>
      </c>
      <c r="K456" s="98">
        <v>5.7606093346461773E-2</v>
      </c>
      <c r="L456" s="83">
        <v>0.25305787280864378</v>
      </c>
    </row>
    <row r="457" spans="4:12" ht="15" customHeight="1" x14ac:dyDescent="0.3">
      <c r="D457" s="44">
        <v>4</v>
      </c>
      <c r="E457" s="54" t="s">
        <v>3</v>
      </c>
      <c r="F457" s="74">
        <v>1600</v>
      </c>
      <c r="G457" s="5">
        <v>3</v>
      </c>
      <c r="H457" s="19" t="e">
        <f>#REF!</f>
        <v>#REF!</v>
      </c>
      <c r="I457" s="19" t="e">
        <f>#REF!</f>
        <v>#REF!</v>
      </c>
      <c r="J457" s="19" t="e">
        <f>H457*'realign (3)'!X$5</f>
        <v>#REF!</v>
      </c>
      <c r="K457" s="98">
        <v>2.1462759917308102E-2</v>
      </c>
      <c r="L457" s="83">
        <v>0.37574086581450483</v>
      </c>
    </row>
    <row r="458" spans="4:12" x14ac:dyDescent="0.3">
      <c r="D458" s="44">
        <v>4</v>
      </c>
      <c r="E458" s="54" t="s">
        <v>3</v>
      </c>
      <c r="F458" s="74">
        <v>1600</v>
      </c>
      <c r="G458" s="5">
        <v>4</v>
      </c>
      <c r="H458" s="19" t="e">
        <f>#REF!</f>
        <v>#REF!</v>
      </c>
      <c r="I458" s="19" t="e">
        <f>#REF!</f>
        <v>#REF!</v>
      </c>
      <c r="J458" s="19" t="e">
        <f>H458*'realign (3)'!X$5</f>
        <v>#REF!</v>
      </c>
      <c r="K458" s="98">
        <v>0.11111172226947763</v>
      </c>
      <c r="L458" s="83">
        <v>0.48988015846181021</v>
      </c>
    </row>
    <row r="459" spans="4:12" x14ac:dyDescent="0.3">
      <c r="D459" s="62">
        <v>4</v>
      </c>
      <c r="E459" s="63" t="s">
        <v>3</v>
      </c>
      <c r="F459" s="75">
        <v>1600</v>
      </c>
      <c r="G459" s="6">
        <v>5</v>
      </c>
      <c r="H459" s="20" t="e">
        <f>#REF!</f>
        <v>#REF!</v>
      </c>
      <c r="I459" s="20" t="e">
        <f>#REF!</f>
        <v>#REF!</v>
      </c>
      <c r="J459" s="20" t="e">
        <f>H459*'realign (3)'!X$5</f>
        <v>#REF!</v>
      </c>
      <c r="K459" s="99">
        <v>0.115776375800555</v>
      </c>
      <c r="L459" s="91">
        <v>0.56521940843113416</v>
      </c>
    </row>
    <row r="460" spans="4:12" x14ac:dyDescent="0.3">
      <c r="D460" s="44">
        <v>4</v>
      </c>
      <c r="E460" s="54" t="s">
        <v>3</v>
      </c>
      <c r="F460" s="74" t="s">
        <v>7</v>
      </c>
      <c r="G460" s="5">
        <v>1</v>
      </c>
      <c r="H460" s="19" t="e">
        <f>#REF!</f>
        <v>#REF!</v>
      </c>
      <c r="I460" s="19" t="e">
        <f>#REF!</f>
        <v>#REF!</v>
      </c>
      <c r="J460" s="19" t="e">
        <f>H460*'realign (3)'!X$6</f>
        <v>#REF!</v>
      </c>
      <c r="K460" s="98">
        <v>4.1035739053095717E-2</v>
      </c>
      <c r="L460" s="83">
        <v>0.12564571365956384</v>
      </c>
    </row>
    <row r="461" spans="4:12" x14ac:dyDescent="0.3">
      <c r="D461" s="44">
        <v>4</v>
      </c>
      <c r="E461" s="54" t="s">
        <v>3</v>
      </c>
      <c r="F461" s="74" t="s">
        <v>7</v>
      </c>
      <c r="G461" s="5">
        <v>2</v>
      </c>
      <c r="H461" s="19" t="e">
        <f>#REF!</f>
        <v>#REF!</v>
      </c>
      <c r="I461" s="19" t="e">
        <f>#REF!</f>
        <v>#REF!</v>
      </c>
      <c r="J461" s="19" t="e">
        <f>H461*'realign (3)'!X$6</f>
        <v>#REF!</v>
      </c>
      <c r="K461" s="98">
        <v>9.7147294810072185E-2</v>
      </c>
      <c r="L461" s="83">
        <v>0.3187307973483377</v>
      </c>
    </row>
    <row r="462" spans="4:12" ht="15" customHeight="1" x14ac:dyDescent="0.3">
      <c r="D462" s="44">
        <v>4</v>
      </c>
      <c r="E462" s="54" t="s">
        <v>3</v>
      </c>
      <c r="F462" s="74" t="s">
        <v>7</v>
      </c>
      <c r="G462" s="5">
        <v>3</v>
      </c>
      <c r="H462" s="19" t="e">
        <f>#REF!</f>
        <v>#REF!</v>
      </c>
      <c r="I462" s="19" t="e">
        <f>#REF!</f>
        <v>#REF!</v>
      </c>
      <c r="J462" s="19" t="e">
        <f>H462*'realign (3)'!X$6</f>
        <v>#REF!</v>
      </c>
      <c r="K462" s="98">
        <v>7.7588132257980627E-2</v>
      </c>
      <c r="L462" s="83">
        <v>0.47522073619220528</v>
      </c>
    </row>
    <row r="463" spans="4:12" x14ac:dyDescent="0.3">
      <c r="D463" s="44">
        <v>4</v>
      </c>
      <c r="E463" s="54" t="s">
        <v>3</v>
      </c>
      <c r="F463" s="74" t="s">
        <v>7</v>
      </c>
      <c r="G463" s="5">
        <v>4</v>
      </c>
      <c r="H463" s="19" t="e">
        <f>#REF!</f>
        <v>#REF!</v>
      </c>
      <c r="I463" s="19" t="e">
        <f>#REF!</f>
        <v>#REF!</v>
      </c>
      <c r="J463" s="19" t="e">
        <f>H463*'realign (3)'!X$6</f>
        <v>#REF!</v>
      </c>
      <c r="K463" s="98">
        <v>5.2087254289419585E-2</v>
      </c>
      <c r="L463" s="83">
        <v>0.60062801128919774</v>
      </c>
    </row>
    <row r="464" spans="4:12" x14ac:dyDescent="0.3">
      <c r="D464" s="62">
        <v>4</v>
      </c>
      <c r="E464" s="63" t="s">
        <v>3</v>
      </c>
      <c r="F464" s="75" t="s">
        <v>7</v>
      </c>
      <c r="G464" s="6">
        <v>5</v>
      </c>
      <c r="H464" s="20" t="e">
        <f>#REF!</f>
        <v>#REF!</v>
      </c>
      <c r="I464" s="20" t="e">
        <f>#REF!</f>
        <v>#REF!</v>
      </c>
      <c r="J464" s="20" t="e">
        <f>H464*'realign (3)'!X$6</f>
        <v>#REF!</v>
      </c>
      <c r="K464" s="99">
        <v>7.2000157440668872E-2</v>
      </c>
      <c r="L464" s="91">
        <v>0.70773420365303796</v>
      </c>
    </row>
    <row r="465" spans="4:12" x14ac:dyDescent="0.3">
      <c r="D465" s="44">
        <v>4</v>
      </c>
      <c r="E465" s="54" t="s">
        <v>3</v>
      </c>
      <c r="F465" s="74" t="s">
        <v>8</v>
      </c>
      <c r="G465" s="5">
        <v>1</v>
      </c>
      <c r="H465" s="19" t="e">
        <f>#REF!</f>
        <v>#REF!</v>
      </c>
      <c r="I465" s="19" t="e">
        <f>#REF!</f>
        <v>#REF!</v>
      </c>
      <c r="J465" s="19" t="e">
        <f>H465*'realign (3)'!X$7</f>
        <v>#REF!</v>
      </c>
      <c r="K465" s="98">
        <v>4.8890029416052597E-2</v>
      </c>
      <c r="L465" s="83">
        <v>6.7653588715156129E-2</v>
      </c>
    </row>
    <row r="466" spans="4:12" ht="15" customHeight="1" x14ac:dyDescent="0.3">
      <c r="D466" s="44">
        <v>4</v>
      </c>
      <c r="E466" s="54" t="s">
        <v>3</v>
      </c>
      <c r="F466" s="74" t="s">
        <v>8</v>
      </c>
      <c r="G466" s="5">
        <v>2</v>
      </c>
      <c r="H466" s="19" t="e">
        <f>#REF!</f>
        <v>#REF!</v>
      </c>
      <c r="I466" s="19" t="e">
        <f>#REF!</f>
        <v>#REF!</v>
      </c>
      <c r="J466" s="19" t="e">
        <f>H466*'realign (3)'!X$7</f>
        <v>#REF!</v>
      </c>
      <c r="K466" s="98">
        <v>0.12980373191593508</v>
      </c>
      <c r="L466" s="83">
        <v>0.24342681779429201</v>
      </c>
    </row>
    <row r="467" spans="4:12" x14ac:dyDescent="0.3">
      <c r="D467" s="44">
        <v>4</v>
      </c>
      <c r="E467" s="54" t="s">
        <v>3</v>
      </c>
      <c r="F467" s="74" t="s">
        <v>8</v>
      </c>
      <c r="G467" s="5">
        <v>3</v>
      </c>
      <c r="H467" s="19" t="e">
        <f>#REF!</f>
        <v>#REF!</v>
      </c>
      <c r="I467" s="19" t="e">
        <f>#REF!</f>
        <v>#REF!</v>
      </c>
      <c r="J467" s="19" t="e">
        <f>H467*'realign (3)'!X$7</f>
        <v>#REF!</v>
      </c>
      <c r="K467" s="98">
        <v>9.869901896054542E-2</v>
      </c>
      <c r="L467" s="83">
        <v>0.49812899906822561</v>
      </c>
    </row>
    <row r="468" spans="4:12" x14ac:dyDescent="0.3">
      <c r="D468" s="44">
        <v>4</v>
      </c>
      <c r="E468" s="54" t="s">
        <v>3</v>
      </c>
      <c r="F468" s="74" t="s">
        <v>8</v>
      </c>
      <c r="G468" s="5">
        <v>4</v>
      </c>
      <c r="H468" s="19" t="e">
        <f>#REF!</f>
        <v>#REF!</v>
      </c>
      <c r="I468" s="19" t="e">
        <f>#REF!</f>
        <v>#REF!</v>
      </c>
      <c r="J468" s="19" t="e">
        <f>H468*'realign (3)'!X$7</f>
        <v>#REF!</v>
      </c>
      <c r="K468" s="98">
        <v>0.10393665605636157</v>
      </c>
      <c r="L468" s="83">
        <v>0.61996269903855283</v>
      </c>
    </row>
    <row r="469" spans="4:12" x14ac:dyDescent="0.3">
      <c r="D469" s="62">
        <v>4</v>
      </c>
      <c r="E469" s="63" t="s">
        <v>3</v>
      </c>
      <c r="F469" s="75" t="s">
        <v>8</v>
      </c>
      <c r="G469" s="6">
        <v>5</v>
      </c>
      <c r="H469" s="20" t="e">
        <f>#REF!</f>
        <v>#REF!</v>
      </c>
      <c r="I469" s="20" t="e">
        <f>#REF!</f>
        <v>#REF!</v>
      </c>
      <c r="J469" s="20" t="e">
        <f>H469*'realign (3)'!X$7</f>
        <v>#REF!</v>
      </c>
      <c r="K469" s="99">
        <v>0.10385831974282589</v>
      </c>
      <c r="L469" s="91">
        <v>0.72408422680021511</v>
      </c>
    </row>
    <row r="470" spans="4:12" x14ac:dyDescent="0.3">
      <c r="D470" s="44">
        <v>4</v>
      </c>
      <c r="E470" s="54" t="s">
        <v>3</v>
      </c>
      <c r="F470" s="74" t="s">
        <v>9</v>
      </c>
      <c r="G470" s="5">
        <v>1</v>
      </c>
      <c r="H470" s="19" t="e">
        <f>#REF!</f>
        <v>#REF!</v>
      </c>
      <c r="I470" s="19" t="e">
        <f>#REF!</f>
        <v>#REF!</v>
      </c>
      <c r="J470" s="19" t="e">
        <f>H470*'realign (3)'!X$8</f>
        <v>#REF!</v>
      </c>
      <c r="K470" s="98">
        <v>3.6964946202730525E-2</v>
      </c>
      <c r="L470" s="83">
        <v>5.0821086555985294E-2</v>
      </c>
    </row>
    <row r="471" spans="4:12" ht="15" customHeight="1" x14ac:dyDescent="0.3">
      <c r="D471" s="44">
        <v>4</v>
      </c>
      <c r="E471" s="54" t="s">
        <v>3</v>
      </c>
      <c r="F471" s="74" t="s">
        <v>9</v>
      </c>
      <c r="G471" s="5">
        <v>2</v>
      </c>
      <c r="H471" s="19" t="e">
        <f>#REF!</f>
        <v>#REF!</v>
      </c>
      <c r="I471" s="19" t="e">
        <f>#REF!</f>
        <v>#REF!</v>
      </c>
      <c r="J471" s="19" t="e">
        <f>H471*'realign (3)'!X$8</f>
        <v>#REF!</v>
      </c>
      <c r="K471" s="98">
        <v>0.39123680000352357</v>
      </c>
      <c r="L471" s="83">
        <v>0.29275680434855222</v>
      </c>
    </row>
    <row r="472" spans="4:12" x14ac:dyDescent="0.3">
      <c r="D472" s="44">
        <v>4</v>
      </c>
      <c r="E472" s="54" t="s">
        <v>3</v>
      </c>
      <c r="F472" s="74" t="s">
        <v>9</v>
      </c>
      <c r="G472" s="5">
        <v>3</v>
      </c>
      <c r="H472" s="19" t="e">
        <f>#REF!</f>
        <v>#REF!</v>
      </c>
      <c r="I472" s="19" t="e">
        <f>#REF!</f>
        <v>#REF!</v>
      </c>
      <c r="J472" s="19" t="e">
        <f>H472*'realign (3)'!X$8</f>
        <v>#REF!</v>
      </c>
      <c r="K472" s="98">
        <v>0.1761101671024792</v>
      </c>
      <c r="L472" s="83">
        <v>0.42886785180742731</v>
      </c>
    </row>
    <row r="473" spans="4:12" x14ac:dyDescent="0.3">
      <c r="D473" s="44">
        <v>4</v>
      </c>
      <c r="E473" s="54" t="s">
        <v>3</v>
      </c>
      <c r="F473" s="74" t="s">
        <v>9</v>
      </c>
      <c r="G473" s="5">
        <v>4</v>
      </c>
      <c r="H473" s="19" t="e">
        <f>#REF!</f>
        <v>#REF!</v>
      </c>
      <c r="I473" s="19" t="e">
        <f>#REF!</f>
        <v>#REF!</v>
      </c>
      <c r="J473" s="19" t="e">
        <f>H473*'realign (3)'!X$8</f>
        <v>#REF!</v>
      </c>
      <c r="K473" s="98">
        <v>8.3987594281118905E-2</v>
      </c>
      <c r="L473" s="83">
        <v>0.59531034345361689</v>
      </c>
    </row>
    <row r="474" spans="4:12" x14ac:dyDescent="0.3">
      <c r="D474" s="62">
        <v>4</v>
      </c>
      <c r="E474" s="63" t="s">
        <v>3</v>
      </c>
      <c r="F474" s="75" t="s">
        <v>9</v>
      </c>
      <c r="G474" s="6">
        <v>5</v>
      </c>
      <c r="H474" s="20" t="e">
        <f>#REF!</f>
        <v>#REF!</v>
      </c>
      <c r="I474" s="20" t="e">
        <f>#REF!</f>
        <v>#REF!</v>
      </c>
      <c r="J474" s="20" t="e">
        <f>H474*'realign (3)'!X$8</f>
        <v>#REF!</v>
      </c>
      <c r="K474" s="99">
        <v>5.6986053663817086E-2</v>
      </c>
      <c r="L474" s="91">
        <v>0.69654045396826592</v>
      </c>
    </row>
    <row r="475" spans="4:12" x14ac:dyDescent="0.3">
      <c r="D475" s="44">
        <v>4</v>
      </c>
      <c r="E475" s="54" t="s">
        <v>3</v>
      </c>
      <c r="F475" s="74" t="s">
        <v>10</v>
      </c>
      <c r="G475" s="5">
        <v>1</v>
      </c>
      <c r="H475" s="19" t="e">
        <f>#REF!</f>
        <v>#REF!</v>
      </c>
      <c r="I475" s="19" t="e">
        <f>#REF!</f>
        <v>#REF!</v>
      </c>
      <c r="J475" s="19" t="e">
        <f>H475*'realign (3)'!X$9</f>
        <v>#REF!</v>
      </c>
      <c r="K475" s="98">
        <v>9.7657580369476301E-3</v>
      </c>
      <c r="L475" s="83">
        <v>2.7877091254073016E-2</v>
      </c>
    </row>
    <row r="476" spans="4:12" ht="15" customHeight="1" x14ac:dyDescent="0.3">
      <c r="D476" s="44">
        <v>4</v>
      </c>
      <c r="E476" s="54" t="s">
        <v>3</v>
      </c>
      <c r="F476" s="74" t="s">
        <v>10</v>
      </c>
      <c r="G476" s="5">
        <v>2</v>
      </c>
      <c r="H476" s="19" t="e">
        <f>#REF!</f>
        <v>#REF!</v>
      </c>
      <c r="I476" s="19" t="e">
        <f>#REF!</f>
        <v>#REF!</v>
      </c>
      <c r="J476" s="19" t="e">
        <f>H476*'realign (3)'!X$9</f>
        <v>#REF!</v>
      </c>
      <c r="K476" s="98">
        <v>0.10709323180802928</v>
      </c>
      <c r="L476" s="83">
        <v>0.19511966821076102</v>
      </c>
    </row>
    <row r="477" spans="4:12" x14ac:dyDescent="0.3">
      <c r="D477" s="44">
        <v>4</v>
      </c>
      <c r="E477" s="54" t="s">
        <v>3</v>
      </c>
      <c r="F477" s="74" t="s">
        <v>10</v>
      </c>
      <c r="G477" s="5">
        <v>3</v>
      </c>
      <c r="H477" s="19" t="e">
        <f>#REF!</f>
        <v>#REF!</v>
      </c>
      <c r="I477" s="19" t="e">
        <f>#REF!</f>
        <v>#REF!</v>
      </c>
      <c r="J477" s="19" t="e">
        <f>H477*'realign (3)'!X$9</f>
        <v>#REF!</v>
      </c>
      <c r="K477" s="98">
        <v>0.146012934968937</v>
      </c>
      <c r="L477" s="83">
        <v>0.38151607779422325</v>
      </c>
    </row>
    <row r="478" spans="4:12" x14ac:dyDescent="0.3">
      <c r="D478" s="44">
        <v>4</v>
      </c>
      <c r="E478" s="54" t="s">
        <v>3</v>
      </c>
      <c r="F478" s="74" t="s">
        <v>10</v>
      </c>
      <c r="G478" s="5">
        <v>4</v>
      </c>
      <c r="H478" s="19" t="e">
        <f>#REF!</f>
        <v>#REF!</v>
      </c>
      <c r="I478" s="19" t="e">
        <f>#REF!</f>
        <v>#REF!</v>
      </c>
      <c r="J478" s="19" t="e">
        <f>H478*'realign (3)'!X$9</f>
        <v>#REF!</v>
      </c>
      <c r="K478" s="98">
        <v>3.4047278537560288E-2</v>
      </c>
      <c r="L478" s="83">
        <v>0.54904010472656295</v>
      </c>
    </row>
    <row r="479" spans="4:12" x14ac:dyDescent="0.3">
      <c r="D479" s="62">
        <v>4</v>
      </c>
      <c r="E479" s="63" t="s">
        <v>3</v>
      </c>
      <c r="F479" s="75" t="s">
        <v>10</v>
      </c>
      <c r="G479" s="6">
        <v>5</v>
      </c>
      <c r="H479" s="20" t="e">
        <f>#REF!</f>
        <v>#REF!</v>
      </c>
      <c r="I479" s="20" t="e">
        <f>#REF!</f>
        <v>#REF!</v>
      </c>
      <c r="J479" s="20" t="e">
        <f>H479*'realign (3)'!X$9</f>
        <v>#REF!</v>
      </c>
      <c r="K479" s="99">
        <v>6.1376559103569754E-2</v>
      </c>
      <c r="L479" s="91">
        <v>0.72660314651145763</v>
      </c>
    </row>
    <row r="480" spans="4:12" x14ac:dyDescent="0.3">
      <c r="D480" s="44">
        <v>4</v>
      </c>
      <c r="E480" s="54" t="s">
        <v>3</v>
      </c>
      <c r="F480" s="74" t="s">
        <v>11</v>
      </c>
      <c r="G480" s="5">
        <v>1</v>
      </c>
      <c r="H480" s="19" t="e">
        <f>#REF!</f>
        <v>#REF!</v>
      </c>
      <c r="I480" s="19" t="e">
        <f>#REF!</f>
        <v>#REF!</v>
      </c>
      <c r="J480" s="19" t="e">
        <f>H480*'realign (3)'!X$10</f>
        <v>#REF!</v>
      </c>
      <c r="K480" s="98">
        <v>0.1406197035118941</v>
      </c>
      <c r="L480" s="83">
        <v>0.2220833193356789</v>
      </c>
    </row>
    <row r="481" spans="4:12" ht="15" customHeight="1" x14ac:dyDescent="0.3">
      <c r="D481" s="44">
        <v>4</v>
      </c>
      <c r="E481" s="54" t="s">
        <v>3</v>
      </c>
      <c r="F481" s="74" t="s">
        <v>11</v>
      </c>
      <c r="G481" s="5">
        <v>2</v>
      </c>
      <c r="H481" s="19" t="e">
        <f>#REF!</f>
        <v>#REF!</v>
      </c>
      <c r="I481" s="19" t="e">
        <f>#REF!</f>
        <v>#REF!</v>
      </c>
      <c r="J481" s="19" t="e">
        <f>H481*'realign (3)'!X$10</f>
        <v>#REF!</v>
      </c>
      <c r="K481" s="98">
        <v>5.3050647008788955E-2</v>
      </c>
      <c r="L481" s="83">
        <v>0.32532199537029344</v>
      </c>
    </row>
    <row r="482" spans="4:12" x14ac:dyDescent="0.3">
      <c r="D482" s="44">
        <v>4</v>
      </c>
      <c r="E482" s="54" t="s">
        <v>3</v>
      </c>
      <c r="F482" s="74" t="s">
        <v>11</v>
      </c>
      <c r="G482" s="5">
        <v>3</v>
      </c>
      <c r="H482" s="19" t="e">
        <f>#REF!</f>
        <v>#REF!</v>
      </c>
      <c r="I482" s="19" t="e">
        <f>#REF!</f>
        <v>#REF!</v>
      </c>
      <c r="J482" s="19" t="e">
        <f>H482*'realign (3)'!X$10</f>
        <v>#REF!</v>
      </c>
      <c r="K482" s="98">
        <v>0.17338732149922295</v>
      </c>
      <c r="L482" s="83">
        <v>0.50303486647578799</v>
      </c>
    </row>
    <row r="483" spans="4:12" x14ac:dyDescent="0.3">
      <c r="D483" s="44">
        <v>4</v>
      </c>
      <c r="E483" s="54" t="s">
        <v>3</v>
      </c>
      <c r="F483" s="74" t="s">
        <v>11</v>
      </c>
      <c r="G483" s="5">
        <v>4</v>
      </c>
      <c r="H483" s="19" t="e">
        <f>#REF!</f>
        <v>#REF!</v>
      </c>
      <c r="I483" s="19" t="e">
        <f>#REF!</f>
        <v>#REF!</v>
      </c>
      <c r="J483" s="19" t="e">
        <f>H483*'realign (3)'!X$10</f>
        <v>#REF!</v>
      </c>
      <c r="K483" s="98">
        <v>0.11501351263946942</v>
      </c>
      <c r="L483" s="83">
        <v>0.59475084756223218</v>
      </c>
    </row>
    <row r="484" spans="4:12" x14ac:dyDescent="0.3">
      <c r="D484" s="62">
        <v>4</v>
      </c>
      <c r="E484" s="63" t="s">
        <v>3</v>
      </c>
      <c r="F484" s="75" t="s">
        <v>11</v>
      </c>
      <c r="G484" s="6">
        <v>5</v>
      </c>
      <c r="H484" s="20" t="e">
        <f>#REF!</f>
        <v>#REF!</v>
      </c>
      <c r="I484" s="20" t="e">
        <f>#REF!</f>
        <v>#REF!</v>
      </c>
      <c r="J484" s="20" t="e">
        <f>H484*'realign (3)'!X$10</f>
        <v>#REF!</v>
      </c>
      <c r="K484" s="99">
        <v>2.8581278984317955E-2</v>
      </c>
      <c r="L484" s="91">
        <v>0.66660778895497663</v>
      </c>
    </row>
    <row r="485" spans="4:12" x14ac:dyDescent="0.3">
      <c r="D485" s="44">
        <v>4</v>
      </c>
      <c r="E485" s="54" t="s">
        <v>3</v>
      </c>
      <c r="F485" s="74" t="s">
        <v>12</v>
      </c>
      <c r="G485" s="5">
        <v>1</v>
      </c>
      <c r="H485" s="19" t="e">
        <f>#REF!</f>
        <v>#REF!</v>
      </c>
      <c r="I485" s="19" t="e">
        <f>#REF!</f>
        <v>#REF!</v>
      </c>
      <c r="J485" s="19" t="e">
        <f>H485*'realign (3)'!X$11</f>
        <v>#REF!</v>
      </c>
      <c r="K485" s="98">
        <v>8.2758139406899443E-3</v>
      </c>
      <c r="L485" s="83">
        <v>3.1725271501829203E-2</v>
      </c>
    </row>
    <row r="486" spans="4:12" ht="15" customHeight="1" x14ac:dyDescent="0.3">
      <c r="D486" s="44">
        <v>4</v>
      </c>
      <c r="E486" s="54" t="s">
        <v>3</v>
      </c>
      <c r="F486" s="74" t="s">
        <v>12</v>
      </c>
      <c r="G486" s="5">
        <v>2</v>
      </c>
      <c r="H486" s="19" t="e">
        <f>#REF!</f>
        <v>#REF!</v>
      </c>
      <c r="I486" s="19" t="e">
        <f>#REF!</f>
        <v>#REF!</v>
      </c>
      <c r="J486" s="19" t="e">
        <f>H486*'realign (3)'!X$11</f>
        <v>#REF!</v>
      </c>
      <c r="K486" s="98">
        <v>0.13605992582804347</v>
      </c>
      <c r="L486" s="83">
        <v>0.22611612421691921</v>
      </c>
    </row>
    <row r="487" spans="4:12" x14ac:dyDescent="0.3">
      <c r="D487" s="44">
        <v>4</v>
      </c>
      <c r="E487" s="54" t="s">
        <v>3</v>
      </c>
      <c r="F487" s="74" t="s">
        <v>12</v>
      </c>
      <c r="G487" s="5">
        <v>3</v>
      </c>
      <c r="H487" s="19" t="e">
        <f>#REF!</f>
        <v>#REF!</v>
      </c>
      <c r="I487" s="19" t="e">
        <f>#REF!</f>
        <v>#REF!</v>
      </c>
      <c r="J487" s="19" t="e">
        <f>H487*'realign (3)'!X$11</f>
        <v>#REF!</v>
      </c>
      <c r="K487" s="98">
        <v>0.15398447387094319</v>
      </c>
      <c r="L487" s="83">
        <v>0.37552642634766631</v>
      </c>
    </row>
    <row r="488" spans="4:12" x14ac:dyDescent="0.3">
      <c r="D488" s="44">
        <v>4</v>
      </c>
      <c r="E488" s="54" t="s">
        <v>3</v>
      </c>
      <c r="F488" s="74" t="s">
        <v>12</v>
      </c>
      <c r="G488" s="5">
        <v>4</v>
      </c>
      <c r="H488" s="19" t="e">
        <f>#REF!</f>
        <v>#REF!</v>
      </c>
      <c r="I488" s="19" t="e">
        <f>#REF!</f>
        <v>#REF!</v>
      </c>
      <c r="J488" s="19" t="e">
        <f>H488*'realign (3)'!X$11</f>
        <v>#REF!</v>
      </c>
      <c r="K488" s="98">
        <v>6.8588863564125663E-2</v>
      </c>
      <c r="L488" s="83">
        <v>0.57044929725526305</v>
      </c>
    </row>
    <row r="489" spans="4:12" x14ac:dyDescent="0.3">
      <c r="D489" s="62">
        <v>4</v>
      </c>
      <c r="E489" s="63" t="s">
        <v>3</v>
      </c>
      <c r="F489" s="75" t="s">
        <v>12</v>
      </c>
      <c r="G489" s="6">
        <v>5</v>
      </c>
      <c r="H489" s="20" t="e">
        <f>#REF!</f>
        <v>#REF!</v>
      </c>
      <c r="I489" s="20" t="e">
        <f>#REF!</f>
        <v>#REF!</v>
      </c>
      <c r="J489" s="20" t="e">
        <f>H489*'realign (3)'!X$11</f>
        <v>#REF!</v>
      </c>
      <c r="K489" s="99">
        <v>7.6098457032284419E-2</v>
      </c>
      <c r="L489" s="91">
        <v>0.69911485692704733</v>
      </c>
    </row>
    <row r="490" spans="4:12" x14ac:dyDescent="0.3">
      <c r="D490" s="44">
        <v>4</v>
      </c>
      <c r="E490" s="54" t="s">
        <v>3</v>
      </c>
      <c r="F490" s="74" t="s">
        <v>13</v>
      </c>
      <c r="G490" s="5">
        <v>1</v>
      </c>
      <c r="H490" s="19" t="e">
        <f>#REF!</f>
        <v>#REF!</v>
      </c>
      <c r="I490" s="19" t="e">
        <f>#REF!</f>
        <v>#REF!</v>
      </c>
      <c r="J490" s="19" t="e">
        <f>H490*'realign (3)'!X$12</f>
        <v>#REF!</v>
      </c>
      <c r="K490" s="98">
        <v>1.9638506035592404E-2</v>
      </c>
      <c r="L490" s="83">
        <v>1.15359070349252E-2</v>
      </c>
    </row>
    <row r="491" spans="4:12" ht="15" customHeight="1" x14ac:dyDescent="0.3">
      <c r="D491" s="44">
        <v>4</v>
      </c>
      <c r="E491" s="54" t="s">
        <v>3</v>
      </c>
      <c r="F491" s="74" t="s">
        <v>13</v>
      </c>
      <c r="G491" s="5">
        <v>2</v>
      </c>
      <c r="H491" s="19" t="e">
        <f>#REF!</f>
        <v>#REF!</v>
      </c>
      <c r="I491" s="19" t="e">
        <f>#REF!</f>
        <v>#REF!</v>
      </c>
      <c r="J491" s="19" t="e">
        <f>H491*'realign (3)'!X$12</f>
        <v>#REF!</v>
      </c>
      <c r="K491" s="98">
        <v>4.0684878163840366E-2</v>
      </c>
      <c r="L491" s="83">
        <v>8.8824317307224773E-2</v>
      </c>
    </row>
    <row r="492" spans="4:12" x14ac:dyDescent="0.3">
      <c r="D492" s="44">
        <v>4</v>
      </c>
      <c r="E492" s="54" t="s">
        <v>3</v>
      </c>
      <c r="F492" s="74" t="s">
        <v>13</v>
      </c>
      <c r="G492" s="5">
        <v>3</v>
      </c>
      <c r="H492" s="19" t="e">
        <f>#REF!</f>
        <v>#REF!</v>
      </c>
      <c r="I492" s="19" t="e">
        <f>#REF!</f>
        <v>#REF!</v>
      </c>
      <c r="J492" s="19" t="e">
        <f>H492*'realign (3)'!X$12</f>
        <v>#REF!</v>
      </c>
      <c r="K492" s="98">
        <v>5.9193129292599074E-2</v>
      </c>
      <c r="L492" s="83">
        <v>0.26469112015553797</v>
      </c>
    </row>
    <row r="493" spans="4:12" x14ac:dyDescent="0.3">
      <c r="D493" s="44">
        <v>4</v>
      </c>
      <c r="E493" s="54" t="s">
        <v>3</v>
      </c>
      <c r="F493" s="74" t="s">
        <v>13</v>
      </c>
      <c r="G493" s="5">
        <v>4</v>
      </c>
      <c r="H493" s="19" t="e">
        <f>#REF!</f>
        <v>#REF!</v>
      </c>
      <c r="I493" s="19" t="e">
        <f>#REF!</f>
        <v>#REF!</v>
      </c>
      <c r="J493" s="19" t="e">
        <f>H493*'realign (3)'!X$12</f>
        <v>#REF!</v>
      </c>
      <c r="K493" s="98">
        <v>8.0486050376763513E-2</v>
      </c>
      <c r="L493" s="83">
        <v>0.46704883793672863</v>
      </c>
    </row>
    <row r="494" spans="4:12" x14ac:dyDescent="0.3">
      <c r="D494" s="62">
        <v>4</v>
      </c>
      <c r="E494" s="63" t="s">
        <v>3</v>
      </c>
      <c r="F494" s="75" t="s">
        <v>13</v>
      </c>
      <c r="G494" s="6">
        <v>5</v>
      </c>
      <c r="H494" s="20" t="e">
        <f>#REF!</f>
        <v>#REF!</v>
      </c>
      <c r="I494" s="20" t="e">
        <f>#REF!</f>
        <v>#REF!</v>
      </c>
      <c r="J494" s="20" t="e">
        <f>H494*'realign (3)'!X$12</f>
        <v>#REF!</v>
      </c>
      <c r="K494" s="99">
        <v>0.12187965260571849</v>
      </c>
      <c r="L494" s="91">
        <v>0.63879853653336971</v>
      </c>
    </row>
    <row r="495" spans="4:12" ht="15" customHeight="1" x14ac:dyDescent="0.3">
      <c r="D495" s="44">
        <v>4</v>
      </c>
      <c r="E495" s="54" t="s">
        <v>3</v>
      </c>
      <c r="F495" s="74" t="s">
        <v>14</v>
      </c>
      <c r="G495" s="5">
        <v>1</v>
      </c>
      <c r="H495" s="19" t="e">
        <f>#REF!</f>
        <v>#REF!</v>
      </c>
      <c r="I495" s="19" t="e">
        <f>#REF!</f>
        <v>#REF!</v>
      </c>
      <c r="J495" s="19" t="e">
        <f>H495*'realign (3)'!X$13</f>
        <v>#REF!</v>
      </c>
      <c r="K495" s="98">
        <v>3.8245490593990364E-2</v>
      </c>
      <c r="L495" s="83">
        <v>4.6470625370259623E-2</v>
      </c>
    </row>
    <row r="496" spans="4:12" x14ac:dyDescent="0.3">
      <c r="D496" s="44">
        <v>4</v>
      </c>
      <c r="E496" s="54" t="s">
        <v>3</v>
      </c>
      <c r="F496" s="74" t="s">
        <v>14</v>
      </c>
      <c r="G496" s="5">
        <v>2</v>
      </c>
      <c r="H496" s="19" t="e">
        <f>#REF!</f>
        <v>#REF!</v>
      </c>
      <c r="I496" s="19" t="e">
        <f>#REF!</f>
        <v>#REF!</v>
      </c>
      <c r="J496" s="19" t="e">
        <f>H496*'realign (3)'!X$13</f>
        <v>#REF!</v>
      </c>
      <c r="K496" s="98">
        <v>0.14034404492962493</v>
      </c>
      <c r="L496" s="83">
        <v>0.24667830303663935</v>
      </c>
    </row>
    <row r="497" spans="4:12" x14ac:dyDescent="0.3">
      <c r="D497" s="44">
        <v>4</v>
      </c>
      <c r="E497" s="54" t="s">
        <v>3</v>
      </c>
      <c r="F497" s="74" t="s">
        <v>14</v>
      </c>
      <c r="G497" s="5">
        <v>3</v>
      </c>
      <c r="H497" s="19" t="e">
        <f>#REF!</f>
        <v>#REF!</v>
      </c>
      <c r="I497" s="19" t="e">
        <f>#REF!</f>
        <v>#REF!</v>
      </c>
      <c r="J497" s="19" t="e">
        <f>H497*'realign (3)'!X$13</f>
        <v>#REF!</v>
      </c>
      <c r="K497" s="98">
        <v>2.0440110039920495E-2</v>
      </c>
      <c r="L497" s="83">
        <v>0.37089352436727646</v>
      </c>
    </row>
    <row r="498" spans="4:12" x14ac:dyDescent="0.3">
      <c r="D498" s="44">
        <v>4</v>
      </c>
      <c r="E498" s="54" t="s">
        <v>3</v>
      </c>
      <c r="F498" s="74" t="s">
        <v>14</v>
      </c>
      <c r="G498" s="5">
        <v>4</v>
      </c>
      <c r="H498" s="19" t="e">
        <f>#REF!</f>
        <v>#REF!</v>
      </c>
      <c r="I498" s="19" t="e">
        <f>#REF!</f>
        <v>#REF!</v>
      </c>
      <c r="J498" s="19" t="e">
        <f>H498*'realign (3)'!X$13</f>
        <v>#REF!</v>
      </c>
      <c r="K498" s="98">
        <v>8.7955960543801046E-2</v>
      </c>
      <c r="L498" s="83">
        <v>0.48385190890820584</v>
      </c>
    </row>
    <row r="499" spans="4:12" x14ac:dyDescent="0.3">
      <c r="D499" s="62">
        <v>4</v>
      </c>
      <c r="E499" s="63" t="s">
        <v>3</v>
      </c>
      <c r="F499" s="75" t="s">
        <v>14</v>
      </c>
      <c r="G499" s="6">
        <v>5</v>
      </c>
      <c r="H499" s="20" t="e">
        <f>#REF!</f>
        <v>#REF!</v>
      </c>
      <c r="I499" s="20" t="e">
        <f>#REF!</f>
        <v>#REF!</v>
      </c>
      <c r="J499" s="20" t="e">
        <f>H499*'realign (3)'!X$13</f>
        <v>#REF!</v>
      </c>
      <c r="K499" s="99">
        <v>7.8623269229045778E-2</v>
      </c>
      <c r="L499" s="91">
        <v>0.64494775605762966</v>
      </c>
    </row>
    <row r="500" spans="4:12" ht="15" customHeight="1" x14ac:dyDescent="0.3">
      <c r="D500" s="44">
        <v>4</v>
      </c>
      <c r="E500" s="54" t="s">
        <v>3</v>
      </c>
      <c r="F500" s="74" t="s">
        <v>15</v>
      </c>
      <c r="G500" s="5">
        <v>1</v>
      </c>
      <c r="H500" s="19" t="e">
        <f>#REF!</f>
        <v>#REF!</v>
      </c>
      <c r="I500" s="19" t="e">
        <f>#REF!</f>
        <v>#REF!</v>
      </c>
      <c r="J500" s="19" t="e">
        <f>H500*'realign (3)'!X$14</f>
        <v>#REF!</v>
      </c>
      <c r="K500" s="98">
        <v>6.0841747284439716E-2</v>
      </c>
      <c r="L500" s="83">
        <v>0.16983289095736837</v>
      </c>
    </row>
    <row r="501" spans="4:12" x14ac:dyDescent="0.3">
      <c r="D501" s="44">
        <v>4</v>
      </c>
      <c r="E501" s="54" t="s">
        <v>3</v>
      </c>
      <c r="F501" s="74" t="s">
        <v>15</v>
      </c>
      <c r="G501" s="5">
        <v>2</v>
      </c>
      <c r="H501" s="19" t="e">
        <f>#REF!</f>
        <v>#REF!</v>
      </c>
      <c r="I501" s="19" t="e">
        <f>#REF!</f>
        <v>#REF!</v>
      </c>
      <c r="J501" s="19" t="e">
        <f>H501*'realign (3)'!X$14</f>
        <v>#REF!</v>
      </c>
      <c r="K501" s="98">
        <v>1.8008919190465326E-2</v>
      </c>
      <c r="L501" s="83">
        <v>0.27189185831499335</v>
      </c>
    </row>
    <row r="502" spans="4:12" x14ac:dyDescent="0.3">
      <c r="D502" s="44">
        <v>4</v>
      </c>
      <c r="E502" s="54" t="s">
        <v>3</v>
      </c>
      <c r="F502" s="74" t="s">
        <v>15</v>
      </c>
      <c r="G502" s="5">
        <v>3</v>
      </c>
      <c r="H502" s="19" t="e">
        <f>#REF!</f>
        <v>#REF!</v>
      </c>
      <c r="I502" s="19" t="e">
        <f>#REF!</f>
        <v>#REF!</v>
      </c>
      <c r="J502" s="19" t="e">
        <f>H502*'realign (3)'!X$14</f>
        <v>#REF!</v>
      </c>
      <c r="K502" s="98">
        <v>0.11174934375487851</v>
      </c>
      <c r="L502" s="83">
        <v>0.44798669384283618</v>
      </c>
    </row>
    <row r="503" spans="4:12" x14ac:dyDescent="0.3">
      <c r="D503" s="44">
        <v>4</v>
      </c>
      <c r="E503" s="54" t="s">
        <v>3</v>
      </c>
      <c r="F503" s="74" t="s">
        <v>15</v>
      </c>
      <c r="G503" s="5">
        <v>4</v>
      </c>
      <c r="H503" s="19" t="e">
        <f>#REF!</f>
        <v>#REF!</v>
      </c>
      <c r="I503" s="19" t="e">
        <f>#REF!</f>
        <v>#REF!</v>
      </c>
      <c r="J503" s="19" t="e">
        <f>H503*'realign (3)'!X$14</f>
        <v>#REF!</v>
      </c>
      <c r="K503" s="98">
        <v>0.13899197289238518</v>
      </c>
      <c r="L503" s="83">
        <v>0.56864314874111632</v>
      </c>
    </row>
    <row r="504" spans="4:12" x14ac:dyDescent="0.3">
      <c r="D504" s="62">
        <v>4</v>
      </c>
      <c r="E504" s="63" t="s">
        <v>3</v>
      </c>
      <c r="F504" s="75" t="s">
        <v>15</v>
      </c>
      <c r="G504" s="6">
        <v>5</v>
      </c>
      <c r="H504" s="20" t="e">
        <f>#REF!</f>
        <v>#REF!</v>
      </c>
      <c r="I504" s="20" t="e">
        <f>#REF!</f>
        <v>#REF!</v>
      </c>
      <c r="J504" s="20" t="e">
        <f>H504*'realign (3)'!X$14</f>
        <v>#REF!</v>
      </c>
      <c r="K504" s="99">
        <v>0.14462875738571626</v>
      </c>
      <c r="L504" s="91">
        <v>0.6806356264250728</v>
      </c>
    </row>
    <row r="505" spans="4:12" ht="15" customHeight="1" x14ac:dyDescent="0.3">
      <c r="D505" s="44">
        <v>4</v>
      </c>
      <c r="E505" s="54" t="s">
        <v>3</v>
      </c>
      <c r="F505" s="74" t="s">
        <v>16</v>
      </c>
      <c r="G505" s="5">
        <v>1</v>
      </c>
      <c r="H505" s="19" t="e">
        <f>#REF!</f>
        <v>#REF!</v>
      </c>
      <c r="I505" s="19" t="e">
        <f>#REF!</f>
        <v>#REF!</v>
      </c>
      <c r="J505" s="19" t="e">
        <f>H505*'realign (3)'!X$15</f>
        <v>#REF!</v>
      </c>
      <c r="K505" s="98">
        <v>2.3520652711086238E-2</v>
      </c>
      <c r="L505" s="83">
        <v>6.6059528468071879E-2</v>
      </c>
    </row>
    <row r="506" spans="4:12" x14ac:dyDescent="0.3">
      <c r="D506" s="44">
        <v>4</v>
      </c>
      <c r="E506" s="54" t="s">
        <v>3</v>
      </c>
      <c r="F506" s="74" t="s">
        <v>16</v>
      </c>
      <c r="G506" s="5">
        <v>2</v>
      </c>
      <c r="H506" s="19" t="e">
        <f>#REF!</f>
        <v>#REF!</v>
      </c>
      <c r="I506" s="19" t="e">
        <f>#REF!</f>
        <v>#REF!</v>
      </c>
      <c r="J506" s="19" t="e">
        <f>H506*'realign (3)'!X$15</f>
        <v>#REF!</v>
      </c>
      <c r="K506" s="98">
        <v>0.1749441355844176</v>
      </c>
      <c r="L506" s="83">
        <v>0.27028803148907299</v>
      </c>
    </row>
    <row r="507" spans="4:12" x14ac:dyDescent="0.3">
      <c r="D507" s="44">
        <v>4</v>
      </c>
      <c r="E507" s="54" t="s">
        <v>3</v>
      </c>
      <c r="F507" s="74" t="s">
        <v>16</v>
      </c>
      <c r="G507" s="5">
        <v>3</v>
      </c>
      <c r="H507" s="19" t="e">
        <f>#REF!</f>
        <v>#REF!</v>
      </c>
      <c r="I507" s="19" t="e">
        <f>#REF!</f>
        <v>#REF!</v>
      </c>
      <c r="J507" s="19" t="e">
        <f>H507*'realign (3)'!X$15</f>
        <v>#REF!</v>
      </c>
      <c r="K507" s="98">
        <v>0.18168263992920275</v>
      </c>
      <c r="L507" s="83">
        <v>0.40280222439878366</v>
      </c>
    </row>
    <row r="508" spans="4:12" x14ac:dyDescent="0.3">
      <c r="D508" s="44">
        <v>4</v>
      </c>
      <c r="E508" s="54" t="s">
        <v>3</v>
      </c>
      <c r="F508" s="74" t="s">
        <v>16</v>
      </c>
      <c r="G508" s="5">
        <v>4</v>
      </c>
      <c r="H508" s="19" t="e">
        <f>#REF!</f>
        <v>#REF!</v>
      </c>
      <c r="I508" s="19" t="e">
        <f>#REF!</f>
        <v>#REF!</v>
      </c>
      <c r="J508" s="19" t="e">
        <f>H508*'realign (3)'!X$15</f>
        <v>#REF!</v>
      </c>
      <c r="K508" s="98">
        <v>0.2047830548337366</v>
      </c>
      <c r="L508" s="83">
        <v>0.48737150423178349</v>
      </c>
    </row>
    <row r="509" spans="4:12" x14ac:dyDescent="0.3">
      <c r="D509" s="62">
        <v>4</v>
      </c>
      <c r="E509" s="63" t="s">
        <v>3</v>
      </c>
      <c r="F509" s="75" t="s">
        <v>16</v>
      </c>
      <c r="G509" s="6">
        <v>5</v>
      </c>
      <c r="H509" s="20" t="e">
        <f>#REF!</f>
        <v>#REF!</v>
      </c>
      <c r="I509" s="20" t="e">
        <f>#REF!</f>
        <v>#REF!</v>
      </c>
      <c r="J509" s="20" t="e">
        <f>H509*'realign (3)'!X$15</f>
        <v>#REF!</v>
      </c>
      <c r="K509" s="99">
        <v>0.19073960259780581</v>
      </c>
      <c r="L509" s="91">
        <v>0.60652262745879537</v>
      </c>
    </row>
    <row r="510" spans="4:12" ht="15" customHeight="1" x14ac:dyDescent="0.3">
      <c r="D510" s="44">
        <v>4</v>
      </c>
      <c r="E510" s="54" t="s">
        <v>3</v>
      </c>
      <c r="F510" s="74" t="s">
        <v>17</v>
      </c>
      <c r="G510" s="5">
        <v>1</v>
      </c>
      <c r="H510" s="19" t="e">
        <f>#REF!</f>
        <v>#REF!</v>
      </c>
      <c r="I510" s="19" t="e">
        <f>#REF!</f>
        <v>#REF!</v>
      </c>
      <c r="J510" s="19" t="e">
        <f>H510*'realign (3)'!X$16</f>
        <v>#REF!</v>
      </c>
      <c r="K510" s="98">
        <v>3.3013646686395191E-2</v>
      </c>
      <c r="L510" s="83">
        <v>2.2737985130987372E-2</v>
      </c>
    </row>
    <row r="511" spans="4:12" x14ac:dyDescent="0.3">
      <c r="D511" s="44">
        <v>4</v>
      </c>
      <c r="E511" s="54" t="s">
        <v>3</v>
      </c>
      <c r="F511" s="74" t="s">
        <v>17</v>
      </c>
      <c r="G511" s="5">
        <v>2</v>
      </c>
      <c r="H511" s="19" t="e">
        <f>#REF!</f>
        <v>#REF!</v>
      </c>
      <c r="I511" s="19" t="e">
        <f>#REF!</f>
        <v>#REF!</v>
      </c>
      <c r="J511" s="19" t="e">
        <f>H511*'realign (3)'!X$16</f>
        <v>#REF!</v>
      </c>
      <c r="K511" s="98">
        <v>8.0657712369164858E-2</v>
      </c>
      <c r="L511" s="83">
        <v>9.2166914183976378E-2</v>
      </c>
    </row>
    <row r="512" spans="4:12" x14ac:dyDescent="0.3">
      <c r="D512" s="44">
        <v>4</v>
      </c>
      <c r="E512" s="54" t="s">
        <v>3</v>
      </c>
      <c r="F512" s="74" t="s">
        <v>17</v>
      </c>
      <c r="G512" s="5">
        <v>3</v>
      </c>
      <c r="H512" s="19" t="e">
        <f>#REF!</f>
        <v>#REF!</v>
      </c>
      <c r="I512" s="19" t="e">
        <f>#REF!</f>
        <v>#REF!</v>
      </c>
      <c r="J512" s="19" t="e">
        <f>H512*'realign (3)'!X$16</f>
        <v>#REF!</v>
      </c>
      <c r="K512" s="98">
        <v>0.12510965951174827</v>
      </c>
      <c r="L512" s="83">
        <v>0.33270922070666858</v>
      </c>
    </row>
    <row r="513" spans="4:12" x14ac:dyDescent="0.3">
      <c r="D513" s="44">
        <v>4</v>
      </c>
      <c r="E513" s="54" t="s">
        <v>3</v>
      </c>
      <c r="F513" s="74" t="s">
        <v>17</v>
      </c>
      <c r="G513" s="5">
        <v>4</v>
      </c>
      <c r="H513" s="19" t="e">
        <f>#REF!</f>
        <v>#REF!</v>
      </c>
      <c r="I513" s="19" t="e">
        <f>#REF!</f>
        <v>#REF!</v>
      </c>
      <c r="J513" s="19" t="e">
        <f>H513*'realign (3)'!X$16</f>
        <v>#REF!</v>
      </c>
      <c r="K513" s="98">
        <v>0.14730837277468414</v>
      </c>
      <c r="L513" s="83">
        <v>0.40097825214452504</v>
      </c>
    </row>
    <row r="514" spans="4:12" x14ac:dyDescent="0.3">
      <c r="D514" s="62">
        <v>4</v>
      </c>
      <c r="E514" s="63" t="s">
        <v>3</v>
      </c>
      <c r="F514" s="75" t="s">
        <v>17</v>
      </c>
      <c r="G514" s="6">
        <v>5</v>
      </c>
      <c r="H514" s="20" t="e">
        <f>#REF!</f>
        <v>#REF!</v>
      </c>
      <c r="I514" s="20" t="e">
        <f>#REF!</f>
        <v>#REF!</v>
      </c>
      <c r="J514" s="20" t="e">
        <f>H514*'realign (3)'!X$16</f>
        <v>#REF!</v>
      </c>
      <c r="K514" s="99">
        <v>8.3481287677973429E-3</v>
      </c>
      <c r="L514" s="91">
        <v>0.57585540358815435</v>
      </c>
    </row>
    <row r="515" spans="4:12" ht="15" customHeight="1" x14ac:dyDescent="0.3">
      <c r="D515" s="44">
        <v>4</v>
      </c>
      <c r="E515" s="54" t="s">
        <v>3</v>
      </c>
      <c r="F515" s="74" t="s">
        <v>18</v>
      </c>
      <c r="G515" s="5">
        <v>1</v>
      </c>
      <c r="H515" s="19" t="e">
        <f>#REF!</f>
        <v>#REF!</v>
      </c>
      <c r="I515" s="19" t="e">
        <f>#REF!</f>
        <v>#REF!</v>
      </c>
      <c r="J515" s="19" t="e">
        <f>H515*'realign (3)'!X$17</f>
        <v>#REF!</v>
      </c>
      <c r="K515" s="98">
        <v>6.0402244606966443E-3</v>
      </c>
      <c r="L515" s="83">
        <v>4.0405625770661658E-3</v>
      </c>
    </row>
    <row r="516" spans="4:12" x14ac:dyDescent="0.3">
      <c r="D516" s="44">
        <v>4</v>
      </c>
      <c r="E516" s="54" t="s">
        <v>3</v>
      </c>
      <c r="F516" s="74" t="s">
        <v>18</v>
      </c>
      <c r="G516" s="5">
        <v>2</v>
      </c>
      <c r="H516" s="19" t="e">
        <f>#REF!</f>
        <v>#REF!</v>
      </c>
      <c r="I516" s="19" t="e">
        <f>#REF!</f>
        <v>#REF!</v>
      </c>
      <c r="J516" s="19" t="e">
        <f>H516*'realign (3)'!X$17</f>
        <v>#REF!</v>
      </c>
      <c r="K516" s="98">
        <v>0.11496284543218172</v>
      </c>
      <c r="L516" s="83">
        <v>0.19014872953164999</v>
      </c>
    </row>
    <row r="517" spans="4:12" x14ac:dyDescent="0.3">
      <c r="D517" s="44">
        <v>4</v>
      </c>
      <c r="E517" s="54" t="s">
        <v>3</v>
      </c>
      <c r="F517" s="74" t="s">
        <v>18</v>
      </c>
      <c r="G517" s="5">
        <v>3</v>
      </c>
      <c r="H517" s="19" t="e">
        <f>#REF!</f>
        <v>#REF!</v>
      </c>
      <c r="I517" s="19" t="e">
        <f>#REF!</f>
        <v>#REF!</v>
      </c>
      <c r="J517" s="19" t="e">
        <f>H517*'realign (3)'!X$17</f>
        <v>#REF!</v>
      </c>
      <c r="K517" s="98">
        <v>0.13847310931679652</v>
      </c>
      <c r="L517" s="83">
        <v>0.33751295659178321</v>
      </c>
    </row>
    <row r="518" spans="4:12" x14ac:dyDescent="0.3">
      <c r="D518" s="44">
        <v>4</v>
      </c>
      <c r="E518" s="54" t="s">
        <v>3</v>
      </c>
      <c r="F518" s="74" t="s">
        <v>18</v>
      </c>
      <c r="G518" s="5">
        <v>4</v>
      </c>
      <c r="H518" s="19" t="e">
        <f>#REF!</f>
        <v>#REF!</v>
      </c>
      <c r="I518" s="19" t="e">
        <f>#REF!</f>
        <v>#REF!</v>
      </c>
      <c r="J518" s="19" t="e">
        <f>H518*'realign (3)'!X$17</f>
        <v>#REF!</v>
      </c>
      <c r="K518" s="98">
        <v>0.12916258633942251</v>
      </c>
      <c r="L518" s="83">
        <v>0.45141433259019559</v>
      </c>
    </row>
    <row r="519" spans="4:12" x14ac:dyDescent="0.3">
      <c r="D519" s="62">
        <v>4</v>
      </c>
      <c r="E519" s="63" t="s">
        <v>3</v>
      </c>
      <c r="F519" s="75" t="s">
        <v>18</v>
      </c>
      <c r="G519" s="6">
        <v>5</v>
      </c>
      <c r="H519" s="20" t="e">
        <f>#REF!</f>
        <v>#REF!</v>
      </c>
      <c r="I519" s="20" t="e">
        <f>#REF!</f>
        <v>#REF!</v>
      </c>
      <c r="J519" s="20" t="e">
        <f>H519*'realign (3)'!X$17</f>
        <v>#REF!</v>
      </c>
      <c r="K519" s="99">
        <v>9.480426502971917E-2</v>
      </c>
      <c r="L519" s="91">
        <v>0.60981751162470876</v>
      </c>
    </row>
    <row r="520" spans="4:12" ht="15" customHeight="1" x14ac:dyDescent="0.3">
      <c r="D520" s="44">
        <v>4</v>
      </c>
      <c r="E520" s="54" t="s">
        <v>3</v>
      </c>
      <c r="F520" s="74" t="s">
        <v>19</v>
      </c>
      <c r="G520" s="5">
        <v>1</v>
      </c>
      <c r="H520" s="19" t="e">
        <f>#REF!</f>
        <v>#REF!</v>
      </c>
      <c r="I520" s="19" t="e">
        <f>#REF!</f>
        <v>#REF!</v>
      </c>
      <c r="J520" s="19" t="e">
        <f>H520*'realign (3)'!X$18</f>
        <v>#REF!</v>
      </c>
      <c r="K520" s="98">
        <v>5.2635024371362533E-2</v>
      </c>
      <c r="L520" s="83">
        <v>3.1953601177431991E-2</v>
      </c>
    </row>
    <row r="521" spans="4:12" x14ac:dyDescent="0.3">
      <c r="D521" s="44">
        <v>4</v>
      </c>
      <c r="E521" s="54" t="s">
        <v>3</v>
      </c>
      <c r="F521" s="74" t="s">
        <v>19</v>
      </c>
      <c r="G521" s="5">
        <v>2</v>
      </c>
      <c r="H521" s="19" t="e">
        <f>#REF!</f>
        <v>#REF!</v>
      </c>
      <c r="I521" s="19" t="e">
        <f>#REF!</f>
        <v>#REF!</v>
      </c>
      <c r="J521" s="19" t="e">
        <f>H521*'realign (3)'!X$18</f>
        <v>#REF!</v>
      </c>
      <c r="K521" s="98">
        <v>0.10599256655776408</v>
      </c>
      <c r="L521" s="83">
        <v>0.19346122699515692</v>
      </c>
    </row>
    <row r="522" spans="4:12" x14ac:dyDescent="0.3">
      <c r="D522" s="44">
        <v>4</v>
      </c>
      <c r="E522" s="54" t="s">
        <v>3</v>
      </c>
      <c r="F522" s="74" t="s">
        <v>19</v>
      </c>
      <c r="G522" s="5">
        <v>3</v>
      </c>
      <c r="H522" s="19" t="e">
        <f>#REF!</f>
        <v>#REF!</v>
      </c>
      <c r="I522" s="19" t="e">
        <f>#REF!</f>
        <v>#REF!</v>
      </c>
      <c r="J522" s="19" t="e">
        <f>H522*'realign (3)'!X$18</f>
        <v>#REF!</v>
      </c>
      <c r="K522" s="98">
        <v>0.14753006211593139</v>
      </c>
      <c r="L522" s="83">
        <v>0.35243224472398205</v>
      </c>
    </row>
    <row r="523" spans="4:12" x14ac:dyDescent="0.3">
      <c r="D523" s="44">
        <v>4</v>
      </c>
      <c r="E523" s="54" t="s">
        <v>3</v>
      </c>
      <c r="F523" s="74" t="s">
        <v>19</v>
      </c>
      <c r="G523" s="5">
        <v>4</v>
      </c>
      <c r="H523" s="19" t="e">
        <f>#REF!</f>
        <v>#REF!</v>
      </c>
      <c r="I523" s="19" t="e">
        <f>#REF!</f>
        <v>#REF!</v>
      </c>
      <c r="J523" s="19" t="e">
        <f>H523*'realign (3)'!X$18</f>
        <v>#REF!</v>
      </c>
      <c r="K523" s="98">
        <v>0.19515952769624356</v>
      </c>
      <c r="L523" s="83">
        <v>0.505369606266316</v>
      </c>
    </row>
    <row r="524" spans="4:12" ht="15" customHeight="1" x14ac:dyDescent="0.3">
      <c r="D524" s="62">
        <v>4</v>
      </c>
      <c r="E524" s="63" t="s">
        <v>3</v>
      </c>
      <c r="F524" s="75" t="s">
        <v>19</v>
      </c>
      <c r="G524" s="6">
        <v>5</v>
      </c>
      <c r="H524" s="20" t="e">
        <f>#REF!</f>
        <v>#REF!</v>
      </c>
      <c r="I524" s="20" t="e">
        <f>#REF!</f>
        <v>#REF!</v>
      </c>
      <c r="J524" s="20" t="e">
        <f>H524*'realign (3)'!X$18</f>
        <v>#REF!</v>
      </c>
      <c r="K524" s="99">
        <v>0.21124474532604931</v>
      </c>
      <c r="L524" s="91">
        <v>0.64199160257655707</v>
      </c>
    </row>
    <row r="525" spans="4:12" x14ac:dyDescent="0.3">
      <c r="D525" s="44">
        <v>4</v>
      </c>
      <c r="E525" s="54" t="s">
        <v>3</v>
      </c>
      <c r="F525" s="74" t="s">
        <v>20</v>
      </c>
      <c r="G525" s="5">
        <v>1</v>
      </c>
      <c r="H525" s="19" t="e">
        <f>#REF!</f>
        <v>#REF!</v>
      </c>
      <c r="I525" s="19" t="e">
        <f>#REF!</f>
        <v>#REF!</v>
      </c>
      <c r="J525" s="19" t="e">
        <f>H525*'realign (3)'!X$19</f>
        <v>#REF!</v>
      </c>
      <c r="K525" s="98">
        <v>0.13287816137882913</v>
      </c>
      <c r="L525" s="83">
        <v>0.12464651599048177</v>
      </c>
    </row>
    <row r="526" spans="4:12" x14ac:dyDescent="0.3">
      <c r="D526" s="44">
        <v>4</v>
      </c>
      <c r="E526" s="54" t="s">
        <v>3</v>
      </c>
      <c r="F526" s="74" t="s">
        <v>20</v>
      </c>
      <c r="G526" s="5">
        <v>2</v>
      </c>
      <c r="H526" s="19" t="e">
        <f>#REF!</f>
        <v>#REF!</v>
      </c>
      <c r="I526" s="19" t="e">
        <f>#REF!</f>
        <v>#REF!</v>
      </c>
      <c r="J526" s="19" t="e">
        <f>H526*'realign (3)'!X$19</f>
        <v>#REF!</v>
      </c>
      <c r="K526" s="98">
        <v>0.14740438812805481</v>
      </c>
      <c r="L526" s="83">
        <v>0.29034460820947011</v>
      </c>
    </row>
    <row r="527" spans="4:12" x14ac:dyDescent="0.3">
      <c r="D527" s="44">
        <v>4</v>
      </c>
      <c r="E527" s="54" t="s">
        <v>3</v>
      </c>
      <c r="F527" s="74" t="s">
        <v>20</v>
      </c>
      <c r="G527" s="5">
        <v>3</v>
      </c>
      <c r="H527" s="19" t="e">
        <f>#REF!</f>
        <v>#REF!</v>
      </c>
      <c r="I527" s="19" t="e">
        <f>#REF!</f>
        <v>#REF!</v>
      </c>
      <c r="J527" s="19" t="e">
        <f>H527*'realign (3)'!X$19</f>
        <v>#REF!</v>
      </c>
      <c r="K527" s="98">
        <v>0.17894452546974113</v>
      </c>
      <c r="L527" s="83">
        <v>0.43969695360724181</v>
      </c>
    </row>
    <row r="528" spans="4:12" x14ac:dyDescent="0.3">
      <c r="D528" s="44">
        <v>4</v>
      </c>
      <c r="E528" s="54" t="s">
        <v>3</v>
      </c>
      <c r="F528" s="74" t="s">
        <v>20</v>
      </c>
      <c r="G528" s="5">
        <v>4</v>
      </c>
      <c r="H528" s="19" t="e">
        <f>#REF!</f>
        <v>#REF!</v>
      </c>
      <c r="I528" s="19" t="e">
        <f>#REF!</f>
        <v>#REF!</v>
      </c>
      <c r="J528" s="19" t="e">
        <f>H528*'realign (3)'!X$19</f>
        <v>#REF!</v>
      </c>
      <c r="K528" s="98">
        <v>5.70139608071078E-2</v>
      </c>
      <c r="L528" s="83">
        <v>0.57149821667010148</v>
      </c>
    </row>
    <row r="529" spans="4:12" ht="15" customHeight="1" x14ac:dyDescent="0.3">
      <c r="D529" s="62">
        <v>4</v>
      </c>
      <c r="E529" s="63" t="s">
        <v>3</v>
      </c>
      <c r="F529" s="75" t="s">
        <v>20</v>
      </c>
      <c r="G529" s="6">
        <v>5</v>
      </c>
      <c r="H529" s="20" t="e">
        <f>#REF!</f>
        <v>#REF!</v>
      </c>
      <c r="I529" s="20" t="e">
        <f>#REF!</f>
        <v>#REF!</v>
      </c>
      <c r="J529" s="20" t="e">
        <f>H529*'realign (3)'!X$19</f>
        <v>#REF!</v>
      </c>
      <c r="K529" s="99">
        <v>3.3326017265037727E-2</v>
      </c>
      <c r="L529" s="91">
        <v>0.65903188073069863</v>
      </c>
    </row>
    <row r="530" spans="4:12" x14ac:dyDescent="0.3">
      <c r="D530" s="44">
        <v>4</v>
      </c>
      <c r="E530" s="54" t="s">
        <v>3</v>
      </c>
      <c r="F530" s="74" t="s">
        <v>21</v>
      </c>
      <c r="G530" s="5">
        <v>1</v>
      </c>
      <c r="H530" s="19" t="e">
        <f>#REF!</f>
        <v>#REF!</v>
      </c>
      <c r="I530" s="19" t="e">
        <f>#REF!</f>
        <v>#REF!</v>
      </c>
      <c r="J530" s="19" t="e">
        <f>H530*'realign (3)'!X$20</f>
        <v>#REF!</v>
      </c>
      <c r="K530" s="98">
        <v>1.2471010438138254E-2</v>
      </c>
      <c r="L530" s="83">
        <v>1.7510225459300751E-2</v>
      </c>
    </row>
    <row r="531" spans="4:12" x14ac:dyDescent="0.3">
      <c r="D531" s="44">
        <v>4</v>
      </c>
      <c r="E531" s="54" t="s">
        <v>3</v>
      </c>
      <c r="F531" s="74" t="s">
        <v>21</v>
      </c>
      <c r="G531" s="5">
        <v>2</v>
      </c>
      <c r="H531" s="19" t="e">
        <f>#REF!</f>
        <v>#REF!</v>
      </c>
      <c r="I531" s="19" t="e">
        <f>#REF!</f>
        <v>#REF!</v>
      </c>
      <c r="J531" s="19" t="e">
        <f>H531*'realign (3)'!X$20</f>
        <v>#REF!</v>
      </c>
      <c r="K531" s="98">
        <v>4.7685907008765682E-2</v>
      </c>
      <c r="L531" s="83">
        <v>0.14312521678029924</v>
      </c>
    </row>
    <row r="532" spans="4:12" x14ac:dyDescent="0.3">
      <c r="D532" s="44">
        <v>4</v>
      </c>
      <c r="E532" s="54" t="s">
        <v>3</v>
      </c>
      <c r="F532" s="74" t="s">
        <v>21</v>
      </c>
      <c r="G532" s="5">
        <v>3</v>
      </c>
      <c r="H532" s="19" t="e">
        <f>#REF!</f>
        <v>#REF!</v>
      </c>
      <c r="I532" s="19" t="e">
        <f>#REF!</f>
        <v>#REF!</v>
      </c>
      <c r="J532" s="19" t="e">
        <f>H532*'realign (3)'!X$20</f>
        <v>#REF!</v>
      </c>
      <c r="K532" s="98">
        <v>0.1028666660216789</v>
      </c>
      <c r="L532" s="83">
        <v>0.3229692436329491</v>
      </c>
    </row>
    <row r="533" spans="4:12" x14ac:dyDescent="0.3">
      <c r="D533" s="44">
        <v>4</v>
      </c>
      <c r="E533" s="54" t="s">
        <v>3</v>
      </c>
      <c r="F533" s="74" t="s">
        <v>21</v>
      </c>
      <c r="G533" s="5">
        <v>4</v>
      </c>
      <c r="H533" s="19" t="e">
        <f>#REF!</f>
        <v>#REF!</v>
      </c>
      <c r="I533" s="19" t="e">
        <f>#REF!</f>
        <v>#REF!</v>
      </c>
      <c r="J533" s="19" t="e">
        <f>H533*'realign (3)'!X$20</f>
        <v>#REF!</v>
      </c>
      <c r="K533" s="98">
        <v>8.2163632556242441E-2</v>
      </c>
      <c r="L533" s="83">
        <v>0.51816505096157695</v>
      </c>
    </row>
    <row r="534" spans="4:12" ht="15" customHeight="1" x14ac:dyDescent="0.3">
      <c r="D534" s="62">
        <v>4</v>
      </c>
      <c r="E534" s="63" t="s">
        <v>3</v>
      </c>
      <c r="F534" s="75" t="s">
        <v>21</v>
      </c>
      <c r="G534" s="6">
        <v>5</v>
      </c>
      <c r="H534" s="20" t="e">
        <f>#REF!</f>
        <v>#REF!</v>
      </c>
      <c r="I534" s="20" t="e">
        <f>#REF!</f>
        <v>#REF!</v>
      </c>
      <c r="J534" s="20" t="e">
        <f>H534*'realign (3)'!X$20</f>
        <v>#REF!</v>
      </c>
      <c r="K534" s="99">
        <v>7.8531063471768275E-2</v>
      </c>
      <c r="L534" s="91">
        <v>0.67264340868715378</v>
      </c>
    </row>
    <row r="535" spans="4:12" x14ac:dyDescent="0.3">
      <c r="D535" s="44">
        <v>4</v>
      </c>
      <c r="E535" s="54" t="s">
        <v>3</v>
      </c>
      <c r="F535" s="74" t="s">
        <v>22</v>
      </c>
      <c r="G535" s="5">
        <v>1</v>
      </c>
      <c r="H535" s="19" t="e">
        <f>#REF!</f>
        <v>#REF!</v>
      </c>
      <c r="I535" s="19" t="e">
        <f>#REF!</f>
        <v>#REF!</v>
      </c>
      <c r="J535" s="19" t="e">
        <f>H535*'realign (3)'!X$21</f>
        <v>#REF!</v>
      </c>
      <c r="K535" s="98">
        <v>4.3352627699690213E-2</v>
      </c>
      <c r="L535" s="83">
        <v>3.0942595156679926E-2</v>
      </c>
    </row>
    <row r="536" spans="4:12" x14ac:dyDescent="0.3">
      <c r="D536" s="44">
        <v>4</v>
      </c>
      <c r="E536" s="54" t="s">
        <v>3</v>
      </c>
      <c r="F536" s="74" t="s">
        <v>22</v>
      </c>
      <c r="G536" s="5">
        <v>2</v>
      </c>
      <c r="H536" s="19" t="e">
        <f>#REF!</f>
        <v>#REF!</v>
      </c>
      <c r="I536" s="19" t="e">
        <f>#REF!</f>
        <v>#REF!</v>
      </c>
      <c r="J536" s="19" t="e">
        <f>H536*'realign (3)'!X$21</f>
        <v>#REF!</v>
      </c>
      <c r="K536" s="98">
        <v>0.17228773650239435</v>
      </c>
      <c r="L536" s="83">
        <v>0.20823987652740841</v>
      </c>
    </row>
    <row r="537" spans="4:12" x14ac:dyDescent="0.3">
      <c r="D537" s="44">
        <v>4</v>
      </c>
      <c r="E537" s="54" t="s">
        <v>3</v>
      </c>
      <c r="F537" s="74" t="s">
        <v>22</v>
      </c>
      <c r="G537" s="5">
        <v>3</v>
      </c>
      <c r="H537" s="19" t="e">
        <f>#REF!</f>
        <v>#REF!</v>
      </c>
      <c r="I537" s="19" t="e">
        <f>#REF!</f>
        <v>#REF!</v>
      </c>
      <c r="J537" s="19" t="e">
        <f>H537*'realign (3)'!X$21</f>
        <v>#REF!</v>
      </c>
      <c r="K537" s="98">
        <v>0.21211567750054894</v>
      </c>
      <c r="L537" s="83">
        <v>0.32012653893269277</v>
      </c>
    </row>
    <row r="538" spans="4:12" x14ac:dyDescent="0.3">
      <c r="D538" s="44">
        <v>4</v>
      </c>
      <c r="E538" s="54" t="s">
        <v>3</v>
      </c>
      <c r="F538" s="74" t="s">
        <v>22</v>
      </c>
      <c r="G538" s="5">
        <v>4</v>
      </c>
      <c r="H538" s="19" t="e">
        <f>#REF!</f>
        <v>#REF!</v>
      </c>
      <c r="I538" s="19" t="e">
        <f>#REF!</f>
        <v>#REF!</v>
      </c>
      <c r="J538" s="19" t="e">
        <f>H538*'realign (3)'!X$21</f>
        <v>#REF!</v>
      </c>
      <c r="K538" s="98">
        <v>0.21537151340977678</v>
      </c>
      <c r="L538" s="83">
        <v>0.5137090654417219</v>
      </c>
    </row>
    <row r="539" spans="4:12" ht="15" customHeight="1" x14ac:dyDescent="0.3">
      <c r="D539" s="62">
        <v>4</v>
      </c>
      <c r="E539" s="63" t="s">
        <v>3</v>
      </c>
      <c r="F539" s="75" t="s">
        <v>22</v>
      </c>
      <c r="G539" s="6">
        <v>5</v>
      </c>
      <c r="H539" s="20" t="e">
        <f>#REF!</f>
        <v>#REF!</v>
      </c>
      <c r="I539" s="20" t="e">
        <f>#REF!</f>
        <v>#REF!</v>
      </c>
      <c r="J539" s="20" t="e">
        <f>H539*'realign (3)'!X$21</f>
        <v>#REF!</v>
      </c>
      <c r="K539" s="99">
        <v>0.21687914326727004</v>
      </c>
      <c r="L539" s="91">
        <v>0.59847758203197632</v>
      </c>
    </row>
    <row r="540" spans="4:12" x14ac:dyDescent="0.3">
      <c r="D540" s="44">
        <v>4</v>
      </c>
      <c r="E540" s="54" t="s">
        <v>3</v>
      </c>
      <c r="F540" s="74" t="s">
        <v>23</v>
      </c>
      <c r="G540" s="5">
        <v>1</v>
      </c>
      <c r="H540" s="19" t="e">
        <f>#REF!</f>
        <v>#REF!</v>
      </c>
      <c r="I540" s="19" t="e">
        <f>#REF!</f>
        <v>#REF!</v>
      </c>
      <c r="J540" s="19" t="e">
        <f>H540*'realign (3)'!X$22</f>
        <v>#REF!</v>
      </c>
      <c r="K540" s="98">
        <v>0.11054187271940617</v>
      </c>
      <c r="L540" s="83">
        <v>8.6899728860423159E-2</v>
      </c>
    </row>
    <row r="541" spans="4:12" x14ac:dyDescent="0.3">
      <c r="D541" s="44">
        <v>4</v>
      </c>
      <c r="E541" s="54" t="s">
        <v>3</v>
      </c>
      <c r="F541" s="74" t="s">
        <v>23</v>
      </c>
      <c r="G541" s="5">
        <v>2</v>
      </c>
      <c r="H541" s="19" t="e">
        <f>#REF!</f>
        <v>#REF!</v>
      </c>
      <c r="I541" s="19" t="e">
        <f>#REF!</f>
        <v>#REF!</v>
      </c>
      <c r="J541" s="19" t="e">
        <f>H541*'realign (3)'!X$22</f>
        <v>#REF!</v>
      </c>
      <c r="K541" s="98">
        <v>0.1079916299130408</v>
      </c>
      <c r="L541" s="83">
        <v>0.25445718080318153</v>
      </c>
    </row>
    <row r="542" spans="4:12" x14ac:dyDescent="0.3">
      <c r="D542" s="44">
        <v>4</v>
      </c>
      <c r="E542" s="54" t="s">
        <v>3</v>
      </c>
      <c r="F542" s="74" t="s">
        <v>23</v>
      </c>
      <c r="G542" s="5">
        <v>3</v>
      </c>
      <c r="H542" s="19" t="e">
        <f>#REF!</f>
        <v>#REF!</v>
      </c>
      <c r="I542" s="19" t="e">
        <f>#REF!</f>
        <v>#REF!</v>
      </c>
      <c r="J542" s="19" t="e">
        <f>H542*'realign (3)'!X$22</f>
        <v>#REF!</v>
      </c>
      <c r="K542" s="98">
        <v>0.14423561380644739</v>
      </c>
      <c r="L542" s="83">
        <v>0.49095603148480166</v>
      </c>
    </row>
    <row r="543" spans="4:12" x14ac:dyDescent="0.3">
      <c r="D543" s="44">
        <v>4</v>
      </c>
      <c r="E543" s="54" t="s">
        <v>3</v>
      </c>
      <c r="F543" s="74" t="s">
        <v>23</v>
      </c>
      <c r="G543" s="5">
        <v>4</v>
      </c>
      <c r="H543" s="19" t="e">
        <f>#REF!</f>
        <v>#REF!</v>
      </c>
      <c r="I543" s="19" t="e">
        <f>#REF!</f>
        <v>#REF!</v>
      </c>
      <c r="J543" s="19" t="e">
        <f>H543*'realign (3)'!X$22</f>
        <v>#REF!</v>
      </c>
      <c r="K543" s="98">
        <v>0.12867035365973725</v>
      </c>
      <c r="L543" s="83">
        <v>0.61772981748269407</v>
      </c>
    </row>
    <row r="544" spans="4:12" ht="15" customHeight="1" x14ac:dyDescent="0.3">
      <c r="D544" s="62">
        <v>4</v>
      </c>
      <c r="E544" s="63" t="s">
        <v>3</v>
      </c>
      <c r="F544" s="75" t="s">
        <v>23</v>
      </c>
      <c r="G544" s="6">
        <v>5</v>
      </c>
      <c r="H544" s="20" t="e">
        <f>#REF!</f>
        <v>#REF!</v>
      </c>
      <c r="I544" s="20" t="e">
        <f>#REF!</f>
        <v>#REF!</v>
      </c>
      <c r="J544" s="20" t="e">
        <f>H544*'realign (3)'!X$22</f>
        <v>#REF!</v>
      </c>
      <c r="K544" s="99">
        <v>0.11001981591320587</v>
      </c>
      <c r="L544" s="91">
        <v>0.73544425959897164</v>
      </c>
    </row>
    <row r="545" spans="4:12" x14ac:dyDescent="0.3">
      <c r="D545" s="44">
        <v>4</v>
      </c>
      <c r="E545" s="54" t="s">
        <v>3</v>
      </c>
      <c r="F545" s="74" t="s">
        <v>24</v>
      </c>
      <c r="G545" s="5">
        <v>1</v>
      </c>
      <c r="H545" s="19" t="e">
        <f>#REF!</f>
        <v>#REF!</v>
      </c>
      <c r="I545" s="19" t="e">
        <f>#REF!</f>
        <v>#REF!</v>
      </c>
      <c r="J545" s="19" t="e">
        <f>H545*'realign (3)'!X$23</f>
        <v>#REF!</v>
      </c>
      <c r="K545" s="98">
        <v>6.1444337394596857E-2</v>
      </c>
      <c r="L545" s="83">
        <v>9.4844267876559044E-2</v>
      </c>
    </row>
    <row r="546" spans="4:12" x14ac:dyDescent="0.3">
      <c r="D546" s="44">
        <v>4</v>
      </c>
      <c r="E546" s="54" t="s">
        <v>3</v>
      </c>
      <c r="F546" s="74" t="s">
        <v>24</v>
      </c>
      <c r="G546" s="5">
        <v>2</v>
      </c>
      <c r="H546" s="19" t="e">
        <f>#REF!</f>
        <v>#REF!</v>
      </c>
      <c r="I546" s="19" t="e">
        <f>#REF!</f>
        <v>#REF!</v>
      </c>
      <c r="J546" s="19" t="e">
        <f>H546*'realign (3)'!X$23</f>
        <v>#REF!</v>
      </c>
      <c r="K546" s="98">
        <v>0.11157321793219495</v>
      </c>
      <c r="L546" s="83">
        <v>0.30978093988583422</v>
      </c>
    </row>
    <row r="547" spans="4:12" x14ac:dyDescent="0.3">
      <c r="D547" s="44">
        <v>4</v>
      </c>
      <c r="E547" s="54" t="s">
        <v>3</v>
      </c>
      <c r="F547" s="74" t="s">
        <v>24</v>
      </c>
      <c r="G547" s="5">
        <v>3</v>
      </c>
      <c r="H547" s="19" t="e">
        <f>#REF!</f>
        <v>#REF!</v>
      </c>
      <c r="I547" s="19" t="e">
        <f>#REF!</f>
        <v>#REF!</v>
      </c>
      <c r="J547" s="19" t="e">
        <f>H547*'realign (3)'!X$23</f>
        <v>#REF!</v>
      </c>
      <c r="K547" s="98">
        <v>0.1830926530072266</v>
      </c>
      <c r="L547" s="83">
        <v>0.52445195997173766</v>
      </c>
    </row>
    <row r="548" spans="4:12" x14ac:dyDescent="0.3">
      <c r="D548" s="44">
        <v>4</v>
      </c>
      <c r="E548" s="54" t="s">
        <v>3</v>
      </c>
      <c r="F548" s="74" t="s">
        <v>24</v>
      </c>
      <c r="G548" s="5">
        <v>4</v>
      </c>
      <c r="H548" s="19" t="e">
        <f>#REF!</f>
        <v>#REF!</v>
      </c>
      <c r="I548" s="19" t="e">
        <f>#REF!</f>
        <v>#REF!</v>
      </c>
      <c r="J548" s="19" t="e">
        <f>H548*'realign (3)'!X$23</f>
        <v>#REF!</v>
      </c>
      <c r="K548" s="98">
        <v>0.1681369966755695</v>
      </c>
      <c r="L548" s="83">
        <v>0.65324650024971065</v>
      </c>
    </row>
    <row r="549" spans="4:12" ht="15" customHeight="1" x14ac:dyDescent="0.3">
      <c r="D549" s="62">
        <v>4</v>
      </c>
      <c r="E549" s="63" t="s">
        <v>3</v>
      </c>
      <c r="F549" s="75" t="s">
        <v>24</v>
      </c>
      <c r="G549" s="6">
        <v>5</v>
      </c>
      <c r="H549" s="20" t="e">
        <f>#REF!</f>
        <v>#REF!</v>
      </c>
      <c r="I549" s="20" t="e">
        <f>#REF!</f>
        <v>#REF!</v>
      </c>
      <c r="J549" s="20" t="e">
        <f>H549*'realign (3)'!X$23</f>
        <v>#REF!</v>
      </c>
      <c r="K549" s="99">
        <v>0.14630954508280067</v>
      </c>
      <c r="L549" s="91">
        <v>0.75207080671109783</v>
      </c>
    </row>
    <row r="550" spans="4:12" x14ac:dyDescent="0.3">
      <c r="D550" s="44">
        <v>4</v>
      </c>
      <c r="E550" s="54" t="s">
        <v>3</v>
      </c>
      <c r="F550" s="74" t="s">
        <v>25</v>
      </c>
      <c r="G550" s="5">
        <v>1</v>
      </c>
      <c r="H550" s="19" t="e">
        <f>#REF!</f>
        <v>#REF!</v>
      </c>
      <c r="I550" s="19" t="e">
        <f>#REF!</f>
        <v>#REF!</v>
      </c>
      <c r="J550" s="19" t="e">
        <f>H550*'realign (3)'!X$24</f>
        <v>#REF!</v>
      </c>
      <c r="K550" s="98">
        <v>1.6572723398181846E-2</v>
      </c>
      <c r="L550" s="83">
        <v>3.2260134448218784E-2</v>
      </c>
    </row>
    <row r="551" spans="4:12" x14ac:dyDescent="0.3">
      <c r="D551" s="44">
        <v>4</v>
      </c>
      <c r="E551" s="54" t="s">
        <v>3</v>
      </c>
      <c r="F551" s="74" t="s">
        <v>25</v>
      </c>
      <c r="G551" s="5">
        <v>2</v>
      </c>
      <c r="H551" s="19" t="e">
        <f>#REF!</f>
        <v>#REF!</v>
      </c>
      <c r="I551" s="19" t="e">
        <f>#REF!</f>
        <v>#REF!</v>
      </c>
      <c r="J551" s="19" t="e">
        <f>H551*'realign (3)'!X$24</f>
        <v>#REF!</v>
      </c>
      <c r="K551" s="98">
        <v>0.11173354130957774</v>
      </c>
      <c r="L551" s="83">
        <v>0.13874277919031724</v>
      </c>
    </row>
    <row r="552" spans="4:12" x14ac:dyDescent="0.3">
      <c r="D552" s="44">
        <v>4</v>
      </c>
      <c r="E552" s="54" t="s">
        <v>3</v>
      </c>
      <c r="F552" s="74" t="s">
        <v>25</v>
      </c>
      <c r="G552" s="5">
        <v>3</v>
      </c>
      <c r="H552" s="19" t="e">
        <f>#REF!</f>
        <v>#REF!</v>
      </c>
      <c r="I552" s="19" t="e">
        <f>#REF!</f>
        <v>#REF!</v>
      </c>
      <c r="J552" s="19" t="e">
        <f>H552*'realign (3)'!X$24</f>
        <v>#REF!</v>
      </c>
      <c r="K552" s="98">
        <v>0.23095674453495579</v>
      </c>
      <c r="L552" s="83">
        <v>0.33589162220423191</v>
      </c>
    </row>
    <row r="553" spans="4:12" ht="15" customHeight="1" x14ac:dyDescent="0.3">
      <c r="D553" s="44">
        <v>4</v>
      </c>
      <c r="E553" s="54" t="s">
        <v>3</v>
      </c>
      <c r="F553" s="74" t="s">
        <v>25</v>
      </c>
      <c r="G553" s="5">
        <v>4</v>
      </c>
      <c r="H553" s="19" t="e">
        <f>#REF!</f>
        <v>#REF!</v>
      </c>
      <c r="I553" s="19" t="e">
        <f>#REF!</f>
        <v>#REF!</v>
      </c>
      <c r="J553" s="19" t="e">
        <f>H553*'realign (3)'!X$24</f>
        <v>#REF!</v>
      </c>
      <c r="K553" s="98">
        <v>0.21508058165750046</v>
      </c>
      <c r="L553" s="83">
        <v>0.51250832558620674</v>
      </c>
    </row>
    <row r="554" spans="4:12" x14ac:dyDescent="0.3">
      <c r="D554" s="62">
        <v>4</v>
      </c>
      <c r="E554" s="63" t="s">
        <v>3</v>
      </c>
      <c r="F554" s="75" t="s">
        <v>25</v>
      </c>
      <c r="G554" s="6">
        <v>5</v>
      </c>
      <c r="H554" s="20" t="e">
        <f>#REF!</f>
        <v>#REF!</v>
      </c>
      <c r="I554" s="20" t="e">
        <f>#REF!</f>
        <v>#REF!</v>
      </c>
      <c r="J554" s="20" t="e">
        <f>H554*'realign (3)'!X$24</f>
        <v>#REF!</v>
      </c>
      <c r="K554" s="99">
        <v>3.5212569906857331E-2</v>
      </c>
      <c r="L554" s="91">
        <v>0.73825636309687592</v>
      </c>
    </row>
    <row r="555" spans="4:12" x14ac:dyDescent="0.3">
      <c r="D555" s="44">
        <v>4</v>
      </c>
      <c r="E555" s="54" t="s">
        <v>3</v>
      </c>
      <c r="F555" s="74" t="s">
        <v>26</v>
      </c>
      <c r="G555" s="5">
        <v>1</v>
      </c>
      <c r="H555" s="19" t="e">
        <f>#REF!</f>
        <v>#REF!</v>
      </c>
      <c r="I555" s="19" t="e">
        <f>#REF!</f>
        <v>#REF!</v>
      </c>
      <c r="J555" s="19" t="e">
        <f>H555*'realign (3)'!X$25</f>
        <v>#REF!</v>
      </c>
      <c r="K555" s="98">
        <v>1.3885818203091467E-2</v>
      </c>
      <c r="L555" s="83">
        <v>0.19839979290388393</v>
      </c>
    </row>
    <row r="556" spans="4:12" x14ac:dyDescent="0.3">
      <c r="D556" s="44">
        <v>4</v>
      </c>
      <c r="E556" s="54" t="s">
        <v>3</v>
      </c>
      <c r="F556" s="74" t="s">
        <v>26</v>
      </c>
      <c r="G556" s="5">
        <v>2</v>
      </c>
      <c r="H556" s="19" t="e">
        <f>#REF!</f>
        <v>#REF!</v>
      </c>
      <c r="I556" s="19" t="e">
        <f>#REF!</f>
        <v>#REF!</v>
      </c>
      <c r="J556" s="19" t="e">
        <f>H556*'realign (3)'!X$25</f>
        <v>#REF!</v>
      </c>
      <c r="K556" s="98">
        <v>7.3198293166744699E-2</v>
      </c>
      <c r="L556" s="83">
        <v>0.29664814388356575</v>
      </c>
    </row>
    <row r="557" spans="4:12" x14ac:dyDescent="0.3">
      <c r="D557" s="44">
        <v>4</v>
      </c>
      <c r="E557" s="54" t="s">
        <v>3</v>
      </c>
      <c r="F557" s="74" t="s">
        <v>26</v>
      </c>
      <c r="G557" s="5">
        <v>3</v>
      </c>
      <c r="H557" s="19" t="e">
        <f>#REF!</f>
        <v>#REF!</v>
      </c>
      <c r="I557" s="19" t="e">
        <f>#REF!</f>
        <v>#REF!</v>
      </c>
      <c r="J557" s="19" t="e">
        <f>H557*'realign (3)'!X$25</f>
        <v>#REF!</v>
      </c>
      <c r="K557" s="98">
        <v>7.0402775935200751E-2</v>
      </c>
      <c r="L557" s="83">
        <v>0.42226671071504696</v>
      </c>
    </row>
    <row r="558" spans="4:12" ht="15" customHeight="1" x14ac:dyDescent="0.3">
      <c r="D558" s="44">
        <v>4</v>
      </c>
      <c r="E558" s="54" t="s">
        <v>3</v>
      </c>
      <c r="F558" s="74" t="s">
        <v>26</v>
      </c>
      <c r="G558" s="5">
        <v>4</v>
      </c>
      <c r="H558" s="19" t="e">
        <f>#REF!</f>
        <v>#REF!</v>
      </c>
      <c r="I558" s="19" t="e">
        <f>#REF!</f>
        <v>#REF!</v>
      </c>
      <c r="J558" s="19" t="e">
        <f>H558*'realign (3)'!X$25</f>
        <v>#REF!</v>
      </c>
      <c r="K558" s="98">
        <v>0.13087948746714545</v>
      </c>
      <c r="L558" s="83">
        <v>0.54663752682905553</v>
      </c>
    </row>
    <row r="559" spans="4:12" x14ac:dyDescent="0.3">
      <c r="D559" s="62">
        <v>4</v>
      </c>
      <c r="E559" s="63" t="s">
        <v>3</v>
      </c>
      <c r="F559" s="75" t="s">
        <v>26</v>
      </c>
      <c r="G559" s="6">
        <v>5</v>
      </c>
      <c r="H559" s="20" t="e">
        <f>#REF!</f>
        <v>#REF!</v>
      </c>
      <c r="I559" s="20" t="e">
        <f>#REF!</f>
        <v>#REF!</v>
      </c>
      <c r="J559" s="20" t="e">
        <f>H559*'realign (3)'!X$25</f>
        <v>#REF!</v>
      </c>
      <c r="K559" s="99">
        <v>0.10662673020088394</v>
      </c>
      <c r="L559" s="91">
        <v>0.63585567836824863</v>
      </c>
    </row>
    <row r="560" spans="4:12" x14ac:dyDescent="0.3">
      <c r="D560" s="44">
        <v>4</v>
      </c>
      <c r="E560" s="54" t="s">
        <v>3</v>
      </c>
      <c r="F560" s="74" t="s">
        <v>27</v>
      </c>
      <c r="G560" s="5">
        <v>1</v>
      </c>
      <c r="H560" s="19" t="e">
        <f>#REF!</f>
        <v>#REF!</v>
      </c>
      <c r="I560" s="19" t="e">
        <f>#REF!</f>
        <v>#REF!</v>
      </c>
      <c r="J560" s="19" t="e">
        <f>H560*'realign (3)'!X$26</f>
        <v>#REF!</v>
      </c>
      <c r="K560" s="98">
        <v>5.485374691464792E-3</v>
      </c>
      <c r="L560" s="83">
        <v>2.154584346279844E-2</v>
      </c>
    </row>
    <row r="561" spans="4:12" x14ac:dyDescent="0.3">
      <c r="D561" s="44">
        <v>4</v>
      </c>
      <c r="E561" s="54" t="s">
        <v>3</v>
      </c>
      <c r="F561" s="74" t="s">
        <v>27</v>
      </c>
      <c r="G561" s="5">
        <v>2</v>
      </c>
      <c r="H561" s="19" t="e">
        <f>#REF!</f>
        <v>#REF!</v>
      </c>
      <c r="I561" s="19" t="e">
        <f>#REF!</f>
        <v>#REF!</v>
      </c>
      <c r="J561" s="19" t="e">
        <f>H561*'realign (3)'!X$26</f>
        <v>#REF!</v>
      </c>
      <c r="K561" s="98">
        <v>0.11043104966328024</v>
      </c>
      <c r="L561" s="83">
        <v>0.1799836480792186</v>
      </c>
    </row>
    <row r="562" spans="4:12" x14ac:dyDescent="0.3">
      <c r="D562" s="44">
        <v>4</v>
      </c>
      <c r="E562" s="54" t="s">
        <v>3</v>
      </c>
      <c r="F562" s="74" t="s">
        <v>27</v>
      </c>
      <c r="G562" s="5">
        <v>3</v>
      </c>
      <c r="H562" s="19" t="e">
        <f>#REF!</f>
        <v>#REF!</v>
      </c>
      <c r="I562" s="19" t="e">
        <f>#REF!</f>
        <v>#REF!</v>
      </c>
      <c r="J562" s="19" t="e">
        <f>H562*'realign (3)'!X$26</f>
        <v>#REF!</v>
      </c>
      <c r="K562" s="98">
        <v>0.10152830287020928</v>
      </c>
      <c r="L562" s="83">
        <v>0.35573896136858241</v>
      </c>
    </row>
    <row r="563" spans="4:12" ht="15" customHeight="1" x14ac:dyDescent="0.3">
      <c r="D563" s="44">
        <v>4</v>
      </c>
      <c r="E563" s="54" t="s">
        <v>3</v>
      </c>
      <c r="F563" s="74" t="s">
        <v>27</v>
      </c>
      <c r="G563" s="5">
        <v>4</v>
      </c>
      <c r="H563" s="19" t="e">
        <f>#REF!</f>
        <v>#REF!</v>
      </c>
      <c r="I563" s="19" t="e">
        <f>#REF!</f>
        <v>#REF!</v>
      </c>
      <c r="J563" s="19" t="e">
        <f>H563*'realign (3)'!X$26</f>
        <v>#REF!</v>
      </c>
      <c r="K563" s="98">
        <v>9.7318563380398959E-2</v>
      </c>
      <c r="L563" s="83">
        <v>0.57476358613700529</v>
      </c>
    </row>
    <row r="564" spans="4:12" x14ac:dyDescent="0.3">
      <c r="D564" s="62">
        <v>4</v>
      </c>
      <c r="E564" s="63" t="s">
        <v>3</v>
      </c>
      <c r="F564" s="75" t="s">
        <v>27</v>
      </c>
      <c r="G564" s="6">
        <v>5</v>
      </c>
      <c r="H564" s="20" t="e">
        <f>#REF!</f>
        <v>#REF!</v>
      </c>
      <c r="I564" s="20" t="e">
        <f>#REF!</f>
        <v>#REF!</v>
      </c>
      <c r="J564" s="20" t="e">
        <f>H564*'realign (3)'!X$26</f>
        <v>#REF!</v>
      </c>
      <c r="K564" s="99">
        <v>9.7894411797667447E-2</v>
      </c>
      <c r="L564" s="91">
        <v>0.70165795798158614</v>
      </c>
    </row>
    <row r="565" spans="4:12" x14ac:dyDescent="0.3">
      <c r="D565" s="44">
        <v>4</v>
      </c>
      <c r="E565" s="54" t="s">
        <v>3</v>
      </c>
      <c r="F565" s="74" t="s">
        <v>28</v>
      </c>
      <c r="G565" s="5">
        <v>1</v>
      </c>
      <c r="H565" s="19" t="e">
        <f>#REF!</f>
        <v>#REF!</v>
      </c>
      <c r="I565" s="19" t="e">
        <f>#REF!</f>
        <v>#REF!</v>
      </c>
      <c r="J565" s="19" t="e">
        <f>H565*'realign (3)'!X$27</f>
        <v>#REF!</v>
      </c>
      <c r="K565" s="98">
        <v>5.549179641435853E-2</v>
      </c>
      <c r="L565" s="83">
        <v>4.7633662350478341E-2</v>
      </c>
    </row>
    <row r="566" spans="4:12" x14ac:dyDescent="0.3">
      <c r="D566" s="44">
        <v>4</v>
      </c>
      <c r="E566" s="54" t="s">
        <v>3</v>
      </c>
      <c r="F566" s="74" t="s">
        <v>28</v>
      </c>
      <c r="G566" s="5">
        <v>2</v>
      </c>
      <c r="H566" s="19" t="e">
        <f>#REF!</f>
        <v>#REF!</v>
      </c>
      <c r="I566" s="19" t="e">
        <f>#REF!</f>
        <v>#REF!</v>
      </c>
      <c r="J566" s="19" t="e">
        <f>H566*'realign (3)'!X$27</f>
        <v>#REF!</v>
      </c>
      <c r="K566" s="98">
        <v>0.11462234657392364</v>
      </c>
      <c r="L566" s="83">
        <v>0.22457627401604391</v>
      </c>
    </row>
    <row r="567" spans="4:12" x14ac:dyDescent="0.3">
      <c r="D567" s="44">
        <v>4</v>
      </c>
      <c r="E567" s="54" t="s">
        <v>3</v>
      </c>
      <c r="F567" s="74" t="s">
        <v>28</v>
      </c>
      <c r="G567" s="5">
        <v>3</v>
      </c>
      <c r="H567" s="19" t="e">
        <f>#REF!</f>
        <v>#REF!</v>
      </c>
      <c r="I567" s="19" t="e">
        <f>#REF!</f>
        <v>#REF!</v>
      </c>
      <c r="J567" s="19" t="e">
        <f>H567*'realign (3)'!X$27</f>
        <v>#REF!</v>
      </c>
      <c r="K567" s="98">
        <v>0.19892245957511423</v>
      </c>
      <c r="L567" s="83">
        <v>0.41141112064913449</v>
      </c>
    </row>
    <row r="568" spans="4:12" ht="15" customHeight="1" x14ac:dyDescent="0.3">
      <c r="D568" s="44">
        <v>4</v>
      </c>
      <c r="E568" s="54" t="s">
        <v>3</v>
      </c>
      <c r="F568" s="74" t="s">
        <v>28</v>
      </c>
      <c r="G568" s="5">
        <v>4</v>
      </c>
      <c r="H568" s="19" t="e">
        <f>#REF!</f>
        <v>#REF!</v>
      </c>
      <c r="I568" s="19" t="e">
        <f>#REF!</f>
        <v>#REF!</v>
      </c>
      <c r="J568" s="19" t="e">
        <f>H568*'realign (3)'!X$27</f>
        <v>#REF!</v>
      </c>
      <c r="K568" s="98">
        <v>0.13296098701131803</v>
      </c>
      <c r="L568" s="83">
        <v>0.53604191910610288</v>
      </c>
    </row>
    <row r="569" spans="4:12" x14ac:dyDescent="0.3">
      <c r="D569" s="62">
        <v>4</v>
      </c>
      <c r="E569" s="63" t="s">
        <v>3</v>
      </c>
      <c r="F569" s="75" t="s">
        <v>28</v>
      </c>
      <c r="G569" s="6">
        <v>5</v>
      </c>
      <c r="H569" s="20" t="e">
        <f>#REF!</f>
        <v>#REF!</v>
      </c>
      <c r="I569" s="20" t="e">
        <f>#REF!</f>
        <v>#REF!</v>
      </c>
      <c r="J569" s="20" t="e">
        <f>H569*'realign (3)'!X$27</f>
        <v>#REF!</v>
      </c>
      <c r="K569" s="99">
        <v>0.15685550612801674</v>
      </c>
      <c r="L569" s="91">
        <v>0.67913500102191326</v>
      </c>
    </row>
    <row r="570" spans="4:12" x14ac:dyDescent="0.3">
      <c r="D570" s="44">
        <v>4</v>
      </c>
      <c r="E570" s="54" t="s">
        <v>3</v>
      </c>
      <c r="F570" s="74" t="s">
        <v>29</v>
      </c>
      <c r="G570" s="5">
        <v>1</v>
      </c>
      <c r="H570" s="19" t="e">
        <f>#REF!</f>
        <v>#REF!</v>
      </c>
      <c r="I570" s="19" t="e">
        <f>#REF!</f>
        <v>#REF!</v>
      </c>
      <c r="J570" s="19" t="e">
        <f>H570*'realign (3)'!X$28</f>
        <v>#REF!</v>
      </c>
      <c r="K570" s="98">
        <v>6.6500384908791121E-2</v>
      </c>
      <c r="L570" s="83">
        <v>0.11923335053806627</v>
      </c>
    </row>
    <row r="571" spans="4:12" x14ac:dyDescent="0.3">
      <c r="D571" s="44">
        <v>4</v>
      </c>
      <c r="E571" s="54" t="s">
        <v>3</v>
      </c>
      <c r="F571" s="74" t="s">
        <v>29</v>
      </c>
      <c r="G571" s="5">
        <v>2</v>
      </c>
      <c r="H571" s="19" t="e">
        <f>#REF!</f>
        <v>#REF!</v>
      </c>
      <c r="I571" s="19" t="e">
        <f>#REF!</f>
        <v>#REF!</v>
      </c>
      <c r="J571" s="19" t="e">
        <f>H571*'realign (3)'!X$28</f>
        <v>#REF!</v>
      </c>
      <c r="K571" s="98">
        <v>0.10786981201094707</v>
      </c>
      <c r="L571" s="83">
        <v>0.33921426487341882</v>
      </c>
    </row>
    <row r="572" spans="4:12" x14ac:dyDescent="0.3">
      <c r="D572" s="44">
        <v>4</v>
      </c>
      <c r="E572" s="54" t="s">
        <v>3</v>
      </c>
      <c r="F572" s="74" t="s">
        <v>29</v>
      </c>
      <c r="G572" s="5">
        <v>3</v>
      </c>
      <c r="H572" s="19" t="e">
        <f>#REF!</f>
        <v>#REF!</v>
      </c>
      <c r="I572" s="19" t="e">
        <f>#REF!</f>
        <v>#REF!</v>
      </c>
      <c r="J572" s="19" t="e">
        <f>H572*'realign (3)'!X$28</f>
        <v>#REF!</v>
      </c>
      <c r="K572" s="98">
        <v>0.14716250519951682</v>
      </c>
      <c r="L572" s="83">
        <v>0.53144556432251255</v>
      </c>
    </row>
    <row r="573" spans="4:12" ht="15" customHeight="1" x14ac:dyDescent="0.3">
      <c r="D573" s="44">
        <v>4</v>
      </c>
      <c r="E573" s="54" t="s">
        <v>3</v>
      </c>
      <c r="F573" s="74" t="s">
        <v>29</v>
      </c>
      <c r="G573" s="5">
        <v>4</v>
      </c>
      <c r="H573" s="19" t="e">
        <f>#REF!</f>
        <v>#REF!</v>
      </c>
      <c r="I573" s="19" t="e">
        <f>#REF!</f>
        <v>#REF!</v>
      </c>
      <c r="J573" s="19" t="e">
        <f>H573*'realign (3)'!X$28</f>
        <v>#REF!</v>
      </c>
      <c r="K573" s="98">
        <v>0.14765643750031779</v>
      </c>
      <c r="L573" s="83">
        <v>0.61730623729002976</v>
      </c>
    </row>
    <row r="574" spans="4:12" x14ac:dyDescent="0.3">
      <c r="D574" s="62">
        <v>4</v>
      </c>
      <c r="E574" s="63" t="s">
        <v>3</v>
      </c>
      <c r="F574" s="75" t="s">
        <v>29</v>
      </c>
      <c r="G574" s="6">
        <v>5</v>
      </c>
      <c r="H574" s="20" t="e">
        <f>#REF!</f>
        <v>#REF!</v>
      </c>
      <c r="I574" s="20" t="e">
        <f>#REF!</f>
        <v>#REF!</v>
      </c>
      <c r="J574" s="20" t="e">
        <f>H574*'realign (3)'!X$28</f>
        <v>#REF!</v>
      </c>
      <c r="K574" s="99">
        <v>0.15184582326721482</v>
      </c>
      <c r="L574" s="91">
        <v>0.72144221998729574</v>
      </c>
    </row>
    <row r="575" spans="4:12" x14ac:dyDescent="0.3">
      <c r="D575" s="44">
        <v>4</v>
      </c>
      <c r="E575" s="54" t="s">
        <v>3</v>
      </c>
      <c r="F575" s="74" t="s">
        <v>30</v>
      </c>
      <c r="G575" s="5">
        <v>1</v>
      </c>
      <c r="H575" s="19" t="e">
        <f>#REF!</f>
        <v>#REF!</v>
      </c>
      <c r="I575" s="19" t="e">
        <f>#REF!</f>
        <v>#REF!</v>
      </c>
      <c r="J575" s="19" t="e">
        <f>H575*'realign (3)'!X$29</f>
        <v>#REF!</v>
      </c>
      <c r="K575" s="98">
        <v>0.15613804877251811</v>
      </c>
      <c r="L575" s="83">
        <v>0.22416334100122565</v>
      </c>
    </row>
    <row r="576" spans="4:12" x14ac:dyDescent="0.3">
      <c r="D576" s="44">
        <v>4</v>
      </c>
      <c r="E576" s="54" t="s">
        <v>3</v>
      </c>
      <c r="F576" s="74" t="s">
        <v>30</v>
      </c>
      <c r="G576" s="5">
        <v>2</v>
      </c>
      <c r="H576" s="19" t="e">
        <f>#REF!</f>
        <v>#REF!</v>
      </c>
      <c r="I576" s="19" t="e">
        <f>#REF!</f>
        <v>#REF!</v>
      </c>
      <c r="J576" s="19" t="e">
        <f>H576*'realign (3)'!X$29</f>
        <v>#REF!</v>
      </c>
      <c r="K576" s="98">
        <v>0.12561472135072191</v>
      </c>
      <c r="L576" s="83">
        <v>0.36921474557592343</v>
      </c>
    </row>
    <row r="577" spans="4:12" x14ac:dyDescent="0.3">
      <c r="D577" s="44">
        <v>4</v>
      </c>
      <c r="E577" s="54" t="s">
        <v>3</v>
      </c>
      <c r="F577" s="74" t="s">
        <v>30</v>
      </c>
      <c r="G577" s="5">
        <v>3</v>
      </c>
      <c r="H577" s="19" t="e">
        <f>#REF!</f>
        <v>#REF!</v>
      </c>
      <c r="I577" s="19" t="e">
        <f>#REF!</f>
        <v>#REF!</v>
      </c>
      <c r="J577" s="19" t="e">
        <f>H577*'realign (3)'!X$29</f>
        <v>#REF!</v>
      </c>
      <c r="K577" s="98">
        <v>0.1728631516197171</v>
      </c>
      <c r="L577" s="83">
        <v>0.53907867846064939</v>
      </c>
    </row>
    <row r="578" spans="4:12" ht="15" customHeight="1" x14ac:dyDescent="0.3">
      <c r="D578" s="44">
        <v>4</v>
      </c>
      <c r="E578" s="54" t="s">
        <v>3</v>
      </c>
      <c r="F578" s="74" t="s">
        <v>30</v>
      </c>
      <c r="G578" s="5">
        <v>4</v>
      </c>
      <c r="H578" s="19" t="e">
        <f>#REF!</f>
        <v>#REF!</v>
      </c>
      <c r="I578" s="19" t="e">
        <f>#REF!</f>
        <v>#REF!</v>
      </c>
      <c r="J578" s="19" t="e">
        <f>H578*'realign (3)'!X$29</f>
        <v>#REF!</v>
      </c>
      <c r="K578" s="98">
        <v>0.12693978199965161</v>
      </c>
      <c r="L578" s="83">
        <v>0.6068229992161186</v>
      </c>
    </row>
    <row r="579" spans="4:12" x14ac:dyDescent="0.3">
      <c r="D579" s="62">
        <v>4</v>
      </c>
      <c r="E579" s="63" t="s">
        <v>3</v>
      </c>
      <c r="F579" s="75" t="s">
        <v>30</v>
      </c>
      <c r="G579" s="6">
        <v>5</v>
      </c>
      <c r="H579" s="20" t="e">
        <f>#REF!</f>
        <v>#REF!</v>
      </c>
      <c r="I579" s="20" t="e">
        <f>#REF!</f>
        <v>#REF!</v>
      </c>
      <c r="J579" s="20" t="e">
        <f>H579*'realign (3)'!X$29</f>
        <v>#REF!</v>
      </c>
      <c r="K579" s="99">
        <v>2.0523670017688594E-2</v>
      </c>
      <c r="L579" s="91">
        <v>0.73421996940839829</v>
      </c>
    </row>
    <row r="580" spans="4:12" x14ac:dyDescent="0.3">
      <c r="D580" s="44">
        <v>4</v>
      </c>
      <c r="E580" s="54" t="s">
        <v>3</v>
      </c>
      <c r="F580" s="74" t="s">
        <v>31</v>
      </c>
      <c r="G580" s="5">
        <v>1</v>
      </c>
      <c r="H580" s="19" t="e">
        <f>#REF!</f>
        <v>#REF!</v>
      </c>
      <c r="I580" s="19" t="e">
        <f>#REF!</f>
        <v>#REF!</v>
      </c>
      <c r="J580" s="19" t="e">
        <f>H580*'realign (3)'!X$30</f>
        <v>#REF!</v>
      </c>
      <c r="K580" s="98">
        <v>7.7335023696078919E-2</v>
      </c>
      <c r="L580" s="83">
        <v>7.2390211175927047E-2</v>
      </c>
    </row>
    <row r="581" spans="4:12" x14ac:dyDescent="0.3">
      <c r="D581" s="44">
        <v>4</v>
      </c>
      <c r="E581" s="54" t="s">
        <v>3</v>
      </c>
      <c r="F581" s="74" t="s">
        <v>31</v>
      </c>
      <c r="G581" s="5">
        <v>2</v>
      </c>
      <c r="H581" s="19" t="e">
        <f>#REF!</f>
        <v>#REF!</v>
      </c>
      <c r="I581" s="19" t="e">
        <f>#REF!</f>
        <v>#REF!</v>
      </c>
      <c r="J581" s="19" t="e">
        <f>H581*'realign (3)'!X$30</f>
        <v>#REF!</v>
      </c>
      <c r="K581" s="98">
        <v>1.6066007240234239E-2</v>
      </c>
      <c r="L581" s="83">
        <v>0.36570016671566774</v>
      </c>
    </row>
    <row r="582" spans="4:12" ht="15" customHeight="1" x14ac:dyDescent="0.3">
      <c r="D582" s="44">
        <v>4</v>
      </c>
      <c r="E582" s="54" t="s">
        <v>3</v>
      </c>
      <c r="F582" s="74" t="s">
        <v>31</v>
      </c>
      <c r="G582" s="5">
        <v>3</v>
      </c>
      <c r="H582" s="19" t="e">
        <f>#REF!</f>
        <v>#REF!</v>
      </c>
      <c r="I582" s="19" t="e">
        <f>#REF!</f>
        <v>#REF!</v>
      </c>
      <c r="J582" s="19" t="e">
        <f>H582*'realign (3)'!X$30</f>
        <v>#REF!</v>
      </c>
      <c r="K582" s="98">
        <v>6.4061814788000521E-2</v>
      </c>
      <c r="L582" s="83">
        <v>0.58632553295174206</v>
      </c>
    </row>
    <row r="583" spans="4:12" x14ac:dyDescent="0.3">
      <c r="D583" s="44">
        <v>4</v>
      </c>
      <c r="E583" s="54" t="s">
        <v>3</v>
      </c>
      <c r="F583" s="74" t="s">
        <v>31</v>
      </c>
      <c r="G583" s="5">
        <v>4</v>
      </c>
      <c r="H583" s="19" t="e">
        <f>#REF!</f>
        <v>#REF!</v>
      </c>
      <c r="I583" s="19" t="e">
        <f>#REF!</f>
        <v>#REF!</v>
      </c>
      <c r="J583" s="19" t="e">
        <f>H583*'realign (3)'!X$30</f>
        <v>#REF!</v>
      </c>
      <c r="K583" s="98">
        <v>0.21013713193827246</v>
      </c>
      <c r="L583" s="83">
        <v>0.69673021847495142</v>
      </c>
    </row>
    <row r="584" spans="4:12" x14ac:dyDescent="0.3">
      <c r="D584" s="62">
        <v>4</v>
      </c>
      <c r="E584" s="63" t="s">
        <v>3</v>
      </c>
      <c r="F584" s="75" t="s">
        <v>31</v>
      </c>
      <c r="G584" s="6">
        <v>5</v>
      </c>
      <c r="H584" s="20" t="e">
        <f>#REF!</f>
        <v>#REF!</v>
      </c>
      <c r="I584" s="20" t="e">
        <f>#REF!</f>
        <v>#REF!</v>
      </c>
      <c r="J584" s="20" t="e">
        <f>H584*'realign (3)'!X$30</f>
        <v>#REF!</v>
      </c>
      <c r="K584" s="99">
        <v>0.15255690845244163</v>
      </c>
      <c r="L584" s="91">
        <v>0.81640902181098807</v>
      </c>
    </row>
    <row r="585" spans="4:12" x14ac:dyDescent="0.3">
      <c r="D585" s="44">
        <v>4</v>
      </c>
      <c r="E585" s="54" t="s">
        <v>3</v>
      </c>
      <c r="F585" s="74" t="s">
        <v>32</v>
      </c>
      <c r="G585" s="5">
        <v>1</v>
      </c>
      <c r="H585" s="19" t="e">
        <f>#REF!</f>
        <v>#REF!</v>
      </c>
      <c r="I585" s="19" t="e">
        <f>#REF!</f>
        <v>#REF!</v>
      </c>
      <c r="J585" s="19" t="e">
        <f>H585*'realign (3)'!X$31</f>
        <v>#REF!</v>
      </c>
      <c r="K585" s="98">
        <v>5.8797799738933072E-2</v>
      </c>
      <c r="L585" s="83">
        <v>6.7150744197627676E-2</v>
      </c>
    </row>
    <row r="586" spans="4:12" x14ac:dyDescent="0.3">
      <c r="D586" s="44">
        <v>4</v>
      </c>
      <c r="E586" s="54" t="s">
        <v>3</v>
      </c>
      <c r="F586" s="74" t="s">
        <v>32</v>
      </c>
      <c r="G586" s="5">
        <v>2</v>
      </c>
      <c r="H586" s="19" t="e">
        <f>#REF!</f>
        <v>#REF!</v>
      </c>
      <c r="I586" s="19" t="e">
        <f>#REF!</f>
        <v>#REF!</v>
      </c>
      <c r="J586" s="19" t="e">
        <f>H586*'realign (3)'!X$31</f>
        <v>#REF!</v>
      </c>
      <c r="K586" s="98">
        <v>0.15164915853095862</v>
      </c>
      <c r="L586" s="83">
        <v>0.29390526894669505</v>
      </c>
    </row>
    <row r="587" spans="4:12" ht="15" customHeight="1" x14ac:dyDescent="0.3">
      <c r="D587" s="44">
        <v>4</v>
      </c>
      <c r="E587" s="54" t="s">
        <v>3</v>
      </c>
      <c r="F587" s="74" t="s">
        <v>32</v>
      </c>
      <c r="G587" s="5">
        <v>3</v>
      </c>
      <c r="H587" s="19" t="e">
        <f>#REF!</f>
        <v>#REF!</v>
      </c>
      <c r="I587" s="19" t="e">
        <f>#REF!</f>
        <v>#REF!</v>
      </c>
      <c r="J587" s="19" t="e">
        <f>H587*'realign (3)'!X$31</f>
        <v>#REF!</v>
      </c>
      <c r="K587" s="98">
        <v>8.5159832893415832E-2</v>
      </c>
      <c r="L587" s="83">
        <v>0.43202617751882427</v>
      </c>
    </row>
    <row r="588" spans="4:12" x14ac:dyDescent="0.3">
      <c r="D588" s="44">
        <v>4</v>
      </c>
      <c r="E588" s="54" t="s">
        <v>3</v>
      </c>
      <c r="F588" s="74" t="s">
        <v>32</v>
      </c>
      <c r="G588" s="5">
        <v>4</v>
      </c>
      <c r="H588" s="19" t="e">
        <f>#REF!</f>
        <v>#REF!</v>
      </c>
      <c r="I588" s="19" t="e">
        <f>#REF!</f>
        <v>#REF!</v>
      </c>
      <c r="J588" s="19" t="e">
        <f>H588*'realign (3)'!X$31</f>
        <v>#REF!</v>
      </c>
      <c r="K588" s="98">
        <v>0.1192788199061544</v>
      </c>
      <c r="L588" s="83">
        <v>0.58649190409851526</v>
      </c>
    </row>
    <row r="589" spans="4:12" x14ac:dyDescent="0.3">
      <c r="D589" s="62">
        <v>4</v>
      </c>
      <c r="E589" s="63" t="s">
        <v>3</v>
      </c>
      <c r="F589" s="75" t="s">
        <v>32</v>
      </c>
      <c r="G589" s="6">
        <v>5</v>
      </c>
      <c r="H589" s="20" t="e">
        <f>#REF!</f>
        <v>#REF!</v>
      </c>
      <c r="I589" s="20" t="e">
        <f>#REF!</f>
        <v>#REF!</v>
      </c>
      <c r="J589" s="20" t="e">
        <f>H589*'realign (3)'!X$31</f>
        <v>#REF!</v>
      </c>
      <c r="K589" s="99">
        <v>6.514359099279915E-2</v>
      </c>
      <c r="L589" s="91">
        <v>0.70095794027135516</v>
      </c>
    </row>
    <row r="590" spans="4:12" x14ac:dyDescent="0.3">
      <c r="D590" s="44">
        <v>4</v>
      </c>
      <c r="E590" s="54" t="s">
        <v>3</v>
      </c>
      <c r="F590" s="74" t="s">
        <v>33</v>
      </c>
      <c r="G590" s="5">
        <v>1</v>
      </c>
      <c r="H590" s="19" t="e">
        <f>#REF!</f>
        <v>#REF!</v>
      </c>
      <c r="I590" s="19" t="e">
        <f>#REF!</f>
        <v>#REF!</v>
      </c>
      <c r="J590" s="19" t="e">
        <f>H590*'realign (3)'!X$32</f>
        <v>#REF!</v>
      </c>
      <c r="K590" s="98">
        <v>5.6872542031506844E-2</v>
      </c>
      <c r="L590" s="83">
        <v>3.8817583754992273E-2</v>
      </c>
    </row>
    <row r="591" spans="4:12" x14ac:dyDescent="0.3">
      <c r="D591" s="44">
        <v>4</v>
      </c>
      <c r="E591" s="54" t="s">
        <v>3</v>
      </c>
      <c r="F591" s="74" t="s">
        <v>33</v>
      </c>
      <c r="G591" s="5">
        <v>2</v>
      </c>
      <c r="H591" s="19" t="e">
        <f>#REF!</f>
        <v>#REF!</v>
      </c>
      <c r="I591" s="19" t="e">
        <f>#REF!</f>
        <v>#REF!</v>
      </c>
      <c r="J591" s="19" t="e">
        <f>H591*'realign (3)'!X$32</f>
        <v>#REF!</v>
      </c>
      <c r="K591" s="98">
        <v>7.3850952070144193E-2</v>
      </c>
      <c r="L591" s="83">
        <v>0.17260308581992334</v>
      </c>
    </row>
    <row r="592" spans="4:12" ht="15" customHeight="1" x14ac:dyDescent="0.3">
      <c r="D592" s="44">
        <v>4</v>
      </c>
      <c r="E592" s="54" t="s">
        <v>3</v>
      </c>
      <c r="F592" s="74" t="s">
        <v>33</v>
      </c>
      <c r="G592" s="5">
        <v>3</v>
      </c>
      <c r="H592" s="19" t="e">
        <f>#REF!</f>
        <v>#REF!</v>
      </c>
      <c r="I592" s="19" t="e">
        <f>#REF!</f>
        <v>#REF!</v>
      </c>
      <c r="J592" s="19" t="e">
        <f>H592*'realign (3)'!X$32</f>
        <v>#REF!</v>
      </c>
      <c r="K592" s="98">
        <v>9.4545031611069086E-2</v>
      </c>
      <c r="L592" s="83">
        <v>0.34478592683088588</v>
      </c>
    </row>
    <row r="593" spans="4:12" x14ac:dyDescent="0.3">
      <c r="D593" s="44">
        <v>4</v>
      </c>
      <c r="E593" s="54" t="s">
        <v>3</v>
      </c>
      <c r="F593" s="74" t="s">
        <v>33</v>
      </c>
      <c r="G593" s="5">
        <v>4</v>
      </c>
      <c r="H593" s="19" t="e">
        <f>#REF!</f>
        <v>#REF!</v>
      </c>
      <c r="I593" s="19" t="e">
        <f>#REF!</f>
        <v>#REF!</v>
      </c>
      <c r="J593" s="19" t="e">
        <f>H593*'realign (3)'!X$32</f>
        <v>#REF!</v>
      </c>
      <c r="K593" s="98">
        <v>7.3801674845988846E-2</v>
      </c>
      <c r="L593" s="83">
        <v>0.53838399366178757</v>
      </c>
    </row>
    <row r="594" spans="4:12" x14ac:dyDescent="0.3">
      <c r="D594" s="62">
        <v>4</v>
      </c>
      <c r="E594" s="63" t="s">
        <v>3</v>
      </c>
      <c r="F594" s="75" t="s">
        <v>33</v>
      </c>
      <c r="G594" s="6">
        <v>5</v>
      </c>
      <c r="H594" s="20" t="e">
        <f>#REF!</f>
        <v>#REF!</v>
      </c>
      <c r="I594" s="20" t="e">
        <f>#REF!</f>
        <v>#REF!</v>
      </c>
      <c r="J594" s="20" t="e">
        <f>H594*'realign (3)'!X$32</f>
        <v>#REF!</v>
      </c>
      <c r="K594" s="99">
        <v>4.981189202602547E-2</v>
      </c>
      <c r="L594" s="91">
        <v>0.6531167977489708</v>
      </c>
    </row>
    <row r="595" spans="4:12" x14ac:dyDescent="0.3">
      <c r="D595" s="44">
        <v>4</v>
      </c>
      <c r="E595" s="54" t="s">
        <v>3</v>
      </c>
      <c r="F595" s="74" t="s">
        <v>34</v>
      </c>
      <c r="G595" s="5">
        <v>1</v>
      </c>
      <c r="H595" s="19" t="e">
        <f>#REF!</f>
        <v>#REF!</v>
      </c>
      <c r="I595" s="19" t="e">
        <f>#REF!</f>
        <v>#REF!</v>
      </c>
      <c r="J595" s="19" t="e">
        <f>H595*'realign (3)'!X$33</f>
        <v>#REF!</v>
      </c>
      <c r="K595" s="98">
        <v>8.1533821098991738E-2</v>
      </c>
      <c r="L595" s="83">
        <v>6.4548207454348194E-2</v>
      </c>
    </row>
    <row r="596" spans="4:12" x14ac:dyDescent="0.3">
      <c r="D596" s="44">
        <v>4</v>
      </c>
      <c r="E596" s="54" t="s">
        <v>3</v>
      </c>
      <c r="F596" s="74" t="s">
        <v>34</v>
      </c>
      <c r="G596" s="5">
        <v>2</v>
      </c>
      <c r="H596" s="19" t="e">
        <f>#REF!</f>
        <v>#REF!</v>
      </c>
      <c r="I596" s="19" t="e">
        <f>#REF!</f>
        <v>#REF!</v>
      </c>
      <c r="J596" s="19" t="e">
        <f>H596*'realign (3)'!X$33</f>
        <v>#REF!</v>
      </c>
      <c r="K596" s="98">
        <v>0.11861265862351461</v>
      </c>
      <c r="L596" s="83">
        <v>0.2029101714267473</v>
      </c>
    </row>
    <row r="597" spans="4:12" ht="15" customHeight="1" x14ac:dyDescent="0.3">
      <c r="D597" s="44">
        <v>4</v>
      </c>
      <c r="E597" s="54" t="s">
        <v>3</v>
      </c>
      <c r="F597" s="74" t="s">
        <v>34</v>
      </c>
      <c r="G597" s="5">
        <v>3</v>
      </c>
      <c r="H597" s="19" t="e">
        <f>#REF!</f>
        <v>#REF!</v>
      </c>
      <c r="I597" s="19" t="e">
        <f>#REF!</f>
        <v>#REF!</v>
      </c>
      <c r="J597" s="19" t="e">
        <f>H597*'realign (3)'!X$33</f>
        <v>#REF!</v>
      </c>
      <c r="K597" s="98">
        <v>0.14124597266645772</v>
      </c>
      <c r="L597" s="83">
        <v>0.37108269180101378</v>
      </c>
    </row>
    <row r="598" spans="4:12" x14ac:dyDescent="0.3">
      <c r="D598" s="44">
        <v>4</v>
      </c>
      <c r="E598" s="54" t="s">
        <v>3</v>
      </c>
      <c r="F598" s="74" t="s">
        <v>34</v>
      </c>
      <c r="G598" s="5">
        <v>4</v>
      </c>
      <c r="H598" s="19" t="e">
        <f>#REF!</f>
        <v>#REF!</v>
      </c>
      <c r="I598" s="19" t="e">
        <f>#REF!</f>
        <v>#REF!</v>
      </c>
      <c r="J598" s="19" t="e">
        <f>H598*'realign (3)'!X$33</f>
        <v>#REF!</v>
      </c>
      <c r="K598" s="98">
        <v>2.4656031156827605E-2</v>
      </c>
      <c r="L598" s="83">
        <v>0.60019399771178472</v>
      </c>
    </row>
    <row r="599" spans="4:12" x14ac:dyDescent="0.3">
      <c r="D599" s="62">
        <v>4</v>
      </c>
      <c r="E599" s="63" t="s">
        <v>3</v>
      </c>
      <c r="F599" s="75" t="s">
        <v>34</v>
      </c>
      <c r="G599" s="6">
        <v>5</v>
      </c>
      <c r="H599" s="20" t="e">
        <f>#REF!</f>
        <v>#REF!</v>
      </c>
      <c r="I599" s="20" t="e">
        <f>#REF!</f>
        <v>#REF!</v>
      </c>
      <c r="J599" s="20" t="e">
        <f>H599*'realign (3)'!X$33</f>
        <v>#REF!</v>
      </c>
      <c r="K599" s="99">
        <v>9.1495813412158945E-3</v>
      </c>
      <c r="L599" s="91">
        <v>0.68302058319537928</v>
      </c>
    </row>
    <row r="600" spans="4:12" x14ac:dyDescent="0.3">
      <c r="D600" s="44">
        <v>4</v>
      </c>
      <c r="E600" s="54" t="s">
        <v>3</v>
      </c>
      <c r="F600" s="74" t="s">
        <v>35</v>
      </c>
      <c r="G600" s="5">
        <v>1</v>
      </c>
      <c r="H600" s="19" t="e">
        <f>#REF!</f>
        <v>#REF!</v>
      </c>
      <c r="I600" s="19" t="e">
        <f>#REF!</f>
        <v>#REF!</v>
      </c>
      <c r="J600" s="19" t="e">
        <f>H600*'realign (3)'!X$34</f>
        <v>#REF!</v>
      </c>
      <c r="K600" s="98">
        <v>0.14408154401565942</v>
      </c>
      <c r="L600" s="83">
        <v>9.8705626014667619E-2</v>
      </c>
    </row>
    <row r="601" spans="4:12" x14ac:dyDescent="0.3">
      <c r="D601" s="44">
        <v>4</v>
      </c>
      <c r="E601" s="54" t="s">
        <v>3</v>
      </c>
      <c r="F601" s="74" t="s">
        <v>35</v>
      </c>
      <c r="G601" s="5">
        <v>2</v>
      </c>
      <c r="H601" s="19" t="e">
        <f>#REF!</f>
        <v>#REF!</v>
      </c>
      <c r="I601" s="19" t="e">
        <f>#REF!</f>
        <v>#REF!</v>
      </c>
      <c r="J601" s="19" t="e">
        <f>H601*'realign (3)'!X$34</f>
        <v>#REF!</v>
      </c>
      <c r="K601" s="98">
        <v>0.1204311935776633</v>
      </c>
      <c r="L601" s="83">
        <v>0.26238781645277343</v>
      </c>
    </row>
    <row r="602" spans="4:12" ht="15" customHeight="1" x14ac:dyDescent="0.3">
      <c r="D602" s="44">
        <v>4</v>
      </c>
      <c r="E602" s="54" t="s">
        <v>3</v>
      </c>
      <c r="F602" s="74" t="s">
        <v>35</v>
      </c>
      <c r="G602" s="5">
        <v>3</v>
      </c>
      <c r="H602" s="19" t="e">
        <f>#REF!</f>
        <v>#REF!</v>
      </c>
      <c r="I602" s="19" t="e">
        <f>#REF!</f>
        <v>#REF!</v>
      </c>
      <c r="J602" s="19" t="e">
        <f>H602*'realign (3)'!X$34</f>
        <v>#REF!</v>
      </c>
      <c r="K602" s="98">
        <v>0.16345169156352096</v>
      </c>
      <c r="L602" s="83">
        <v>0.49033947312683135</v>
      </c>
    </row>
    <row r="603" spans="4:12" x14ac:dyDescent="0.3">
      <c r="D603" s="44">
        <v>4</v>
      </c>
      <c r="E603" s="54" t="s">
        <v>3</v>
      </c>
      <c r="F603" s="74" t="s">
        <v>35</v>
      </c>
      <c r="G603" s="5">
        <v>4</v>
      </c>
      <c r="H603" s="19" t="e">
        <f>#REF!</f>
        <v>#REF!</v>
      </c>
      <c r="I603" s="19" t="e">
        <f>#REF!</f>
        <v>#REF!</v>
      </c>
      <c r="J603" s="19" t="e">
        <f>H603*'realign (3)'!X$34</f>
        <v>#REF!</v>
      </c>
      <c r="K603" s="98">
        <v>0.14198962907565893</v>
      </c>
      <c r="L603" s="83">
        <v>0.63801143140701799</v>
      </c>
    </row>
    <row r="604" spans="4:12" x14ac:dyDescent="0.3">
      <c r="D604" s="62">
        <v>4</v>
      </c>
      <c r="E604" s="63" t="s">
        <v>3</v>
      </c>
      <c r="F604" s="75" t="s">
        <v>35</v>
      </c>
      <c r="G604" s="6">
        <v>5</v>
      </c>
      <c r="H604" s="20" t="e">
        <f>#REF!</f>
        <v>#REF!</v>
      </c>
      <c r="I604" s="20" t="e">
        <f>#REF!</f>
        <v>#REF!</v>
      </c>
      <c r="J604" s="20" t="e">
        <f>H604*'realign (3)'!X$34</f>
        <v>#REF!</v>
      </c>
      <c r="K604" s="99">
        <v>0.11764045961086136</v>
      </c>
      <c r="L604" s="91">
        <v>0.7419198806440096</v>
      </c>
    </row>
    <row r="605" spans="4:12" x14ac:dyDescent="0.3">
      <c r="D605" s="45">
        <v>5</v>
      </c>
      <c r="E605" s="55" t="s">
        <v>4</v>
      </c>
      <c r="F605" s="76">
        <v>1600</v>
      </c>
      <c r="G605" s="7">
        <v>1</v>
      </c>
      <c r="H605" s="21" t="e">
        <f>#REF!</f>
        <v>#REF!</v>
      </c>
      <c r="I605" s="21" t="e">
        <f>#REF!</f>
        <v>#REF!</v>
      </c>
      <c r="J605" s="21" t="e">
        <f>H605*'realign (3)'!X$5</f>
        <v>#REF!</v>
      </c>
      <c r="K605" s="100">
        <v>5.2904500730942217E-2</v>
      </c>
      <c r="L605" s="84">
        <v>4.2667713199591846E-2</v>
      </c>
    </row>
    <row r="606" spans="4:12" x14ac:dyDescent="0.3">
      <c r="D606" s="45">
        <v>5</v>
      </c>
      <c r="E606" s="55" t="s">
        <v>4</v>
      </c>
      <c r="F606" s="76">
        <v>1600</v>
      </c>
      <c r="G606" s="7">
        <v>2</v>
      </c>
      <c r="H606" s="21" t="e">
        <f>#REF!</f>
        <v>#REF!</v>
      </c>
      <c r="I606" s="21" t="e">
        <f>#REF!</f>
        <v>#REF!</v>
      </c>
      <c r="J606" s="21" t="e">
        <f>H606*'realign (3)'!X$5</f>
        <v>#REF!</v>
      </c>
      <c r="K606" s="100">
        <v>8.1787035708966074E-2</v>
      </c>
      <c r="L606" s="84">
        <v>0.14243468690001163</v>
      </c>
    </row>
    <row r="607" spans="4:12" ht="15" customHeight="1" x14ac:dyDescent="0.3">
      <c r="D607" s="45">
        <v>5</v>
      </c>
      <c r="E607" s="55" t="s">
        <v>4</v>
      </c>
      <c r="F607" s="76">
        <v>1600</v>
      </c>
      <c r="G607" s="7">
        <v>3</v>
      </c>
      <c r="H607" s="21" t="e">
        <f>#REF!</f>
        <v>#REF!</v>
      </c>
      <c r="I607" s="21" t="e">
        <f>#REF!</f>
        <v>#REF!</v>
      </c>
      <c r="J607" s="21" t="e">
        <f>H607*'realign (3)'!X$5</f>
        <v>#REF!</v>
      </c>
      <c r="K607" s="100">
        <v>8.2344964666468679E-2</v>
      </c>
      <c r="L607" s="84">
        <v>0.34111428415897321</v>
      </c>
    </row>
    <row r="608" spans="4:12" x14ac:dyDescent="0.3">
      <c r="D608" s="45">
        <v>5</v>
      </c>
      <c r="E608" s="55" t="s">
        <v>4</v>
      </c>
      <c r="F608" s="76">
        <v>1600</v>
      </c>
      <c r="G608" s="7">
        <v>4</v>
      </c>
      <c r="H608" s="21" t="e">
        <f>#REF!</f>
        <v>#REF!</v>
      </c>
      <c r="I608" s="21" t="e">
        <f>#REF!</f>
        <v>#REF!</v>
      </c>
      <c r="J608" s="21" t="e">
        <f>H608*'realign (3)'!X$5</f>
        <v>#REF!</v>
      </c>
      <c r="K608" s="100">
        <v>0.11507253614830683</v>
      </c>
      <c r="L608" s="84">
        <v>0.47103769930255768</v>
      </c>
    </row>
    <row r="609" spans="4:12" x14ac:dyDescent="0.3">
      <c r="D609" s="64">
        <v>5</v>
      </c>
      <c r="E609" s="65" t="s">
        <v>4</v>
      </c>
      <c r="F609" s="77">
        <v>1600</v>
      </c>
      <c r="G609" s="8">
        <v>5</v>
      </c>
      <c r="H609" s="22" t="e">
        <f>#REF!</f>
        <v>#REF!</v>
      </c>
      <c r="I609" s="22" t="e">
        <f>#REF!</f>
        <v>#REF!</v>
      </c>
      <c r="J609" s="22" t="e">
        <f>H609*'realign (3)'!X$5</f>
        <v>#REF!</v>
      </c>
      <c r="K609" s="101">
        <v>5.3698138722726066E-2</v>
      </c>
      <c r="L609" s="92">
        <v>0.74979452395572932</v>
      </c>
    </row>
    <row r="610" spans="4:12" x14ac:dyDescent="0.3">
      <c r="D610" s="45">
        <v>5</v>
      </c>
      <c r="E610" s="55" t="s">
        <v>4</v>
      </c>
      <c r="F610" s="76" t="s">
        <v>7</v>
      </c>
      <c r="G610" s="7">
        <v>1</v>
      </c>
      <c r="H610" s="21" t="e">
        <f>#REF!</f>
        <v>#REF!</v>
      </c>
      <c r="I610" s="21" t="e">
        <f>#REF!</f>
        <v>#REF!</v>
      </c>
      <c r="J610" s="21" t="e">
        <f>H610*'realign (3)'!X$6</f>
        <v>#REF!</v>
      </c>
      <c r="K610" s="100">
        <v>9.7453924191876554E-3</v>
      </c>
      <c r="L610" s="84">
        <v>2.498389186121712E-2</v>
      </c>
    </row>
    <row r="611" spans="4:12" ht="15" customHeight="1" x14ac:dyDescent="0.3">
      <c r="D611" s="45">
        <v>5</v>
      </c>
      <c r="E611" s="55" t="s">
        <v>4</v>
      </c>
      <c r="F611" s="76" t="s">
        <v>7</v>
      </c>
      <c r="G611" s="7">
        <v>2</v>
      </c>
      <c r="H611" s="21" t="e">
        <f>#REF!</f>
        <v>#REF!</v>
      </c>
      <c r="I611" s="21" t="e">
        <f>#REF!</f>
        <v>#REF!</v>
      </c>
      <c r="J611" s="21" t="e">
        <f>H611*'realign (3)'!X$6</f>
        <v>#REF!</v>
      </c>
      <c r="K611" s="100">
        <v>8.2236174176024981E-2</v>
      </c>
      <c r="L611" s="84">
        <v>0.11434857120376489</v>
      </c>
    </row>
    <row r="612" spans="4:12" x14ac:dyDescent="0.3">
      <c r="D612" s="45">
        <v>5</v>
      </c>
      <c r="E612" s="55" t="s">
        <v>4</v>
      </c>
      <c r="F612" s="76" t="s">
        <v>7</v>
      </c>
      <c r="G612" s="7">
        <v>3</v>
      </c>
      <c r="H612" s="21" t="e">
        <f>#REF!</f>
        <v>#REF!</v>
      </c>
      <c r="I612" s="21" t="e">
        <f>#REF!</f>
        <v>#REF!</v>
      </c>
      <c r="J612" s="21" t="e">
        <f>H612*'realign (3)'!X$6</f>
        <v>#REF!</v>
      </c>
      <c r="K612" s="100">
        <v>8.6620578471472878E-2</v>
      </c>
      <c r="L612" s="84">
        <v>0.25942081279430262</v>
      </c>
    </row>
    <row r="613" spans="4:12" x14ac:dyDescent="0.3">
      <c r="D613" s="45">
        <v>5</v>
      </c>
      <c r="E613" s="55" t="s">
        <v>4</v>
      </c>
      <c r="F613" s="76" t="s">
        <v>7</v>
      </c>
      <c r="G613" s="7">
        <v>4</v>
      </c>
      <c r="H613" s="21" t="e">
        <f>#REF!</f>
        <v>#REF!</v>
      </c>
      <c r="I613" s="21" t="e">
        <f>#REF!</f>
        <v>#REF!</v>
      </c>
      <c r="J613" s="21" t="e">
        <f>H613*'realign (3)'!X$6</f>
        <v>#REF!</v>
      </c>
      <c r="K613" s="100">
        <v>8.0459259224770249E-2</v>
      </c>
      <c r="L613" s="84">
        <v>0.46394483003866788</v>
      </c>
    </row>
    <row r="614" spans="4:12" x14ac:dyDescent="0.3">
      <c r="D614" s="64">
        <v>5</v>
      </c>
      <c r="E614" s="65" t="s">
        <v>4</v>
      </c>
      <c r="F614" s="77" t="s">
        <v>7</v>
      </c>
      <c r="G614" s="8">
        <v>5</v>
      </c>
      <c r="H614" s="22" t="e">
        <f>#REF!</f>
        <v>#REF!</v>
      </c>
      <c r="I614" s="22" t="e">
        <f>#REF!</f>
        <v>#REF!</v>
      </c>
      <c r="J614" s="22" t="e">
        <f>H614*'realign (3)'!X$6</f>
        <v>#REF!</v>
      </c>
      <c r="K614" s="101">
        <v>7.4381346804341789E-2</v>
      </c>
      <c r="L614" s="92">
        <v>0.89596285752770533</v>
      </c>
    </row>
    <row r="615" spans="4:12" x14ac:dyDescent="0.3">
      <c r="D615" s="45">
        <v>5</v>
      </c>
      <c r="E615" s="55" t="s">
        <v>4</v>
      </c>
      <c r="F615" s="76" t="s">
        <v>8</v>
      </c>
      <c r="G615" s="7">
        <v>1</v>
      </c>
      <c r="H615" s="21" t="e">
        <f>#REF!</f>
        <v>#REF!</v>
      </c>
      <c r="I615" s="21" t="e">
        <f>#REF!</f>
        <v>#REF!</v>
      </c>
      <c r="J615" s="21" t="e">
        <f>H615*'realign (3)'!X$7</f>
        <v>#REF!</v>
      </c>
      <c r="K615" s="100">
        <v>6.0078060733462772E-2</v>
      </c>
      <c r="L615" s="84">
        <v>8.3456294968556277E-2</v>
      </c>
    </row>
    <row r="616" spans="4:12" ht="15" customHeight="1" x14ac:dyDescent="0.3">
      <c r="D616" s="45">
        <v>5</v>
      </c>
      <c r="E616" s="55" t="s">
        <v>4</v>
      </c>
      <c r="F616" s="76" t="s">
        <v>8</v>
      </c>
      <c r="G616" s="7">
        <v>2</v>
      </c>
      <c r="H616" s="21" t="e">
        <f>#REF!</f>
        <v>#REF!</v>
      </c>
      <c r="I616" s="21" t="e">
        <f>#REF!</f>
        <v>#REF!</v>
      </c>
      <c r="J616" s="21" t="e">
        <f>H616*'realign (3)'!X$7</f>
        <v>#REF!</v>
      </c>
      <c r="K616" s="100">
        <v>0.10823662968815748</v>
      </c>
      <c r="L616" s="84">
        <v>0.21574897076146779</v>
      </c>
    </row>
    <row r="617" spans="4:12" x14ac:dyDescent="0.3">
      <c r="D617" s="45">
        <v>5</v>
      </c>
      <c r="E617" s="55" t="s">
        <v>4</v>
      </c>
      <c r="F617" s="76" t="s">
        <v>8</v>
      </c>
      <c r="G617" s="7">
        <v>3</v>
      </c>
      <c r="H617" s="21" t="e">
        <f>#REF!</f>
        <v>#REF!</v>
      </c>
      <c r="I617" s="21" t="e">
        <f>#REF!</f>
        <v>#REF!</v>
      </c>
      <c r="J617" s="21" t="e">
        <f>H617*'realign (3)'!X$7</f>
        <v>#REF!</v>
      </c>
      <c r="K617" s="100">
        <v>0.15553713782500306</v>
      </c>
      <c r="L617" s="84">
        <v>0.36312032387843046</v>
      </c>
    </row>
    <row r="618" spans="4:12" x14ac:dyDescent="0.3">
      <c r="D618" s="45">
        <v>5</v>
      </c>
      <c r="E618" s="55" t="s">
        <v>4</v>
      </c>
      <c r="F618" s="76" t="s">
        <v>8</v>
      </c>
      <c r="G618" s="7">
        <v>4</v>
      </c>
      <c r="H618" s="21" t="e">
        <f>#REF!</f>
        <v>#REF!</v>
      </c>
      <c r="I618" s="21" t="e">
        <f>#REF!</f>
        <v>#REF!</v>
      </c>
      <c r="J618" s="21" t="e">
        <f>H618*'realign (3)'!X$7</f>
        <v>#REF!</v>
      </c>
      <c r="K618" s="100">
        <v>7.5273027613460497E-2</v>
      </c>
      <c r="L618" s="84">
        <v>0.57121725602899942</v>
      </c>
    </row>
    <row r="619" spans="4:12" x14ac:dyDescent="0.3">
      <c r="D619" s="64">
        <v>5</v>
      </c>
      <c r="E619" s="65" t="s">
        <v>4</v>
      </c>
      <c r="F619" s="77" t="s">
        <v>8</v>
      </c>
      <c r="G619" s="8">
        <v>5</v>
      </c>
      <c r="H619" s="22" t="e">
        <f>#REF!</f>
        <v>#REF!</v>
      </c>
      <c r="I619" s="22" t="e">
        <f>#REF!</f>
        <v>#REF!</v>
      </c>
      <c r="J619" s="22" t="e">
        <f>H619*'realign (3)'!X$7</f>
        <v>#REF!</v>
      </c>
      <c r="K619" s="101">
        <v>2.2915948169620677E-2</v>
      </c>
      <c r="L619" s="92">
        <v>0.91301252034336589</v>
      </c>
    </row>
    <row r="620" spans="4:12" x14ac:dyDescent="0.3">
      <c r="D620" s="45">
        <v>5</v>
      </c>
      <c r="E620" s="55" t="s">
        <v>4</v>
      </c>
      <c r="F620" s="76" t="s">
        <v>9</v>
      </c>
      <c r="G620" s="7">
        <v>1</v>
      </c>
      <c r="H620" s="21" t="e">
        <f>#REF!</f>
        <v>#REF!</v>
      </c>
      <c r="I620" s="21" t="e">
        <f>#REF!</f>
        <v>#REF!</v>
      </c>
      <c r="J620" s="21" t="e">
        <f>H620*'realign (3)'!X$8</f>
        <v>#REF!</v>
      </c>
      <c r="K620" s="100">
        <v>5.9513788926838271E-2</v>
      </c>
      <c r="L620" s="84">
        <v>6.0651002059485967E-2</v>
      </c>
    </row>
    <row r="621" spans="4:12" ht="15" customHeight="1" x14ac:dyDescent="0.3">
      <c r="D621" s="45">
        <v>5</v>
      </c>
      <c r="E621" s="55" t="s">
        <v>4</v>
      </c>
      <c r="F621" s="76" t="s">
        <v>9</v>
      </c>
      <c r="G621" s="7">
        <v>2</v>
      </c>
      <c r="H621" s="21" t="e">
        <f>#REF!</f>
        <v>#REF!</v>
      </c>
      <c r="I621" s="21" t="e">
        <f>#REF!</f>
        <v>#REF!</v>
      </c>
      <c r="J621" s="21" t="e">
        <f>H621*'realign (3)'!X$8</f>
        <v>#REF!</v>
      </c>
      <c r="K621" s="100">
        <v>4.8260253855615824E-2</v>
      </c>
      <c r="L621" s="84">
        <v>0.18243707283849731</v>
      </c>
    </row>
    <row r="622" spans="4:12" x14ac:dyDescent="0.3">
      <c r="D622" s="45">
        <v>5</v>
      </c>
      <c r="E622" s="55" t="s">
        <v>4</v>
      </c>
      <c r="F622" s="76" t="s">
        <v>9</v>
      </c>
      <c r="G622" s="7">
        <v>3</v>
      </c>
      <c r="H622" s="21" t="e">
        <f>#REF!</f>
        <v>#REF!</v>
      </c>
      <c r="I622" s="21" t="e">
        <f>#REF!</f>
        <v>#REF!</v>
      </c>
      <c r="J622" s="21" t="e">
        <f>H622*'realign (3)'!X$8</f>
        <v>#REF!</v>
      </c>
      <c r="K622" s="100">
        <v>6.9516495577726781E-2</v>
      </c>
      <c r="L622" s="84">
        <v>0.34813986838991368</v>
      </c>
    </row>
    <row r="623" spans="4:12" x14ac:dyDescent="0.3">
      <c r="D623" s="45">
        <v>5</v>
      </c>
      <c r="E623" s="55" t="s">
        <v>4</v>
      </c>
      <c r="F623" s="76" t="s">
        <v>9</v>
      </c>
      <c r="G623" s="7">
        <v>4</v>
      </c>
      <c r="H623" s="21" t="e">
        <f>#REF!</f>
        <v>#REF!</v>
      </c>
      <c r="I623" s="21" t="e">
        <f>#REF!</f>
        <v>#REF!</v>
      </c>
      <c r="J623" s="21" t="e">
        <f>H623*'realign (3)'!X$8</f>
        <v>#REF!</v>
      </c>
      <c r="K623" s="100">
        <v>7.1325586533178512E-2</v>
      </c>
      <c r="L623" s="84">
        <v>0.63579102609216809</v>
      </c>
    </row>
    <row r="624" spans="4:12" x14ac:dyDescent="0.3">
      <c r="D624" s="64">
        <v>5</v>
      </c>
      <c r="E624" s="65" t="s">
        <v>4</v>
      </c>
      <c r="F624" s="77" t="s">
        <v>9</v>
      </c>
      <c r="G624" s="8">
        <v>5</v>
      </c>
      <c r="H624" s="22" t="e">
        <f>#REF!</f>
        <v>#REF!</v>
      </c>
      <c r="I624" s="22" t="e">
        <f>#REF!</f>
        <v>#REF!</v>
      </c>
      <c r="J624" s="22" t="e">
        <f>H624*'realign (3)'!X$8</f>
        <v>#REF!</v>
      </c>
      <c r="K624" s="101">
        <v>2.6601908807140525E-2</v>
      </c>
      <c r="L624" s="92">
        <v>0.77717834451828027</v>
      </c>
    </row>
    <row r="625" spans="4:12" x14ac:dyDescent="0.3">
      <c r="D625" s="45">
        <v>5</v>
      </c>
      <c r="E625" s="55" t="s">
        <v>4</v>
      </c>
      <c r="F625" s="76" t="s">
        <v>10</v>
      </c>
      <c r="G625" s="7">
        <v>1</v>
      </c>
      <c r="H625" s="21" t="e">
        <f>#REF!</f>
        <v>#REF!</v>
      </c>
      <c r="I625" s="21" t="e">
        <f>#REF!</f>
        <v>#REF!</v>
      </c>
      <c r="J625" s="21" t="e">
        <f>H625*'realign (3)'!X$9</f>
        <v>#REF!</v>
      </c>
      <c r="K625" s="100">
        <v>6.5265889433160418E-2</v>
      </c>
      <c r="L625" s="84">
        <v>7.8072241691422295E-2</v>
      </c>
    </row>
    <row r="626" spans="4:12" ht="15" customHeight="1" x14ac:dyDescent="0.3">
      <c r="D626" s="45">
        <v>5</v>
      </c>
      <c r="E626" s="55" t="s">
        <v>4</v>
      </c>
      <c r="F626" s="76" t="s">
        <v>10</v>
      </c>
      <c r="G626" s="7">
        <v>2</v>
      </c>
      <c r="H626" s="21" t="e">
        <f>#REF!</f>
        <v>#REF!</v>
      </c>
      <c r="I626" s="21" t="e">
        <f>#REF!</f>
        <v>#REF!</v>
      </c>
      <c r="J626" s="21" t="e">
        <f>H626*'realign (3)'!X$9</f>
        <v>#REF!</v>
      </c>
      <c r="K626" s="100">
        <v>0.10990874187284189</v>
      </c>
      <c r="L626" s="84">
        <v>0.20196824319233492</v>
      </c>
    </row>
    <row r="627" spans="4:12" x14ac:dyDescent="0.3">
      <c r="D627" s="45">
        <v>5</v>
      </c>
      <c r="E627" s="55" t="s">
        <v>4</v>
      </c>
      <c r="F627" s="76" t="s">
        <v>10</v>
      </c>
      <c r="G627" s="7">
        <v>3</v>
      </c>
      <c r="H627" s="21" t="e">
        <f>#REF!</f>
        <v>#REF!</v>
      </c>
      <c r="I627" s="21" t="e">
        <f>#REF!</f>
        <v>#REF!</v>
      </c>
      <c r="J627" s="21" t="e">
        <f>H627*'realign (3)'!X$9</f>
        <v>#REF!</v>
      </c>
      <c r="K627" s="100">
        <v>0.14225150145092286</v>
      </c>
      <c r="L627" s="84">
        <v>0.48198049538287957</v>
      </c>
    </row>
    <row r="628" spans="4:12" x14ac:dyDescent="0.3">
      <c r="D628" s="45">
        <v>5</v>
      </c>
      <c r="E628" s="55" t="s">
        <v>4</v>
      </c>
      <c r="F628" s="76" t="s">
        <v>10</v>
      </c>
      <c r="G628" s="7">
        <v>4</v>
      </c>
      <c r="H628" s="21" t="e">
        <f>#REF!</f>
        <v>#REF!</v>
      </c>
      <c r="I628" s="21" t="e">
        <f>#REF!</f>
        <v>#REF!</v>
      </c>
      <c r="J628" s="21" t="e">
        <f>H628*'realign (3)'!X$9</f>
        <v>#REF!</v>
      </c>
      <c r="K628" s="100">
        <v>9.0595073799470932E-2</v>
      </c>
      <c r="L628" s="84">
        <v>0.77853999929324347</v>
      </c>
    </row>
    <row r="629" spans="4:12" x14ac:dyDescent="0.3">
      <c r="D629" s="64">
        <v>5</v>
      </c>
      <c r="E629" s="65" t="s">
        <v>4</v>
      </c>
      <c r="F629" s="77" t="s">
        <v>10</v>
      </c>
      <c r="G629" s="8">
        <v>5</v>
      </c>
      <c r="H629" s="22" t="e">
        <f>#REF!</f>
        <v>#REF!</v>
      </c>
      <c r="I629" s="22" t="e">
        <f>#REF!</f>
        <v>#REF!</v>
      </c>
      <c r="J629" s="22" t="e">
        <f>H629*'realign (3)'!X$9</f>
        <v>#REF!</v>
      </c>
      <c r="K629" s="101">
        <v>1.2111610455313209E-2</v>
      </c>
      <c r="L629" s="92">
        <v>0.95277505353816316</v>
      </c>
    </row>
    <row r="630" spans="4:12" x14ac:dyDescent="0.3">
      <c r="D630" s="45">
        <v>5</v>
      </c>
      <c r="E630" s="55" t="s">
        <v>4</v>
      </c>
      <c r="F630" s="76" t="s">
        <v>11</v>
      </c>
      <c r="G630" s="7">
        <v>1</v>
      </c>
      <c r="H630" s="21" t="e">
        <f>#REF!</f>
        <v>#REF!</v>
      </c>
      <c r="I630" s="21" t="e">
        <f>#REF!</f>
        <v>#REF!</v>
      </c>
      <c r="J630" s="21" t="e">
        <f>H630*'realign (3)'!X$10</f>
        <v>#REF!</v>
      </c>
      <c r="K630" s="100">
        <v>8.0328997860343379E-2</v>
      </c>
      <c r="L630" s="84">
        <v>6.674341318446185E-2</v>
      </c>
    </row>
    <row r="631" spans="4:12" ht="15" customHeight="1" x14ac:dyDescent="0.3">
      <c r="D631" s="45">
        <v>5</v>
      </c>
      <c r="E631" s="55" t="s">
        <v>4</v>
      </c>
      <c r="F631" s="76" t="s">
        <v>11</v>
      </c>
      <c r="G631" s="7">
        <v>2</v>
      </c>
      <c r="H631" s="21" t="e">
        <f>#REF!</f>
        <v>#REF!</v>
      </c>
      <c r="I631" s="21" t="e">
        <f>#REF!</f>
        <v>#REF!</v>
      </c>
      <c r="J631" s="21" t="e">
        <f>H631*'realign (3)'!X$10</f>
        <v>#REF!</v>
      </c>
      <c r="K631" s="100">
        <v>9.0965847078730844E-2</v>
      </c>
      <c r="L631" s="84">
        <v>0.14719885940554051</v>
      </c>
    </row>
    <row r="632" spans="4:12" x14ac:dyDescent="0.3">
      <c r="D632" s="45">
        <v>5</v>
      </c>
      <c r="E632" s="55" t="s">
        <v>4</v>
      </c>
      <c r="F632" s="76" t="s">
        <v>11</v>
      </c>
      <c r="G632" s="7">
        <v>3</v>
      </c>
      <c r="H632" s="21" t="e">
        <f>#REF!</f>
        <v>#REF!</v>
      </c>
      <c r="I632" s="21" t="e">
        <f>#REF!</f>
        <v>#REF!</v>
      </c>
      <c r="J632" s="21" t="e">
        <f>H632*'realign (3)'!X$10</f>
        <v>#REF!</v>
      </c>
      <c r="K632" s="100">
        <v>0.21937770204259849</v>
      </c>
      <c r="L632" s="84">
        <v>0.3992754674378941</v>
      </c>
    </row>
    <row r="633" spans="4:12" x14ac:dyDescent="0.3">
      <c r="D633" s="45">
        <v>5</v>
      </c>
      <c r="E633" s="55" t="s">
        <v>4</v>
      </c>
      <c r="F633" s="76" t="s">
        <v>11</v>
      </c>
      <c r="G633" s="7">
        <v>4</v>
      </c>
      <c r="H633" s="21" t="e">
        <f>#REF!</f>
        <v>#REF!</v>
      </c>
      <c r="I633" s="21" t="e">
        <f>#REF!</f>
        <v>#REF!</v>
      </c>
      <c r="J633" s="21" t="e">
        <f>H633*'realign (3)'!X$10</f>
        <v>#REF!</v>
      </c>
      <c r="K633" s="100">
        <v>0.14686556458507644</v>
      </c>
      <c r="L633" s="84">
        <v>0.50840987358733003</v>
      </c>
    </row>
    <row r="634" spans="4:12" x14ac:dyDescent="0.3">
      <c r="D634" s="64">
        <v>5</v>
      </c>
      <c r="E634" s="65" t="s">
        <v>4</v>
      </c>
      <c r="F634" s="77" t="s">
        <v>11</v>
      </c>
      <c r="G634" s="8">
        <v>5</v>
      </c>
      <c r="H634" s="22" t="e">
        <f>#REF!</f>
        <v>#REF!</v>
      </c>
      <c r="I634" s="22" t="e">
        <f>#REF!</f>
        <v>#REF!</v>
      </c>
      <c r="J634" s="22" t="e">
        <f>H634*'realign (3)'!X$10</f>
        <v>#REF!</v>
      </c>
      <c r="K634" s="101">
        <v>4.4301746252127919E-2</v>
      </c>
      <c r="L634" s="92">
        <v>0.74999612605962662</v>
      </c>
    </row>
    <row r="635" spans="4:12" x14ac:dyDescent="0.3">
      <c r="D635" s="45">
        <v>5</v>
      </c>
      <c r="E635" s="55" t="s">
        <v>4</v>
      </c>
      <c r="F635" s="76" t="s">
        <v>12</v>
      </c>
      <c r="G635" s="7">
        <v>1</v>
      </c>
      <c r="H635" s="21" t="e">
        <f>#REF!</f>
        <v>#REF!</v>
      </c>
      <c r="I635" s="21" t="e">
        <f>#REF!</f>
        <v>#REF!</v>
      </c>
      <c r="J635" s="21" t="e">
        <f>H635*'realign (3)'!X$11</f>
        <v>#REF!</v>
      </c>
      <c r="K635" s="100">
        <v>8.2758139406899443E-3</v>
      </c>
      <c r="L635" s="84">
        <v>3.1725271501829203E-2</v>
      </c>
    </row>
    <row r="636" spans="4:12" ht="15" customHeight="1" x14ac:dyDescent="0.3">
      <c r="D636" s="45">
        <v>5</v>
      </c>
      <c r="E636" s="55" t="s">
        <v>4</v>
      </c>
      <c r="F636" s="76" t="s">
        <v>12</v>
      </c>
      <c r="G636" s="7">
        <v>2</v>
      </c>
      <c r="H636" s="21" t="e">
        <f>#REF!</f>
        <v>#REF!</v>
      </c>
      <c r="I636" s="21" t="e">
        <f>#REF!</f>
        <v>#REF!</v>
      </c>
      <c r="J636" s="21" t="e">
        <f>H636*'realign (3)'!X$11</f>
        <v>#REF!</v>
      </c>
      <c r="K636" s="100">
        <v>0.11396089357978752</v>
      </c>
      <c r="L636" s="84">
        <v>0.18715564816842864</v>
      </c>
    </row>
    <row r="637" spans="4:12" x14ac:dyDescent="0.3">
      <c r="D637" s="45">
        <v>5</v>
      </c>
      <c r="E637" s="55" t="s">
        <v>4</v>
      </c>
      <c r="F637" s="76" t="s">
        <v>12</v>
      </c>
      <c r="G637" s="7">
        <v>3</v>
      </c>
      <c r="H637" s="21" t="e">
        <f>#REF!</f>
        <v>#REF!</v>
      </c>
      <c r="I637" s="21" t="e">
        <f>#REF!</f>
        <v>#REF!</v>
      </c>
      <c r="J637" s="21" t="e">
        <f>H637*'realign (3)'!X$11</f>
        <v>#REF!</v>
      </c>
      <c r="K637" s="100">
        <v>0.14322847117032594</v>
      </c>
      <c r="L637" s="84">
        <v>0.29001598242769772</v>
      </c>
    </row>
    <row r="638" spans="4:12" x14ac:dyDescent="0.3">
      <c r="D638" s="45">
        <v>5</v>
      </c>
      <c r="E638" s="55" t="s">
        <v>4</v>
      </c>
      <c r="F638" s="76" t="s">
        <v>12</v>
      </c>
      <c r="G638" s="7">
        <v>4</v>
      </c>
      <c r="H638" s="21" t="e">
        <f>#REF!</f>
        <v>#REF!</v>
      </c>
      <c r="I638" s="21" t="e">
        <f>#REF!</f>
        <v>#REF!</v>
      </c>
      <c r="J638" s="21" t="e">
        <f>H638*'realign (3)'!X$11</f>
        <v>#REF!</v>
      </c>
      <c r="K638" s="100">
        <v>0.12788153514770553</v>
      </c>
      <c r="L638" s="84">
        <v>0.48498124254944791</v>
      </c>
    </row>
    <row r="639" spans="4:12" x14ac:dyDescent="0.3">
      <c r="D639" s="64">
        <v>5</v>
      </c>
      <c r="E639" s="65" t="s">
        <v>4</v>
      </c>
      <c r="F639" s="77" t="s">
        <v>12</v>
      </c>
      <c r="G639" s="8">
        <v>5</v>
      </c>
      <c r="H639" s="22" t="e">
        <f>#REF!</f>
        <v>#REF!</v>
      </c>
      <c r="I639" s="22" t="e">
        <f>#REF!</f>
        <v>#REF!</v>
      </c>
      <c r="J639" s="22" t="e">
        <f>H639*'realign (3)'!X$11</f>
        <v>#REF!</v>
      </c>
      <c r="K639" s="101">
        <v>7.7836164689390388E-3</v>
      </c>
      <c r="L639" s="92">
        <v>0.75827525948323404</v>
      </c>
    </row>
    <row r="640" spans="4:12" ht="15" customHeight="1" x14ac:dyDescent="0.3">
      <c r="D640" s="45">
        <v>5</v>
      </c>
      <c r="E640" s="55" t="s">
        <v>4</v>
      </c>
      <c r="F640" s="76" t="s">
        <v>13</v>
      </c>
      <c r="G640" s="7">
        <v>1</v>
      </c>
      <c r="H640" s="21" t="e">
        <f>#REF!</f>
        <v>#REF!</v>
      </c>
      <c r="I640" s="21" t="e">
        <f>#REF!</f>
        <v>#REF!</v>
      </c>
      <c r="J640" s="21" t="e">
        <f>H640*'realign (3)'!X$12</f>
        <v>#REF!</v>
      </c>
      <c r="K640" s="100">
        <v>5.6067416118206238E-2</v>
      </c>
      <c r="L640" s="84">
        <v>4.704606765792968E-2</v>
      </c>
    </row>
    <row r="641" spans="4:12" x14ac:dyDescent="0.3">
      <c r="D641" s="45">
        <v>5</v>
      </c>
      <c r="E641" s="55" t="s">
        <v>4</v>
      </c>
      <c r="F641" s="76" t="s">
        <v>13</v>
      </c>
      <c r="G641" s="7">
        <v>2</v>
      </c>
      <c r="H641" s="21" t="e">
        <f>#REF!</f>
        <v>#REF!</v>
      </c>
      <c r="I641" s="21" t="e">
        <f>#REF!</f>
        <v>#REF!</v>
      </c>
      <c r="J641" s="21" t="e">
        <f>H641*'realign (3)'!X$12</f>
        <v>#REF!</v>
      </c>
      <c r="K641" s="100">
        <v>7.9182430127247475E-2</v>
      </c>
      <c r="L641" s="84">
        <v>0.24907224667020708</v>
      </c>
    </row>
    <row r="642" spans="4:12" x14ac:dyDescent="0.3">
      <c r="D642" s="45">
        <v>5</v>
      </c>
      <c r="E642" s="55" t="s">
        <v>4</v>
      </c>
      <c r="F642" s="76" t="s">
        <v>13</v>
      </c>
      <c r="G642" s="7">
        <v>3</v>
      </c>
      <c r="H642" s="21" t="e">
        <f>#REF!</f>
        <v>#REF!</v>
      </c>
      <c r="I642" s="21" t="e">
        <f>#REF!</f>
        <v>#REF!</v>
      </c>
      <c r="J642" s="21" t="e">
        <f>H642*'realign (3)'!X$12</f>
        <v>#REF!</v>
      </c>
      <c r="K642" s="100">
        <v>7.2954867551432989E-2</v>
      </c>
      <c r="L642" s="84">
        <v>0.40809981831480918</v>
      </c>
    </row>
    <row r="643" spans="4:12" x14ac:dyDescent="0.3">
      <c r="D643" s="45">
        <v>5</v>
      </c>
      <c r="E643" s="55" t="s">
        <v>4</v>
      </c>
      <c r="F643" s="76" t="s">
        <v>13</v>
      </c>
      <c r="G643" s="7">
        <v>4</v>
      </c>
      <c r="H643" s="21" t="e">
        <f>#REF!</f>
        <v>#REF!</v>
      </c>
      <c r="I643" s="21" t="e">
        <f>#REF!</f>
        <v>#REF!</v>
      </c>
      <c r="J643" s="21" t="e">
        <f>H643*'realign (3)'!X$12</f>
        <v>#REF!</v>
      </c>
      <c r="K643" s="100">
        <v>1.0751057163392263E-2</v>
      </c>
      <c r="L643" s="84">
        <v>0.58877668338812927</v>
      </c>
    </row>
    <row r="644" spans="4:12" x14ac:dyDescent="0.3">
      <c r="D644" s="64">
        <v>5</v>
      </c>
      <c r="E644" s="65" t="s">
        <v>4</v>
      </c>
      <c r="F644" s="77" t="s">
        <v>13</v>
      </c>
      <c r="G644" s="8">
        <v>5</v>
      </c>
      <c r="H644" s="22" t="e">
        <f>#REF!</f>
        <v>#REF!</v>
      </c>
      <c r="I644" s="22" t="e">
        <f>#REF!</f>
        <v>#REF!</v>
      </c>
      <c r="J644" s="22" t="e">
        <f>H644*'realign (3)'!X$12</f>
        <v>#REF!</v>
      </c>
      <c r="K644" s="101">
        <v>1.7980502113399299E-2</v>
      </c>
      <c r="L644" s="92">
        <v>0.78537792368454828</v>
      </c>
    </row>
    <row r="645" spans="4:12" ht="15" customHeight="1" x14ac:dyDescent="0.3">
      <c r="D645" s="45">
        <v>5</v>
      </c>
      <c r="E645" s="55" t="s">
        <v>4</v>
      </c>
      <c r="F645" s="76" t="s">
        <v>14</v>
      </c>
      <c r="G645" s="7">
        <v>1</v>
      </c>
      <c r="H645" s="21" t="e">
        <f>#REF!</f>
        <v>#REF!</v>
      </c>
      <c r="I645" s="21" t="e">
        <f>#REF!</f>
        <v>#REF!</v>
      </c>
      <c r="J645" s="21" t="e">
        <f>H645*'realign (3)'!X$13</f>
        <v>#REF!</v>
      </c>
      <c r="K645" s="100">
        <v>4.3560750205200179E-2</v>
      </c>
      <c r="L645" s="84">
        <v>4.4254752447709433E-2</v>
      </c>
    </row>
    <row r="646" spans="4:12" x14ac:dyDescent="0.3">
      <c r="D646" s="45">
        <v>5</v>
      </c>
      <c r="E646" s="55" t="s">
        <v>4</v>
      </c>
      <c r="F646" s="76" t="s">
        <v>14</v>
      </c>
      <c r="G646" s="7">
        <v>2</v>
      </c>
      <c r="H646" s="21" t="e">
        <f>#REF!</f>
        <v>#REF!</v>
      </c>
      <c r="I646" s="21" t="e">
        <f>#REF!</f>
        <v>#REF!</v>
      </c>
      <c r="J646" s="21" t="e">
        <f>H646*'realign (3)'!X$13</f>
        <v>#REF!</v>
      </c>
      <c r="K646" s="100">
        <v>7.2391206774006733E-2</v>
      </c>
      <c r="L646" s="84">
        <v>0.12162618841504125</v>
      </c>
    </row>
    <row r="647" spans="4:12" x14ac:dyDescent="0.3">
      <c r="D647" s="45">
        <v>5</v>
      </c>
      <c r="E647" s="55" t="s">
        <v>4</v>
      </c>
      <c r="F647" s="76" t="s">
        <v>14</v>
      </c>
      <c r="G647" s="7">
        <v>3</v>
      </c>
      <c r="H647" s="21" t="e">
        <f>#REF!</f>
        <v>#REF!</v>
      </c>
      <c r="I647" s="21" t="e">
        <f>#REF!</f>
        <v>#REF!</v>
      </c>
      <c r="J647" s="21" t="e">
        <f>H647*'realign (3)'!X$13</f>
        <v>#REF!</v>
      </c>
      <c r="K647" s="100">
        <v>7.7964156224901215E-2</v>
      </c>
      <c r="L647" s="84">
        <v>0.24708723664714194</v>
      </c>
    </row>
    <row r="648" spans="4:12" x14ac:dyDescent="0.3">
      <c r="D648" s="45">
        <v>5</v>
      </c>
      <c r="E648" s="55" t="s">
        <v>4</v>
      </c>
      <c r="F648" s="76" t="s">
        <v>14</v>
      </c>
      <c r="G648" s="7">
        <v>4</v>
      </c>
      <c r="H648" s="21" t="e">
        <f>#REF!</f>
        <v>#REF!</v>
      </c>
      <c r="I648" s="21" t="e">
        <f>#REF!</f>
        <v>#REF!</v>
      </c>
      <c r="J648" s="21" t="e">
        <f>H648*'realign (3)'!X$13</f>
        <v>#REF!</v>
      </c>
      <c r="K648" s="100">
        <v>7.7359939513607867E-2</v>
      </c>
      <c r="L648" s="84">
        <v>0.40482079636465601</v>
      </c>
    </row>
    <row r="649" spans="4:12" x14ac:dyDescent="0.3">
      <c r="D649" s="64">
        <v>5</v>
      </c>
      <c r="E649" s="65" t="s">
        <v>4</v>
      </c>
      <c r="F649" s="77" t="s">
        <v>14</v>
      </c>
      <c r="G649" s="8">
        <v>5</v>
      </c>
      <c r="H649" s="22" t="e">
        <f>#REF!</f>
        <v>#REF!</v>
      </c>
      <c r="I649" s="22" t="e">
        <f>#REF!</f>
        <v>#REF!</v>
      </c>
      <c r="J649" s="22" t="e">
        <f>H649*'realign (3)'!X$13</f>
        <v>#REF!</v>
      </c>
      <c r="K649" s="101">
        <v>4.1386263226551596E-2</v>
      </c>
      <c r="L649" s="92">
        <v>0.76287196273804692</v>
      </c>
    </row>
    <row r="650" spans="4:12" ht="15" customHeight="1" x14ac:dyDescent="0.3">
      <c r="D650" s="45">
        <v>5</v>
      </c>
      <c r="E650" s="55" t="s">
        <v>4</v>
      </c>
      <c r="F650" s="76" t="s">
        <v>15</v>
      </c>
      <c r="G650" s="7">
        <v>1</v>
      </c>
      <c r="H650" s="21" t="e">
        <f>#REF!</f>
        <v>#REF!</v>
      </c>
      <c r="I650" s="21" t="e">
        <f>#REF!</f>
        <v>#REF!</v>
      </c>
      <c r="J650" s="21" t="e">
        <f>H650*'realign (3)'!X$14</f>
        <v>#REF!</v>
      </c>
      <c r="K650" s="100">
        <v>1.7015357017521965E-2</v>
      </c>
      <c r="L650" s="84">
        <v>3.6966873199688187E-2</v>
      </c>
    </row>
    <row r="651" spans="4:12" x14ac:dyDescent="0.3">
      <c r="D651" s="45">
        <v>5</v>
      </c>
      <c r="E651" s="55" t="s">
        <v>4</v>
      </c>
      <c r="F651" s="76" t="s">
        <v>15</v>
      </c>
      <c r="G651" s="7">
        <v>2</v>
      </c>
      <c r="H651" s="21" t="e">
        <f>#REF!</f>
        <v>#REF!</v>
      </c>
      <c r="I651" s="21" t="e">
        <f>#REF!</f>
        <v>#REF!</v>
      </c>
      <c r="J651" s="21" t="e">
        <f>H651*'realign (3)'!X$14</f>
        <v>#REF!</v>
      </c>
      <c r="K651" s="100">
        <v>7.7655604199997647E-2</v>
      </c>
      <c r="L651" s="84">
        <v>0.14934338961738616</v>
      </c>
    </row>
    <row r="652" spans="4:12" x14ac:dyDescent="0.3">
      <c r="D652" s="45">
        <v>5</v>
      </c>
      <c r="E652" s="55" t="s">
        <v>4</v>
      </c>
      <c r="F652" s="76" t="s">
        <v>15</v>
      </c>
      <c r="G652" s="7">
        <v>3</v>
      </c>
      <c r="H652" s="21" t="e">
        <f>#REF!</f>
        <v>#REF!</v>
      </c>
      <c r="I652" s="21" t="e">
        <f>#REF!</f>
        <v>#REF!</v>
      </c>
      <c r="J652" s="21" t="e">
        <f>H652*'realign (3)'!X$14</f>
        <v>#REF!</v>
      </c>
      <c r="K652" s="100">
        <v>6.3065531256796342E-2</v>
      </c>
      <c r="L652" s="84">
        <v>0.26224025789044619</v>
      </c>
    </row>
    <row r="653" spans="4:12" x14ac:dyDescent="0.3">
      <c r="D653" s="45">
        <v>5</v>
      </c>
      <c r="E653" s="55" t="s">
        <v>4</v>
      </c>
      <c r="F653" s="76" t="s">
        <v>15</v>
      </c>
      <c r="G653" s="7">
        <v>4</v>
      </c>
      <c r="H653" s="21" t="e">
        <f>#REF!</f>
        <v>#REF!</v>
      </c>
      <c r="I653" s="21" t="e">
        <f>#REF!</f>
        <v>#REF!</v>
      </c>
      <c r="J653" s="21" t="e">
        <f>H653*'realign (3)'!X$14</f>
        <v>#REF!</v>
      </c>
      <c r="K653" s="100">
        <v>0.15798971333358258</v>
      </c>
      <c r="L653" s="84">
        <v>0.53836545667080771</v>
      </c>
    </row>
    <row r="654" spans="4:12" x14ac:dyDescent="0.3">
      <c r="D654" s="64">
        <v>5</v>
      </c>
      <c r="E654" s="65" t="s">
        <v>4</v>
      </c>
      <c r="F654" s="77" t="s">
        <v>15</v>
      </c>
      <c r="G654" s="8">
        <v>5</v>
      </c>
      <c r="H654" s="22" t="e">
        <f>#REF!</f>
        <v>#REF!</v>
      </c>
      <c r="I654" s="22" t="e">
        <f>#REF!</f>
        <v>#REF!</v>
      </c>
      <c r="J654" s="22" t="e">
        <f>H654*'realign (3)'!X$14</f>
        <v>#REF!</v>
      </c>
      <c r="K654" s="101">
        <v>0.102503834021364</v>
      </c>
      <c r="L654" s="92">
        <v>0.8562562552214098</v>
      </c>
    </row>
    <row r="655" spans="4:12" ht="15" customHeight="1" x14ac:dyDescent="0.3">
      <c r="D655" s="45">
        <v>5</v>
      </c>
      <c r="E655" s="55" t="s">
        <v>4</v>
      </c>
      <c r="F655" s="76" t="s">
        <v>16</v>
      </c>
      <c r="G655" s="7">
        <v>1</v>
      </c>
      <c r="H655" s="21" t="e">
        <f>#REF!</f>
        <v>#REF!</v>
      </c>
      <c r="I655" s="21" t="e">
        <f>#REF!</f>
        <v>#REF!</v>
      </c>
      <c r="J655" s="21" t="e">
        <f>H655*'realign (3)'!X$15</f>
        <v>#REF!</v>
      </c>
      <c r="K655" s="100">
        <v>5.1257937424962693E-2</v>
      </c>
      <c r="L655" s="84">
        <v>5.5759427682420856E-2</v>
      </c>
    </row>
    <row r="656" spans="4:12" x14ac:dyDescent="0.3">
      <c r="D656" s="45">
        <v>5</v>
      </c>
      <c r="E656" s="55" t="s">
        <v>4</v>
      </c>
      <c r="F656" s="76" t="s">
        <v>16</v>
      </c>
      <c r="G656" s="7">
        <v>2</v>
      </c>
      <c r="H656" s="21" t="e">
        <f>#REF!</f>
        <v>#REF!</v>
      </c>
      <c r="I656" s="21" t="e">
        <f>#REF!</f>
        <v>#REF!</v>
      </c>
      <c r="J656" s="21" t="e">
        <f>H656*'realign (3)'!X$15</f>
        <v>#REF!</v>
      </c>
      <c r="K656" s="100">
        <v>0.16343881575940178</v>
      </c>
      <c r="L656" s="84">
        <v>0.36115107409148273</v>
      </c>
    </row>
    <row r="657" spans="4:12" x14ac:dyDescent="0.3">
      <c r="D657" s="45">
        <v>5</v>
      </c>
      <c r="E657" s="55" t="s">
        <v>4</v>
      </c>
      <c r="F657" s="76" t="s">
        <v>16</v>
      </c>
      <c r="G657" s="7">
        <v>3</v>
      </c>
      <c r="H657" s="21" t="e">
        <f>#REF!</f>
        <v>#REF!</v>
      </c>
      <c r="I657" s="21" t="e">
        <f>#REF!</f>
        <v>#REF!</v>
      </c>
      <c r="J657" s="21" t="e">
        <f>H657*'realign (3)'!X$15</f>
        <v>#REF!</v>
      </c>
      <c r="K657" s="100">
        <v>0.17229073718217303</v>
      </c>
      <c r="L657" s="84">
        <v>0.58324699740126773</v>
      </c>
    </row>
    <row r="658" spans="4:12" x14ac:dyDescent="0.3">
      <c r="D658" s="45">
        <v>5</v>
      </c>
      <c r="E658" s="55" t="s">
        <v>4</v>
      </c>
      <c r="F658" s="76" t="s">
        <v>16</v>
      </c>
      <c r="G658" s="7">
        <v>4</v>
      </c>
      <c r="H658" s="21" t="e">
        <f>#REF!</f>
        <v>#REF!</v>
      </c>
      <c r="I658" s="21" t="e">
        <f>#REF!</f>
        <v>#REF!</v>
      </c>
      <c r="J658" s="21" t="e">
        <f>H658*'realign (3)'!X$15</f>
        <v>#REF!</v>
      </c>
      <c r="K658" s="100">
        <v>8.737743376425465E-2</v>
      </c>
      <c r="L658" s="84">
        <v>0.8004418574798029</v>
      </c>
    </row>
    <row r="659" spans="4:12" x14ac:dyDescent="0.3">
      <c r="D659" s="64">
        <v>5</v>
      </c>
      <c r="E659" s="65" t="s">
        <v>4</v>
      </c>
      <c r="F659" s="77" t="s">
        <v>16</v>
      </c>
      <c r="G659" s="8">
        <v>5</v>
      </c>
      <c r="H659" s="22" t="e">
        <f>#REF!</f>
        <v>#REF!</v>
      </c>
      <c r="I659" s="22" t="e">
        <f>#REF!</f>
        <v>#REF!</v>
      </c>
      <c r="J659" s="22" t="e">
        <f>H659*'realign (3)'!X$15</f>
        <v>#REF!</v>
      </c>
      <c r="K659" s="101">
        <v>6.0351054235866307E-2</v>
      </c>
      <c r="L659" s="92">
        <v>0.91274306899997315</v>
      </c>
    </row>
    <row r="660" spans="4:12" ht="15" customHeight="1" x14ac:dyDescent="0.3">
      <c r="D660" s="45">
        <v>5</v>
      </c>
      <c r="E660" s="55" t="s">
        <v>4</v>
      </c>
      <c r="F660" s="76" t="s">
        <v>17</v>
      </c>
      <c r="G660" s="7">
        <v>1</v>
      </c>
      <c r="H660" s="21" t="e">
        <f>#REF!</f>
        <v>#REF!</v>
      </c>
      <c r="I660" s="21" t="e">
        <f>#REF!</f>
        <v>#REF!</v>
      </c>
      <c r="J660" s="21" t="e">
        <f>H660*'realign (3)'!X$16</f>
        <v>#REF!</v>
      </c>
      <c r="K660" s="100">
        <v>1.0395529899967461E-3</v>
      </c>
      <c r="L660" s="84">
        <v>1.5861958163784558E-2</v>
      </c>
    </row>
    <row r="661" spans="4:12" x14ac:dyDescent="0.3">
      <c r="D661" s="45">
        <v>5</v>
      </c>
      <c r="E661" s="55" t="s">
        <v>4</v>
      </c>
      <c r="F661" s="76" t="s">
        <v>17</v>
      </c>
      <c r="G661" s="7">
        <v>2</v>
      </c>
      <c r="H661" s="21" t="e">
        <f>#REF!</f>
        <v>#REF!</v>
      </c>
      <c r="I661" s="21" t="e">
        <f>#REF!</f>
        <v>#REF!</v>
      </c>
      <c r="J661" s="21" t="e">
        <f>H661*'realign (3)'!X$16</f>
        <v>#REF!</v>
      </c>
      <c r="K661" s="100">
        <v>0.10379861239341168</v>
      </c>
      <c r="L661" s="84">
        <v>0.10980003017875108</v>
      </c>
    </row>
    <row r="662" spans="4:12" x14ac:dyDescent="0.3">
      <c r="D662" s="45">
        <v>5</v>
      </c>
      <c r="E662" s="55" t="s">
        <v>4</v>
      </c>
      <c r="F662" s="76" t="s">
        <v>17</v>
      </c>
      <c r="G662" s="7">
        <v>3</v>
      </c>
      <c r="H662" s="21" t="e">
        <f>#REF!</f>
        <v>#REF!</v>
      </c>
      <c r="I662" s="21" t="e">
        <f>#REF!</f>
        <v>#REF!</v>
      </c>
      <c r="J662" s="21" t="e">
        <f>H662*'realign (3)'!X$16</f>
        <v>#REF!</v>
      </c>
      <c r="K662" s="100">
        <v>0.12442920142080552</v>
      </c>
      <c r="L662" s="84">
        <v>0.17980097941009571</v>
      </c>
    </row>
    <row r="663" spans="4:12" x14ac:dyDescent="0.3">
      <c r="D663" s="45">
        <v>5</v>
      </c>
      <c r="E663" s="55" t="s">
        <v>4</v>
      </c>
      <c r="F663" s="76" t="s">
        <v>17</v>
      </c>
      <c r="G663" s="7">
        <v>4</v>
      </c>
      <c r="H663" s="21" t="e">
        <f>#REF!</f>
        <v>#REF!</v>
      </c>
      <c r="I663" s="21" t="e">
        <f>#REF!</f>
        <v>#REF!</v>
      </c>
      <c r="J663" s="21" t="e">
        <f>H663*'realign (3)'!X$16</f>
        <v>#REF!</v>
      </c>
      <c r="K663" s="100">
        <v>0.14667871837343605</v>
      </c>
      <c r="L663" s="84">
        <v>0.29032013643422139</v>
      </c>
    </row>
    <row r="664" spans="4:12" x14ac:dyDescent="0.3">
      <c r="D664" s="64">
        <v>5</v>
      </c>
      <c r="E664" s="65" t="s">
        <v>4</v>
      </c>
      <c r="F664" s="77" t="s">
        <v>17</v>
      </c>
      <c r="G664" s="8">
        <v>5</v>
      </c>
      <c r="H664" s="22" t="e">
        <f>#REF!</f>
        <v>#REF!</v>
      </c>
      <c r="I664" s="22" t="e">
        <f>#REF!</f>
        <v>#REF!</v>
      </c>
      <c r="J664" s="22" t="e">
        <f>H664*'realign (3)'!X$16</f>
        <v>#REF!</v>
      </c>
      <c r="K664" s="101">
        <v>0.11331971292017884</v>
      </c>
      <c r="L664" s="92">
        <v>0.44184031675101343</v>
      </c>
    </row>
    <row r="665" spans="4:12" ht="15" customHeight="1" x14ac:dyDescent="0.3">
      <c r="D665" s="45">
        <v>5</v>
      </c>
      <c r="E665" s="55" t="s">
        <v>4</v>
      </c>
      <c r="F665" s="76" t="s">
        <v>18</v>
      </c>
      <c r="G665" s="7">
        <v>1</v>
      </c>
      <c r="H665" s="21" t="e">
        <f>#REF!</f>
        <v>#REF!</v>
      </c>
      <c r="I665" s="21" t="e">
        <f>#REF!</f>
        <v>#REF!</v>
      </c>
      <c r="J665" s="21" t="e">
        <f>H665*'realign (3)'!X$17</f>
        <v>#REF!</v>
      </c>
      <c r="K665" s="100">
        <v>2.2281063238830608E-2</v>
      </c>
      <c r="L665" s="84">
        <v>1.2522797926950401E-2</v>
      </c>
    </row>
    <row r="666" spans="4:12" x14ac:dyDescent="0.3">
      <c r="D666" s="45">
        <v>5</v>
      </c>
      <c r="E666" s="55" t="s">
        <v>4</v>
      </c>
      <c r="F666" s="76" t="s">
        <v>18</v>
      </c>
      <c r="G666" s="7">
        <v>2</v>
      </c>
      <c r="H666" s="21" t="e">
        <f>#REF!</f>
        <v>#REF!</v>
      </c>
      <c r="I666" s="21" t="e">
        <f>#REF!</f>
        <v>#REF!</v>
      </c>
      <c r="J666" s="21" t="e">
        <f>H666*'realign (3)'!X$17</f>
        <v>#REF!</v>
      </c>
      <c r="K666" s="100">
        <v>3.5746255174419463E-2</v>
      </c>
      <c r="L666" s="84">
        <v>6.7627881656072586E-2</v>
      </c>
    </row>
    <row r="667" spans="4:12" x14ac:dyDescent="0.3">
      <c r="D667" s="45">
        <v>5</v>
      </c>
      <c r="E667" s="55" t="s">
        <v>4</v>
      </c>
      <c r="F667" s="76" t="s">
        <v>18</v>
      </c>
      <c r="G667" s="7">
        <v>3</v>
      </c>
      <c r="H667" s="21" t="e">
        <f>#REF!</f>
        <v>#REF!</v>
      </c>
      <c r="I667" s="21" t="e">
        <f>#REF!</f>
        <v>#REF!</v>
      </c>
      <c r="J667" s="21" t="e">
        <f>H667*'realign (3)'!X$17</f>
        <v>#REF!</v>
      </c>
      <c r="K667" s="100">
        <v>9.9902960977280769E-2</v>
      </c>
      <c r="L667" s="84">
        <v>0.23096193046682287</v>
      </c>
    </row>
    <row r="668" spans="4:12" x14ac:dyDescent="0.3">
      <c r="D668" s="45">
        <v>5</v>
      </c>
      <c r="E668" s="55" t="s">
        <v>4</v>
      </c>
      <c r="F668" s="76" t="s">
        <v>18</v>
      </c>
      <c r="G668" s="7">
        <v>4</v>
      </c>
      <c r="H668" s="21" t="e">
        <f>#REF!</f>
        <v>#REF!</v>
      </c>
      <c r="I668" s="21" t="e">
        <f>#REF!</f>
        <v>#REF!</v>
      </c>
      <c r="J668" s="21" t="e">
        <f>H668*'realign (3)'!X$17</f>
        <v>#REF!</v>
      </c>
      <c r="K668" s="100">
        <v>0.13729134361088549</v>
      </c>
      <c r="L668" s="84">
        <v>0.34085815098167171</v>
      </c>
    </row>
    <row r="669" spans="4:12" ht="15" customHeight="1" x14ac:dyDescent="0.3">
      <c r="D669" s="64">
        <v>5</v>
      </c>
      <c r="E669" s="65" t="s">
        <v>4</v>
      </c>
      <c r="F669" s="77" t="s">
        <v>18</v>
      </c>
      <c r="G669" s="8">
        <v>5</v>
      </c>
      <c r="H669" s="22" t="e">
        <f>#REF!</f>
        <v>#REF!</v>
      </c>
      <c r="I669" s="22" t="e">
        <f>#REF!</f>
        <v>#REF!</v>
      </c>
      <c r="J669" s="22" t="e">
        <f>H669*'realign (3)'!X$17</f>
        <v>#REF!</v>
      </c>
      <c r="K669" s="101">
        <v>0.12653035577718635</v>
      </c>
      <c r="L669" s="92">
        <v>0.56973779204738928</v>
      </c>
    </row>
    <row r="670" spans="4:12" x14ac:dyDescent="0.3">
      <c r="D670" s="45">
        <v>5</v>
      </c>
      <c r="E670" s="55" t="s">
        <v>4</v>
      </c>
      <c r="F670" s="76" t="s">
        <v>19</v>
      </c>
      <c r="G670" s="7">
        <v>1</v>
      </c>
      <c r="H670" s="21" t="e">
        <f>#REF!</f>
        <v>#REF!</v>
      </c>
      <c r="I670" s="21" t="e">
        <f>#REF!</f>
        <v>#REF!</v>
      </c>
      <c r="J670" s="21" t="e">
        <f>H670*'realign (3)'!X$18</f>
        <v>#REF!</v>
      </c>
      <c r="K670" s="100">
        <v>3.9406705702159615E-2</v>
      </c>
      <c r="L670" s="84">
        <v>5.8937505539707773E-2</v>
      </c>
    </row>
    <row r="671" spans="4:12" x14ac:dyDescent="0.3">
      <c r="D671" s="45">
        <v>5</v>
      </c>
      <c r="E671" s="55" t="s">
        <v>4</v>
      </c>
      <c r="F671" s="76" t="s">
        <v>19</v>
      </c>
      <c r="G671" s="7">
        <v>2</v>
      </c>
      <c r="H671" s="21" t="e">
        <f>#REF!</f>
        <v>#REF!</v>
      </c>
      <c r="I671" s="21" t="e">
        <f>#REF!</f>
        <v>#REF!</v>
      </c>
      <c r="J671" s="21" t="e">
        <f>H671*'realign (3)'!X$18</f>
        <v>#REF!</v>
      </c>
      <c r="K671" s="100">
        <v>9.1727482257650358E-2</v>
      </c>
      <c r="L671" s="84">
        <v>0.22653246408703401</v>
      </c>
    </row>
    <row r="672" spans="4:12" x14ac:dyDescent="0.3">
      <c r="D672" s="45">
        <v>5</v>
      </c>
      <c r="E672" s="55" t="s">
        <v>4</v>
      </c>
      <c r="F672" s="76" t="s">
        <v>19</v>
      </c>
      <c r="G672" s="7">
        <v>3</v>
      </c>
      <c r="H672" s="21" t="e">
        <f>#REF!</f>
        <v>#REF!</v>
      </c>
      <c r="I672" s="21" t="e">
        <f>#REF!</f>
        <v>#REF!</v>
      </c>
      <c r="J672" s="21" t="e">
        <f>H672*'realign (3)'!X$18</f>
        <v>#REF!</v>
      </c>
      <c r="K672" s="100">
        <v>9.1211906125163736E-2</v>
      </c>
      <c r="L672" s="84">
        <v>0.46150318795864764</v>
      </c>
    </row>
    <row r="673" spans="4:12" x14ac:dyDescent="0.3">
      <c r="D673" s="45">
        <v>5</v>
      </c>
      <c r="E673" s="55" t="s">
        <v>4</v>
      </c>
      <c r="F673" s="76" t="s">
        <v>19</v>
      </c>
      <c r="G673" s="7">
        <v>4</v>
      </c>
      <c r="H673" s="21" t="e">
        <f>#REF!</f>
        <v>#REF!</v>
      </c>
      <c r="I673" s="21" t="e">
        <f>#REF!</f>
        <v>#REF!</v>
      </c>
      <c r="J673" s="21" t="e">
        <f>H673*'realign (3)'!X$18</f>
        <v>#REF!</v>
      </c>
      <c r="K673" s="100">
        <v>8.0193156494279424E-2</v>
      </c>
      <c r="L673" s="84">
        <v>0.6733039200425408</v>
      </c>
    </row>
    <row r="674" spans="4:12" ht="15" customHeight="1" x14ac:dyDescent="0.3">
      <c r="D674" s="64">
        <v>5</v>
      </c>
      <c r="E674" s="65" t="s">
        <v>4</v>
      </c>
      <c r="F674" s="77" t="s">
        <v>19</v>
      </c>
      <c r="G674" s="8">
        <v>5</v>
      </c>
      <c r="H674" s="22" t="e">
        <f>#REF!</f>
        <v>#REF!</v>
      </c>
      <c r="I674" s="22" t="e">
        <f>#REF!</f>
        <v>#REF!</v>
      </c>
      <c r="J674" s="22" t="e">
        <f>H674*'realign (3)'!X$18</f>
        <v>#REF!</v>
      </c>
      <c r="K674" s="101">
        <v>0</v>
      </c>
      <c r="L674" s="92">
        <v>0.96580477513633356</v>
      </c>
    </row>
    <row r="675" spans="4:12" x14ac:dyDescent="0.3">
      <c r="D675" s="45">
        <v>5</v>
      </c>
      <c r="E675" s="55" t="s">
        <v>4</v>
      </c>
      <c r="F675" s="76" t="s">
        <v>20</v>
      </c>
      <c r="G675" s="7">
        <v>1</v>
      </c>
      <c r="H675" s="21" t="e">
        <f>#REF!</f>
        <v>#REF!</v>
      </c>
      <c r="I675" s="21" t="e">
        <f>#REF!</f>
        <v>#REF!</v>
      </c>
      <c r="J675" s="21" t="e">
        <f>H675*'realign (3)'!X$19</f>
        <v>#REF!</v>
      </c>
      <c r="K675" s="100">
        <v>7.3712437380578477E-2</v>
      </c>
      <c r="L675" s="84">
        <v>7.4176846395987969E-2</v>
      </c>
    </row>
    <row r="676" spans="4:12" x14ac:dyDescent="0.3">
      <c r="D676" s="45">
        <v>5</v>
      </c>
      <c r="E676" s="55" t="s">
        <v>4</v>
      </c>
      <c r="F676" s="76" t="s">
        <v>20</v>
      </c>
      <c r="G676" s="7">
        <v>2</v>
      </c>
      <c r="H676" s="21" t="e">
        <f>#REF!</f>
        <v>#REF!</v>
      </c>
      <c r="I676" s="21" t="e">
        <f>#REF!</f>
        <v>#REF!</v>
      </c>
      <c r="J676" s="21" t="e">
        <f>H676*'realign (3)'!X$19</f>
        <v>#REF!</v>
      </c>
      <c r="K676" s="100">
        <v>0.10503710307013418</v>
      </c>
      <c r="L676" s="84">
        <v>0.1629259939195413</v>
      </c>
    </row>
    <row r="677" spans="4:12" x14ac:dyDescent="0.3">
      <c r="D677" s="45">
        <v>5</v>
      </c>
      <c r="E677" s="55" t="s">
        <v>4</v>
      </c>
      <c r="F677" s="76" t="s">
        <v>20</v>
      </c>
      <c r="G677" s="7">
        <v>3</v>
      </c>
      <c r="H677" s="21" t="e">
        <f>#REF!</f>
        <v>#REF!</v>
      </c>
      <c r="I677" s="21" t="e">
        <f>#REF!</f>
        <v>#REF!</v>
      </c>
      <c r="J677" s="21" t="e">
        <f>H677*'realign (3)'!X$19</f>
        <v>#REF!</v>
      </c>
      <c r="K677" s="100">
        <v>7.6577557834633214E-2</v>
      </c>
      <c r="L677" s="84">
        <v>0.29562773110660739</v>
      </c>
    </row>
    <row r="678" spans="4:12" x14ac:dyDescent="0.3">
      <c r="D678" s="45">
        <v>5</v>
      </c>
      <c r="E678" s="55" t="s">
        <v>4</v>
      </c>
      <c r="F678" s="76" t="s">
        <v>20</v>
      </c>
      <c r="G678" s="7">
        <v>4</v>
      </c>
      <c r="H678" s="21" t="e">
        <f>#REF!</f>
        <v>#REF!</v>
      </c>
      <c r="I678" s="21" t="e">
        <f>#REF!</f>
        <v>#REF!</v>
      </c>
      <c r="J678" s="21" t="e">
        <f>H678*'realign (3)'!X$19</f>
        <v>#REF!</v>
      </c>
      <c r="K678" s="100">
        <v>0.10737447799354322</v>
      </c>
      <c r="L678" s="84">
        <v>0.47020665438198439</v>
      </c>
    </row>
    <row r="679" spans="4:12" ht="15" customHeight="1" x14ac:dyDescent="0.3">
      <c r="D679" s="64">
        <v>5</v>
      </c>
      <c r="E679" s="65" t="s">
        <v>4</v>
      </c>
      <c r="F679" s="77" t="s">
        <v>20</v>
      </c>
      <c r="G679" s="8">
        <v>5</v>
      </c>
      <c r="H679" s="22" t="e">
        <f>#REF!</f>
        <v>#REF!</v>
      </c>
      <c r="I679" s="22" t="e">
        <f>#REF!</f>
        <v>#REF!</v>
      </c>
      <c r="J679" s="22" t="e">
        <f>H679*'realign (3)'!X$19</f>
        <v>#REF!</v>
      </c>
      <c r="K679" s="101">
        <v>4.5449374834797544E-2</v>
      </c>
      <c r="L679" s="92">
        <v>0.65470398412497388</v>
      </c>
    </row>
    <row r="680" spans="4:12" x14ac:dyDescent="0.3">
      <c r="D680" s="45">
        <v>5</v>
      </c>
      <c r="E680" s="55" t="s">
        <v>4</v>
      </c>
      <c r="F680" s="76" t="s">
        <v>21</v>
      </c>
      <c r="G680" s="7">
        <v>1</v>
      </c>
      <c r="H680" s="21" t="e">
        <f>#REF!</f>
        <v>#REF!</v>
      </c>
      <c r="I680" s="21" t="e">
        <f>#REF!</f>
        <v>#REF!</v>
      </c>
      <c r="J680" s="21" t="e">
        <f>H680*'realign (3)'!X$20</f>
        <v>#REF!</v>
      </c>
      <c r="K680" s="100">
        <v>1.1199976553385272E-2</v>
      </c>
      <c r="L680" s="84">
        <v>1.3494440076582367E-2</v>
      </c>
    </row>
    <row r="681" spans="4:12" x14ac:dyDescent="0.3">
      <c r="D681" s="45">
        <v>5</v>
      </c>
      <c r="E681" s="55" t="s">
        <v>4</v>
      </c>
      <c r="F681" s="76" t="s">
        <v>21</v>
      </c>
      <c r="G681" s="7">
        <v>2</v>
      </c>
      <c r="H681" s="21" t="e">
        <f>#REF!</f>
        <v>#REF!</v>
      </c>
      <c r="I681" s="21" t="e">
        <f>#REF!</f>
        <v>#REF!</v>
      </c>
      <c r="J681" s="21" t="e">
        <f>H681*'realign (3)'!X$20</f>
        <v>#REF!</v>
      </c>
      <c r="K681" s="100">
        <v>5.2776421011895593E-2</v>
      </c>
      <c r="L681" s="84">
        <v>7.8073524693245841E-2</v>
      </c>
    </row>
    <row r="682" spans="4:12" x14ac:dyDescent="0.3">
      <c r="D682" s="45">
        <v>5</v>
      </c>
      <c r="E682" s="55" t="s">
        <v>4</v>
      </c>
      <c r="F682" s="76" t="s">
        <v>21</v>
      </c>
      <c r="G682" s="7">
        <v>3</v>
      </c>
      <c r="H682" s="21" t="e">
        <f>#REF!</f>
        <v>#REF!</v>
      </c>
      <c r="I682" s="21" t="e">
        <f>#REF!</f>
        <v>#REF!</v>
      </c>
      <c r="J682" s="21" t="e">
        <f>H682*'realign (3)'!X$20</f>
        <v>#REF!</v>
      </c>
      <c r="K682" s="100">
        <v>7.7747340419276195E-2</v>
      </c>
      <c r="L682" s="84">
        <v>0.20724312037652109</v>
      </c>
    </row>
    <row r="683" spans="4:12" x14ac:dyDescent="0.3">
      <c r="D683" s="45">
        <v>5</v>
      </c>
      <c r="E683" s="55" t="s">
        <v>4</v>
      </c>
      <c r="F683" s="76" t="s">
        <v>21</v>
      </c>
      <c r="G683" s="7">
        <v>4</v>
      </c>
      <c r="H683" s="21" t="e">
        <f>#REF!</f>
        <v>#REF!</v>
      </c>
      <c r="I683" s="21" t="e">
        <f>#REF!</f>
        <v>#REF!</v>
      </c>
      <c r="J683" s="21" t="e">
        <f>H683*'realign (3)'!X$20</f>
        <v>#REF!</v>
      </c>
      <c r="K683" s="100">
        <v>7.3396060859155399E-2</v>
      </c>
      <c r="L683" s="84">
        <v>0.35051352124546986</v>
      </c>
    </row>
    <row r="684" spans="4:12" ht="15" customHeight="1" x14ac:dyDescent="0.3">
      <c r="D684" s="64">
        <v>5</v>
      </c>
      <c r="E684" s="65" t="s">
        <v>4</v>
      </c>
      <c r="F684" s="77" t="s">
        <v>21</v>
      </c>
      <c r="G684" s="8">
        <v>5</v>
      </c>
      <c r="H684" s="22" t="e">
        <f>#REF!</f>
        <v>#REF!</v>
      </c>
      <c r="I684" s="22" t="e">
        <f>#REF!</f>
        <v>#REF!</v>
      </c>
      <c r="J684" s="22" t="e">
        <f>H684*'realign (3)'!X$20</f>
        <v>#REF!</v>
      </c>
      <c r="K684" s="101">
        <v>9.7118736700578245E-2</v>
      </c>
      <c r="L684" s="92">
        <v>0.59039437132089079</v>
      </c>
    </row>
    <row r="685" spans="4:12" x14ac:dyDescent="0.3">
      <c r="D685" s="45">
        <v>5</v>
      </c>
      <c r="E685" s="55" t="s">
        <v>4</v>
      </c>
      <c r="F685" s="76" t="s">
        <v>22</v>
      </c>
      <c r="G685" s="7">
        <v>1</v>
      </c>
      <c r="H685" s="21" t="e">
        <f>#REF!</f>
        <v>#REF!</v>
      </c>
      <c r="I685" s="21" t="e">
        <f>#REF!</f>
        <v>#REF!</v>
      </c>
      <c r="J685" s="21" t="e">
        <f>H685*'realign (3)'!X$21</f>
        <v>#REF!</v>
      </c>
      <c r="K685" s="100">
        <v>3.7777235446475321E-2</v>
      </c>
      <c r="L685" s="84">
        <v>4.7668156055853887E-2</v>
      </c>
    </row>
    <row r="686" spans="4:12" x14ac:dyDescent="0.3">
      <c r="D686" s="45">
        <v>5</v>
      </c>
      <c r="E686" s="55" t="s">
        <v>4</v>
      </c>
      <c r="F686" s="76" t="s">
        <v>22</v>
      </c>
      <c r="G686" s="7">
        <v>2</v>
      </c>
      <c r="H686" s="21" t="e">
        <f>#REF!</f>
        <v>#REF!</v>
      </c>
      <c r="I686" s="21" t="e">
        <f>#REF!</f>
        <v>#REF!</v>
      </c>
      <c r="J686" s="21" t="e">
        <f>H686*'realign (3)'!X$21</f>
        <v>#REF!</v>
      </c>
      <c r="K686" s="100">
        <v>7.5919905218046993E-2</v>
      </c>
      <c r="L686" s="84">
        <v>0.17704606099593989</v>
      </c>
    </row>
    <row r="687" spans="4:12" x14ac:dyDescent="0.3">
      <c r="D687" s="45">
        <v>5</v>
      </c>
      <c r="E687" s="55" t="s">
        <v>4</v>
      </c>
      <c r="F687" s="76" t="s">
        <v>22</v>
      </c>
      <c r="G687" s="7">
        <v>3</v>
      </c>
      <c r="H687" s="21" t="e">
        <f>#REF!</f>
        <v>#REF!</v>
      </c>
      <c r="I687" s="21" t="e">
        <f>#REF!</f>
        <v>#REF!</v>
      </c>
      <c r="J687" s="21" t="e">
        <f>H687*'realign (3)'!X$21</f>
        <v>#REF!</v>
      </c>
      <c r="K687" s="100">
        <v>0.12727409288014968</v>
      </c>
      <c r="L687" s="84">
        <v>0.35940122244239547</v>
      </c>
    </row>
    <row r="688" spans="4:12" x14ac:dyDescent="0.3">
      <c r="D688" s="45">
        <v>5</v>
      </c>
      <c r="E688" s="55" t="s">
        <v>4</v>
      </c>
      <c r="F688" s="76" t="s">
        <v>22</v>
      </c>
      <c r="G688" s="7">
        <v>4</v>
      </c>
      <c r="H688" s="21" t="e">
        <f>#REF!</f>
        <v>#REF!</v>
      </c>
      <c r="I688" s="21" t="e">
        <f>#REF!</f>
        <v>#REF!</v>
      </c>
      <c r="J688" s="21" t="e">
        <f>H688*'realign (3)'!X$21</f>
        <v>#REF!</v>
      </c>
      <c r="K688" s="100">
        <v>5.1570968663356385E-2</v>
      </c>
      <c r="L688" s="84">
        <v>0.58754919481282009</v>
      </c>
    </row>
    <row r="689" spans="4:12" ht="15" customHeight="1" x14ac:dyDescent="0.3">
      <c r="D689" s="64">
        <v>5</v>
      </c>
      <c r="E689" s="65" t="s">
        <v>4</v>
      </c>
      <c r="F689" s="77" t="s">
        <v>22</v>
      </c>
      <c r="G689" s="8">
        <v>5</v>
      </c>
      <c r="H689" s="22" t="e">
        <f>#REF!</f>
        <v>#REF!</v>
      </c>
      <c r="I689" s="22" t="e">
        <f>#REF!</f>
        <v>#REF!</v>
      </c>
      <c r="J689" s="22" t="e">
        <f>H689*'realign (3)'!X$21</f>
        <v>#REF!</v>
      </c>
      <c r="K689" s="101">
        <v>1.3093976229930131E-2</v>
      </c>
      <c r="L689" s="92">
        <v>0.79027477400273116</v>
      </c>
    </row>
    <row r="690" spans="4:12" x14ac:dyDescent="0.3">
      <c r="D690" s="45">
        <v>5</v>
      </c>
      <c r="E690" s="55" t="s">
        <v>4</v>
      </c>
      <c r="F690" s="76" t="s">
        <v>23</v>
      </c>
      <c r="G690" s="7">
        <v>1</v>
      </c>
      <c r="H690" s="21" t="e">
        <f>#REF!</f>
        <v>#REF!</v>
      </c>
      <c r="I690" s="21" t="e">
        <f>#REF!</f>
        <v>#REF!</v>
      </c>
      <c r="J690" s="21" t="e">
        <f>H690*'realign (3)'!X$22</f>
        <v>#REF!</v>
      </c>
      <c r="K690" s="100">
        <v>1.5804741466874283E-2</v>
      </c>
      <c r="L690" s="84">
        <v>3.5080657739721126E-2</v>
      </c>
    </row>
    <row r="691" spans="4:12" x14ac:dyDescent="0.3">
      <c r="D691" s="45">
        <v>5</v>
      </c>
      <c r="E691" s="55" t="s">
        <v>4</v>
      </c>
      <c r="F691" s="76" t="s">
        <v>23</v>
      </c>
      <c r="G691" s="7">
        <v>2</v>
      </c>
      <c r="H691" s="21" t="e">
        <f>#REF!</f>
        <v>#REF!</v>
      </c>
      <c r="I691" s="21" t="e">
        <f>#REF!</f>
        <v>#REF!</v>
      </c>
      <c r="J691" s="21" t="e">
        <f>H691*'realign (3)'!X$22</f>
        <v>#REF!</v>
      </c>
      <c r="K691" s="100">
        <v>0.13710251153293465</v>
      </c>
      <c r="L691" s="84">
        <v>0.17227865504513717</v>
      </c>
    </row>
    <row r="692" spans="4:12" x14ac:dyDescent="0.3">
      <c r="D692" s="45">
        <v>5</v>
      </c>
      <c r="E692" s="55" t="s">
        <v>4</v>
      </c>
      <c r="F692" s="76" t="s">
        <v>23</v>
      </c>
      <c r="G692" s="7">
        <v>3</v>
      </c>
      <c r="H692" s="21" t="e">
        <f>#REF!</f>
        <v>#REF!</v>
      </c>
      <c r="I692" s="21" t="e">
        <f>#REF!</f>
        <v>#REF!</v>
      </c>
      <c r="J692" s="21" t="e">
        <f>H692*'realign (3)'!X$22</f>
        <v>#REF!</v>
      </c>
      <c r="K692" s="100">
        <v>0.1007388280977119</v>
      </c>
      <c r="L692" s="84">
        <v>0.36493872470822969</v>
      </c>
    </row>
    <row r="693" spans="4:12" x14ac:dyDescent="0.3">
      <c r="D693" s="45">
        <v>5</v>
      </c>
      <c r="E693" s="55" t="s">
        <v>4</v>
      </c>
      <c r="F693" s="76" t="s">
        <v>23</v>
      </c>
      <c r="G693" s="7">
        <v>4</v>
      </c>
      <c r="H693" s="21" t="e">
        <f>#REF!</f>
        <v>#REF!</v>
      </c>
      <c r="I693" s="21" t="e">
        <f>#REF!</f>
        <v>#REF!</v>
      </c>
      <c r="J693" s="21" t="e">
        <f>H693*'realign (3)'!X$22</f>
        <v>#REF!</v>
      </c>
      <c r="K693" s="100">
        <v>7.4927045680710472E-2</v>
      </c>
      <c r="L693" s="84">
        <v>0.60654184449465121</v>
      </c>
    </row>
    <row r="694" spans="4:12" ht="15" customHeight="1" x14ac:dyDescent="0.3">
      <c r="D694" s="64">
        <v>5</v>
      </c>
      <c r="E694" s="65" t="s">
        <v>4</v>
      </c>
      <c r="F694" s="77" t="s">
        <v>23</v>
      </c>
      <c r="G694" s="8">
        <v>5</v>
      </c>
      <c r="H694" s="22" t="e">
        <f>#REF!</f>
        <v>#REF!</v>
      </c>
      <c r="I694" s="22" t="e">
        <f>#REF!</f>
        <v>#REF!</v>
      </c>
      <c r="J694" s="22" t="e">
        <f>H694*'realign (3)'!X$22</f>
        <v>#REF!</v>
      </c>
      <c r="K694" s="101">
        <v>2.7663055453549461E-2</v>
      </c>
      <c r="L694" s="92">
        <v>0.86806683866370959</v>
      </c>
    </row>
    <row r="695" spans="4:12" x14ac:dyDescent="0.3">
      <c r="D695" s="45">
        <v>5</v>
      </c>
      <c r="E695" s="55" t="s">
        <v>4</v>
      </c>
      <c r="F695" s="76" t="s">
        <v>24</v>
      </c>
      <c r="G695" s="7">
        <v>1</v>
      </c>
      <c r="H695" s="21" t="e">
        <f>#REF!</f>
        <v>#REF!</v>
      </c>
      <c r="I695" s="21" t="e">
        <f>#REF!</f>
        <v>#REF!</v>
      </c>
      <c r="J695" s="21" t="e">
        <f>H695*'realign (3)'!X$23</f>
        <v>#REF!</v>
      </c>
      <c r="K695" s="100">
        <v>7.3460315748820643E-2</v>
      </c>
      <c r="L695" s="84">
        <v>8.7942351935623525E-2</v>
      </c>
    </row>
    <row r="696" spans="4:12" x14ac:dyDescent="0.3">
      <c r="D696" s="45">
        <v>5</v>
      </c>
      <c r="E696" s="55" t="s">
        <v>4</v>
      </c>
      <c r="F696" s="76" t="s">
        <v>24</v>
      </c>
      <c r="G696" s="7">
        <v>2</v>
      </c>
      <c r="H696" s="21" t="e">
        <f>#REF!</f>
        <v>#REF!</v>
      </c>
      <c r="I696" s="21" t="e">
        <f>#REF!</f>
        <v>#REF!</v>
      </c>
      <c r="J696" s="21" t="e">
        <f>H696*'realign (3)'!X$23</f>
        <v>#REF!</v>
      </c>
      <c r="K696" s="100">
        <v>8.8850763994467952E-2</v>
      </c>
      <c r="L696" s="84">
        <v>0.22995987952804844</v>
      </c>
    </row>
    <row r="697" spans="4:12" x14ac:dyDescent="0.3">
      <c r="D697" s="45">
        <v>5</v>
      </c>
      <c r="E697" s="55" t="s">
        <v>4</v>
      </c>
      <c r="F697" s="76" t="s">
        <v>24</v>
      </c>
      <c r="G697" s="7">
        <v>3</v>
      </c>
      <c r="H697" s="21" t="e">
        <f>#REF!</f>
        <v>#REF!</v>
      </c>
      <c r="I697" s="21" t="e">
        <f>#REF!</f>
        <v>#REF!</v>
      </c>
      <c r="J697" s="21" t="e">
        <f>H697*'realign (3)'!X$23</f>
        <v>#REF!</v>
      </c>
      <c r="K697" s="100">
        <v>0.143323780030152</v>
      </c>
      <c r="L697" s="84">
        <v>0.38093059488657455</v>
      </c>
    </row>
    <row r="698" spans="4:12" ht="15" customHeight="1" x14ac:dyDescent="0.3">
      <c r="D698" s="45">
        <v>5</v>
      </c>
      <c r="E698" s="55" t="s">
        <v>4</v>
      </c>
      <c r="F698" s="76" t="s">
        <v>24</v>
      </c>
      <c r="G698" s="7">
        <v>4</v>
      </c>
      <c r="H698" s="21" t="e">
        <f>#REF!</f>
        <v>#REF!</v>
      </c>
      <c r="I698" s="21" t="e">
        <f>#REF!</f>
        <v>#REF!</v>
      </c>
      <c r="J698" s="21" t="e">
        <f>H698*'realign (3)'!X$23</f>
        <v>#REF!</v>
      </c>
      <c r="K698" s="100">
        <v>0.15766400881268752</v>
      </c>
      <c r="L698" s="84">
        <v>0.56935385470179156</v>
      </c>
    </row>
    <row r="699" spans="4:12" x14ac:dyDescent="0.3">
      <c r="D699" s="64">
        <v>5</v>
      </c>
      <c r="E699" s="65" t="s">
        <v>4</v>
      </c>
      <c r="F699" s="77" t="s">
        <v>24</v>
      </c>
      <c r="G699" s="8">
        <v>5</v>
      </c>
      <c r="H699" s="22" t="e">
        <f>#REF!</f>
        <v>#REF!</v>
      </c>
      <c r="I699" s="22" t="e">
        <f>#REF!</f>
        <v>#REF!</v>
      </c>
      <c r="J699" s="22" t="e">
        <f>H699*'realign (3)'!X$23</f>
        <v>#REF!</v>
      </c>
      <c r="K699" s="101">
        <v>5.8892433259251385E-2</v>
      </c>
      <c r="L699" s="92">
        <v>0.84556715229209212</v>
      </c>
    </row>
    <row r="700" spans="4:12" x14ac:dyDescent="0.3">
      <c r="D700" s="45">
        <v>5</v>
      </c>
      <c r="E700" s="55" t="s">
        <v>4</v>
      </c>
      <c r="F700" s="76" t="s">
        <v>25</v>
      </c>
      <c r="G700" s="7">
        <v>1</v>
      </c>
      <c r="H700" s="21" t="e">
        <f>#REF!</f>
        <v>#REF!</v>
      </c>
      <c r="I700" s="21" t="e">
        <f>#REF!</f>
        <v>#REF!</v>
      </c>
      <c r="J700" s="21" t="e">
        <f>H700*'realign (3)'!X$24</f>
        <v>#REF!</v>
      </c>
      <c r="K700" s="100">
        <v>4.0428420585751912E-2</v>
      </c>
      <c r="L700" s="84">
        <v>3.4108280439874641E-2</v>
      </c>
    </row>
    <row r="701" spans="4:12" x14ac:dyDescent="0.3">
      <c r="D701" s="45">
        <v>5</v>
      </c>
      <c r="E701" s="55" t="s">
        <v>4</v>
      </c>
      <c r="F701" s="76" t="s">
        <v>25</v>
      </c>
      <c r="G701" s="7">
        <v>2</v>
      </c>
      <c r="H701" s="21" t="e">
        <f>#REF!</f>
        <v>#REF!</v>
      </c>
      <c r="I701" s="21" t="e">
        <f>#REF!</f>
        <v>#REF!</v>
      </c>
      <c r="J701" s="21" t="e">
        <f>H701*'realign (3)'!X$24</f>
        <v>#REF!</v>
      </c>
      <c r="K701" s="100">
        <v>0.17757030536195054</v>
      </c>
      <c r="L701" s="84">
        <v>0.18849896902358271</v>
      </c>
    </row>
    <row r="702" spans="4:12" x14ac:dyDescent="0.3">
      <c r="D702" s="45">
        <v>5</v>
      </c>
      <c r="E702" s="55" t="s">
        <v>4</v>
      </c>
      <c r="F702" s="76" t="s">
        <v>25</v>
      </c>
      <c r="G702" s="7">
        <v>3</v>
      </c>
      <c r="H702" s="21" t="e">
        <f>#REF!</f>
        <v>#REF!</v>
      </c>
      <c r="I702" s="21" t="e">
        <f>#REF!</f>
        <v>#REF!</v>
      </c>
      <c r="J702" s="21" t="e">
        <f>H702*'realign (3)'!X$24</f>
        <v>#REF!</v>
      </c>
      <c r="K702" s="100">
        <v>0.16936717548967661</v>
      </c>
      <c r="L702" s="84">
        <v>0.47054383070893552</v>
      </c>
    </row>
    <row r="703" spans="4:12" ht="15" customHeight="1" x14ac:dyDescent="0.3">
      <c r="D703" s="45">
        <v>5</v>
      </c>
      <c r="E703" s="55" t="s">
        <v>4</v>
      </c>
      <c r="F703" s="76" t="s">
        <v>25</v>
      </c>
      <c r="G703" s="7">
        <v>4</v>
      </c>
      <c r="H703" s="21" t="e">
        <f>#REF!</f>
        <v>#REF!</v>
      </c>
      <c r="I703" s="21" t="e">
        <f>#REF!</f>
        <v>#REF!</v>
      </c>
      <c r="J703" s="21" t="e">
        <f>H703*'realign (3)'!X$24</f>
        <v>#REF!</v>
      </c>
      <c r="K703" s="100">
        <v>0.13264226124882003</v>
      </c>
      <c r="L703" s="84">
        <v>0.67004590592165691</v>
      </c>
    </row>
    <row r="704" spans="4:12" x14ac:dyDescent="0.3">
      <c r="D704" s="64">
        <v>5</v>
      </c>
      <c r="E704" s="65" t="s">
        <v>4</v>
      </c>
      <c r="F704" s="77" t="s">
        <v>25</v>
      </c>
      <c r="G704" s="8">
        <v>5</v>
      </c>
      <c r="H704" s="22" t="e">
        <f>#REF!</f>
        <v>#REF!</v>
      </c>
      <c r="I704" s="22" t="e">
        <f>#REF!</f>
        <v>#REF!</v>
      </c>
      <c r="J704" s="22" t="e">
        <f>H704*'realign (3)'!X$24</f>
        <v>#REF!</v>
      </c>
      <c r="K704" s="101">
        <v>3.1853414200572486E-2</v>
      </c>
      <c r="L704" s="92">
        <v>0.87971100785008349</v>
      </c>
    </row>
    <row r="705" spans="4:12" x14ac:dyDescent="0.3">
      <c r="D705" s="45">
        <v>5</v>
      </c>
      <c r="E705" s="55" t="s">
        <v>4</v>
      </c>
      <c r="F705" s="76" t="s">
        <v>26</v>
      </c>
      <c r="G705" s="7">
        <v>1</v>
      </c>
      <c r="H705" s="21" t="e">
        <f>#REF!</f>
        <v>#REF!</v>
      </c>
      <c r="I705" s="21" t="e">
        <f>#REF!</f>
        <v>#REF!</v>
      </c>
      <c r="J705" s="21" t="e">
        <f>H705*'realign (3)'!X$25</f>
        <v>#REF!</v>
      </c>
      <c r="K705" s="100">
        <v>2.0803096989989348E-2</v>
      </c>
      <c r="L705" s="84">
        <v>1.144223942612916E-2</v>
      </c>
    </row>
    <row r="706" spans="4:12" x14ac:dyDescent="0.3">
      <c r="D706" s="45">
        <v>5</v>
      </c>
      <c r="E706" s="55" t="s">
        <v>4</v>
      </c>
      <c r="F706" s="76" t="s">
        <v>26</v>
      </c>
      <c r="G706" s="7">
        <v>2</v>
      </c>
      <c r="H706" s="21" t="e">
        <f>#REF!</f>
        <v>#REF!</v>
      </c>
      <c r="I706" s="21" t="e">
        <f>#REF!</f>
        <v>#REF!</v>
      </c>
      <c r="J706" s="21" t="e">
        <f>H706*'realign (3)'!X$25</f>
        <v>#REF!</v>
      </c>
      <c r="K706" s="100">
        <v>0.1295834456854878</v>
      </c>
      <c r="L706" s="84">
        <v>8.3286961567957368E-2</v>
      </c>
    </row>
    <row r="707" spans="4:12" x14ac:dyDescent="0.3">
      <c r="D707" s="45">
        <v>5</v>
      </c>
      <c r="E707" s="55" t="s">
        <v>4</v>
      </c>
      <c r="F707" s="76" t="s">
        <v>26</v>
      </c>
      <c r="G707" s="7">
        <v>3</v>
      </c>
      <c r="H707" s="21" t="e">
        <f>#REF!</f>
        <v>#REF!</v>
      </c>
      <c r="I707" s="21" t="e">
        <f>#REF!</f>
        <v>#REF!</v>
      </c>
      <c r="J707" s="21" t="e">
        <f>H707*'realign (3)'!X$25</f>
        <v>#REF!</v>
      </c>
      <c r="K707" s="100">
        <v>0.11917832370904505</v>
      </c>
      <c r="L707" s="84">
        <v>0.2415826520532362</v>
      </c>
    </row>
    <row r="708" spans="4:12" ht="15" customHeight="1" x14ac:dyDescent="0.3">
      <c r="D708" s="45">
        <v>5</v>
      </c>
      <c r="E708" s="55" t="s">
        <v>4</v>
      </c>
      <c r="F708" s="76" t="s">
        <v>26</v>
      </c>
      <c r="G708" s="7">
        <v>4</v>
      </c>
      <c r="H708" s="21" t="e">
        <f>#REF!</f>
        <v>#REF!</v>
      </c>
      <c r="I708" s="21" t="e">
        <f>#REF!</f>
        <v>#REF!</v>
      </c>
      <c r="J708" s="21" t="e">
        <f>H708*'realign (3)'!X$25</f>
        <v>#REF!</v>
      </c>
      <c r="K708" s="100">
        <v>0.11461583610078893</v>
      </c>
      <c r="L708" s="84">
        <v>0.41557587347732106</v>
      </c>
    </row>
    <row r="709" spans="4:12" x14ac:dyDescent="0.3">
      <c r="D709" s="64">
        <v>5</v>
      </c>
      <c r="E709" s="65" t="s">
        <v>4</v>
      </c>
      <c r="F709" s="77" t="s">
        <v>26</v>
      </c>
      <c r="G709" s="8">
        <v>5</v>
      </c>
      <c r="H709" s="22" t="e">
        <f>#REF!</f>
        <v>#REF!</v>
      </c>
      <c r="I709" s="22" t="e">
        <f>#REF!</f>
        <v>#REF!</v>
      </c>
      <c r="J709" s="22" t="e">
        <f>H709*'realign (3)'!X$25</f>
        <v>#REF!</v>
      </c>
      <c r="K709" s="101">
        <v>9.6067978725588546E-2</v>
      </c>
      <c r="L709" s="92">
        <v>0.65759074083482916</v>
      </c>
    </row>
    <row r="710" spans="4:12" x14ac:dyDescent="0.3">
      <c r="D710" s="45">
        <v>5</v>
      </c>
      <c r="E710" s="55" t="s">
        <v>4</v>
      </c>
      <c r="F710" s="76" t="s">
        <v>27</v>
      </c>
      <c r="G710" s="7">
        <v>1</v>
      </c>
      <c r="H710" s="21" t="e">
        <f>#REF!</f>
        <v>#REF!</v>
      </c>
      <c r="I710" s="21" t="e">
        <f>#REF!</f>
        <v>#REF!</v>
      </c>
      <c r="J710" s="21" t="e">
        <f>H710*'realign (3)'!X$26</f>
        <v>#REF!</v>
      </c>
      <c r="K710" s="100">
        <v>6.7778152411430759E-2</v>
      </c>
      <c r="L710" s="84">
        <v>4.6041532967379568E-2</v>
      </c>
    </row>
    <row r="711" spans="4:12" x14ac:dyDescent="0.3">
      <c r="D711" s="45">
        <v>5</v>
      </c>
      <c r="E711" s="55" t="s">
        <v>4</v>
      </c>
      <c r="F711" s="76" t="s">
        <v>27</v>
      </c>
      <c r="G711" s="7">
        <v>2</v>
      </c>
      <c r="H711" s="21" t="e">
        <f>#REF!</f>
        <v>#REF!</v>
      </c>
      <c r="I711" s="21" t="e">
        <f>#REF!</f>
        <v>#REF!</v>
      </c>
      <c r="J711" s="21" t="e">
        <f>H711*'realign (3)'!X$26</f>
        <v>#REF!</v>
      </c>
      <c r="K711" s="100">
        <v>0.10358506130321629</v>
      </c>
      <c r="L711" s="84">
        <v>0.161031365699665</v>
      </c>
    </row>
    <row r="712" spans="4:12" x14ac:dyDescent="0.3">
      <c r="D712" s="45">
        <v>5</v>
      </c>
      <c r="E712" s="55" t="s">
        <v>4</v>
      </c>
      <c r="F712" s="76" t="s">
        <v>27</v>
      </c>
      <c r="G712" s="7">
        <v>3</v>
      </c>
      <c r="H712" s="21" t="e">
        <f>#REF!</f>
        <v>#REF!</v>
      </c>
      <c r="I712" s="21" t="e">
        <f>#REF!</f>
        <v>#REF!</v>
      </c>
      <c r="J712" s="21" t="e">
        <f>H712*'realign (3)'!X$26</f>
        <v>#REF!</v>
      </c>
      <c r="K712" s="100">
        <v>5.0462514903131118E-2</v>
      </c>
      <c r="L712" s="84">
        <v>0.3947081608486806</v>
      </c>
    </row>
    <row r="713" spans="4:12" ht="15" customHeight="1" x14ac:dyDescent="0.3">
      <c r="D713" s="45">
        <v>5</v>
      </c>
      <c r="E713" s="55" t="s">
        <v>4</v>
      </c>
      <c r="F713" s="76" t="s">
        <v>27</v>
      </c>
      <c r="G713" s="7">
        <v>4</v>
      </c>
      <c r="H713" s="21" t="e">
        <f>#REF!</f>
        <v>#REF!</v>
      </c>
      <c r="I713" s="21" t="e">
        <f>#REF!</f>
        <v>#REF!</v>
      </c>
      <c r="J713" s="21" t="e">
        <f>H713*'realign (3)'!X$26</f>
        <v>#REF!</v>
      </c>
      <c r="K713" s="100">
        <v>7.060635297359566E-2</v>
      </c>
      <c r="L713" s="84">
        <v>0.54915989868574377</v>
      </c>
    </row>
    <row r="714" spans="4:12" x14ac:dyDescent="0.3">
      <c r="D714" s="64">
        <v>5</v>
      </c>
      <c r="E714" s="65" t="s">
        <v>4</v>
      </c>
      <c r="F714" s="77" t="s">
        <v>27</v>
      </c>
      <c r="G714" s="8">
        <v>5</v>
      </c>
      <c r="H714" s="22" t="e">
        <f>#REF!</f>
        <v>#REF!</v>
      </c>
      <c r="I714" s="22" t="e">
        <f>#REF!</f>
        <v>#REF!</v>
      </c>
      <c r="J714" s="22" t="e">
        <f>H714*'realign (3)'!X$26</f>
        <v>#REF!</v>
      </c>
      <c r="K714" s="101">
        <v>7.9428312258309666E-2</v>
      </c>
      <c r="L714" s="92">
        <v>0.76924165299631864</v>
      </c>
    </row>
    <row r="715" spans="4:12" x14ac:dyDescent="0.3">
      <c r="D715" s="45">
        <v>5</v>
      </c>
      <c r="E715" s="55" t="s">
        <v>4</v>
      </c>
      <c r="F715" s="76" t="s">
        <v>28</v>
      </c>
      <c r="G715" s="7">
        <v>1</v>
      </c>
      <c r="H715" s="21" t="e">
        <f>#REF!</f>
        <v>#REF!</v>
      </c>
      <c r="I715" s="21" t="e">
        <f>#REF!</f>
        <v>#REF!</v>
      </c>
      <c r="J715" s="21" t="e">
        <f>H715*'realign (3)'!X$27</f>
        <v>#REF!</v>
      </c>
      <c r="K715" s="100">
        <v>3.0321575851525298E-2</v>
      </c>
      <c r="L715" s="84">
        <v>1.9750907359368026E-2</v>
      </c>
    </row>
    <row r="716" spans="4:12" x14ac:dyDescent="0.3">
      <c r="D716" s="45">
        <v>5</v>
      </c>
      <c r="E716" s="55" t="s">
        <v>4</v>
      </c>
      <c r="F716" s="76" t="s">
        <v>28</v>
      </c>
      <c r="G716" s="7">
        <v>2</v>
      </c>
      <c r="H716" s="21" t="e">
        <f>#REF!</f>
        <v>#REF!</v>
      </c>
      <c r="I716" s="21" t="e">
        <f>#REF!</f>
        <v>#REF!</v>
      </c>
      <c r="J716" s="21" t="e">
        <f>H716*'realign (3)'!X$27</f>
        <v>#REF!</v>
      </c>
      <c r="K716" s="100">
        <v>6.6760940625403178E-2</v>
      </c>
      <c r="L716" s="84">
        <v>0.13974413638630578</v>
      </c>
    </row>
    <row r="717" spans="4:12" x14ac:dyDescent="0.3">
      <c r="D717" s="45">
        <v>5</v>
      </c>
      <c r="E717" s="55" t="s">
        <v>4</v>
      </c>
      <c r="F717" s="76" t="s">
        <v>28</v>
      </c>
      <c r="G717" s="7">
        <v>3</v>
      </c>
      <c r="H717" s="21" t="e">
        <f>#REF!</f>
        <v>#REF!</v>
      </c>
      <c r="I717" s="21" t="e">
        <f>#REF!</f>
        <v>#REF!</v>
      </c>
      <c r="J717" s="21" t="e">
        <f>H717*'realign (3)'!X$27</f>
        <v>#REF!</v>
      </c>
      <c r="K717" s="100">
        <v>0.14934743350047405</v>
      </c>
      <c r="L717" s="84">
        <v>0.30032500125756872</v>
      </c>
    </row>
    <row r="718" spans="4:12" ht="15" customHeight="1" x14ac:dyDescent="0.3">
      <c r="D718" s="45">
        <v>5</v>
      </c>
      <c r="E718" s="55" t="s">
        <v>4</v>
      </c>
      <c r="F718" s="76" t="s">
        <v>28</v>
      </c>
      <c r="G718" s="7">
        <v>4</v>
      </c>
      <c r="H718" s="21" t="e">
        <f>#REF!</f>
        <v>#REF!</v>
      </c>
      <c r="I718" s="21" t="e">
        <f>#REF!</f>
        <v>#REF!</v>
      </c>
      <c r="J718" s="21" t="e">
        <f>H718*'realign (3)'!X$27</f>
        <v>#REF!</v>
      </c>
      <c r="K718" s="100">
        <v>0.21638836218623997</v>
      </c>
      <c r="L718" s="84">
        <v>0.45980944165032694</v>
      </c>
    </row>
    <row r="719" spans="4:12" x14ac:dyDescent="0.3">
      <c r="D719" s="64">
        <v>5</v>
      </c>
      <c r="E719" s="65" t="s">
        <v>4</v>
      </c>
      <c r="F719" s="77" t="s">
        <v>28</v>
      </c>
      <c r="G719" s="8">
        <v>5</v>
      </c>
      <c r="H719" s="22" t="e">
        <f>#REF!</f>
        <v>#REF!</v>
      </c>
      <c r="I719" s="22" t="e">
        <f>#REF!</f>
        <v>#REF!</v>
      </c>
      <c r="J719" s="22" t="e">
        <f>H719*'realign (3)'!X$27</f>
        <v>#REF!</v>
      </c>
      <c r="K719" s="101">
        <v>7.8842099542740823E-2</v>
      </c>
      <c r="L719" s="92">
        <v>0.69641022740695924</v>
      </c>
    </row>
    <row r="720" spans="4:12" x14ac:dyDescent="0.3">
      <c r="D720" s="45">
        <v>5</v>
      </c>
      <c r="E720" s="55" t="s">
        <v>4</v>
      </c>
      <c r="F720" s="76" t="s">
        <v>29</v>
      </c>
      <c r="G720" s="7">
        <v>1</v>
      </c>
      <c r="H720" s="21" t="e">
        <f>#REF!</f>
        <v>#REF!</v>
      </c>
      <c r="I720" s="21" t="e">
        <f>#REF!</f>
        <v>#REF!</v>
      </c>
      <c r="J720" s="21" t="e">
        <f>H720*'realign (3)'!X$28</f>
        <v>#REF!</v>
      </c>
      <c r="K720" s="100">
        <v>4.7814099912802659E-2</v>
      </c>
      <c r="L720" s="84">
        <v>7.3075601327016612E-2</v>
      </c>
    </row>
    <row r="721" spans="4:12" x14ac:dyDescent="0.3">
      <c r="D721" s="45">
        <v>5</v>
      </c>
      <c r="E721" s="55" t="s">
        <v>4</v>
      </c>
      <c r="F721" s="76" t="s">
        <v>29</v>
      </c>
      <c r="G721" s="7">
        <v>2</v>
      </c>
      <c r="H721" s="21" t="e">
        <f>#REF!</f>
        <v>#REF!</v>
      </c>
      <c r="I721" s="21" t="e">
        <f>#REF!</f>
        <v>#REF!</v>
      </c>
      <c r="J721" s="21" t="e">
        <f>H721*'realign (3)'!X$28</f>
        <v>#REF!</v>
      </c>
      <c r="K721" s="100">
        <v>0.16013017763066434</v>
      </c>
      <c r="L721" s="84">
        <v>0.30852646052992144</v>
      </c>
    </row>
    <row r="722" spans="4:12" x14ac:dyDescent="0.3">
      <c r="D722" s="45">
        <v>5</v>
      </c>
      <c r="E722" s="55" t="s">
        <v>4</v>
      </c>
      <c r="F722" s="76" t="s">
        <v>29</v>
      </c>
      <c r="G722" s="7">
        <v>3</v>
      </c>
      <c r="H722" s="21" t="e">
        <f>#REF!</f>
        <v>#REF!</v>
      </c>
      <c r="I722" s="21" t="e">
        <f>#REF!</f>
        <v>#REF!</v>
      </c>
      <c r="J722" s="21" t="e">
        <f>H722*'realign (3)'!X$28</f>
        <v>#REF!</v>
      </c>
      <c r="K722" s="100">
        <v>0.14373242937409952</v>
      </c>
      <c r="L722" s="84">
        <v>0.72591819115609191</v>
      </c>
    </row>
    <row r="723" spans="4:12" ht="15" customHeight="1" x14ac:dyDescent="0.3">
      <c r="D723" s="45">
        <v>5</v>
      </c>
      <c r="E723" s="55" t="s">
        <v>4</v>
      </c>
      <c r="F723" s="76" t="s">
        <v>29</v>
      </c>
      <c r="G723" s="7">
        <v>4</v>
      </c>
      <c r="H723" s="21" t="e">
        <f>#REF!</f>
        <v>#REF!</v>
      </c>
      <c r="I723" s="21" t="e">
        <f>#REF!</f>
        <v>#REF!</v>
      </c>
      <c r="J723" s="21" t="e">
        <f>H723*'realign (3)'!X$28</f>
        <v>#REF!</v>
      </c>
      <c r="K723" s="100">
        <v>2.2678762917836496E-2</v>
      </c>
      <c r="L723" s="84">
        <v>0.96278265226239612</v>
      </c>
    </row>
    <row r="724" spans="4:12" x14ac:dyDescent="0.3">
      <c r="D724" s="64">
        <v>5</v>
      </c>
      <c r="E724" s="65" t="s">
        <v>4</v>
      </c>
      <c r="F724" s="77" t="s">
        <v>29</v>
      </c>
      <c r="G724" s="8">
        <v>5</v>
      </c>
      <c r="H724" s="22" t="e">
        <f>#REF!</f>
        <v>#REF!</v>
      </c>
      <c r="I724" s="22" t="e">
        <f>#REF!</f>
        <v>#REF!</v>
      </c>
      <c r="J724" s="22" t="e">
        <f>H724*'realign (3)'!X$28</f>
        <v>#REF!</v>
      </c>
      <c r="K724" s="101">
        <v>1.2064662198553074E-2</v>
      </c>
      <c r="L724" s="92">
        <v>0.99940863655900714</v>
      </c>
    </row>
    <row r="725" spans="4:12" x14ac:dyDescent="0.3">
      <c r="D725" s="45">
        <v>5</v>
      </c>
      <c r="E725" s="55" t="s">
        <v>4</v>
      </c>
      <c r="F725" s="76" t="s">
        <v>30</v>
      </c>
      <c r="G725" s="7">
        <v>1</v>
      </c>
      <c r="H725" s="21" t="e">
        <f>#REF!</f>
        <v>#REF!</v>
      </c>
      <c r="I725" s="21" t="e">
        <f>#REF!</f>
        <v>#REF!</v>
      </c>
      <c r="J725" s="21" t="e">
        <f>H725*'realign (3)'!X$29</f>
        <v>#REF!</v>
      </c>
      <c r="K725" s="100">
        <v>8.6985745174718646E-2</v>
      </c>
      <c r="L725" s="84">
        <v>8.6546926438892016E-2</v>
      </c>
    </row>
    <row r="726" spans="4:12" x14ac:dyDescent="0.3">
      <c r="D726" s="45">
        <v>5</v>
      </c>
      <c r="E726" s="55" t="s">
        <v>4</v>
      </c>
      <c r="F726" s="76" t="s">
        <v>30</v>
      </c>
      <c r="G726" s="7">
        <v>2</v>
      </c>
      <c r="H726" s="21" t="e">
        <f>#REF!</f>
        <v>#REF!</v>
      </c>
      <c r="I726" s="21" t="e">
        <f>#REF!</f>
        <v>#REF!</v>
      </c>
      <c r="J726" s="21" t="e">
        <f>H726*'realign (3)'!X$29</f>
        <v>#REF!</v>
      </c>
      <c r="K726" s="100">
        <v>0.10989377552699149</v>
      </c>
      <c r="L726" s="84">
        <v>0.19069223495591636</v>
      </c>
    </row>
    <row r="727" spans="4:12" ht="15" customHeight="1" x14ac:dyDescent="0.3">
      <c r="D727" s="45">
        <v>5</v>
      </c>
      <c r="E727" s="55" t="s">
        <v>4</v>
      </c>
      <c r="F727" s="76" t="s">
        <v>30</v>
      </c>
      <c r="G727" s="7">
        <v>3</v>
      </c>
      <c r="H727" s="21" t="e">
        <f>#REF!</f>
        <v>#REF!</v>
      </c>
      <c r="I727" s="21" t="e">
        <f>#REF!</f>
        <v>#REF!</v>
      </c>
      <c r="J727" s="21" t="e">
        <f>H727*'realign (3)'!X$29</f>
        <v>#REF!</v>
      </c>
      <c r="K727" s="100">
        <v>0.11805376719217604</v>
      </c>
      <c r="L727" s="84">
        <v>0.30689091843041633</v>
      </c>
    </row>
    <row r="728" spans="4:12" x14ac:dyDescent="0.3">
      <c r="D728" s="45">
        <v>5</v>
      </c>
      <c r="E728" s="55" t="s">
        <v>4</v>
      </c>
      <c r="F728" s="76" t="s">
        <v>30</v>
      </c>
      <c r="G728" s="7">
        <v>4</v>
      </c>
      <c r="H728" s="21" t="e">
        <f>#REF!</f>
        <v>#REF!</v>
      </c>
      <c r="I728" s="21" t="e">
        <f>#REF!</f>
        <v>#REF!</v>
      </c>
      <c r="J728" s="21" t="e">
        <f>H728*'realign (3)'!X$29</f>
        <v>#REF!</v>
      </c>
      <c r="K728" s="100">
        <v>7.6026639678937136E-2</v>
      </c>
      <c r="L728" s="84">
        <v>0.54760381741233566</v>
      </c>
    </row>
    <row r="729" spans="4:12" x14ac:dyDescent="0.3">
      <c r="D729" s="64">
        <v>5</v>
      </c>
      <c r="E729" s="65" t="s">
        <v>4</v>
      </c>
      <c r="F729" s="77" t="s">
        <v>30</v>
      </c>
      <c r="G729" s="8">
        <v>5</v>
      </c>
      <c r="H729" s="22" t="e">
        <f>#REF!</f>
        <v>#REF!</v>
      </c>
      <c r="I729" s="22" t="e">
        <f>#REF!</f>
        <v>#REF!</v>
      </c>
      <c r="J729" s="22" t="e">
        <f>H729*'realign (3)'!X$29</f>
        <v>#REF!</v>
      </c>
      <c r="K729" s="101">
        <v>3.0227358820611221E-2</v>
      </c>
      <c r="L729" s="92">
        <v>0.84591830689773917</v>
      </c>
    </row>
    <row r="730" spans="4:12" x14ac:dyDescent="0.3">
      <c r="D730" s="45">
        <v>5</v>
      </c>
      <c r="E730" s="55" t="s">
        <v>4</v>
      </c>
      <c r="F730" s="76" t="s">
        <v>31</v>
      </c>
      <c r="G730" s="7">
        <v>1</v>
      </c>
      <c r="H730" s="21" t="e">
        <f>#REF!</f>
        <v>#REF!</v>
      </c>
      <c r="I730" s="21" t="e">
        <f>#REF!</f>
        <v>#REF!</v>
      </c>
      <c r="J730" s="21" t="e">
        <f>H730*'realign (3)'!X$30</f>
        <v>#REF!</v>
      </c>
      <c r="K730" s="100">
        <v>9.9996215625016413E-2</v>
      </c>
      <c r="L730" s="84">
        <v>7.5405849212035025E-2</v>
      </c>
    </row>
    <row r="731" spans="4:12" x14ac:dyDescent="0.3">
      <c r="D731" s="45">
        <v>5</v>
      </c>
      <c r="E731" s="55" t="s">
        <v>4</v>
      </c>
      <c r="F731" s="76" t="s">
        <v>31</v>
      </c>
      <c r="G731" s="7">
        <v>2</v>
      </c>
      <c r="H731" s="21" t="e">
        <f>#REF!</f>
        <v>#REF!</v>
      </c>
      <c r="I731" s="21" t="e">
        <f>#REF!</f>
        <v>#REF!</v>
      </c>
      <c r="J731" s="21" t="e">
        <f>H731*'realign (3)'!X$30</f>
        <v>#REF!</v>
      </c>
      <c r="K731" s="100">
        <v>0.10934570050120479</v>
      </c>
      <c r="L731" s="84">
        <v>0.29251160259288356</v>
      </c>
    </row>
    <row r="732" spans="4:12" ht="15" customHeight="1" x14ac:dyDescent="0.3">
      <c r="D732" s="45">
        <v>5</v>
      </c>
      <c r="E732" s="55" t="s">
        <v>4</v>
      </c>
      <c r="F732" s="76" t="s">
        <v>31</v>
      </c>
      <c r="G732" s="7">
        <v>3</v>
      </c>
      <c r="H732" s="21" t="e">
        <f>#REF!</f>
        <v>#REF!</v>
      </c>
      <c r="I732" s="21" t="e">
        <f>#REF!</f>
        <v>#REF!</v>
      </c>
      <c r="J732" s="21" t="e">
        <f>H732*'realign (3)'!X$30</f>
        <v>#REF!</v>
      </c>
      <c r="K732" s="100">
        <v>0.12666131637528008</v>
      </c>
      <c r="L732" s="84">
        <v>0.55879296452635663</v>
      </c>
    </row>
    <row r="733" spans="4:12" x14ac:dyDescent="0.3">
      <c r="D733" s="45">
        <v>5</v>
      </c>
      <c r="E733" s="55" t="s">
        <v>4</v>
      </c>
      <c r="F733" s="76" t="s">
        <v>31</v>
      </c>
      <c r="G733" s="7">
        <v>4</v>
      </c>
      <c r="H733" s="21" t="e">
        <f>#REF!</f>
        <v>#REF!</v>
      </c>
      <c r="I733" s="21" t="e">
        <f>#REF!</f>
        <v>#REF!</v>
      </c>
      <c r="J733" s="21" t="e">
        <f>H733*'realign (3)'!X$30</f>
        <v>#REF!</v>
      </c>
      <c r="K733" s="100">
        <v>0.13110090523946361</v>
      </c>
      <c r="L733" s="84">
        <v>0.81797169677626291</v>
      </c>
    </row>
    <row r="734" spans="4:12" x14ac:dyDescent="0.3">
      <c r="D734" s="64">
        <v>5</v>
      </c>
      <c r="E734" s="65" t="s">
        <v>4</v>
      </c>
      <c r="F734" s="77" t="s">
        <v>31</v>
      </c>
      <c r="G734" s="8">
        <v>5</v>
      </c>
      <c r="H734" s="22" t="e">
        <f>#REF!</f>
        <v>#REF!</v>
      </c>
      <c r="I734" s="22" t="e">
        <f>#REF!</f>
        <v>#REF!</v>
      </c>
      <c r="J734" s="22" t="e">
        <f>H734*'realign (3)'!X$30</f>
        <v>#REF!</v>
      </c>
      <c r="K734" s="101">
        <v>3.101538592468207E-2</v>
      </c>
      <c r="L734" s="92">
        <v>0.96282653529459228</v>
      </c>
    </row>
    <row r="735" spans="4:12" x14ac:dyDescent="0.3">
      <c r="D735" s="45">
        <v>5</v>
      </c>
      <c r="E735" s="55" t="s">
        <v>4</v>
      </c>
      <c r="F735" s="76" t="s">
        <v>32</v>
      </c>
      <c r="G735" s="7">
        <v>1</v>
      </c>
      <c r="H735" s="21" t="e">
        <f>#REF!</f>
        <v>#REF!</v>
      </c>
      <c r="I735" s="21" t="e">
        <f>#REF!</f>
        <v>#REF!</v>
      </c>
      <c r="J735" s="21" t="e">
        <f>H735*'realign (3)'!X$31</f>
        <v>#REF!</v>
      </c>
      <c r="K735" s="100">
        <v>1.0389539909839086E-2</v>
      </c>
      <c r="L735" s="84">
        <v>3.6353654225907417E-2</v>
      </c>
    </row>
    <row r="736" spans="4:12" x14ac:dyDescent="0.3">
      <c r="D736" s="45">
        <v>5</v>
      </c>
      <c r="E736" s="55" t="s">
        <v>4</v>
      </c>
      <c r="F736" s="76" t="s">
        <v>32</v>
      </c>
      <c r="G736" s="7">
        <v>2</v>
      </c>
      <c r="H736" s="21" t="e">
        <f>#REF!</f>
        <v>#REF!</v>
      </c>
      <c r="I736" s="21" t="e">
        <f>#REF!</f>
        <v>#REF!</v>
      </c>
      <c r="J736" s="21" t="e">
        <f>H736*'realign (3)'!X$31</f>
        <v>#REF!</v>
      </c>
      <c r="K736" s="100">
        <v>0.10009732187075411</v>
      </c>
      <c r="L736" s="84">
        <v>0.11515812032165627</v>
      </c>
    </row>
    <row r="737" spans="4:12" ht="15" customHeight="1" x14ac:dyDescent="0.3">
      <c r="D737" s="45">
        <v>5</v>
      </c>
      <c r="E737" s="55" t="s">
        <v>4</v>
      </c>
      <c r="F737" s="76" t="s">
        <v>32</v>
      </c>
      <c r="G737" s="7">
        <v>3</v>
      </c>
      <c r="H737" s="21" t="e">
        <f>#REF!</f>
        <v>#REF!</v>
      </c>
      <c r="I737" s="21" t="e">
        <f>#REF!</f>
        <v>#REF!</v>
      </c>
      <c r="J737" s="21" t="e">
        <f>H737*'realign (3)'!X$31</f>
        <v>#REF!</v>
      </c>
      <c r="K737" s="100">
        <v>9.9515646162694427E-2</v>
      </c>
      <c r="L737" s="84">
        <v>0.22982493617965943</v>
      </c>
    </row>
    <row r="738" spans="4:12" x14ac:dyDescent="0.3">
      <c r="D738" s="45">
        <v>5</v>
      </c>
      <c r="E738" s="55" t="s">
        <v>4</v>
      </c>
      <c r="F738" s="76" t="s">
        <v>32</v>
      </c>
      <c r="G738" s="7">
        <v>4</v>
      </c>
      <c r="H738" s="21" t="e">
        <f>#REF!</f>
        <v>#REF!</v>
      </c>
      <c r="I738" s="21" t="e">
        <f>#REF!</f>
        <v>#REF!</v>
      </c>
      <c r="J738" s="21" t="e">
        <f>H738*'realign (3)'!X$31</f>
        <v>#REF!</v>
      </c>
      <c r="K738" s="100">
        <v>7.6562550100265817E-2</v>
      </c>
      <c r="L738" s="84">
        <v>0.40696273342420697</v>
      </c>
    </row>
    <row r="739" spans="4:12" x14ac:dyDescent="0.3">
      <c r="D739" s="64">
        <v>5</v>
      </c>
      <c r="E739" s="65" t="s">
        <v>4</v>
      </c>
      <c r="F739" s="77" t="s">
        <v>32</v>
      </c>
      <c r="G739" s="8">
        <v>5</v>
      </c>
      <c r="H739" s="22" t="e">
        <f>#REF!</f>
        <v>#REF!</v>
      </c>
      <c r="I739" s="22" t="e">
        <f>#REF!</f>
        <v>#REF!</v>
      </c>
      <c r="J739" s="22" t="e">
        <f>H739*'realign (3)'!X$31</f>
        <v>#REF!</v>
      </c>
      <c r="K739" s="101">
        <v>7.9154830435317305E-2</v>
      </c>
      <c r="L739" s="92">
        <v>0.60586031823826414</v>
      </c>
    </row>
    <row r="740" spans="4:12" x14ac:dyDescent="0.3">
      <c r="D740" s="45">
        <v>5</v>
      </c>
      <c r="E740" s="55" t="s">
        <v>4</v>
      </c>
      <c r="F740" s="76" t="s">
        <v>33</v>
      </c>
      <c r="G740" s="7">
        <v>1</v>
      </c>
      <c r="H740" s="21" t="e">
        <f>#REF!</f>
        <v>#REF!</v>
      </c>
      <c r="I740" s="21" t="e">
        <f>#REF!</f>
        <v>#REF!</v>
      </c>
      <c r="J740" s="21" t="e">
        <f>H740*'realign (3)'!X$32</f>
        <v>#REF!</v>
      </c>
      <c r="K740" s="100">
        <v>6.6708188685464395E-2</v>
      </c>
      <c r="L740" s="84">
        <v>6.0454953446537139E-2</v>
      </c>
    </row>
    <row r="741" spans="4:12" x14ac:dyDescent="0.3">
      <c r="D741" s="45">
        <v>5</v>
      </c>
      <c r="E741" s="55" t="s">
        <v>4</v>
      </c>
      <c r="F741" s="76" t="s">
        <v>33</v>
      </c>
      <c r="G741" s="7">
        <v>2</v>
      </c>
      <c r="H741" s="21" t="e">
        <f>#REF!</f>
        <v>#REF!</v>
      </c>
      <c r="I741" s="21" t="e">
        <f>#REF!</f>
        <v>#REF!</v>
      </c>
      <c r="J741" s="21" t="e">
        <f>H741*'realign (3)'!X$32</f>
        <v>#REF!</v>
      </c>
      <c r="K741" s="100">
        <v>7.9437004883837661E-2</v>
      </c>
      <c r="L741" s="84">
        <v>0.23485713124197349</v>
      </c>
    </row>
    <row r="742" spans="4:12" ht="15" customHeight="1" x14ac:dyDescent="0.3">
      <c r="D742" s="45">
        <v>5</v>
      </c>
      <c r="E742" s="55" t="s">
        <v>4</v>
      </c>
      <c r="F742" s="76" t="s">
        <v>33</v>
      </c>
      <c r="G742" s="7">
        <v>3</v>
      </c>
      <c r="H742" s="21" t="e">
        <f>#REF!</f>
        <v>#REF!</v>
      </c>
      <c r="I742" s="21" t="e">
        <f>#REF!</f>
        <v>#REF!</v>
      </c>
      <c r="J742" s="21" t="e">
        <f>H742*'realign (3)'!X$32</f>
        <v>#REF!</v>
      </c>
      <c r="K742" s="100">
        <v>7.3131709600212438E-2</v>
      </c>
      <c r="L742" s="84">
        <v>0.51808772202103648</v>
      </c>
    </row>
    <row r="743" spans="4:12" x14ac:dyDescent="0.3">
      <c r="D743" s="45">
        <v>5</v>
      </c>
      <c r="E743" s="55" t="s">
        <v>4</v>
      </c>
      <c r="F743" s="76" t="s">
        <v>33</v>
      </c>
      <c r="G743" s="7">
        <v>4</v>
      </c>
      <c r="H743" s="21" t="e">
        <f>#REF!</f>
        <v>#REF!</v>
      </c>
      <c r="I743" s="21" t="e">
        <f>#REF!</f>
        <v>#REF!</v>
      </c>
      <c r="J743" s="21" t="e">
        <f>H743*'realign (3)'!X$32</f>
        <v>#REF!</v>
      </c>
      <c r="K743" s="100">
        <v>4.1218353971537419E-2</v>
      </c>
      <c r="L743" s="84">
        <v>0.74746468262714283</v>
      </c>
    </row>
    <row r="744" spans="4:12" x14ac:dyDescent="0.3">
      <c r="D744" s="64">
        <v>5</v>
      </c>
      <c r="E744" s="65" t="s">
        <v>4</v>
      </c>
      <c r="F744" s="77" t="s">
        <v>33</v>
      </c>
      <c r="G744" s="8">
        <v>5</v>
      </c>
      <c r="H744" s="22" t="e">
        <f>#REF!</f>
        <v>#REF!</v>
      </c>
      <c r="I744" s="22" t="e">
        <f>#REF!</f>
        <v>#REF!</v>
      </c>
      <c r="J744" s="22" t="e">
        <f>H744*'realign (3)'!X$32</f>
        <v>#REF!</v>
      </c>
      <c r="K744" s="101">
        <v>3.7060821056740821E-2</v>
      </c>
      <c r="L744" s="92">
        <v>0.93288753071802932</v>
      </c>
    </row>
    <row r="745" spans="4:12" x14ac:dyDescent="0.3">
      <c r="D745" s="45">
        <v>5</v>
      </c>
      <c r="E745" s="55" t="s">
        <v>4</v>
      </c>
      <c r="F745" s="76" t="s">
        <v>34</v>
      </c>
      <c r="G745" s="7">
        <v>1</v>
      </c>
      <c r="H745" s="21" t="e">
        <f>#REF!</f>
        <v>#REF!</v>
      </c>
      <c r="I745" s="21" t="e">
        <f>#REF!</f>
        <v>#REF!</v>
      </c>
      <c r="J745" s="21" t="e">
        <f>H745*'realign (3)'!X$33</f>
        <v>#REF!</v>
      </c>
      <c r="K745" s="100">
        <v>2.6974553214375811E-2</v>
      </c>
      <c r="L745" s="84">
        <v>5.6444236837279331E-2</v>
      </c>
    </row>
    <row r="746" spans="4:12" x14ac:dyDescent="0.3">
      <c r="D746" s="45">
        <v>5</v>
      </c>
      <c r="E746" s="55" t="s">
        <v>4</v>
      </c>
      <c r="F746" s="76" t="s">
        <v>34</v>
      </c>
      <c r="G746" s="7">
        <v>2</v>
      </c>
      <c r="H746" s="21" t="e">
        <f>#REF!</f>
        <v>#REF!</v>
      </c>
      <c r="I746" s="21" t="e">
        <f>#REF!</f>
        <v>#REF!</v>
      </c>
      <c r="J746" s="21" t="e">
        <f>H746*'realign (3)'!X$33</f>
        <v>#REF!</v>
      </c>
      <c r="K746" s="100">
        <v>0.11876531581215595</v>
      </c>
      <c r="L746" s="84">
        <v>0.20628515174046488</v>
      </c>
    </row>
    <row r="747" spans="4:12" ht="15" customHeight="1" x14ac:dyDescent="0.3">
      <c r="D747" s="45">
        <v>5</v>
      </c>
      <c r="E747" s="55" t="s">
        <v>4</v>
      </c>
      <c r="F747" s="76" t="s">
        <v>34</v>
      </c>
      <c r="G747" s="7">
        <v>3</v>
      </c>
      <c r="H747" s="21" t="e">
        <f>#REF!</f>
        <v>#REF!</v>
      </c>
      <c r="I747" s="21" t="e">
        <f>#REF!</f>
        <v>#REF!</v>
      </c>
      <c r="J747" s="21" t="e">
        <f>H747*'realign (3)'!X$33</f>
        <v>#REF!</v>
      </c>
      <c r="K747" s="100">
        <v>0.1066882045147869</v>
      </c>
      <c r="L747" s="84">
        <v>0.34889888654683165</v>
      </c>
    </row>
    <row r="748" spans="4:12" x14ac:dyDescent="0.3">
      <c r="D748" s="45">
        <v>5</v>
      </c>
      <c r="E748" s="55" t="s">
        <v>4</v>
      </c>
      <c r="F748" s="76" t="s">
        <v>34</v>
      </c>
      <c r="G748" s="7">
        <v>4</v>
      </c>
      <c r="H748" s="21" t="e">
        <f>#REF!</f>
        <v>#REF!</v>
      </c>
      <c r="I748" s="21" t="e">
        <f>#REF!</f>
        <v>#REF!</v>
      </c>
      <c r="J748" s="21" t="e">
        <f>H748*'realign (3)'!X$33</f>
        <v>#REF!</v>
      </c>
      <c r="K748" s="100">
        <v>8.0755664196887109E-2</v>
      </c>
      <c r="L748" s="84">
        <v>0.52139815630157982</v>
      </c>
    </row>
    <row r="749" spans="4:12" x14ac:dyDescent="0.3">
      <c r="D749" s="64">
        <v>5</v>
      </c>
      <c r="E749" s="65" t="s">
        <v>4</v>
      </c>
      <c r="F749" s="77" t="s">
        <v>34</v>
      </c>
      <c r="G749" s="8">
        <v>5</v>
      </c>
      <c r="H749" s="22" t="e">
        <f>#REF!</f>
        <v>#REF!</v>
      </c>
      <c r="I749" s="22" t="e">
        <f>#REF!</f>
        <v>#REF!</v>
      </c>
      <c r="J749" s="22" t="e">
        <f>H749*'realign (3)'!X$33</f>
        <v>#REF!</v>
      </c>
      <c r="K749" s="101">
        <v>3.0369620622603784E-2</v>
      </c>
      <c r="L749" s="92">
        <v>0.71883631959905647</v>
      </c>
    </row>
    <row r="750" spans="4:12" x14ac:dyDescent="0.3">
      <c r="D750" s="45">
        <v>5</v>
      </c>
      <c r="E750" s="55" t="s">
        <v>4</v>
      </c>
      <c r="F750" s="76" t="s">
        <v>35</v>
      </c>
      <c r="G750" s="7">
        <v>1</v>
      </c>
      <c r="H750" s="21" t="e">
        <f>#REF!</f>
        <v>#REF!</v>
      </c>
      <c r="I750" s="21" t="e">
        <f>#REF!</f>
        <v>#REF!</v>
      </c>
      <c r="J750" s="21" t="e">
        <f>H750*'realign (3)'!X$34</f>
        <v>#REF!</v>
      </c>
      <c r="K750" s="100">
        <v>7.5481164892194003E-2</v>
      </c>
      <c r="L750" s="84">
        <v>8.6439727223822316E-2</v>
      </c>
    </row>
    <row r="751" spans="4:12" x14ac:dyDescent="0.3">
      <c r="D751" s="45">
        <v>5</v>
      </c>
      <c r="E751" s="55" t="s">
        <v>4</v>
      </c>
      <c r="F751" s="76" t="s">
        <v>35</v>
      </c>
      <c r="G751" s="7">
        <v>2</v>
      </c>
      <c r="H751" s="21" t="e">
        <f>#REF!</f>
        <v>#REF!</v>
      </c>
      <c r="I751" s="21" t="e">
        <f>#REF!</f>
        <v>#REF!</v>
      </c>
      <c r="J751" s="21" t="e">
        <f>H751*'realign (3)'!X$34</f>
        <v>#REF!</v>
      </c>
      <c r="K751" s="100">
        <v>6.419571770561916E-2</v>
      </c>
      <c r="L751" s="84">
        <v>0.19805297524302992</v>
      </c>
    </row>
    <row r="752" spans="4:12" ht="15" customHeight="1" x14ac:dyDescent="0.3">
      <c r="D752" s="45">
        <v>5</v>
      </c>
      <c r="E752" s="55" t="s">
        <v>4</v>
      </c>
      <c r="F752" s="76" t="s">
        <v>35</v>
      </c>
      <c r="G752" s="7">
        <v>3</v>
      </c>
      <c r="H752" s="21" t="e">
        <f>#REF!</f>
        <v>#REF!</v>
      </c>
      <c r="I752" s="21" t="e">
        <f>#REF!</f>
        <v>#REF!</v>
      </c>
      <c r="J752" s="21" t="e">
        <f>H752*'realign (3)'!X$34</f>
        <v>#REF!</v>
      </c>
      <c r="K752" s="100">
        <v>0.15372309864315292</v>
      </c>
      <c r="L752" s="84">
        <v>0.41991805553118816</v>
      </c>
    </row>
    <row r="753" spans="4:12" x14ac:dyDescent="0.3">
      <c r="D753" s="45">
        <v>5</v>
      </c>
      <c r="E753" s="55" t="s">
        <v>4</v>
      </c>
      <c r="F753" s="76" t="s">
        <v>35</v>
      </c>
      <c r="G753" s="7">
        <v>4</v>
      </c>
      <c r="H753" s="21" t="e">
        <f>#REF!</f>
        <v>#REF!</v>
      </c>
      <c r="I753" s="21" t="e">
        <f>#REF!</f>
        <v>#REF!</v>
      </c>
      <c r="J753" s="21" t="e">
        <f>H753*'realign (3)'!X$34</f>
        <v>#REF!</v>
      </c>
      <c r="K753" s="100">
        <v>9.750606599897052E-2</v>
      </c>
      <c r="L753" s="84">
        <v>0.61631044006421909</v>
      </c>
    </row>
    <row r="754" spans="4:12" x14ac:dyDescent="0.3">
      <c r="D754" s="64">
        <v>5</v>
      </c>
      <c r="E754" s="65" t="s">
        <v>4</v>
      </c>
      <c r="F754" s="77" t="s">
        <v>35</v>
      </c>
      <c r="G754" s="8">
        <v>5</v>
      </c>
      <c r="H754" s="22" t="e">
        <f>#REF!</f>
        <v>#REF!</v>
      </c>
      <c r="I754" s="22" t="e">
        <f>#REF!</f>
        <v>#REF!</v>
      </c>
      <c r="J754" s="22" t="e">
        <f>H754*'realign (3)'!X$34</f>
        <v>#REF!</v>
      </c>
      <c r="K754" s="101">
        <v>2.34880515376884E-2</v>
      </c>
      <c r="L754" s="92">
        <v>0.83392013644012375</v>
      </c>
    </row>
    <row r="755" spans="4:12" ht="15" customHeight="1" x14ac:dyDescent="0.3">
      <c r="D755" s="46">
        <v>6</v>
      </c>
      <c r="E755" s="51" t="s">
        <v>5</v>
      </c>
      <c r="F755" s="78">
        <v>1600</v>
      </c>
      <c r="G755" s="9">
        <v>1</v>
      </c>
      <c r="H755" s="23" t="e">
        <f>#REF!</f>
        <v>#REF!</v>
      </c>
      <c r="I755" s="23" t="e">
        <f>#REF!</f>
        <v>#REF!</v>
      </c>
      <c r="J755" s="23" t="e">
        <f>H755*'realign (3)'!X$5</f>
        <v>#REF!</v>
      </c>
      <c r="K755" s="102">
        <v>4.5859062965437423E-2</v>
      </c>
      <c r="L755" s="85">
        <v>5.618132739786405E-2</v>
      </c>
    </row>
    <row r="756" spans="4:12" x14ac:dyDescent="0.3">
      <c r="D756" s="46">
        <v>6</v>
      </c>
      <c r="E756" s="51" t="s">
        <v>5</v>
      </c>
      <c r="F756" s="78">
        <v>1600</v>
      </c>
      <c r="G756" s="9">
        <v>2</v>
      </c>
      <c r="H756" s="23" t="e">
        <f>#REF!</f>
        <v>#REF!</v>
      </c>
      <c r="I756" s="23" t="e">
        <f>#REF!</f>
        <v>#REF!</v>
      </c>
      <c r="J756" s="23" t="e">
        <f>H756*'realign (3)'!X$5</f>
        <v>#REF!</v>
      </c>
      <c r="K756" s="102">
        <v>8.1424206704718824E-2</v>
      </c>
      <c r="L756" s="85">
        <v>0.20096895638002854</v>
      </c>
    </row>
    <row r="757" spans="4:12" x14ac:dyDescent="0.3">
      <c r="D757" s="46">
        <v>6</v>
      </c>
      <c r="E757" s="51" t="s">
        <v>5</v>
      </c>
      <c r="F757" s="78">
        <v>1600</v>
      </c>
      <c r="G757" s="9">
        <v>3</v>
      </c>
      <c r="H757" s="23" t="e">
        <f>#REF!</f>
        <v>#REF!</v>
      </c>
      <c r="I757" s="23" t="e">
        <f>#REF!</f>
        <v>#REF!</v>
      </c>
      <c r="J757" s="23" t="e">
        <f>H757*'realign (3)'!X$5</f>
        <v>#REF!</v>
      </c>
      <c r="K757" s="102">
        <v>9.6048060381947131E-2</v>
      </c>
      <c r="L757" s="85">
        <v>0.31032464783451436</v>
      </c>
    </row>
    <row r="758" spans="4:12" x14ac:dyDescent="0.3">
      <c r="D758" s="47">
        <v>6</v>
      </c>
      <c r="E758" s="52" t="s">
        <v>5</v>
      </c>
      <c r="F758" s="79">
        <v>1600</v>
      </c>
      <c r="G758" s="10">
        <v>4</v>
      </c>
      <c r="H758" s="24" t="e">
        <f>#REF!</f>
        <v>#REF!</v>
      </c>
      <c r="I758" s="24" t="e">
        <f>#REF!</f>
        <v>#REF!</v>
      </c>
      <c r="J758" s="24" t="e">
        <f>H758*'realign (3)'!X$5</f>
        <v>#REF!</v>
      </c>
      <c r="K758" s="103">
        <v>0.11543305786845484</v>
      </c>
      <c r="L758" s="86">
        <v>0.37059887180890377</v>
      </c>
    </row>
    <row r="759" spans="4:12" x14ac:dyDescent="0.3">
      <c r="D759" s="46">
        <v>6</v>
      </c>
      <c r="E759" s="51" t="s">
        <v>5</v>
      </c>
      <c r="F759" s="78" t="s">
        <v>7</v>
      </c>
      <c r="G759" s="9">
        <v>1</v>
      </c>
      <c r="H759" s="23" t="e">
        <f>#REF!</f>
        <v>#REF!</v>
      </c>
      <c r="I759" s="23" t="e">
        <f>#REF!</f>
        <v>#REF!</v>
      </c>
      <c r="J759" s="23" t="e">
        <f>H759*'realign (3)'!X$6</f>
        <v>#REF!</v>
      </c>
      <c r="K759" s="102">
        <v>4.0069610498691191E-2</v>
      </c>
      <c r="L759" s="85">
        <v>3.7807031130681894E-2</v>
      </c>
    </row>
    <row r="760" spans="4:12" ht="15" customHeight="1" x14ac:dyDescent="0.3">
      <c r="D760" s="46">
        <v>6</v>
      </c>
      <c r="E760" s="51" t="s">
        <v>5</v>
      </c>
      <c r="F760" s="78" t="s">
        <v>7</v>
      </c>
      <c r="G760" s="9">
        <v>2</v>
      </c>
      <c r="H760" s="23" t="e">
        <f>#REF!</f>
        <v>#REF!</v>
      </c>
      <c r="I760" s="23" t="e">
        <f>#REF!</f>
        <v>#REF!</v>
      </c>
      <c r="J760" s="23" t="e">
        <f>H760*'realign (3)'!X$6</f>
        <v>#REF!</v>
      </c>
      <c r="K760" s="102">
        <v>5.8284132833274362E-2</v>
      </c>
      <c r="L760" s="85">
        <v>0.16308937099203644</v>
      </c>
    </row>
    <row r="761" spans="4:12" x14ac:dyDescent="0.3">
      <c r="D761" s="46">
        <v>6</v>
      </c>
      <c r="E761" s="51" t="s">
        <v>5</v>
      </c>
      <c r="F761" s="78" t="s">
        <v>7</v>
      </c>
      <c r="G761" s="9">
        <v>3</v>
      </c>
      <c r="H761" s="23" t="e">
        <f>#REF!</f>
        <v>#REF!</v>
      </c>
      <c r="I761" s="23" t="e">
        <f>#REF!</f>
        <v>#REF!</v>
      </c>
      <c r="J761" s="23" t="e">
        <f>H761*'realign (3)'!X$6</f>
        <v>#REF!</v>
      </c>
      <c r="K761" s="102">
        <v>4.9199358180627095E-2</v>
      </c>
      <c r="L761" s="85">
        <v>0.36656696111992176</v>
      </c>
    </row>
    <row r="762" spans="4:12" x14ac:dyDescent="0.3">
      <c r="D762" s="47">
        <v>6</v>
      </c>
      <c r="E762" s="52" t="s">
        <v>5</v>
      </c>
      <c r="F762" s="79" t="s">
        <v>7</v>
      </c>
      <c r="G762" s="10">
        <v>4</v>
      </c>
      <c r="H762" s="24" t="e">
        <f>#REF!</f>
        <v>#REF!</v>
      </c>
      <c r="I762" s="24" t="e">
        <f>#REF!</f>
        <v>#REF!</v>
      </c>
      <c r="J762" s="24" t="e">
        <f>H762*'realign (3)'!X$6</f>
        <v>#REF!</v>
      </c>
      <c r="K762" s="103">
        <v>5.7255578920735267E-2</v>
      </c>
      <c r="L762" s="86">
        <v>0.45258692905304698</v>
      </c>
    </row>
    <row r="763" spans="4:12" x14ac:dyDescent="0.3">
      <c r="D763" s="46">
        <v>6</v>
      </c>
      <c r="E763" s="51" t="s">
        <v>5</v>
      </c>
      <c r="F763" s="78" t="s">
        <v>8</v>
      </c>
      <c r="G763" s="9">
        <v>1</v>
      </c>
      <c r="H763" s="23" t="e">
        <f>#REF!</f>
        <v>#REF!</v>
      </c>
      <c r="I763" s="23" t="e">
        <f>#REF!</f>
        <v>#REF!</v>
      </c>
      <c r="J763" s="23" t="e">
        <f>H763*'realign (3)'!X$7</f>
        <v>#REF!</v>
      </c>
      <c r="K763" s="102">
        <v>4.4399723591156667E-2</v>
      </c>
      <c r="L763" s="85">
        <v>0.11656840062750139</v>
      </c>
    </row>
    <row r="764" spans="4:12" x14ac:dyDescent="0.3">
      <c r="D764" s="46">
        <v>6</v>
      </c>
      <c r="E764" s="51" t="s">
        <v>5</v>
      </c>
      <c r="F764" s="78" t="s">
        <v>8</v>
      </c>
      <c r="G764" s="9">
        <v>2</v>
      </c>
      <c r="H764" s="23" t="e">
        <f>#REF!</f>
        <v>#REF!</v>
      </c>
      <c r="I764" s="23" t="e">
        <f>#REF!</f>
        <v>#REF!</v>
      </c>
      <c r="J764" s="23" t="e">
        <f>H764*'realign (3)'!X$7</f>
        <v>#REF!</v>
      </c>
      <c r="K764" s="102">
        <v>9.6258578336918241E-2</v>
      </c>
      <c r="L764" s="85">
        <v>0.33915927014058805</v>
      </c>
    </row>
    <row r="765" spans="4:12" ht="15" customHeight="1" x14ac:dyDescent="0.3">
      <c r="D765" s="46">
        <v>6</v>
      </c>
      <c r="E765" s="51" t="s">
        <v>5</v>
      </c>
      <c r="F765" s="78" t="s">
        <v>8</v>
      </c>
      <c r="G765" s="9">
        <v>3</v>
      </c>
      <c r="H765" s="23" t="e">
        <f>#REF!</f>
        <v>#REF!</v>
      </c>
      <c r="I765" s="23" t="e">
        <f>#REF!</f>
        <v>#REF!</v>
      </c>
      <c r="J765" s="23" t="e">
        <f>H765*'realign (3)'!X$7</f>
        <v>#REF!</v>
      </c>
      <c r="K765" s="102">
        <v>3.1461724993236267E-2</v>
      </c>
      <c r="L765" s="85">
        <v>0.60535171020084622</v>
      </c>
    </row>
    <row r="766" spans="4:12" x14ac:dyDescent="0.3">
      <c r="D766" s="47">
        <v>6</v>
      </c>
      <c r="E766" s="52" t="s">
        <v>5</v>
      </c>
      <c r="F766" s="79" t="s">
        <v>8</v>
      </c>
      <c r="G766" s="10">
        <v>4</v>
      </c>
      <c r="H766" s="24" t="e">
        <f>#REF!</f>
        <v>#REF!</v>
      </c>
      <c r="I766" s="24" t="e">
        <f>#REF!</f>
        <v>#REF!</v>
      </c>
      <c r="J766" s="24" t="e">
        <f>H766*'realign (3)'!X$7</f>
        <v>#REF!</v>
      </c>
      <c r="K766" s="103">
        <v>0.13143590736919294</v>
      </c>
      <c r="L766" s="86">
        <v>0.68972946476271224</v>
      </c>
    </row>
    <row r="767" spans="4:12" x14ac:dyDescent="0.3">
      <c r="D767" s="46">
        <v>6</v>
      </c>
      <c r="E767" s="51" t="s">
        <v>5</v>
      </c>
      <c r="F767" s="78" t="s">
        <v>9</v>
      </c>
      <c r="G767" s="9">
        <v>1</v>
      </c>
      <c r="H767" s="23" t="e">
        <f>#REF!</f>
        <v>#REF!</v>
      </c>
      <c r="I767" s="23" t="e">
        <f>#REF!</f>
        <v>#REF!</v>
      </c>
      <c r="J767" s="23" t="e">
        <f>H767*'realign (3)'!X$8</f>
        <v>#REF!</v>
      </c>
      <c r="K767" s="102">
        <v>1.0502671419301219E-2</v>
      </c>
      <c r="L767" s="85">
        <v>3.6407078398055528E-2</v>
      </c>
    </row>
    <row r="768" spans="4:12" x14ac:dyDescent="0.3">
      <c r="D768" s="46">
        <v>6</v>
      </c>
      <c r="E768" s="51" t="s">
        <v>5</v>
      </c>
      <c r="F768" s="78" t="s">
        <v>9</v>
      </c>
      <c r="G768" s="9">
        <v>2</v>
      </c>
      <c r="H768" s="23" t="e">
        <f>#REF!</f>
        <v>#REF!</v>
      </c>
      <c r="I768" s="23" t="e">
        <f>#REF!</f>
        <v>#REF!</v>
      </c>
      <c r="J768" s="23" t="e">
        <f>H768*'realign (3)'!X$8</f>
        <v>#REF!</v>
      </c>
      <c r="K768" s="102">
        <v>4.6564878201676374E-2</v>
      </c>
      <c r="L768" s="85">
        <v>0.13947145170932881</v>
      </c>
    </row>
    <row r="769" spans="4:12" x14ac:dyDescent="0.3">
      <c r="D769" s="46">
        <v>6</v>
      </c>
      <c r="E769" s="51" t="s">
        <v>5</v>
      </c>
      <c r="F769" s="78" t="s">
        <v>9</v>
      </c>
      <c r="G769" s="9">
        <v>3</v>
      </c>
      <c r="H769" s="23" t="e">
        <f>#REF!</f>
        <v>#REF!</v>
      </c>
      <c r="I769" s="23" t="e">
        <f>#REF!</f>
        <v>#REF!</v>
      </c>
      <c r="J769" s="23" t="e">
        <f>H769*'realign (3)'!X$8</f>
        <v>#REF!</v>
      </c>
      <c r="K769" s="102">
        <v>6.4559203980094459E-2</v>
      </c>
      <c r="L769" s="85">
        <v>0.34489177345472927</v>
      </c>
    </row>
    <row r="770" spans="4:12" ht="15" customHeight="1" x14ac:dyDescent="0.3">
      <c r="D770" s="47">
        <v>6</v>
      </c>
      <c r="E770" s="52" t="s">
        <v>5</v>
      </c>
      <c r="F770" s="79" t="s">
        <v>9</v>
      </c>
      <c r="G770" s="10">
        <v>4</v>
      </c>
      <c r="H770" s="24" t="e">
        <f>#REF!</f>
        <v>#REF!</v>
      </c>
      <c r="I770" s="24" t="e">
        <f>#REF!</f>
        <v>#REF!</v>
      </c>
      <c r="J770" s="24" t="e">
        <f>H770*'realign (3)'!X$8</f>
        <v>#REF!</v>
      </c>
      <c r="K770" s="103">
        <v>3.7409344891745848E-2</v>
      </c>
      <c r="L770" s="86">
        <v>0.45752193255512302</v>
      </c>
    </row>
    <row r="771" spans="4:12" x14ac:dyDescent="0.3">
      <c r="D771" s="46">
        <v>6</v>
      </c>
      <c r="E771" s="51" t="s">
        <v>5</v>
      </c>
      <c r="F771" s="78" t="s">
        <v>10</v>
      </c>
      <c r="G771" s="9">
        <v>1</v>
      </c>
      <c r="H771" s="23" t="e">
        <f>#REF!</f>
        <v>#REF!</v>
      </c>
      <c r="I771" s="23" t="e">
        <f>#REF!</f>
        <v>#REF!</v>
      </c>
      <c r="J771" s="23" t="e">
        <f>H771*'realign (3)'!X$9</f>
        <v>#REF!</v>
      </c>
      <c r="K771" s="102">
        <v>7.3453963581705903E-2</v>
      </c>
      <c r="L771" s="85">
        <v>6.9831331870542412E-2</v>
      </c>
    </row>
    <row r="772" spans="4:12" x14ac:dyDescent="0.3">
      <c r="D772" s="46">
        <v>6</v>
      </c>
      <c r="E772" s="51" t="s">
        <v>5</v>
      </c>
      <c r="F772" s="78" t="s">
        <v>10</v>
      </c>
      <c r="G772" s="9">
        <v>2</v>
      </c>
      <c r="H772" s="23" t="e">
        <f>#REF!</f>
        <v>#REF!</v>
      </c>
      <c r="I772" s="23" t="e">
        <f>#REF!</f>
        <v>#REF!</v>
      </c>
      <c r="J772" s="23" t="e">
        <f>H772*'realign (3)'!X$9</f>
        <v>#REF!</v>
      </c>
      <c r="K772" s="102">
        <v>4.2662614123174201E-2</v>
      </c>
      <c r="L772" s="85">
        <v>0.25640048177945302</v>
      </c>
    </row>
    <row r="773" spans="4:12" x14ac:dyDescent="0.3">
      <c r="D773" s="46">
        <v>6</v>
      </c>
      <c r="E773" s="51" t="s">
        <v>5</v>
      </c>
      <c r="F773" s="78" t="s">
        <v>10</v>
      </c>
      <c r="G773" s="9">
        <v>3</v>
      </c>
      <c r="H773" s="23" t="e">
        <f>#REF!</f>
        <v>#REF!</v>
      </c>
      <c r="I773" s="23" t="e">
        <f>#REF!</f>
        <v>#REF!</v>
      </c>
      <c r="J773" s="23" t="e">
        <f>H773*'realign (3)'!X$9</f>
        <v>#REF!</v>
      </c>
      <c r="K773" s="102">
        <v>0.11782152610723123</v>
      </c>
      <c r="L773" s="85">
        <v>0.51470218524010258</v>
      </c>
    </row>
    <row r="774" spans="4:12" x14ac:dyDescent="0.3">
      <c r="D774" s="47">
        <v>6</v>
      </c>
      <c r="E774" s="52" t="s">
        <v>5</v>
      </c>
      <c r="F774" s="79" t="s">
        <v>10</v>
      </c>
      <c r="G774" s="10">
        <v>4</v>
      </c>
      <c r="H774" s="24" t="e">
        <f>#REF!</f>
        <v>#REF!</v>
      </c>
      <c r="I774" s="24" t="e">
        <f>#REF!</f>
        <v>#REF!</v>
      </c>
      <c r="J774" s="24" t="e">
        <f>H774*'realign (3)'!X$9</f>
        <v>#REF!</v>
      </c>
      <c r="K774" s="103">
        <v>0.15732930858308916</v>
      </c>
      <c r="L774" s="86">
        <v>0.6148866679764512</v>
      </c>
    </row>
    <row r="775" spans="4:12" ht="15" customHeight="1" x14ac:dyDescent="0.3">
      <c r="D775" s="46">
        <v>6</v>
      </c>
      <c r="E775" s="51" t="s">
        <v>5</v>
      </c>
      <c r="F775" s="78" t="s">
        <v>11</v>
      </c>
      <c r="G775" s="9">
        <v>1</v>
      </c>
      <c r="H775" s="23" t="e">
        <f>#REF!</f>
        <v>#REF!</v>
      </c>
      <c r="I775" s="23" t="e">
        <f>#REF!</f>
        <v>#REF!</v>
      </c>
      <c r="J775" s="23" t="e">
        <f>H775*'realign (3)'!X$10</f>
        <v>#REF!</v>
      </c>
      <c r="K775" s="102">
        <v>0.11865660014361774</v>
      </c>
      <c r="L775" s="85">
        <v>0.11125491799556221</v>
      </c>
    </row>
    <row r="776" spans="4:12" x14ac:dyDescent="0.3">
      <c r="D776" s="46">
        <v>6</v>
      </c>
      <c r="E776" s="51" t="s">
        <v>5</v>
      </c>
      <c r="F776" s="78" t="s">
        <v>11</v>
      </c>
      <c r="G776" s="9">
        <v>2</v>
      </c>
      <c r="H776" s="23" t="e">
        <f>#REF!</f>
        <v>#REF!</v>
      </c>
      <c r="I776" s="23" t="e">
        <f>#REF!</f>
        <v>#REF!</v>
      </c>
      <c r="J776" s="23" t="e">
        <f>H776*'realign (3)'!X$10</f>
        <v>#REF!</v>
      </c>
      <c r="K776" s="102">
        <v>0.23877237357874972</v>
      </c>
      <c r="L776" s="85">
        <v>0.28515695769630089</v>
      </c>
    </row>
    <row r="777" spans="4:12" x14ac:dyDescent="0.3">
      <c r="D777" s="46">
        <v>6</v>
      </c>
      <c r="E777" s="51" t="s">
        <v>5</v>
      </c>
      <c r="F777" s="78" t="s">
        <v>11</v>
      </c>
      <c r="G777" s="9">
        <v>3</v>
      </c>
      <c r="H777" s="23" t="e">
        <f>#REF!</f>
        <v>#REF!</v>
      </c>
      <c r="I777" s="23" t="e">
        <f>#REF!</f>
        <v>#REF!</v>
      </c>
      <c r="J777" s="23" t="e">
        <f>H777*'realign (3)'!X$10</f>
        <v>#REF!</v>
      </c>
      <c r="K777" s="102">
        <v>0.19789283379201283</v>
      </c>
      <c r="L777" s="85">
        <v>0.4077264540756716</v>
      </c>
    </row>
    <row r="778" spans="4:12" x14ac:dyDescent="0.3">
      <c r="D778" s="47">
        <v>6</v>
      </c>
      <c r="E778" s="52" t="s">
        <v>5</v>
      </c>
      <c r="F778" s="79" t="s">
        <v>11</v>
      </c>
      <c r="G778" s="10">
        <v>4</v>
      </c>
      <c r="H778" s="24" t="e">
        <f>#REF!</f>
        <v>#REF!</v>
      </c>
      <c r="I778" s="24" t="e">
        <f>#REF!</f>
        <v>#REF!</v>
      </c>
      <c r="J778" s="24" t="e">
        <f>H778*'realign (3)'!X$10</f>
        <v>#REF!</v>
      </c>
      <c r="K778" s="103">
        <v>0.1987127795963953</v>
      </c>
      <c r="L778" s="86">
        <v>0.51673382273008106</v>
      </c>
    </row>
    <row r="779" spans="4:12" x14ac:dyDescent="0.3">
      <c r="D779" s="46">
        <v>6</v>
      </c>
      <c r="E779" s="51" t="s">
        <v>5</v>
      </c>
      <c r="F779" s="78" t="s">
        <v>12</v>
      </c>
      <c r="G779" s="9">
        <v>1</v>
      </c>
      <c r="H779" s="23" t="e">
        <f>#REF!</f>
        <v>#REF!</v>
      </c>
      <c r="I779" s="23" t="e">
        <f>#REF!</f>
        <v>#REF!</v>
      </c>
      <c r="J779" s="23" t="e">
        <f>H779*'realign (3)'!X$11</f>
        <v>#REF!</v>
      </c>
      <c r="K779" s="102">
        <v>0.113611120607468</v>
      </c>
      <c r="L779" s="85">
        <v>0.14330813408892995</v>
      </c>
    </row>
    <row r="780" spans="4:12" ht="15" customHeight="1" x14ac:dyDescent="0.3">
      <c r="D780" s="46">
        <v>6</v>
      </c>
      <c r="E780" s="51" t="s">
        <v>5</v>
      </c>
      <c r="F780" s="78" t="s">
        <v>12</v>
      </c>
      <c r="G780" s="9">
        <v>2</v>
      </c>
      <c r="H780" s="23" t="e">
        <f>#REF!</f>
        <v>#REF!</v>
      </c>
      <c r="I780" s="23" t="e">
        <f>#REF!</f>
        <v>#REF!</v>
      </c>
      <c r="J780" s="23" t="e">
        <f>H780*'realign (3)'!X$11</f>
        <v>#REF!</v>
      </c>
      <c r="K780" s="102">
        <v>9.0434632502820619E-2</v>
      </c>
      <c r="L780" s="85">
        <v>0.28902304851702898</v>
      </c>
    </row>
    <row r="781" spans="4:12" x14ac:dyDescent="0.3">
      <c r="D781" s="46">
        <v>6</v>
      </c>
      <c r="E781" s="51" t="s">
        <v>5</v>
      </c>
      <c r="F781" s="78" t="s">
        <v>12</v>
      </c>
      <c r="G781" s="9">
        <v>3</v>
      </c>
      <c r="H781" s="23" t="e">
        <f>#REF!</f>
        <v>#REF!</v>
      </c>
      <c r="I781" s="23" t="e">
        <f>#REF!</f>
        <v>#REF!</v>
      </c>
      <c r="J781" s="23" t="e">
        <f>H781*'realign (3)'!X$11</f>
        <v>#REF!</v>
      </c>
      <c r="K781" s="102">
        <v>4.9605694263064215E-2</v>
      </c>
      <c r="L781" s="85">
        <v>0.5535826133447691</v>
      </c>
    </row>
    <row r="782" spans="4:12" x14ac:dyDescent="0.3">
      <c r="D782" s="47">
        <v>6</v>
      </c>
      <c r="E782" s="52" t="s">
        <v>5</v>
      </c>
      <c r="F782" s="79" t="s">
        <v>12</v>
      </c>
      <c r="G782" s="10">
        <v>4</v>
      </c>
      <c r="H782" s="24" t="e">
        <f>#REF!</f>
        <v>#REF!</v>
      </c>
      <c r="I782" s="24" t="e">
        <f>#REF!</f>
        <v>#REF!</v>
      </c>
      <c r="J782" s="24" t="e">
        <f>H782*'realign (3)'!X$11</f>
        <v>#REF!</v>
      </c>
      <c r="K782" s="103">
        <v>0.14955518384747699</v>
      </c>
      <c r="L782" s="86">
        <v>0.56511789418956926</v>
      </c>
    </row>
    <row r="783" spans="4:12" x14ac:dyDescent="0.3">
      <c r="D783" s="46">
        <v>6</v>
      </c>
      <c r="E783" s="51" t="s">
        <v>5</v>
      </c>
      <c r="F783" s="78" t="s">
        <v>13</v>
      </c>
      <c r="G783" s="9">
        <v>1</v>
      </c>
      <c r="H783" s="23" t="e">
        <f>#REF!</f>
        <v>#REF!</v>
      </c>
      <c r="I783" s="23" t="e">
        <f>#REF!</f>
        <v>#REF!</v>
      </c>
      <c r="J783" s="23" t="e">
        <f>H783*'realign (3)'!X$12</f>
        <v>#REF!</v>
      </c>
      <c r="K783" s="102">
        <v>4.4753493695304167E-2</v>
      </c>
      <c r="L783" s="85">
        <v>9.7268249324085884E-2</v>
      </c>
    </row>
    <row r="784" spans="4:12" ht="15" customHeight="1" x14ac:dyDescent="0.3">
      <c r="D784" s="46">
        <v>6</v>
      </c>
      <c r="E784" s="51" t="s">
        <v>5</v>
      </c>
      <c r="F784" s="78" t="s">
        <v>13</v>
      </c>
      <c r="G784" s="9">
        <v>2</v>
      </c>
      <c r="H784" s="23" t="e">
        <f>#REF!</f>
        <v>#REF!</v>
      </c>
      <c r="I784" s="23" t="e">
        <f>#REF!</f>
        <v>#REF!</v>
      </c>
      <c r="J784" s="23" t="e">
        <f>H784*'realign (3)'!X$12</f>
        <v>#REF!</v>
      </c>
      <c r="K784" s="102">
        <v>2.5649835133078263E-2</v>
      </c>
      <c r="L784" s="85">
        <v>0.20981936371317236</v>
      </c>
    </row>
    <row r="785" spans="4:12" x14ac:dyDescent="0.3">
      <c r="D785" s="46">
        <v>6</v>
      </c>
      <c r="E785" s="51" t="s">
        <v>5</v>
      </c>
      <c r="F785" s="78" t="s">
        <v>13</v>
      </c>
      <c r="G785" s="9">
        <v>3</v>
      </c>
      <c r="H785" s="23" t="e">
        <f>#REF!</f>
        <v>#REF!</v>
      </c>
      <c r="I785" s="23" t="e">
        <f>#REF!</f>
        <v>#REF!</v>
      </c>
      <c r="J785" s="23" t="e">
        <f>H785*'realign (3)'!X$12</f>
        <v>#REF!</v>
      </c>
      <c r="K785" s="102">
        <v>7.9757756587745227E-2</v>
      </c>
      <c r="L785" s="85">
        <v>0.35245776722163386</v>
      </c>
    </row>
    <row r="786" spans="4:12" x14ac:dyDescent="0.3">
      <c r="D786" s="47">
        <v>6</v>
      </c>
      <c r="E786" s="52" t="s">
        <v>5</v>
      </c>
      <c r="F786" s="79" t="s">
        <v>13</v>
      </c>
      <c r="G786" s="10">
        <v>4</v>
      </c>
      <c r="H786" s="24" t="e">
        <f>#REF!</f>
        <v>#REF!</v>
      </c>
      <c r="I786" s="24" t="e">
        <f>#REF!</f>
        <v>#REF!</v>
      </c>
      <c r="J786" s="24" t="e">
        <f>H786*'realign (3)'!X$12</f>
        <v>#REF!</v>
      </c>
      <c r="K786" s="103">
        <v>0.10827961626255332</v>
      </c>
      <c r="L786" s="86">
        <v>0.41675740044232412</v>
      </c>
    </row>
    <row r="787" spans="4:12" x14ac:dyDescent="0.3">
      <c r="D787" s="46">
        <v>6</v>
      </c>
      <c r="E787" s="51" t="s">
        <v>5</v>
      </c>
      <c r="F787" s="78" t="s">
        <v>14</v>
      </c>
      <c r="G787" s="9">
        <v>1</v>
      </c>
      <c r="H787" s="23" t="e">
        <f>#REF!</f>
        <v>#REF!</v>
      </c>
      <c r="I787" s="23" t="e">
        <f>#REF!</f>
        <v>#REF!</v>
      </c>
      <c r="J787" s="23" t="e">
        <f>H787*'realign (3)'!X$13</f>
        <v>#REF!</v>
      </c>
      <c r="K787" s="102">
        <v>3.9901778699799835E-2</v>
      </c>
      <c r="L787" s="85">
        <v>7.5542252287873132E-2</v>
      </c>
    </row>
    <row r="788" spans="4:12" x14ac:dyDescent="0.3">
      <c r="D788" s="46">
        <v>6</v>
      </c>
      <c r="E788" s="51" t="s">
        <v>5</v>
      </c>
      <c r="F788" s="78" t="s">
        <v>14</v>
      </c>
      <c r="G788" s="9">
        <v>2</v>
      </c>
      <c r="H788" s="23" t="e">
        <f>#REF!</f>
        <v>#REF!</v>
      </c>
      <c r="I788" s="23" t="e">
        <f>#REF!</f>
        <v>#REF!</v>
      </c>
      <c r="J788" s="23" t="e">
        <f>H788*'realign (3)'!X$13</f>
        <v>#REF!</v>
      </c>
      <c r="K788" s="102">
        <v>7.3086592648074378E-2</v>
      </c>
      <c r="L788" s="85">
        <v>0.20036881507944601</v>
      </c>
    </row>
    <row r="789" spans="4:12" ht="15" customHeight="1" x14ac:dyDescent="0.3">
      <c r="D789" s="47">
        <v>6</v>
      </c>
      <c r="E789" s="52" t="s">
        <v>5</v>
      </c>
      <c r="F789" s="79" t="s">
        <v>14</v>
      </c>
      <c r="G789" s="10">
        <v>3</v>
      </c>
      <c r="H789" s="24" t="e">
        <f>#REF!</f>
        <v>#REF!</v>
      </c>
      <c r="I789" s="24" t="e">
        <f>#REF!</f>
        <v>#REF!</v>
      </c>
      <c r="J789" s="24" t="e">
        <f>H789*'realign (3)'!X$13</f>
        <v>#REF!</v>
      </c>
      <c r="K789" s="103">
        <v>0.12683699189741257</v>
      </c>
      <c r="L789" s="86">
        <v>0.39911009818823617</v>
      </c>
    </row>
    <row r="790" spans="4:12" x14ac:dyDescent="0.3">
      <c r="D790" s="46">
        <v>6</v>
      </c>
      <c r="E790" s="51" t="s">
        <v>5</v>
      </c>
      <c r="F790" s="78" t="s">
        <v>15</v>
      </c>
      <c r="G790" s="9">
        <v>1</v>
      </c>
      <c r="H790" s="23" t="e">
        <f>#REF!</f>
        <v>#REF!</v>
      </c>
      <c r="I790" s="23" t="e">
        <f>#REF!</f>
        <v>#REF!</v>
      </c>
      <c r="J790" s="23" t="e">
        <f>H790*'realign (3)'!X$14</f>
        <v>#REF!</v>
      </c>
      <c r="K790" s="102">
        <v>1.4713646881016552E-2</v>
      </c>
      <c r="L790" s="85">
        <v>2.6857735533239408E-2</v>
      </c>
    </row>
    <row r="791" spans="4:12" x14ac:dyDescent="0.3">
      <c r="D791" s="46">
        <v>6</v>
      </c>
      <c r="E791" s="51" t="s">
        <v>5</v>
      </c>
      <c r="F791" s="78" t="s">
        <v>15</v>
      </c>
      <c r="G791" s="9">
        <v>2</v>
      </c>
      <c r="H791" s="23" t="e">
        <f>#REF!</f>
        <v>#REF!</v>
      </c>
      <c r="I791" s="23" t="e">
        <f>#REF!</f>
        <v>#REF!</v>
      </c>
      <c r="J791" s="23" t="e">
        <f>H791*'realign (3)'!X$14</f>
        <v>#REF!</v>
      </c>
      <c r="K791" s="102">
        <v>6.8369311322930865E-2</v>
      </c>
      <c r="L791" s="85">
        <v>0.14477575510039309</v>
      </c>
    </row>
    <row r="792" spans="4:12" x14ac:dyDescent="0.3">
      <c r="D792" s="46">
        <v>6</v>
      </c>
      <c r="E792" s="51" t="s">
        <v>5</v>
      </c>
      <c r="F792" s="78" t="s">
        <v>15</v>
      </c>
      <c r="G792" s="9">
        <v>3</v>
      </c>
      <c r="H792" s="23" t="e">
        <f>#REF!</f>
        <v>#REF!</v>
      </c>
      <c r="I792" s="23" t="e">
        <f>#REF!</f>
        <v>#REF!</v>
      </c>
      <c r="J792" s="23" t="e">
        <f>H792*'realign (3)'!X$14</f>
        <v>#REF!</v>
      </c>
      <c r="K792" s="102">
        <v>5.1350925856833797E-2</v>
      </c>
      <c r="L792" s="85">
        <v>0.2795226964810415</v>
      </c>
    </row>
    <row r="793" spans="4:12" x14ac:dyDescent="0.3">
      <c r="D793" s="47">
        <v>6</v>
      </c>
      <c r="E793" s="52" t="s">
        <v>5</v>
      </c>
      <c r="F793" s="79" t="s">
        <v>15</v>
      </c>
      <c r="G793" s="10">
        <v>4</v>
      </c>
      <c r="H793" s="24" t="e">
        <f>#REF!</f>
        <v>#REF!</v>
      </c>
      <c r="I793" s="24" t="e">
        <f>#REF!</f>
        <v>#REF!</v>
      </c>
      <c r="J793" s="24" t="e">
        <f>H793*'realign (3)'!X$14</f>
        <v>#REF!</v>
      </c>
      <c r="K793" s="103">
        <v>0.1039750678592854</v>
      </c>
      <c r="L793" s="86">
        <v>0.37850739373052322</v>
      </c>
    </row>
    <row r="794" spans="4:12" ht="15" customHeight="1" x14ac:dyDescent="0.3">
      <c r="D794" s="46">
        <v>6</v>
      </c>
      <c r="E794" s="51" t="s">
        <v>5</v>
      </c>
      <c r="F794" s="78" t="s">
        <v>16</v>
      </c>
      <c r="G794" s="9">
        <v>1</v>
      </c>
      <c r="H794" s="23" t="e">
        <f>#REF!</f>
        <v>#REF!</v>
      </c>
      <c r="I794" s="23" t="e">
        <f>#REF!</f>
        <v>#REF!</v>
      </c>
      <c r="J794" s="23" t="e">
        <f>H794*'realign (3)'!X$15</f>
        <v>#REF!</v>
      </c>
      <c r="K794" s="102">
        <v>5.3324793006804865E-2</v>
      </c>
      <c r="L794" s="85">
        <v>9.0436796173288356E-2</v>
      </c>
    </row>
    <row r="795" spans="4:12" x14ac:dyDescent="0.3">
      <c r="D795" s="46">
        <v>6</v>
      </c>
      <c r="E795" s="51" t="s">
        <v>5</v>
      </c>
      <c r="F795" s="78" t="s">
        <v>16</v>
      </c>
      <c r="G795" s="9">
        <v>2</v>
      </c>
      <c r="H795" s="23" t="e">
        <f>#REF!</f>
        <v>#REF!</v>
      </c>
      <c r="I795" s="23" t="e">
        <f>#REF!</f>
        <v>#REF!</v>
      </c>
      <c r="J795" s="23" t="e">
        <f>H795*'realign (3)'!X$15</f>
        <v>#REF!</v>
      </c>
      <c r="K795" s="102">
        <v>0.12957619710146942</v>
      </c>
      <c r="L795" s="85">
        <v>0.21238479216306219</v>
      </c>
    </row>
    <row r="796" spans="4:12" x14ac:dyDescent="0.3">
      <c r="D796" s="46">
        <v>6</v>
      </c>
      <c r="E796" s="51" t="s">
        <v>5</v>
      </c>
      <c r="F796" s="78" t="s">
        <v>16</v>
      </c>
      <c r="G796" s="9">
        <v>3</v>
      </c>
      <c r="H796" s="23" t="e">
        <f>#REF!</f>
        <v>#REF!</v>
      </c>
      <c r="I796" s="23" t="e">
        <f>#REF!</f>
        <v>#REF!</v>
      </c>
      <c r="J796" s="23" t="e">
        <f>H796*'realign (3)'!X$15</f>
        <v>#REF!</v>
      </c>
      <c r="K796" s="102">
        <v>0.18221921243574524</v>
      </c>
      <c r="L796" s="85">
        <v>0.34155551194714046</v>
      </c>
    </row>
    <row r="797" spans="4:12" x14ac:dyDescent="0.3">
      <c r="D797" s="47">
        <v>6</v>
      </c>
      <c r="E797" s="52" t="s">
        <v>5</v>
      </c>
      <c r="F797" s="79" t="s">
        <v>16</v>
      </c>
      <c r="G797" s="10">
        <v>4</v>
      </c>
      <c r="H797" s="24" t="e">
        <f>#REF!</f>
        <v>#REF!</v>
      </c>
      <c r="I797" s="24" t="e">
        <f>#REF!</f>
        <v>#REF!</v>
      </c>
      <c r="J797" s="24" t="e">
        <f>H797*'realign (3)'!X$15</f>
        <v>#REF!</v>
      </c>
      <c r="K797" s="103">
        <v>0.21035047079989205</v>
      </c>
      <c r="L797" s="86">
        <v>0.38941328224739558</v>
      </c>
    </row>
    <row r="798" spans="4:12" x14ac:dyDescent="0.3">
      <c r="D798" s="46">
        <v>6</v>
      </c>
      <c r="E798" s="51" t="s">
        <v>5</v>
      </c>
      <c r="F798" s="78" t="s">
        <v>17</v>
      </c>
      <c r="G798" s="9">
        <v>1</v>
      </c>
      <c r="H798" s="23" t="e">
        <f>#REF!</f>
        <v>#REF!</v>
      </c>
      <c r="I798" s="23" t="e">
        <f>#REF!</f>
        <v>#REF!</v>
      </c>
      <c r="J798" s="23" t="e">
        <f>H798*'realign (3)'!X$16</f>
        <v>#REF!</v>
      </c>
      <c r="K798" s="102">
        <v>3.3661653755427852E-2</v>
      </c>
      <c r="L798" s="85">
        <v>4.6766799620746327E-2</v>
      </c>
    </row>
    <row r="799" spans="4:12" ht="15" customHeight="1" x14ac:dyDescent="0.3">
      <c r="D799" s="46">
        <v>6</v>
      </c>
      <c r="E799" s="51" t="s">
        <v>5</v>
      </c>
      <c r="F799" s="78" t="s">
        <v>17</v>
      </c>
      <c r="G799" s="9">
        <v>2</v>
      </c>
      <c r="H799" s="23" t="e">
        <f>#REF!</f>
        <v>#REF!</v>
      </c>
      <c r="I799" s="23" t="e">
        <f>#REF!</f>
        <v>#REF!</v>
      </c>
      <c r="J799" s="23" t="e">
        <f>H799*'realign (3)'!X$16</f>
        <v>#REF!</v>
      </c>
      <c r="K799" s="102">
        <v>5.1528577675179044E-2</v>
      </c>
      <c r="L799" s="85">
        <v>0.18325049508647487</v>
      </c>
    </row>
    <row r="800" spans="4:12" x14ac:dyDescent="0.3">
      <c r="D800" s="46">
        <v>6</v>
      </c>
      <c r="E800" s="51" t="s">
        <v>5</v>
      </c>
      <c r="F800" s="78" t="s">
        <v>17</v>
      </c>
      <c r="G800" s="9">
        <v>3</v>
      </c>
      <c r="H800" s="23" t="e">
        <f>#REF!</f>
        <v>#REF!</v>
      </c>
      <c r="I800" s="23" t="e">
        <f>#REF!</f>
        <v>#REF!</v>
      </c>
      <c r="J800" s="23" t="e">
        <f>H800*'realign (3)'!X$16</f>
        <v>#REF!</v>
      </c>
      <c r="K800" s="102">
        <v>0.11512498836865048</v>
      </c>
      <c r="L800" s="85">
        <v>0.35607679838777495</v>
      </c>
    </row>
    <row r="801" spans="4:12" x14ac:dyDescent="0.3">
      <c r="D801" s="47">
        <v>6</v>
      </c>
      <c r="E801" s="52" t="s">
        <v>5</v>
      </c>
      <c r="F801" s="79" t="s">
        <v>17</v>
      </c>
      <c r="G801" s="10">
        <v>4</v>
      </c>
      <c r="H801" s="24" t="e">
        <f>#REF!</f>
        <v>#REF!</v>
      </c>
      <c r="I801" s="24" t="e">
        <f>#REF!</f>
        <v>#REF!</v>
      </c>
      <c r="J801" s="24" t="e">
        <f>H801*'realign (3)'!X$16</f>
        <v>#REF!</v>
      </c>
      <c r="K801" s="103">
        <v>0.15603407640651218</v>
      </c>
      <c r="L801" s="86">
        <v>0.46992527922509664</v>
      </c>
    </row>
    <row r="802" spans="4:12" x14ac:dyDescent="0.3">
      <c r="D802" s="46">
        <v>6</v>
      </c>
      <c r="E802" s="51" t="s">
        <v>5</v>
      </c>
      <c r="F802" s="78" t="s">
        <v>18</v>
      </c>
      <c r="G802" s="9">
        <v>1</v>
      </c>
      <c r="H802" s="23" t="e">
        <f>#REF!</f>
        <v>#REF!</v>
      </c>
      <c r="I802" s="23" t="e">
        <f>#REF!</f>
        <v>#REF!</v>
      </c>
      <c r="J802" s="23" t="e">
        <f>H802*'realign (3)'!X$17</f>
        <v>#REF!</v>
      </c>
      <c r="K802" s="102">
        <v>7.6899002785229584E-2</v>
      </c>
      <c r="L802" s="85">
        <v>0.10539768448340976</v>
      </c>
    </row>
    <row r="803" spans="4:12" x14ac:dyDescent="0.3">
      <c r="D803" s="46">
        <v>6</v>
      </c>
      <c r="E803" s="51" t="s">
        <v>5</v>
      </c>
      <c r="F803" s="78" t="s">
        <v>18</v>
      </c>
      <c r="G803" s="9">
        <v>2</v>
      </c>
      <c r="H803" s="23" t="e">
        <f>#REF!</f>
        <v>#REF!</v>
      </c>
      <c r="I803" s="23" t="e">
        <f>#REF!</f>
        <v>#REF!</v>
      </c>
      <c r="J803" s="23" t="e">
        <f>H803*'realign (3)'!X$17</f>
        <v>#REF!</v>
      </c>
      <c r="K803" s="102">
        <v>0.12298666517237193</v>
      </c>
      <c r="L803" s="85">
        <v>0.23884004434634948</v>
      </c>
    </row>
    <row r="804" spans="4:12" ht="15" customHeight="1" x14ac:dyDescent="0.3">
      <c r="D804" s="47">
        <v>6</v>
      </c>
      <c r="E804" s="52" t="s">
        <v>5</v>
      </c>
      <c r="F804" s="79" t="s">
        <v>18</v>
      </c>
      <c r="G804" s="10">
        <v>3</v>
      </c>
      <c r="H804" s="24" t="e">
        <f>#REF!</f>
        <v>#REF!</v>
      </c>
      <c r="I804" s="24" t="e">
        <f>#REF!</f>
        <v>#REF!</v>
      </c>
      <c r="J804" s="24" t="e">
        <f>H804*'realign (3)'!X$17</f>
        <v>#REF!</v>
      </c>
      <c r="K804" s="103">
        <v>0.1036496411840383</v>
      </c>
      <c r="L804" s="86">
        <v>0.45238272466463364</v>
      </c>
    </row>
    <row r="805" spans="4:12" x14ac:dyDescent="0.3">
      <c r="D805" s="46">
        <v>6</v>
      </c>
      <c r="E805" s="51" t="s">
        <v>5</v>
      </c>
      <c r="F805" s="78" t="s">
        <v>19</v>
      </c>
      <c r="G805" s="9">
        <v>1</v>
      </c>
      <c r="H805" s="23" t="e">
        <f>#REF!</f>
        <v>#REF!</v>
      </c>
      <c r="I805" s="23" t="e">
        <f>#REF!</f>
        <v>#REF!</v>
      </c>
      <c r="J805" s="23" t="e">
        <f>H805*'realign (3)'!X$18</f>
        <v>#REF!</v>
      </c>
      <c r="K805" s="102">
        <v>7.0137115141298681E-2</v>
      </c>
      <c r="L805" s="85">
        <v>9.1670858420499046E-2</v>
      </c>
    </row>
    <row r="806" spans="4:12" x14ac:dyDescent="0.3">
      <c r="D806" s="46">
        <v>6</v>
      </c>
      <c r="E806" s="51" t="s">
        <v>5</v>
      </c>
      <c r="F806" s="78" t="s">
        <v>19</v>
      </c>
      <c r="G806" s="9">
        <v>2</v>
      </c>
      <c r="H806" s="23" t="e">
        <f>#REF!</f>
        <v>#REF!</v>
      </c>
      <c r="I806" s="23" t="e">
        <f>#REF!</f>
        <v>#REF!</v>
      </c>
      <c r="J806" s="23" t="e">
        <f>H806*'realign (3)'!X$18</f>
        <v>#REF!</v>
      </c>
      <c r="K806" s="102">
        <v>0.12068114151358392</v>
      </c>
      <c r="L806" s="85">
        <v>0.30520265427440824</v>
      </c>
    </row>
    <row r="807" spans="4:12" x14ac:dyDescent="0.3">
      <c r="D807" s="47">
        <v>6</v>
      </c>
      <c r="E807" s="52" t="s">
        <v>5</v>
      </c>
      <c r="F807" s="79" t="s">
        <v>19</v>
      </c>
      <c r="G807" s="10">
        <v>3</v>
      </c>
      <c r="H807" s="24" t="e">
        <f>#REF!</f>
        <v>#REF!</v>
      </c>
      <c r="I807" s="24" t="e">
        <f>#REF!</f>
        <v>#REF!</v>
      </c>
      <c r="J807" s="24" t="e">
        <f>H807*'realign (3)'!X$18</f>
        <v>#REF!</v>
      </c>
      <c r="K807" s="103">
        <v>7.3494787985884824E-2</v>
      </c>
      <c r="L807" s="86">
        <v>0.64058964591823786</v>
      </c>
    </row>
    <row r="808" spans="4:12" x14ac:dyDescent="0.3">
      <c r="D808" s="46">
        <v>6</v>
      </c>
      <c r="E808" s="51" t="s">
        <v>5</v>
      </c>
      <c r="F808" s="78" t="s">
        <v>20</v>
      </c>
      <c r="G808" s="9">
        <v>1</v>
      </c>
      <c r="H808" s="23" t="e">
        <f>#REF!</f>
        <v>#REF!</v>
      </c>
      <c r="I808" s="23" t="e">
        <f>#REF!</f>
        <v>#REF!</v>
      </c>
      <c r="J808" s="23" t="e">
        <f>H808*'realign (3)'!X$19</f>
        <v>#REF!</v>
      </c>
      <c r="K808" s="102">
        <v>6.4700035830105238E-2</v>
      </c>
      <c r="L808" s="85">
        <v>9.4336192672836036E-2</v>
      </c>
    </row>
    <row r="809" spans="4:12" ht="15" customHeight="1" x14ac:dyDescent="0.3">
      <c r="D809" s="46">
        <v>6</v>
      </c>
      <c r="E809" s="51" t="s">
        <v>5</v>
      </c>
      <c r="F809" s="78" t="s">
        <v>20</v>
      </c>
      <c r="G809" s="9">
        <v>2</v>
      </c>
      <c r="H809" s="23" t="e">
        <f>#REF!</f>
        <v>#REF!</v>
      </c>
      <c r="I809" s="23" t="e">
        <f>#REF!</f>
        <v>#REF!</v>
      </c>
      <c r="J809" s="23" t="e">
        <f>H809*'realign (3)'!X$19</f>
        <v>#REF!</v>
      </c>
      <c r="K809" s="102">
        <v>9.3119531180929041E-2</v>
      </c>
      <c r="L809" s="85">
        <v>0.26506273334541314</v>
      </c>
    </row>
    <row r="810" spans="4:12" x14ac:dyDescent="0.3">
      <c r="D810" s="46">
        <v>6</v>
      </c>
      <c r="E810" s="51" t="s">
        <v>5</v>
      </c>
      <c r="F810" s="78" t="s">
        <v>20</v>
      </c>
      <c r="G810" s="9">
        <v>3</v>
      </c>
      <c r="H810" s="23" t="e">
        <f>#REF!</f>
        <v>#REF!</v>
      </c>
      <c r="I810" s="23" t="e">
        <f>#REF!</f>
        <v>#REF!</v>
      </c>
      <c r="J810" s="23" t="e">
        <f>H810*'realign (3)'!X$19</f>
        <v>#REF!</v>
      </c>
      <c r="K810" s="102">
        <v>0.13821457705209778</v>
      </c>
      <c r="L810" s="85">
        <v>0.40973196566247355</v>
      </c>
    </row>
    <row r="811" spans="4:12" x14ac:dyDescent="0.3">
      <c r="D811" s="47">
        <v>6</v>
      </c>
      <c r="E811" s="52" t="s">
        <v>5</v>
      </c>
      <c r="F811" s="79" t="s">
        <v>20</v>
      </c>
      <c r="G811" s="10">
        <v>4</v>
      </c>
      <c r="H811" s="24" t="e">
        <f>#REF!</f>
        <v>#REF!</v>
      </c>
      <c r="I811" s="24" t="e">
        <f>#REF!</f>
        <v>#REF!</v>
      </c>
      <c r="J811" s="24" t="e">
        <f>H811*'realign (3)'!X$19</f>
        <v>#REF!</v>
      </c>
      <c r="K811" s="103">
        <v>1.7768424704298569E-2</v>
      </c>
      <c r="L811" s="86">
        <v>0.50645560606463869</v>
      </c>
    </row>
    <row r="812" spans="4:12" x14ac:dyDescent="0.3">
      <c r="D812" s="46">
        <v>6</v>
      </c>
      <c r="E812" s="51" t="s">
        <v>5</v>
      </c>
      <c r="F812" s="78" t="s">
        <v>21</v>
      </c>
      <c r="G812" s="9">
        <v>1</v>
      </c>
      <c r="H812" s="23" t="e">
        <f>#REF!</f>
        <v>#REF!</v>
      </c>
      <c r="I812" s="23" t="e">
        <f>#REF!</f>
        <v>#REF!</v>
      </c>
      <c r="J812" s="23" t="e">
        <f>H812*'realign (3)'!X$20</f>
        <v>#REF!</v>
      </c>
      <c r="K812" s="102">
        <v>2.0927315876966581E-2</v>
      </c>
      <c r="L812" s="85">
        <v>2.341995824260993E-2</v>
      </c>
    </row>
    <row r="813" spans="4:12" ht="15" customHeight="1" x14ac:dyDescent="0.3">
      <c r="D813" s="46">
        <v>6</v>
      </c>
      <c r="E813" s="51" t="s">
        <v>5</v>
      </c>
      <c r="F813" s="78" t="s">
        <v>21</v>
      </c>
      <c r="G813" s="9">
        <v>2</v>
      </c>
      <c r="H813" s="23" t="e">
        <f>#REF!</f>
        <v>#REF!</v>
      </c>
      <c r="I813" s="23" t="e">
        <f>#REF!</f>
        <v>#REF!</v>
      </c>
      <c r="J813" s="23" t="e">
        <f>H813*'realign (3)'!X$20</f>
        <v>#REF!</v>
      </c>
      <c r="K813" s="102">
        <v>6.2761905200818702E-2</v>
      </c>
      <c r="L813" s="85">
        <v>0.15670477494199767</v>
      </c>
    </row>
    <row r="814" spans="4:12" x14ac:dyDescent="0.3">
      <c r="D814" s="46">
        <v>6</v>
      </c>
      <c r="E814" s="51" t="s">
        <v>5</v>
      </c>
      <c r="F814" s="78" t="s">
        <v>21</v>
      </c>
      <c r="G814" s="9">
        <v>3</v>
      </c>
      <c r="H814" s="23" t="e">
        <f>#REF!</f>
        <v>#REF!</v>
      </c>
      <c r="I814" s="23" t="e">
        <f>#REF!</f>
        <v>#REF!</v>
      </c>
      <c r="J814" s="23" t="e">
        <f>H814*'realign (3)'!X$20</f>
        <v>#REF!</v>
      </c>
      <c r="K814" s="102">
        <v>0.17221985948296656</v>
      </c>
      <c r="L814" s="85">
        <v>0.36906218411332364</v>
      </c>
    </row>
    <row r="815" spans="4:12" x14ac:dyDescent="0.3">
      <c r="D815" s="47">
        <v>6</v>
      </c>
      <c r="E815" s="52" t="s">
        <v>5</v>
      </c>
      <c r="F815" s="79" t="s">
        <v>21</v>
      </c>
      <c r="G815" s="10">
        <v>4</v>
      </c>
      <c r="H815" s="24" t="e">
        <f>#REF!</f>
        <v>#REF!</v>
      </c>
      <c r="I815" s="24" t="e">
        <f>#REF!</f>
        <v>#REF!</v>
      </c>
      <c r="J815" s="24" t="e">
        <f>H815*'realign (3)'!X$20</f>
        <v>#REF!</v>
      </c>
      <c r="K815" s="103">
        <v>0.19063574231253494</v>
      </c>
      <c r="L815" s="86">
        <v>0.45828165808171734</v>
      </c>
    </row>
    <row r="816" spans="4:12" x14ac:dyDescent="0.3">
      <c r="D816" s="46">
        <v>6</v>
      </c>
      <c r="E816" s="51" t="s">
        <v>5</v>
      </c>
      <c r="F816" s="78" t="s">
        <v>22</v>
      </c>
      <c r="G816" s="9">
        <v>1</v>
      </c>
      <c r="H816" s="23" t="e">
        <f>#REF!</f>
        <v>#REF!</v>
      </c>
      <c r="I816" s="23" t="e">
        <f>#REF!</f>
        <v>#REF!</v>
      </c>
      <c r="J816" s="23" t="e">
        <f>H816*'realign (3)'!X$21</f>
        <v>#REF!</v>
      </c>
      <c r="K816" s="102">
        <v>1.5293321301906557E-2</v>
      </c>
      <c r="L816" s="85">
        <v>1.3177206709342705E-2</v>
      </c>
    </row>
    <row r="817" spans="4:12" x14ac:dyDescent="0.3">
      <c r="D817" s="46">
        <v>6</v>
      </c>
      <c r="E817" s="51" t="s">
        <v>5</v>
      </c>
      <c r="F817" s="78" t="s">
        <v>22</v>
      </c>
      <c r="G817" s="9">
        <v>2</v>
      </c>
      <c r="H817" s="23" t="e">
        <f>#REF!</f>
        <v>#REF!</v>
      </c>
      <c r="I817" s="23" t="e">
        <f>#REF!</f>
        <v>#REF!</v>
      </c>
      <c r="J817" s="23" t="e">
        <f>H817*'realign (3)'!X$21</f>
        <v>#REF!</v>
      </c>
      <c r="K817" s="102">
        <v>8.2617030276005976E-2</v>
      </c>
      <c r="L817" s="85">
        <v>0.14237026052404725</v>
      </c>
    </row>
    <row r="818" spans="4:12" ht="15" customHeight="1" x14ac:dyDescent="0.3">
      <c r="D818" s="46">
        <v>6</v>
      </c>
      <c r="E818" s="51" t="s">
        <v>5</v>
      </c>
      <c r="F818" s="78" t="s">
        <v>22</v>
      </c>
      <c r="G818" s="9">
        <v>3</v>
      </c>
      <c r="H818" s="23" t="e">
        <f>#REF!</f>
        <v>#REF!</v>
      </c>
      <c r="I818" s="23" t="e">
        <f>#REF!</f>
        <v>#REF!</v>
      </c>
      <c r="J818" s="23" t="e">
        <f>H818*'realign (3)'!X$21</f>
        <v>#REF!</v>
      </c>
      <c r="K818" s="102">
        <v>0.16655537010947849</v>
      </c>
      <c r="L818" s="85">
        <v>0.25812545335466841</v>
      </c>
    </row>
    <row r="819" spans="4:12" x14ac:dyDescent="0.3">
      <c r="D819" s="47">
        <v>6</v>
      </c>
      <c r="E819" s="52" t="s">
        <v>5</v>
      </c>
      <c r="F819" s="79" t="s">
        <v>22</v>
      </c>
      <c r="G819" s="10">
        <v>4</v>
      </c>
      <c r="H819" s="24" t="e">
        <f>#REF!</f>
        <v>#REF!</v>
      </c>
      <c r="I819" s="24" t="e">
        <f>#REF!</f>
        <v>#REF!</v>
      </c>
      <c r="J819" s="24" t="e">
        <f>H819*'realign (3)'!X$21</f>
        <v>#REF!</v>
      </c>
      <c r="K819" s="103">
        <v>0.21203302095988066</v>
      </c>
      <c r="L819" s="86">
        <v>0.32335058627655883</v>
      </c>
    </row>
    <row r="820" spans="4:12" x14ac:dyDescent="0.3">
      <c r="D820" s="46">
        <v>6</v>
      </c>
      <c r="E820" s="51" t="s">
        <v>5</v>
      </c>
      <c r="F820" s="78" t="s">
        <v>23</v>
      </c>
      <c r="G820" s="9">
        <v>1</v>
      </c>
      <c r="H820" s="23" t="e">
        <f>#REF!</f>
        <v>#REF!</v>
      </c>
      <c r="I820" s="23" t="e">
        <f>#REF!</f>
        <v>#REF!</v>
      </c>
      <c r="J820" s="23" t="e">
        <f>H820*'realign (3)'!X$22</f>
        <v>#REF!</v>
      </c>
      <c r="K820" s="102">
        <v>6.1237390890079416E-2</v>
      </c>
      <c r="L820" s="85">
        <v>6.1938392005139335E-2</v>
      </c>
    </row>
    <row r="821" spans="4:12" x14ac:dyDescent="0.3">
      <c r="D821" s="46">
        <v>6</v>
      </c>
      <c r="E821" s="51" t="s">
        <v>5</v>
      </c>
      <c r="F821" s="78" t="s">
        <v>23</v>
      </c>
      <c r="G821" s="9">
        <v>2</v>
      </c>
      <c r="H821" s="23" t="e">
        <f>#REF!</f>
        <v>#REF!</v>
      </c>
      <c r="I821" s="23" t="e">
        <f>#REF!</f>
        <v>#REF!</v>
      </c>
      <c r="J821" s="23" t="e">
        <f>H821*'realign (3)'!X$22</f>
        <v>#REF!</v>
      </c>
      <c r="K821" s="102">
        <v>0.14394917169553278</v>
      </c>
      <c r="L821" s="85">
        <v>0.22373347164259394</v>
      </c>
    </row>
    <row r="822" spans="4:12" x14ac:dyDescent="0.3">
      <c r="D822" s="46">
        <v>6</v>
      </c>
      <c r="E822" s="51" t="s">
        <v>5</v>
      </c>
      <c r="F822" s="78" t="s">
        <v>23</v>
      </c>
      <c r="G822" s="9">
        <v>3</v>
      </c>
      <c r="H822" s="23" t="e">
        <f>#REF!</f>
        <v>#REF!</v>
      </c>
      <c r="I822" s="23" t="e">
        <f>#REF!</f>
        <v>#REF!</v>
      </c>
      <c r="J822" s="23" t="e">
        <f>H822*'realign (3)'!X$22</f>
        <v>#REF!</v>
      </c>
      <c r="K822" s="102">
        <v>0.16221343442231928</v>
      </c>
      <c r="L822" s="85">
        <v>0.36958650499944901</v>
      </c>
    </row>
    <row r="823" spans="4:12" ht="15" customHeight="1" x14ac:dyDescent="0.3">
      <c r="D823" s="47">
        <v>6</v>
      </c>
      <c r="E823" s="52" t="s">
        <v>5</v>
      </c>
      <c r="F823" s="79" t="s">
        <v>23</v>
      </c>
      <c r="G823" s="10">
        <v>4</v>
      </c>
      <c r="H823" s="24" t="e">
        <f>#REF!</f>
        <v>#REF!</v>
      </c>
      <c r="I823" s="24" t="e">
        <f>#REF!</f>
        <v>#REF!</v>
      </c>
      <c r="J823" s="24" t="e">
        <f>H823*'realign (3)'!X$22</f>
        <v>#REF!</v>
      </c>
      <c r="K823" s="103">
        <v>0.21823226788758099</v>
      </c>
      <c r="L823" s="86">
        <v>0.45862626570118958</v>
      </c>
    </row>
    <row r="824" spans="4:12" x14ac:dyDescent="0.3">
      <c r="D824" s="46">
        <v>6</v>
      </c>
      <c r="E824" s="51" t="s">
        <v>5</v>
      </c>
      <c r="F824" s="78" t="s">
        <v>24</v>
      </c>
      <c r="G824" s="9">
        <v>1</v>
      </c>
      <c r="H824" s="23" t="e">
        <f>#REF!</f>
        <v>#REF!</v>
      </c>
      <c r="I824" s="23" t="e">
        <f>#REF!</f>
        <v>#REF!</v>
      </c>
      <c r="J824" s="23" t="e">
        <f>H824*'realign (3)'!X$23</f>
        <v>#REF!</v>
      </c>
      <c r="K824" s="102">
        <v>9.8723602103350516E-2</v>
      </c>
      <c r="L824" s="85">
        <v>7.3889354734689827E-2</v>
      </c>
    </row>
    <row r="825" spans="4:12" x14ac:dyDescent="0.3">
      <c r="D825" s="46">
        <v>6</v>
      </c>
      <c r="E825" s="51" t="s">
        <v>5</v>
      </c>
      <c r="F825" s="78" t="s">
        <v>24</v>
      </c>
      <c r="G825" s="9">
        <v>2</v>
      </c>
      <c r="H825" s="23" t="e">
        <f>#REF!</f>
        <v>#REF!</v>
      </c>
      <c r="I825" s="23" t="e">
        <f>#REF!</f>
        <v>#REF!</v>
      </c>
      <c r="J825" s="23" t="e">
        <f>H825*'realign (3)'!X$23</f>
        <v>#REF!</v>
      </c>
      <c r="K825" s="102">
        <v>0.14030852314345457</v>
      </c>
      <c r="L825" s="85">
        <v>0.19800096471970427</v>
      </c>
    </row>
    <row r="826" spans="4:12" x14ac:dyDescent="0.3">
      <c r="D826" s="46">
        <v>6</v>
      </c>
      <c r="E826" s="51" t="s">
        <v>5</v>
      </c>
      <c r="F826" s="78" t="s">
        <v>24</v>
      </c>
      <c r="G826" s="9">
        <v>3</v>
      </c>
      <c r="H826" s="23" t="e">
        <f>#REF!</f>
        <v>#REF!</v>
      </c>
      <c r="I826" s="23" t="e">
        <f>#REF!</f>
        <v>#REF!</v>
      </c>
      <c r="J826" s="23" t="e">
        <f>H826*'realign (3)'!X$23</f>
        <v>#REF!</v>
      </c>
      <c r="K826" s="102">
        <v>6.0651147275376231E-2</v>
      </c>
      <c r="L826" s="85">
        <v>0.38984226777279751</v>
      </c>
    </row>
    <row r="827" spans="4:12" x14ac:dyDescent="0.3">
      <c r="D827" s="47">
        <v>6</v>
      </c>
      <c r="E827" s="52" t="s">
        <v>5</v>
      </c>
      <c r="F827" s="79" t="s">
        <v>24</v>
      </c>
      <c r="G827" s="10">
        <v>4</v>
      </c>
      <c r="H827" s="24" t="e">
        <f>#REF!</f>
        <v>#REF!</v>
      </c>
      <c r="I827" s="24" t="e">
        <f>#REF!</f>
        <v>#REF!</v>
      </c>
      <c r="J827" s="24" t="e">
        <f>H827*'realign (3)'!X$23</f>
        <v>#REF!</v>
      </c>
      <c r="K827" s="103">
        <v>0.24296132027846618</v>
      </c>
      <c r="L827" s="86">
        <v>0.47088633894622134</v>
      </c>
    </row>
    <row r="828" spans="4:12" ht="15" customHeight="1" x14ac:dyDescent="0.3">
      <c r="D828" s="46">
        <v>6</v>
      </c>
      <c r="E828" s="51" t="s">
        <v>5</v>
      </c>
      <c r="F828" s="78" t="s">
        <v>25</v>
      </c>
      <c r="G828" s="9">
        <v>1</v>
      </c>
      <c r="H828" s="23" t="e">
        <f>#REF!</f>
        <v>#REF!</v>
      </c>
      <c r="I828" s="23" t="e">
        <f>#REF!</f>
        <v>#REF!</v>
      </c>
      <c r="J828" s="23" t="e">
        <f>H828*'realign (3)'!X$24</f>
        <v>#REF!</v>
      </c>
      <c r="K828" s="102">
        <v>5.3627014983438061E-2</v>
      </c>
      <c r="L828" s="85">
        <v>5.6443438116026867E-2</v>
      </c>
    </row>
    <row r="829" spans="4:12" x14ac:dyDescent="0.3">
      <c r="D829" s="46">
        <v>6</v>
      </c>
      <c r="E829" s="51" t="s">
        <v>5</v>
      </c>
      <c r="F829" s="78" t="s">
        <v>25</v>
      </c>
      <c r="G829" s="9">
        <v>2</v>
      </c>
      <c r="H829" s="23" t="e">
        <f>#REF!</f>
        <v>#REF!</v>
      </c>
      <c r="I829" s="23" t="e">
        <f>#REF!</f>
        <v>#REF!</v>
      </c>
      <c r="J829" s="23" t="e">
        <f>H829*'realign (3)'!X$24</f>
        <v>#REF!</v>
      </c>
      <c r="K829" s="102">
        <v>0.13869199165896648</v>
      </c>
      <c r="L829" s="85">
        <v>0.19212609143737985</v>
      </c>
    </row>
    <row r="830" spans="4:12" x14ac:dyDescent="0.3">
      <c r="D830" s="46">
        <v>6</v>
      </c>
      <c r="E830" s="51" t="s">
        <v>5</v>
      </c>
      <c r="F830" s="78" t="s">
        <v>25</v>
      </c>
      <c r="G830" s="9">
        <v>3</v>
      </c>
      <c r="H830" s="23" t="e">
        <f>#REF!</f>
        <v>#REF!</v>
      </c>
      <c r="I830" s="23" t="e">
        <f>#REF!</f>
        <v>#REF!</v>
      </c>
      <c r="J830" s="23" t="e">
        <f>H830*'realign (3)'!X$24</f>
        <v>#REF!</v>
      </c>
      <c r="K830" s="102">
        <v>0.21967937714936098</v>
      </c>
      <c r="L830" s="85">
        <v>0.37088474545624295</v>
      </c>
    </row>
    <row r="831" spans="4:12" x14ac:dyDescent="0.3">
      <c r="D831" s="47">
        <v>6</v>
      </c>
      <c r="E831" s="52" t="s">
        <v>5</v>
      </c>
      <c r="F831" s="79" t="s">
        <v>25</v>
      </c>
      <c r="G831" s="10">
        <v>4</v>
      </c>
      <c r="H831" s="24" t="e">
        <f>#REF!</f>
        <v>#REF!</v>
      </c>
      <c r="I831" s="24" t="e">
        <f>#REF!</f>
        <v>#REF!</v>
      </c>
      <c r="J831" s="24" t="e">
        <f>H831*'realign (3)'!X$24</f>
        <v>#REF!</v>
      </c>
      <c r="K831" s="103">
        <v>0.26711984655643983</v>
      </c>
      <c r="L831" s="86">
        <v>0.45036726044667669</v>
      </c>
    </row>
    <row r="832" spans="4:12" x14ac:dyDescent="0.3">
      <c r="D832" s="46">
        <v>6</v>
      </c>
      <c r="E832" s="51" t="s">
        <v>5</v>
      </c>
      <c r="F832" s="78" t="s">
        <v>26</v>
      </c>
      <c r="G832" s="9">
        <v>1</v>
      </c>
      <c r="H832" s="23" t="e">
        <f>#REF!</f>
        <v>#REF!</v>
      </c>
      <c r="I832" s="23" t="e">
        <f>#REF!</f>
        <v>#REF!</v>
      </c>
      <c r="J832" s="23" t="e">
        <f>H832*'realign (3)'!X$25</f>
        <v>#REF!</v>
      </c>
      <c r="K832" s="102">
        <v>0.16299077462217271</v>
      </c>
      <c r="L832" s="85">
        <v>0.12470785915433244</v>
      </c>
    </row>
    <row r="833" spans="4:12" ht="15" customHeight="1" x14ac:dyDescent="0.3">
      <c r="D833" s="46">
        <v>6</v>
      </c>
      <c r="E833" s="51" t="s">
        <v>5</v>
      </c>
      <c r="F833" s="78" t="s">
        <v>26</v>
      </c>
      <c r="G833" s="9">
        <v>2</v>
      </c>
      <c r="H833" s="23" t="e">
        <f>#REF!</f>
        <v>#REF!</v>
      </c>
      <c r="I833" s="23" t="e">
        <f>#REF!</f>
        <v>#REF!</v>
      </c>
      <c r="J833" s="23" t="e">
        <f>H833*'realign (3)'!X$25</f>
        <v>#REF!</v>
      </c>
      <c r="K833" s="102">
        <v>0.16553136858367107</v>
      </c>
      <c r="L833" s="85">
        <v>0.28958779692210046</v>
      </c>
    </row>
    <row r="834" spans="4:12" x14ac:dyDescent="0.3">
      <c r="D834" s="46">
        <v>6</v>
      </c>
      <c r="E834" s="51" t="s">
        <v>5</v>
      </c>
      <c r="F834" s="78" t="s">
        <v>26</v>
      </c>
      <c r="G834" s="9">
        <v>3</v>
      </c>
      <c r="H834" s="23" t="e">
        <f>#REF!</f>
        <v>#REF!</v>
      </c>
      <c r="I834" s="23" t="e">
        <f>#REF!</f>
        <v>#REF!</v>
      </c>
      <c r="J834" s="23" t="e">
        <f>H834*'realign (3)'!X$25</f>
        <v>#REF!</v>
      </c>
      <c r="K834" s="102">
        <v>0.1471879638917368</v>
      </c>
      <c r="L834" s="85">
        <v>0.39293044151152834</v>
      </c>
    </row>
    <row r="835" spans="4:12" x14ac:dyDescent="0.3">
      <c r="D835" s="47">
        <v>6</v>
      </c>
      <c r="E835" s="52" t="s">
        <v>5</v>
      </c>
      <c r="F835" s="79" t="s">
        <v>26</v>
      </c>
      <c r="G835" s="10">
        <v>4</v>
      </c>
      <c r="H835" s="24" t="e">
        <f>#REF!</f>
        <v>#REF!</v>
      </c>
      <c r="I835" s="24" t="e">
        <f>#REF!</f>
        <v>#REF!</v>
      </c>
      <c r="J835" s="24" t="e">
        <f>H835*'realign (3)'!X$25</f>
        <v>#REF!</v>
      </c>
      <c r="K835" s="103">
        <v>0.14182671527820934</v>
      </c>
      <c r="L835" s="86">
        <v>0.50577682785574696</v>
      </c>
    </row>
    <row r="836" spans="4:12" x14ac:dyDescent="0.3">
      <c r="D836" s="46">
        <v>6</v>
      </c>
      <c r="E836" s="51" t="s">
        <v>5</v>
      </c>
      <c r="F836" s="78" t="s">
        <v>27</v>
      </c>
      <c r="G836" s="9">
        <v>1</v>
      </c>
      <c r="H836" s="23" t="e">
        <f>#REF!</f>
        <v>#REF!</v>
      </c>
      <c r="I836" s="23" t="e">
        <f>#REF!</f>
        <v>#REF!</v>
      </c>
      <c r="J836" s="23" t="e">
        <f>H836*'realign (3)'!X$26</f>
        <v>#REF!</v>
      </c>
      <c r="K836" s="102">
        <v>9.6354824785601603E-2</v>
      </c>
      <c r="L836" s="85">
        <v>8.0630393544343607E-2</v>
      </c>
    </row>
    <row r="837" spans="4:12" x14ac:dyDescent="0.3">
      <c r="D837" s="46">
        <v>6</v>
      </c>
      <c r="E837" s="51" t="s">
        <v>5</v>
      </c>
      <c r="F837" s="78" t="s">
        <v>27</v>
      </c>
      <c r="G837" s="9">
        <v>2</v>
      </c>
      <c r="H837" s="23" t="e">
        <f>#REF!</f>
        <v>#REF!</v>
      </c>
      <c r="I837" s="23" t="e">
        <f>#REF!</f>
        <v>#REF!</v>
      </c>
      <c r="J837" s="23" t="e">
        <f>H837*'realign (3)'!X$26</f>
        <v>#REF!</v>
      </c>
      <c r="K837" s="102">
        <v>9.233597835224315E-2</v>
      </c>
      <c r="L837" s="85">
        <v>0.18437427469067541</v>
      </c>
    </row>
    <row r="838" spans="4:12" ht="15" customHeight="1" x14ac:dyDescent="0.3">
      <c r="D838" s="46">
        <v>6</v>
      </c>
      <c r="E838" s="51" t="s">
        <v>5</v>
      </c>
      <c r="F838" s="78" t="s">
        <v>27</v>
      </c>
      <c r="G838" s="9">
        <v>3</v>
      </c>
      <c r="H838" s="23" t="e">
        <f>#REF!</f>
        <v>#REF!</v>
      </c>
      <c r="I838" s="23" t="e">
        <f>#REF!</f>
        <v>#REF!</v>
      </c>
      <c r="J838" s="23" t="e">
        <f>H838*'realign (3)'!X$26</f>
        <v>#REF!</v>
      </c>
      <c r="K838" s="102">
        <v>0.10950869767385911</v>
      </c>
      <c r="L838" s="85">
        <v>0.33278559915126865</v>
      </c>
    </row>
    <row r="839" spans="4:12" x14ac:dyDescent="0.3">
      <c r="D839" s="47">
        <v>6</v>
      </c>
      <c r="E839" s="52" t="s">
        <v>5</v>
      </c>
      <c r="F839" s="79" t="s">
        <v>27</v>
      </c>
      <c r="G839" s="10">
        <v>4</v>
      </c>
      <c r="H839" s="24" t="e">
        <f>#REF!</f>
        <v>#REF!</v>
      </c>
      <c r="I839" s="24" t="e">
        <f>#REF!</f>
        <v>#REF!</v>
      </c>
      <c r="J839" s="24" t="e">
        <f>H839*'realign (3)'!X$26</f>
        <v>#REF!</v>
      </c>
      <c r="K839" s="103">
        <v>0.13338190321810101</v>
      </c>
      <c r="L839" s="86">
        <v>0.41019357186819611</v>
      </c>
    </row>
    <row r="840" spans="4:12" x14ac:dyDescent="0.3">
      <c r="D840" s="46">
        <v>6</v>
      </c>
      <c r="E840" s="51" t="s">
        <v>5</v>
      </c>
      <c r="F840" s="78" t="s">
        <v>28</v>
      </c>
      <c r="G840" s="9">
        <v>1</v>
      </c>
      <c r="H840" s="23" t="e">
        <f>#REF!</f>
        <v>#REF!</v>
      </c>
      <c r="I840" s="23" t="e">
        <f>#REF!</f>
        <v>#REF!</v>
      </c>
      <c r="J840" s="23" t="e">
        <f>H840*'realign (3)'!X$27</f>
        <v>#REF!</v>
      </c>
      <c r="K840" s="102">
        <v>2.7977588944919446E-2</v>
      </c>
      <c r="L840" s="85">
        <v>4.0659684140022127E-2</v>
      </c>
    </row>
    <row r="841" spans="4:12" x14ac:dyDescent="0.3">
      <c r="D841" s="46">
        <v>6</v>
      </c>
      <c r="E841" s="51" t="s">
        <v>5</v>
      </c>
      <c r="F841" s="78" t="s">
        <v>28</v>
      </c>
      <c r="G841" s="9">
        <v>2</v>
      </c>
      <c r="H841" s="23" t="e">
        <f>#REF!</f>
        <v>#REF!</v>
      </c>
      <c r="I841" s="23" t="e">
        <f>#REF!</f>
        <v>#REF!</v>
      </c>
      <c r="J841" s="23" t="e">
        <f>H841*'realign (3)'!X$27</f>
        <v>#REF!</v>
      </c>
      <c r="K841" s="102">
        <v>0.11476976173613858</v>
      </c>
      <c r="L841" s="85">
        <v>0.2209429677651783</v>
      </c>
    </row>
    <row r="842" spans="4:12" ht="15" customHeight="1" x14ac:dyDescent="0.3">
      <c r="D842" s="46">
        <v>6</v>
      </c>
      <c r="E842" s="51" t="s">
        <v>5</v>
      </c>
      <c r="F842" s="78" t="s">
        <v>28</v>
      </c>
      <c r="G842" s="9">
        <v>3</v>
      </c>
      <c r="H842" s="23" t="e">
        <f>#REF!</f>
        <v>#REF!</v>
      </c>
      <c r="I842" s="23" t="e">
        <f>#REF!</f>
        <v>#REF!</v>
      </c>
      <c r="J842" s="23" t="e">
        <f>H842*'realign (3)'!X$27</f>
        <v>#REF!</v>
      </c>
      <c r="K842" s="102">
        <v>0.14498405878302276</v>
      </c>
      <c r="L842" s="85">
        <v>0.31952654394393631</v>
      </c>
    </row>
    <row r="843" spans="4:12" x14ac:dyDescent="0.3">
      <c r="D843" s="47">
        <v>6</v>
      </c>
      <c r="E843" s="52" t="s">
        <v>5</v>
      </c>
      <c r="F843" s="79" t="s">
        <v>28</v>
      </c>
      <c r="G843" s="10">
        <v>4</v>
      </c>
      <c r="H843" s="24" t="e">
        <f>#REF!</f>
        <v>#REF!</v>
      </c>
      <c r="I843" s="24" t="e">
        <f>#REF!</f>
        <v>#REF!</v>
      </c>
      <c r="J843" s="24" t="e">
        <f>H843*'realign (3)'!X$27</f>
        <v>#REF!</v>
      </c>
      <c r="K843" s="103">
        <v>0.14775541185526953</v>
      </c>
      <c r="L843" s="86">
        <v>0.378758396921972</v>
      </c>
    </row>
    <row r="844" spans="4:12" x14ac:dyDescent="0.3">
      <c r="D844" s="46">
        <v>6</v>
      </c>
      <c r="E844" s="51" t="s">
        <v>5</v>
      </c>
      <c r="F844" s="78" t="s">
        <v>29</v>
      </c>
      <c r="G844" s="9">
        <v>1</v>
      </c>
      <c r="H844" s="23" t="e">
        <f>#REF!</f>
        <v>#REF!</v>
      </c>
      <c r="I844" s="23" t="e">
        <f>#REF!</f>
        <v>#REF!</v>
      </c>
      <c r="J844" s="23" t="e">
        <f>H844*'realign (3)'!X$28</f>
        <v>#REF!</v>
      </c>
      <c r="K844" s="102">
        <v>3.5286675467057105E-2</v>
      </c>
      <c r="L844" s="85">
        <v>5.2037840216140649E-2</v>
      </c>
    </row>
    <row r="845" spans="4:12" x14ac:dyDescent="0.3">
      <c r="D845" s="46">
        <v>6</v>
      </c>
      <c r="E845" s="51" t="s">
        <v>5</v>
      </c>
      <c r="F845" s="78" t="s">
        <v>29</v>
      </c>
      <c r="G845" s="9">
        <v>2</v>
      </c>
      <c r="H845" s="23" t="e">
        <f>#REF!</f>
        <v>#REF!</v>
      </c>
      <c r="I845" s="23" t="e">
        <f>#REF!</f>
        <v>#REF!</v>
      </c>
      <c r="J845" s="23" t="e">
        <f>H845*'realign (3)'!X$28</f>
        <v>#REF!</v>
      </c>
      <c r="K845" s="102">
        <v>7.768685606673989E-2</v>
      </c>
      <c r="L845" s="85">
        <v>0.13097277627997245</v>
      </c>
    </row>
    <row r="846" spans="4:12" x14ac:dyDescent="0.3">
      <c r="D846" s="46">
        <v>6</v>
      </c>
      <c r="E846" s="51" t="s">
        <v>5</v>
      </c>
      <c r="F846" s="78" t="s">
        <v>29</v>
      </c>
      <c r="G846" s="9">
        <v>3</v>
      </c>
      <c r="H846" s="23" t="e">
        <f>#REF!</f>
        <v>#REF!</v>
      </c>
      <c r="I846" s="23" t="e">
        <f>#REF!</f>
        <v>#REF!</v>
      </c>
      <c r="J846" s="23" t="e">
        <f>H846*'realign (3)'!X$28</f>
        <v>#REF!</v>
      </c>
      <c r="K846" s="102">
        <v>4.3219097618944151E-2</v>
      </c>
      <c r="L846" s="85">
        <v>0.27260057407090338</v>
      </c>
    </row>
    <row r="847" spans="4:12" ht="15" customHeight="1" x14ac:dyDescent="0.3">
      <c r="D847" s="47">
        <v>6</v>
      </c>
      <c r="E847" s="52" t="s">
        <v>5</v>
      </c>
      <c r="F847" s="79" t="s">
        <v>29</v>
      </c>
      <c r="G847" s="10">
        <v>4</v>
      </c>
      <c r="H847" s="24" t="e">
        <f>#REF!</f>
        <v>#REF!</v>
      </c>
      <c r="I847" s="24" t="e">
        <f>#REF!</f>
        <v>#REF!</v>
      </c>
      <c r="J847" s="24" t="e">
        <f>H847*'realign (3)'!X$28</f>
        <v>#REF!</v>
      </c>
      <c r="K847" s="103">
        <v>0.13272689388003775</v>
      </c>
      <c r="L847" s="86">
        <v>0.4131021798747081</v>
      </c>
    </row>
    <row r="848" spans="4:12" x14ac:dyDescent="0.3">
      <c r="D848" s="46">
        <v>6</v>
      </c>
      <c r="E848" s="51" t="s">
        <v>5</v>
      </c>
      <c r="F848" s="78" t="s">
        <v>30</v>
      </c>
      <c r="G848" s="9">
        <v>1</v>
      </c>
      <c r="H848" s="23" t="e">
        <f>#REF!</f>
        <v>#REF!</v>
      </c>
      <c r="I848" s="23" t="e">
        <f>#REF!</f>
        <v>#REF!</v>
      </c>
      <c r="J848" s="23" t="e">
        <f>H848*'realign (3)'!X$29</f>
        <v>#REF!</v>
      </c>
      <c r="K848" s="102">
        <v>8.7540725778383191E-2</v>
      </c>
      <c r="L848" s="85">
        <v>9.3578431932442044E-2</v>
      </c>
    </row>
    <row r="849" spans="4:12" x14ac:dyDescent="0.3">
      <c r="D849" s="46">
        <v>6</v>
      </c>
      <c r="E849" s="51" t="s">
        <v>5</v>
      </c>
      <c r="F849" s="78" t="s">
        <v>30</v>
      </c>
      <c r="G849" s="9">
        <v>2</v>
      </c>
      <c r="H849" s="23" t="e">
        <f>#REF!</f>
        <v>#REF!</v>
      </c>
      <c r="I849" s="23" t="e">
        <f>#REF!</f>
        <v>#REF!</v>
      </c>
      <c r="J849" s="23" t="e">
        <f>H849*'realign (3)'!X$29</f>
        <v>#REF!</v>
      </c>
      <c r="K849" s="102">
        <v>0.16242345840680056</v>
      </c>
      <c r="L849" s="85">
        <v>0.26049266612963307</v>
      </c>
    </row>
    <row r="850" spans="4:12" x14ac:dyDescent="0.3">
      <c r="D850" s="46">
        <v>6</v>
      </c>
      <c r="E850" s="51" t="s">
        <v>5</v>
      </c>
      <c r="F850" s="78" t="s">
        <v>30</v>
      </c>
      <c r="G850" s="9">
        <v>3</v>
      </c>
      <c r="H850" s="23" t="e">
        <f>#REF!</f>
        <v>#REF!</v>
      </c>
      <c r="I850" s="23" t="e">
        <f>#REF!</f>
        <v>#REF!</v>
      </c>
      <c r="J850" s="23" t="e">
        <f>H850*'realign (3)'!X$29</f>
        <v>#REF!</v>
      </c>
      <c r="K850" s="102">
        <v>0.19997135229442714</v>
      </c>
      <c r="L850" s="85">
        <v>0.40187195765705297</v>
      </c>
    </row>
    <row r="851" spans="4:12" x14ac:dyDescent="0.3">
      <c r="D851" s="47">
        <v>6</v>
      </c>
      <c r="E851" s="52" t="s">
        <v>5</v>
      </c>
      <c r="F851" s="79" t="s">
        <v>30</v>
      </c>
      <c r="G851" s="10">
        <v>4</v>
      </c>
      <c r="H851" s="24" t="e">
        <f>#REF!</f>
        <v>#REF!</v>
      </c>
      <c r="I851" s="24" t="e">
        <f>#REF!</f>
        <v>#REF!</v>
      </c>
      <c r="J851" s="24" t="e">
        <f>H851*'realign (3)'!X$29</f>
        <v>#REF!</v>
      </c>
      <c r="K851" s="103">
        <v>0.22772137337839926</v>
      </c>
      <c r="L851" s="86">
        <v>0.46539822781144724</v>
      </c>
    </row>
    <row r="852" spans="4:12" ht="15" customHeight="1" x14ac:dyDescent="0.3">
      <c r="D852" s="46">
        <v>6</v>
      </c>
      <c r="E852" s="51" t="s">
        <v>5</v>
      </c>
      <c r="F852" s="78" t="s">
        <v>31</v>
      </c>
      <c r="G852" s="9">
        <v>1</v>
      </c>
      <c r="H852" s="23" t="e">
        <f>#REF!</f>
        <v>#REF!</v>
      </c>
      <c r="I852" s="23" t="e">
        <f>#REF!</f>
        <v>#REF!</v>
      </c>
      <c r="J852" s="23" t="e">
        <f>H852*'realign (3)'!X$30</f>
        <v>#REF!</v>
      </c>
      <c r="K852" s="102">
        <v>0.12283879165495655</v>
      </c>
      <c r="L852" s="85">
        <v>9.0613172015324858E-2</v>
      </c>
    </row>
    <row r="853" spans="4:12" x14ac:dyDescent="0.3">
      <c r="D853" s="46">
        <v>6</v>
      </c>
      <c r="E853" s="51" t="s">
        <v>5</v>
      </c>
      <c r="F853" s="78" t="s">
        <v>31</v>
      </c>
      <c r="G853" s="9">
        <v>2</v>
      </c>
      <c r="H853" s="23" t="e">
        <f>#REF!</f>
        <v>#REF!</v>
      </c>
      <c r="I853" s="23" t="e">
        <f>#REF!</f>
        <v>#REF!</v>
      </c>
      <c r="J853" s="23" t="e">
        <f>H853*'realign (3)'!X$30</f>
        <v>#REF!</v>
      </c>
      <c r="K853" s="102">
        <v>0.16382482173690541</v>
      </c>
      <c r="L853" s="85">
        <v>0.31475237457990074</v>
      </c>
    </row>
    <row r="854" spans="4:12" x14ac:dyDescent="0.3">
      <c r="D854" s="47">
        <v>6</v>
      </c>
      <c r="E854" s="52" t="s">
        <v>5</v>
      </c>
      <c r="F854" s="79" t="s">
        <v>31</v>
      </c>
      <c r="G854" s="10">
        <v>3</v>
      </c>
      <c r="H854" s="24" t="e">
        <f>#REF!</f>
        <v>#REF!</v>
      </c>
      <c r="I854" s="24" t="e">
        <f>#REF!</f>
        <v>#REF!</v>
      </c>
      <c r="J854" s="24" t="e">
        <f>H854*'realign (3)'!X$30</f>
        <v>#REF!</v>
      </c>
      <c r="K854" s="103">
        <v>0.10799074984188986</v>
      </c>
      <c r="L854" s="86">
        <v>0.62526981101186918</v>
      </c>
    </row>
    <row r="855" spans="4:12" x14ac:dyDescent="0.3">
      <c r="D855" s="46">
        <v>6</v>
      </c>
      <c r="E855" s="51" t="s">
        <v>5</v>
      </c>
      <c r="F855" s="78" t="s">
        <v>32</v>
      </c>
      <c r="G855" s="9">
        <v>1</v>
      </c>
      <c r="H855" s="23" t="e">
        <f>#REF!</f>
        <v>#REF!</v>
      </c>
      <c r="I855" s="23" t="e">
        <f>#REF!</f>
        <v>#REF!</v>
      </c>
      <c r="J855" s="23" t="e">
        <f>H855*'realign (3)'!X$31</f>
        <v>#REF!</v>
      </c>
      <c r="K855" s="102">
        <v>7.4581423002861261E-2</v>
      </c>
      <c r="L855" s="85">
        <v>5.6003059616345365E-2</v>
      </c>
    </row>
    <row r="856" spans="4:12" x14ac:dyDescent="0.3">
      <c r="D856" s="46">
        <v>6</v>
      </c>
      <c r="E856" s="51" t="s">
        <v>5</v>
      </c>
      <c r="F856" s="78" t="s">
        <v>32</v>
      </c>
      <c r="G856" s="9">
        <v>2</v>
      </c>
      <c r="H856" s="23" t="e">
        <f>#REF!</f>
        <v>#REF!</v>
      </c>
      <c r="I856" s="23" t="e">
        <f>#REF!</f>
        <v>#REF!</v>
      </c>
      <c r="J856" s="23" t="e">
        <f>H856*'realign (3)'!X$31</f>
        <v>#REF!</v>
      </c>
      <c r="K856" s="102">
        <v>8.3040967368162882E-2</v>
      </c>
      <c r="L856" s="85">
        <v>0.21499476885162408</v>
      </c>
    </row>
    <row r="857" spans="4:12" ht="15" customHeight="1" x14ac:dyDescent="0.3">
      <c r="D857" s="46">
        <v>6</v>
      </c>
      <c r="E857" s="51" t="s">
        <v>5</v>
      </c>
      <c r="F857" s="78" t="s">
        <v>32</v>
      </c>
      <c r="G857" s="9">
        <v>3</v>
      </c>
      <c r="H857" s="23" t="e">
        <f>#REF!</f>
        <v>#REF!</v>
      </c>
      <c r="I857" s="23" t="e">
        <f>#REF!</f>
        <v>#REF!</v>
      </c>
      <c r="J857" s="23" t="e">
        <f>H857*'realign (3)'!X$31</f>
        <v>#REF!</v>
      </c>
      <c r="K857" s="102">
        <v>0.10908914529262076</v>
      </c>
      <c r="L857" s="85">
        <v>0.43300171702045914</v>
      </c>
    </row>
    <row r="858" spans="4:12" x14ac:dyDescent="0.3">
      <c r="D858" s="47">
        <v>6</v>
      </c>
      <c r="E858" s="52" t="s">
        <v>5</v>
      </c>
      <c r="F858" s="79" t="s">
        <v>32</v>
      </c>
      <c r="G858" s="10">
        <v>4</v>
      </c>
      <c r="H858" s="24" t="e">
        <f>#REF!</f>
        <v>#REF!</v>
      </c>
      <c r="I858" s="24" t="e">
        <f>#REF!</f>
        <v>#REF!</v>
      </c>
      <c r="J858" s="24" t="e">
        <f>H858*'realign (3)'!X$31</f>
        <v>#REF!</v>
      </c>
      <c r="K858" s="103">
        <v>0.10278732413687108</v>
      </c>
      <c r="L858" s="86">
        <v>0.49713803032694515</v>
      </c>
    </row>
    <row r="859" spans="4:12" x14ac:dyDescent="0.3">
      <c r="D859" s="46">
        <v>6</v>
      </c>
      <c r="E859" s="51" t="s">
        <v>5</v>
      </c>
      <c r="F859" s="78" t="s">
        <v>33</v>
      </c>
      <c r="G859" s="9">
        <v>1</v>
      </c>
      <c r="H859" s="23" t="e">
        <f>#REF!</f>
        <v>#REF!</v>
      </c>
      <c r="I859" s="23" t="e">
        <f>#REF!</f>
        <v>#REF!</v>
      </c>
      <c r="J859" s="23" t="e">
        <f>H859*'realign (3)'!X$32</f>
        <v>#REF!</v>
      </c>
      <c r="K859" s="102">
        <v>6.1422264175505482E-2</v>
      </c>
      <c r="L859" s="85">
        <v>7.9246063095559247E-2</v>
      </c>
    </row>
    <row r="860" spans="4:12" x14ac:dyDescent="0.3">
      <c r="D860" s="46">
        <v>6</v>
      </c>
      <c r="E860" s="51" t="s">
        <v>5</v>
      </c>
      <c r="F860" s="78" t="s">
        <v>33</v>
      </c>
      <c r="G860" s="9">
        <v>2</v>
      </c>
      <c r="H860" s="23" t="e">
        <f>#REF!</f>
        <v>#REF!</v>
      </c>
      <c r="I860" s="23" t="e">
        <f>#REF!</f>
        <v>#REF!</v>
      </c>
      <c r="J860" s="23" t="e">
        <f>H860*'realign (3)'!X$32</f>
        <v>#REF!</v>
      </c>
      <c r="K860" s="102">
        <v>0.11278981048191623</v>
      </c>
      <c r="L860" s="85">
        <v>0.19889158324490908</v>
      </c>
    </row>
    <row r="861" spans="4:12" x14ac:dyDescent="0.3">
      <c r="D861" s="46">
        <v>6</v>
      </c>
      <c r="E861" s="51" t="s">
        <v>5</v>
      </c>
      <c r="F861" s="78" t="s">
        <v>33</v>
      </c>
      <c r="G861" s="9">
        <v>3</v>
      </c>
      <c r="H861" s="23" t="e">
        <f>#REF!</f>
        <v>#REF!</v>
      </c>
      <c r="I861" s="23" t="e">
        <f>#REF!</f>
        <v>#REF!</v>
      </c>
      <c r="J861" s="23" t="e">
        <f>H861*'realign (3)'!X$32</f>
        <v>#REF!</v>
      </c>
      <c r="K861" s="102">
        <v>0.12675398248504774</v>
      </c>
      <c r="L861" s="85">
        <v>0.40658785474533005</v>
      </c>
    </row>
    <row r="862" spans="4:12" ht="15" customHeight="1" x14ac:dyDescent="0.3">
      <c r="D862" s="47">
        <v>6</v>
      </c>
      <c r="E862" s="52" t="s">
        <v>5</v>
      </c>
      <c r="F862" s="79" t="s">
        <v>33</v>
      </c>
      <c r="G862" s="10">
        <v>4</v>
      </c>
      <c r="H862" s="24" t="e">
        <f>#REF!</f>
        <v>#REF!</v>
      </c>
      <c r="I862" s="24" t="e">
        <f>#REF!</f>
        <v>#REF!</v>
      </c>
      <c r="J862" s="24" t="e">
        <f>H862*'realign (3)'!X$32</f>
        <v>#REF!</v>
      </c>
      <c r="K862" s="103">
        <v>0.11188954324287391</v>
      </c>
      <c r="L862" s="86">
        <v>0.55423602013301787</v>
      </c>
    </row>
    <row r="863" spans="4:12" x14ac:dyDescent="0.3">
      <c r="D863" s="46">
        <v>6</v>
      </c>
      <c r="E863" s="51" t="s">
        <v>5</v>
      </c>
      <c r="F863" s="78" t="s">
        <v>34</v>
      </c>
      <c r="G863" s="9">
        <v>1</v>
      </c>
      <c r="H863" s="23" t="e">
        <f>#REF!</f>
        <v>#REF!</v>
      </c>
      <c r="I863" s="23" t="e">
        <f>#REF!</f>
        <v>#REF!</v>
      </c>
      <c r="J863" s="23" t="e">
        <f>H863*'realign (3)'!X$33</f>
        <v>#REF!</v>
      </c>
      <c r="K863" s="102">
        <v>2.0660235971427843E-2</v>
      </c>
      <c r="L863" s="85">
        <v>5.5548165235138468E-2</v>
      </c>
    </row>
    <row r="864" spans="4:12" x14ac:dyDescent="0.3">
      <c r="D864" s="46">
        <v>6</v>
      </c>
      <c r="E864" s="51" t="s">
        <v>5</v>
      </c>
      <c r="F864" s="78" t="s">
        <v>34</v>
      </c>
      <c r="G864" s="9">
        <v>2</v>
      </c>
      <c r="H864" s="23" t="e">
        <f>#REF!</f>
        <v>#REF!</v>
      </c>
      <c r="I864" s="23" t="e">
        <f>#REF!</f>
        <v>#REF!</v>
      </c>
      <c r="J864" s="23" t="e">
        <f>H864*'realign (3)'!X$33</f>
        <v>#REF!</v>
      </c>
      <c r="K864" s="102">
        <v>0.11926347962759468</v>
      </c>
      <c r="L864" s="85">
        <v>0.20282257585730787</v>
      </c>
    </row>
    <row r="865" spans="4:12" x14ac:dyDescent="0.3">
      <c r="D865" s="46">
        <v>6</v>
      </c>
      <c r="E865" s="51" t="s">
        <v>5</v>
      </c>
      <c r="F865" s="78" t="s">
        <v>34</v>
      </c>
      <c r="G865" s="9">
        <v>3</v>
      </c>
      <c r="H865" s="23" t="e">
        <f>#REF!</f>
        <v>#REF!</v>
      </c>
      <c r="I865" s="23" t="e">
        <f>#REF!</f>
        <v>#REF!</v>
      </c>
      <c r="J865" s="23" t="e">
        <f>H865*'realign (3)'!X$33</f>
        <v>#REF!</v>
      </c>
      <c r="K865" s="102">
        <v>0.17094287721487322</v>
      </c>
      <c r="L865" s="85">
        <v>0.33171616470210818</v>
      </c>
    </row>
    <row r="866" spans="4:12" x14ac:dyDescent="0.3">
      <c r="D866" s="47">
        <v>6</v>
      </c>
      <c r="E866" s="52" t="s">
        <v>5</v>
      </c>
      <c r="F866" s="79" t="s">
        <v>34</v>
      </c>
      <c r="G866" s="10">
        <v>4</v>
      </c>
      <c r="H866" s="24" t="e">
        <f>#REF!</f>
        <v>#REF!</v>
      </c>
      <c r="I866" s="24" t="e">
        <f>#REF!</f>
        <v>#REF!</v>
      </c>
      <c r="J866" s="24" t="e">
        <f>H866*'realign (3)'!X$33</f>
        <v>#REF!</v>
      </c>
      <c r="K866" s="103">
        <v>0.17826704985857736</v>
      </c>
      <c r="L866" s="86">
        <v>0.38533329775697989</v>
      </c>
    </row>
    <row r="867" spans="4:12" ht="15" customHeight="1" x14ac:dyDescent="0.3">
      <c r="D867" s="46">
        <v>6</v>
      </c>
      <c r="E867" s="51" t="s">
        <v>5</v>
      </c>
      <c r="F867" s="78" t="s">
        <v>35</v>
      </c>
      <c r="G867" s="9">
        <v>1</v>
      </c>
      <c r="H867" s="23" t="e">
        <f>#REF!</f>
        <v>#REF!</v>
      </c>
      <c r="I867" s="23" t="e">
        <f>#REF!</f>
        <v>#REF!</v>
      </c>
      <c r="J867" s="23" t="e">
        <f>H867*'realign (3)'!X$34</f>
        <v>#REF!</v>
      </c>
      <c r="K867" s="102">
        <v>9.8910341021739401E-2</v>
      </c>
      <c r="L867" s="85">
        <v>6.8354572854073606E-2</v>
      </c>
    </row>
    <row r="868" spans="4:12" x14ac:dyDescent="0.3">
      <c r="D868" s="46">
        <v>6</v>
      </c>
      <c r="E868" s="51" t="s">
        <v>5</v>
      </c>
      <c r="F868" s="78" t="s">
        <v>35</v>
      </c>
      <c r="G868" s="9">
        <v>2</v>
      </c>
      <c r="H868" s="23" t="e">
        <f>#REF!</f>
        <v>#REF!</v>
      </c>
      <c r="I868" s="23" t="e">
        <f>#REF!</f>
        <v>#REF!</v>
      </c>
      <c r="J868" s="23" t="e">
        <f>H868*'realign (3)'!X$34</f>
        <v>#REF!</v>
      </c>
      <c r="K868" s="102">
        <v>9.0948051671359331E-2</v>
      </c>
      <c r="L868" s="85">
        <v>0.17278013732162431</v>
      </c>
    </row>
    <row r="869" spans="4:12" x14ac:dyDescent="0.3">
      <c r="D869" s="46">
        <v>6</v>
      </c>
      <c r="E869" s="51" t="s">
        <v>5</v>
      </c>
      <c r="F869" s="78" t="s">
        <v>35</v>
      </c>
      <c r="G869" s="9">
        <v>3</v>
      </c>
      <c r="H869" s="23" t="e">
        <f>#REF!</f>
        <v>#REF!</v>
      </c>
      <c r="I869" s="23" t="e">
        <f>#REF!</f>
        <v>#REF!</v>
      </c>
      <c r="J869" s="23" t="e">
        <f>H869*'realign (3)'!X$34</f>
        <v>#REF!</v>
      </c>
      <c r="K869" s="102">
        <v>0.18815586044752725</v>
      </c>
      <c r="L869" s="85">
        <v>0.40934169222035283</v>
      </c>
    </row>
    <row r="870" spans="4:12" x14ac:dyDescent="0.3">
      <c r="D870" s="47">
        <v>6</v>
      </c>
      <c r="E870" s="52" t="s">
        <v>5</v>
      </c>
      <c r="F870" s="79" t="s">
        <v>35</v>
      </c>
      <c r="G870" s="10">
        <v>4</v>
      </c>
      <c r="H870" s="24" t="e">
        <f>#REF!</f>
        <v>#REF!</v>
      </c>
      <c r="I870" s="24" t="e">
        <f>#REF!</f>
        <v>#REF!</v>
      </c>
      <c r="J870" s="24" t="e">
        <f>H870*'realign (3)'!X$34</f>
        <v>#REF!</v>
      </c>
      <c r="K870" s="103">
        <v>0.22565165342246041</v>
      </c>
      <c r="L870" s="86">
        <v>0.46855645513440591</v>
      </c>
    </row>
  </sheetData>
  <conditionalFormatting sqref="A1">
    <cfRule type="top10" dxfId="0" priority="3" percent="1" bottom="1" rank="10"/>
  </conditionalFormatting>
  <conditionalFormatting sqref="L5:L870">
    <cfRule type="dataBar" priority="2">
      <dataBar>
        <cfvo type="min"/>
        <cfvo type="max"/>
        <color rgb="FF638EC6"/>
      </dataBar>
    </cfRule>
  </conditionalFormatting>
  <conditionalFormatting sqref="K5:K87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z_crit</vt:lpstr>
      <vt:lpstr>Sheet2</vt:lpstr>
      <vt:lpstr>realign</vt:lpstr>
      <vt:lpstr>realign (2)</vt:lpstr>
      <vt:lpstr>realign (3)</vt:lpstr>
      <vt:lpstr>all_by_image</vt:lpstr>
      <vt:lpstr>all_by_distortion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Ahmd</cp:lastModifiedBy>
  <dcterms:created xsi:type="dcterms:W3CDTF">2009-03-30T04:30:09Z</dcterms:created>
  <dcterms:modified xsi:type="dcterms:W3CDTF">2015-08-17T20:43:23Z</dcterms:modified>
</cp:coreProperties>
</file>