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eriemosher/Documents/BOOTCAMP_CMM/"/>
    </mc:Choice>
  </mc:AlternateContent>
  <xr:revisionPtr revIDLastSave="0" documentId="13_ncr:1_{5DF7C8F2-14AC-C844-95B2-86FBC2B9226E}" xr6:coauthVersionLast="44" xr6:coauthVersionMax="44" xr10:uidLastSave="{00000000-0000-0000-0000-000000000000}"/>
  <bookViews>
    <workbookView xWindow="1500" yWindow="460" windowWidth="27020" windowHeight="16080" activeTab="4" xr2:uid="{00000000-000D-0000-FFFF-FFFF00000000}"/>
  </bookViews>
  <sheets>
    <sheet name="pivot_by_cat" sheetId="3" r:id="rId1"/>
    <sheet name="pivot_by_subcat" sheetId="5" r:id="rId2"/>
    <sheet name="pivot_by_month" sheetId="7" r:id="rId3"/>
    <sheet name="raw_data" sheetId="1" r:id="rId4"/>
    <sheet name="bonus" sheetId="8" r:id="rId5"/>
  </sheets>
  <definedNames>
    <definedName name="_xlchart.v1.0" hidden="1">bonus!$A$2:$A$13</definedName>
    <definedName name="_xlchart.v1.1" hidden="1">bonus!$F$1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14" hidden="1">bonus!$A$2:$A$13</definedName>
    <definedName name="_xlchart.v1.15" hidden="1">bonus!$F$1</definedName>
    <definedName name="_xlchart.v1.16" hidden="1">bonus!$F$2:$F$13</definedName>
    <definedName name="_xlchart.v1.17" hidden="1">bonus!$G$1</definedName>
    <definedName name="_xlchart.v1.18" hidden="1">bonus!$G$2:$G$13</definedName>
    <definedName name="_xlchart.v1.19" hidden="1">bonus!$H$1</definedName>
    <definedName name="_xlchart.v1.2" hidden="1">bonus!$F$2:$F$13</definedName>
    <definedName name="_xlchart.v1.20" hidden="1">bonus!$H$2:$H$13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  <definedName name="goal">raw_data!$D$2:$D$4115</definedName>
    <definedName name="state">raw_data!$F$2:$F$4115</definedName>
  </definedNames>
  <calcPr calcId="18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3" i="8" l="1"/>
  <c r="B12" i="8"/>
  <c r="B11" i="8"/>
  <c r="B10" i="8"/>
  <c r="B9" i="8"/>
  <c r="B8" i="8"/>
  <c r="B7" i="8"/>
  <c r="B6" i="8"/>
  <c r="B5" i="8"/>
  <c r="B4" i="8"/>
  <c r="B3" i="8"/>
  <c r="B2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B14" i="8"/>
  <c r="H6" i="8" l="1"/>
  <c r="F5" i="8"/>
  <c r="F6" i="8"/>
  <c r="F7" i="8"/>
  <c r="H5" i="8"/>
  <c r="G5" i="8"/>
  <c r="F11" i="8"/>
  <c r="H2" i="8"/>
  <c r="G11" i="8"/>
  <c r="G6" i="8"/>
  <c r="H9" i="8"/>
  <c r="E11" i="8"/>
  <c r="H11" i="8" s="1"/>
  <c r="E12" i="8"/>
  <c r="G12" i="8" s="1"/>
  <c r="E13" i="8"/>
  <c r="F13" i="8" s="1"/>
  <c r="E8" i="8"/>
  <c r="F8" i="8" s="1"/>
  <c r="E4" i="8"/>
  <c r="F4" i="8" s="1"/>
  <c r="E5" i="8"/>
  <c r="E6" i="8"/>
  <c r="E7" i="8"/>
  <c r="H7" i="8" s="1"/>
  <c r="E9" i="8"/>
  <c r="G9" i="8" s="1"/>
  <c r="E2" i="8"/>
  <c r="F2" i="8" s="1"/>
  <c r="E10" i="8"/>
  <c r="H10" i="8" s="1"/>
  <c r="E3" i="8"/>
  <c r="H3" i="8" s="1"/>
  <c r="C15" i="8"/>
  <c r="B15" i="8"/>
  <c r="D15" i="8"/>
  <c r="G4" i="8" l="1"/>
  <c r="H13" i="8"/>
  <c r="G13" i="8"/>
  <c r="F10" i="8"/>
  <c r="G8" i="8"/>
  <c r="G2" i="8"/>
  <c r="H8" i="8"/>
  <c r="G7" i="8"/>
  <c r="F12" i="8"/>
  <c r="F9" i="8"/>
  <c r="H12" i="8"/>
  <c r="F3" i="8"/>
  <c r="G10" i="8"/>
  <c r="H4" i="8"/>
  <c r="G3" i="8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<sst xmlns="http://schemas.openxmlformats.org/spreadsheetml/2006/main" count="33050" uniqueCount="8401">
  <si>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</si>
  <si>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</si>
  <si>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</si>
  <si>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</si>
  <si>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</si>
  <si>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</si>
  <si>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</si>
  <si>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</si>
  <si>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</si>
  <si>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</si>
  <si>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</si>
  <si>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</si>
  <si>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</si>
  <si>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</si>
  <si>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</si>
  <si>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</si>
  <si>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</si>
  <si>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</si>
  <si>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</si>
  <si>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</si>
  <si>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</si>
  <si>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</si>
  <si>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</si>
  <si>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</si>
  <si>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</si>
  <si>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</si>
  <si>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</si>
  <si>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</si>
  <si>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</si>
  <si>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</si>
  <si>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</si>
  <si>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</si>
  <si>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</si>
  <si>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</si>
  <si>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</si>
  <si>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</si>
  <si>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</si>
  <si>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</si>
  <si>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</si>
  <si>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</si>
  <si>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</si>
  <si>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</si>
  <si>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</si>
  <si>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</si>
  <si>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</si>
  <si>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</si>
  <si>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</si>
  <si>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</si>
  <si>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</si>
  <si>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</si>
  <si>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</si>
  <si>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</si>
  <si>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</si>
  <si>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</si>
  <si>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</si>
  <si>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</si>
  <si>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</si>
  <si>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</si>
  <si>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</si>
  <si>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</si>
  <si>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</si>
  <si>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</si>
  <si>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</si>
  <si>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</si>
  <si>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</si>
  <si>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</si>
  <si>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</si>
  <si>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</si>
  <si>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</si>
  <si>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</si>
  <si>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</si>
  <si>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</si>
  <si>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</si>
  <si>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</si>
  <si>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</si>
  <si>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</si>
  <si>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</si>
  <si>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</si>
  <si>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</si>
  <si>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</si>
  <si>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</si>
  <si>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</si>
  <si>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</si>
  <si>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</si>
  <si>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</si>
  <si>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</si>
  <si>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</si>
  <si>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</si>
  <si>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</si>
  <si>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</si>
  <si>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</si>
  <si>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</si>
  <si>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</si>
  <si>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</si>
  <si>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</si>
  <si>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</si>
  <si>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</si>
  <si>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</si>
  <si>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</si>
  <si>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</si>
  <si>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</si>
  <si>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</si>
  <si>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</si>
  <si>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</si>
  <si>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</si>
  <si>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</si>
  <si>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</si>
  <si>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</si>
  <si>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</si>
  <si>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</si>
  <si>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</si>
  <si>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</si>
  <si>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</si>
  <si>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</si>
  <si>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</si>
  <si>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</si>
  <si>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</si>
  <si>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</si>
  <si>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</si>
  <si>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</si>
  <si>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</si>
  <si>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</si>
  <si>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</si>
  <si>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</si>
  <si>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</si>
  <si>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</si>
  <si>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</si>
  <si>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</si>
  <si>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</si>
  <si>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</si>
  <si>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</si>
  <si>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</si>
  <si>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</si>
  <si>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</si>
  <si>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</si>
  <si>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</si>
  <si>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</si>
  <si>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</si>
  <si>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</si>
  <si>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</si>
  <si>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</si>
  <si>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</si>
  <si>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</si>
  <si>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</si>
  <si>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</si>
  <si>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</si>
  <si>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</si>
  <si>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</si>
  <si>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</si>
  <si>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</si>
  <si>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</si>
  <si>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</si>
  <si>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</si>
  <si>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</si>
  <si>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</si>
  <si>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</si>
  <si>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</si>
  <si>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</si>
  <si>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</si>
  <si>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</si>
  <si>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</si>
  <si>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</si>
  <si>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</si>
  <si>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</si>
  <si>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</si>
  <si>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</si>
  <si>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</si>
  <si>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</si>
  <si>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</si>
  <si>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</si>
  <si>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</si>
  <si>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</si>
  <si>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</si>
  <si>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</si>
  <si>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</si>
  <si>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</si>
  <si>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</si>
  <si>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</si>
  <si>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</si>
  <si>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</si>
  <si>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</si>
  <si>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</si>
  <si>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</si>
  <si>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</si>
  <si>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</si>
  <si>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</si>
  <si>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</si>
  <si>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</si>
  <si>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</si>
  <si>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</si>
  <si>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</si>
  <si>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</si>
  <si>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</si>
  <si>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</si>
  <si>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</si>
  <si>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</si>
  <si>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</si>
  <si>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</si>
  <si>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</si>
  <si>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</si>
  <si>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</si>
  <si>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</si>
  <si>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</si>
  <si>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</si>
  <si>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</si>
  <si>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</si>
  <si>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</si>
  <si>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</si>
  <si>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</si>
  <si>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</si>
  <si>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</si>
  <si>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</si>
  <si>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</si>
  <si>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</si>
  <si>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</si>
  <si>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</si>
  <si>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</si>
  <si>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</si>
  <si>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</si>
  <si>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</si>
  <si>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</si>
  <si>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</si>
  <si>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</si>
  <si>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</si>
  <si>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</si>
  <si>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</si>
  <si>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</si>
  <si>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</si>
  <si>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</si>
  <si>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</si>
  <si>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</si>
  <si>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</si>
  <si>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</si>
  <si>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</si>
  <si>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</si>
  <si>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</si>
  <si>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</si>
  <si>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</si>
  <si>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</si>
  <si>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</si>
  <si>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</si>
  <si>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</si>
  <si>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</si>
  <si>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</si>
  <si>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</si>
  <si>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</si>
  <si>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</si>
  <si>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</si>
  <si>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</si>
  <si>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</si>
  <si>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</si>
  <si>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</si>
  <si>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</si>
  <si>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</si>
  <si>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</si>
  <si>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</si>
  <si>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</si>
  <si>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</si>
  <si>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</si>
  <si>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</si>
  <si>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</si>
  <si>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</si>
  <si>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</si>
  <si>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</si>
  <si>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</si>
  <si>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</si>
  <si>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</si>
  <si>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</si>
  <si>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</si>
  <si>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</si>
  <si>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</si>
  <si>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</si>
  <si>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</si>
  <si>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</si>
  <si>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</si>
  <si>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</si>
  <si>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</si>
  <si>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</si>
  <si>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</si>
  <si>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</si>
  <si>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</si>
  <si>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</si>
  <si>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</si>
  <si>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</si>
  <si>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</si>
  <si>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</si>
  <si>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</si>
  <si>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</si>
  <si>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</si>
  <si>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</si>
  <si>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</si>
  <si>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</si>
  <si>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</si>
  <si>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</si>
  <si>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</si>
  <si>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</si>
  <si>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</si>
  <si>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</si>
  <si>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</si>
  <si>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</si>
  <si>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</si>
  <si>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</si>
  <si>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</si>
  <si>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</si>
  <si>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</si>
  <si>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</si>
  <si>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</si>
  <si>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</si>
  <si>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</si>
  <si>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</si>
  <si>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</si>
  <si>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</si>
  <si>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</si>
  <si>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</si>
  <si>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</si>
  <si>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</si>
  <si>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</si>
  <si>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</si>
  <si>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</si>
  <si>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</si>
  <si>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</si>
  <si>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</si>
  <si>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</si>
  <si>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</si>
  <si>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</si>
  <si>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</si>
  <si>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</si>
  <si>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</si>
  <si>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</si>
  <si>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</si>
  <si>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</si>
  <si>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</si>
  <si>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</si>
  <si>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</si>
  <si>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</si>
  <si>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</si>
  <si>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</si>
  <si>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</si>
  <si>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</si>
  <si>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</si>
  <si>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</si>
  <si>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</si>
  <si>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</si>
  <si>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</si>
  <si>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</si>
  <si>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</si>
  <si>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</si>
  <si>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</si>
  <si>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</si>
  <si>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</si>
  <si>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</si>
  <si>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</si>
  <si>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</si>
  <si>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</si>
  <si>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</si>
  <si>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</si>
  <si>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</si>
  <si>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</si>
  <si>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</si>
  <si>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</si>
  <si>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</si>
  <si>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</si>
  <si>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</si>
  <si>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</si>
  <si>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</si>
  <si>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</si>
  <si>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</si>
  <si>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</si>
  <si>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</si>
  <si>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</si>
  <si>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</si>
  <si>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</si>
  <si>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</si>
  <si>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</si>
  <si>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</si>
  <si>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</si>
  <si>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</si>
  <si>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</si>
  <si>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</si>
  <si>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</si>
  <si>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</si>
  <si>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</si>
  <si>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</si>
  <si>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</si>
  <si>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</si>
  <si>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</si>
  <si>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</si>
  <si>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</si>
  <si>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</si>
  <si>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</si>
  <si>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</si>
  <si>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</si>
  <si>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</si>
  <si>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</si>
  <si>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</si>
  <si>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</si>
  <si>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</si>
  <si>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</si>
  <si>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</si>
  <si>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</si>
  <si>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</si>
  <si>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</si>
  <si>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</si>
  <si>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</si>
  <si>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</si>
  <si>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</si>
  <si>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</si>
  <si>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</si>
  <si>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</si>
  <si>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</si>
  <si>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</si>
  <si>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</si>
  <si>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</si>
  <si>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</si>
  <si>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</si>
  <si>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</si>
  <si>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</si>
  <si>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</si>
  <si>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</si>
  <si>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</si>
  <si>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</si>
  <si>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</si>
  <si>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</si>
  <si>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</si>
  <si>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</si>
  <si>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</si>
  <si>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</si>
  <si>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</si>
  <si>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</si>
  <si>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</si>
  <si>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</si>
  <si>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</si>
  <si>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</si>
  <si>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</si>
  <si>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</si>
  <si>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</si>
  <si>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</si>
  <si>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</si>
  <si>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</si>
  <si>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</si>
  <si>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</si>
  <si>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</si>
  <si>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</si>
  <si>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</si>
  <si>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</si>
  <si>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</si>
  <si>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</si>
  <si>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</si>
  <si>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</si>
  <si>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</si>
  <si>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</si>
  <si>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</si>
  <si>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</si>
  <si>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</si>
  <si>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</si>
  <si>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</si>
  <si>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</si>
  <si>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</si>
  <si>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</si>
  <si>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</si>
  <si>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</si>
  <si>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</si>
  <si>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</si>
  <si>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</si>
  <si>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</si>
  <si>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</si>
  <si>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</si>
  <si>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</si>
  <si>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</si>
  <si>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</si>
  <si>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</si>
  <si>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</si>
  <si>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</si>
  <si>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</si>
  <si>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</si>
  <si>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</si>
  <si>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</si>
  <si>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</si>
  <si>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</si>
  <si>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</si>
  <si>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</si>
  <si>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</si>
  <si>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</si>
  <si>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</si>
  <si>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</si>
  <si>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</si>
  <si>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</si>
  <si>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</si>
  <si>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</si>
  <si>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</si>
  <si>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</si>
  <si>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</si>
  <si>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</si>
  <si>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</si>
  <si>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</si>
  <si>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</si>
  <si>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</si>
  <si>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</si>
  <si>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</si>
  <si>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</si>
  <si>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</si>
  <si>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</si>
  <si>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</si>
  <si>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</si>
  <si>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</si>
  <si>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</si>
  <si>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</si>
  <si>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</si>
  <si>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</si>
  <si>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</si>
  <si>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</si>
  <si>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</si>
  <si>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</si>
  <si>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</si>
  <si>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</si>
  <si>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</si>
  <si>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</si>
  <si>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</si>
  <si>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</si>
  <si>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</si>
  <si>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</si>
  <si>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</si>
  <si>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</si>
  <si>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</si>
  <si>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</si>
  <si>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</si>
  <si>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</si>
  <si>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</si>
  <si>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</si>
  <si>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</si>
  <si>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</si>
  <si>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</si>
  <si>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</si>
  <si>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</si>
  <si>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</si>
  <si>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</si>
  <si>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</si>
  <si>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</si>
  <si>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</si>
  <si>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</si>
  <si>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</si>
  <si>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</si>
  <si>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</si>
  <si>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</si>
  <si>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</si>
  <si>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</si>
  <si>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</si>
  <si>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</si>
  <si>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</si>
  <si>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</si>
  <si>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</si>
  <si>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</si>
  <si>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</si>
  <si>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</si>
  <si>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</si>
  <si>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</si>
  <si>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</si>
  <si>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</si>
  <si>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</si>
  <si>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</si>
  <si>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</si>
  <si>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</si>
  <si>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</si>
  <si>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</si>
  <si>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</si>
  <si>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</si>
  <si>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</si>
  <si>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</si>
  <si>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</si>
  <si>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</si>
  <si>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</si>
  <si>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</si>
  <si>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</si>
  <si>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</si>
  <si>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</si>
  <si>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</si>
  <si>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</si>
  <si>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</si>
  <si>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</si>
  <si>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</si>
  <si>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</si>
  <si>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</si>
  <si>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</si>
  <si>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</si>
  <si>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</si>
  <si>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</si>
  <si>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</si>
  <si>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</si>
  <si>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</si>
  <si>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</si>
  <si>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</si>
  <si>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</si>
  <si>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</si>
  <si>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</si>
  <si>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</si>
  <si>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</si>
  <si>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</si>
  <si>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</si>
  <si>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</si>
  <si>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</si>
  <si>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</si>
  <si>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</si>
  <si>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</si>
  <si>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</si>
  <si>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</si>
  <si>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</si>
  <si>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</si>
  <si>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</si>
  <si>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</si>
  <si>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</si>
  <si>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</si>
  <si>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</si>
  <si>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</si>
  <si>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</si>
  <si>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</si>
  <si>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</si>
  <si>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</si>
  <si>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</si>
  <si>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</si>
  <si>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</si>
  <si>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</si>
  <si>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</si>
  <si>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</si>
  <si>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</si>
  <si>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</si>
  <si>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</si>
  <si>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</si>
  <si>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</si>
  <si>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</si>
  <si>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</si>
  <si>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</si>
  <si>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</si>
  <si>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</si>
  <si>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</si>
  <si>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</si>
  <si>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</si>
  <si>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</si>
  <si>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</si>
  <si>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</si>
  <si>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</si>
  <si>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</si>
  <si>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</si>
  <si>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</si>
  <si>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</si>
  <si>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</si>
  <si>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</si>
  <si>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</si>
  <si>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</si>
  <si>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</si>
  <si>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</si>
  <si>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</si>
  <si>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</si>
  <si>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</si>
  <si>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</si>
  <si>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</si>
  <si>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</si>
  <si>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</si>
  <si>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</si>
  <si>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</si>
  <si>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</si>
  <si>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</si>
  <si>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</si>
  <si>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</si>
  <si>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</si>
  <si>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</si>
  <si>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</si>
  <si>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</si>
  <si>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</si>
  <si>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</si>
  <si>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</si>
  <si>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</si>
  <si>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</si>
  <si>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</si>
  <si>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</si>
  <si>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</si>
  <si>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</si>
  <si>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</si>
  <si>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</si>
  <si>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</si>
  <si>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</si>
  <si>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</si>
  <si>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</si>
  <si>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</si>
  <si>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</si>
  <si>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</si>
  <si>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</si>
  <si>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</si>
  <si>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</si>
  <si>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</si>
  <si>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</si>
  <si>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</si>
  <si>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</si>
  <si>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</si>
  <si>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</si>
  <si>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</si>
  <si>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</si>
  <si>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</si>
  <si>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</si>
  <si>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</si>
  <si>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</si>
  <si>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</si>
  <si>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</si>
  <si>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</si>
  <si>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</si>
  <si>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</si>
  <si>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</si>
  <si>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</si>
  <si>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</si>
  <si>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</si>
  <si>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</si>
  <si>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</si>
  <si>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</si>
  <si>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</si>
  <si>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</si>
  <si>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</si>
  <si>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</si>
  <si>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</si>
  <si>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</si>
  <si>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</si>
  <si>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</si>
  <si>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</si>
  <si>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</si>
  <si>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</si>
  <si>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</si>
  <si>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</si>
  <si>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</si>
  <si>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</si>
  <si>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</si>
  <si>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</si>
  <si>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</si>
  <si>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</si>
  <si>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</si>
  <si>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</si>
  <si>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</si>
  <si>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</si>
  <si>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</si>
  <si>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</si>
  <si>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</si>
  <si>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</si>
  <si>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</si>
  <si>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</si>
  <si>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</si>
  <si>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</si>
  <si>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</si>
  <si>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</si>
  <si>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</si>
  <si>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</si>
  <si>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</si>
  <si>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</si>
  <si>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</si>
  <si>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</si>
  <si>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</si>
  <si>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</si>
  <si>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</si>
  <si>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</si>
  <si>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</si>
  <si>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</si>
  <si>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</si>
  <si>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</si>
  <si>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</si>
  <si>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</si>
  <si>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</si>
  <si>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</si>
  <si>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</si>
  <si>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</si>
  <si>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</si>
  <si>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</si>
  <si>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</si>
  <si>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</si>
  <si>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</si>
  <si>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</si>
  <si>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</si>
  <si>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</si>
  <si>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</si>
  <si>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</si>
  <si>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</si>
  <si>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</si>
  <si>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</si>
  <si>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</si>
  <si>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</si>
  <si>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</si>
  <si>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</si>
  <si>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</si>
  <si>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</si>
  <si>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</si>
  <si>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</si>
  <si>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</si>
  <si>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</si>
  <si>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</si>
  <si>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</si>
  <si>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</si>
  <si>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</si>
  <si>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</si>
  <si>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</si>
  <si>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</si>
  <si>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</si>
  <si>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</si>
  <si>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</si>
  <si>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</si>
  <si>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</si>
  <si>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</si>
  <si>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</si>
  <si>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</si>
  <si>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</si>
  <si>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</si>
  <si>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</si>
  <si>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</si>
  <si>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</si>
  <si>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</si>
  <si>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</si>
  <si>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</si>
  <si>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</si>
  <si>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</si>
  <si>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</si>
  <si>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</si>
  <si>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</si>
  <si>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</si>
  <si>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</si>
  <si>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</si>
  <si>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</si>
  <si>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</si>
  <si>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</si>
  <si>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</si>
  <si>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</si>
  <si>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</si>
  <si>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</si>
  <si>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</si>
  <si>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</si>
  <si>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</si>
  <si>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</si>
  <si>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</si>
  <si>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</si>
  <si>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</si>
  <si>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</si>
  <si>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</si>
  <si>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</si>
  <si>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</si>
  <si>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</si>
  <si>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</si>
  <si>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</si>
  <si>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</si>
  <si>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</si>
  <si>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</si>
  <si>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</si>
  <si>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</si>
  <si>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</si>
  <si>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</si>
  <si>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</si>
  <si>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</si>
  <si>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</si>
  <si>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</si>
  <si>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</si>
  <si>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</si>
  <si>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</si>
  <si>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</si>
  <si>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</si>
  <si>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</si>
  <si>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</si>
  <si>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</si>
  <si>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</si>
  <si>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</si>
  <si>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</si>
  <si>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</si>
  <si>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</si>
  <si>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</si>
  <si>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</si>
  <si>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</si>
  <si>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</si>
  <si>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</si>
  <si>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</si>
  <si>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</si>
  <si>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</si>
  <si>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</si>
  <si>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</si>
  <si>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</si>
  <si>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</si>
  <si>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</si>
  <si>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</si>
  <si>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</si>
  <si>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</si>
  <si>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</si>
  <si>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</si>
  <si>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</si>
  <si>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</si>
  <si>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</si>
  <si>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</si>
  <si>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</si>
  <si>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</si>
  <si>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</si>
  <si>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</si>
  <si>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</si>
  <si>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</si>
  <si>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</si>
  <si>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</si>
  <si>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</si>
  <si>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</si>
  <si>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</si>
  <si>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</si>
  <si>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</si>
  <si>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</si>
  <si>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</si>
  <si>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</si>
  <si>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</si>
  <si>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</si>
  <si>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</si>
  <si>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</si>
  <si>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</si>
  <si>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</si>
  <si>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</si>
  <si>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</si>
  <si>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</si>
  <si>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</si>
  <si>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</si>
  <si>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</si>
  <si>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</si>
  <si>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</si>
  <si>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</si>
  <si>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</si>
  <si>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</si>
  <si>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</si>
  <si>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</si>
  <si>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</si>
  <si>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</si>
  <si>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</si>
  <si>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</si>
  <si>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</si>
  <si>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</si>
  <si>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</si>
  <si>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</si>
  <si>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</si>
  <si>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</si>
  <si>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</si>
  <si>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</si>
  <si>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</si>
  <si>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</si>
  <si>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</si>
  <si>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</si>
  <si>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</si>
  <si>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</si>
  <si>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</si>
  <si>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</si>
  <si>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</si>
  <si>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</si>
  <si>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</si>
  <si>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</si>
  <si>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</si>
  <si>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</si>
  <si>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</si>
  <si>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</si>
  <si>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</si>
  <si>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</si>
  <si>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</si>
  <si>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</si>
  <si>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</si>
  <si>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</si>
  <si>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</si>
  <si>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</si>
  <si>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</si>
  <si>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</si>
  <si>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</si>
  <si>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</si>
  <si>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</si>
  <si>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</si>
  <si>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</si>
  <si>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</si>
  <si>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</si>
  <si>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</si>
  <si>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</si>
  <si>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</si>
  <si>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</si>
  <si>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</si>
  <si>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</si>
  <si>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</si>
  <si>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</si>
  <si>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</si>
  <si>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</si>
  <si>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</si>
  <si>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</si>
  <si>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</si>
  <si>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</si>
  <si>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</si>
  <si>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</si>
  <si>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</si>
  <si>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</si>
  <si>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</si>
  <si>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</si>
  <si>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</si>
  <si>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</si>
  <si>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</si>
  <si>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</si>
  <si>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</si>
  <si>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</si>
  <si>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</si>
  <si>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</si>
  <si>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</si>
  <si>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</si>
  <si>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</si>
  <si>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</si>
  <si>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</si>
  <si>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</si>
  <si>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</si>
  <si>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</si>
  <si>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</si>
  <si>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</si>
  <si>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</si>
  <si>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</si>
  <si>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</si>
  <si>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</si>
  <si>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</si>
  <si>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</si>
  <si>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</si>
  <si>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</si>
  <si>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</si>
  <si>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</si>
  <si>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</si>
  <si>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</si>
  <si>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</si>
  <si>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</si>
  <si>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</si>
  <si>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</si>
  <si>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</si>
  <si>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</si>
  <si>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</si>
  <si>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</si>
  <si>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</si>
  <si>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</si>
  <si>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</si>
  <si>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</si>
  <si>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</si>
  <si>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</si>
  <si>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</si>
  <si>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</si>
  <si>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</si>
  <si>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</si>
  <si>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</si>
  <si>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</si>
  <si>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</si>
  <si>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</si>
  <si>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</si>
  <si>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</si>
  <si>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</si>
  <si>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</si>
  <si>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</si>
  <si>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</si>
  <si>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</si>
  <si>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</si>
  <si>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</si>
  <si>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</si>
  <si>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</si>
  <si>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</si>
  <si>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</si>
  <si>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</si>
  <si>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</si>
  <si>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</si>
  <si>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</si>
  <si>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</si>
  <si>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</si>
  <si>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</si>
  <si>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</si>
  <si>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</si>
  <si>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</si>
  <si>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</si>
  <si>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</si>
  <si>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</si>
  <si>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</si>
  <si>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</si>
  <si>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</si>
  <si>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</si>
  <si>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</si>
  <si>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</si>
  <si>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</si>
  <si>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</si>
  <si>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</si>
  <si>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</si>
  <si>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</si>
  <si>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</si>
  <si>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</si>
  <si>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</si>
  <si>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</si>
  <si>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</si>
  <si>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</si>
  <si>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</si>
  <si>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</si>
  <si>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</si>
  <si>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</si>
  <si>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</si>
  <si>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</si>
  <si>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</si>
  <si>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</si>
  <si>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</si>
  <si>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</si>
  <si>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</si>
  <si>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</si>
  <si>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</si>
  <si>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</si>
  <si>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</si>
  <si>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</si>
  <si>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</si>
  <si>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</si>
  <si>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</si>
  <si>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</si>
  <si>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</si>
  <si>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</si>
  <si>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</si>
  <si>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</si>
  <si>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</si>
  <si>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</si>
  <si>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</si>
  <si>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</si>
  <si>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</si>
  <si>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</si>
  <si>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</si>
  <si>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</si>
  <si>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</si>
  <si>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</si>
  <si>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</si>
  <si>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</si>
  <si>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</si>
  <si>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</si>
  <si>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</si>
  <si>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</si>
  <si>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</si>
  <si>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</si>
  <si>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</si>
  <si>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</si>
  <si>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</si>
  <si>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</si>
  <si>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</si>
  <si>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</si>
  <si>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</si>
  <si>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</si>
  <si>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</si>
  <si>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</si>
  <si>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</si>
  <si>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</si>
  <si>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</si>
  <si>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</si>
  <si>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</si>
  <si>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</si>
  <si>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</si>
  <si>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</si>
  <si>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</si>
  <si>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</si>
  <si>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</si>
  <si>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</si>
  <si>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</si>
  <si>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</si>
  <si>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</si>
  <si>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</si>
  <si>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</si>
  <si>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</si>
  <si>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</si>
  <si>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</si>
  <si>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</si>
  <si>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</si>
  <si>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</si>
  <si>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</si>
  <si>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</si>
  <si>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</si>
  <si>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</si>
  <si>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</si>
  <si>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</si>
  <si>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</si>
  <si>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</si>
  <si>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</si>
  <si>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</si>
  <si>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</si>
  <si>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</si>
  <si>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</si>
  <si>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</si>
  <si>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</si>
  <si>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</si>
  <si>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</si>
  <si>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</si>
  <si>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</si>
  <si>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</si>
  <si>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</si>
  <si>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</si>
  <si>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</si>
  <si>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</si>
  <si>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</si>
  <si>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</si>
  <si>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</si>
  <si>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</si>
  <si>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</si>
  <si>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</si>
  <si>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</si>
  <si>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</si>
  <si>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</si>
  <si>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</si>
  <si>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</si>
  <si>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</si>
  <si>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</si>
  <si>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</si>
  <si>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</si>
  <si>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</si>
  <si>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</si>
  <si>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</si>
  <si>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</si>
  <si>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</si>
  <si>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</si>
  <si>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</si>
  <si>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</si>
  <si>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</si>
  <si>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</si>
  <si>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</si>
  <si>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</si>
  <si>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</si>
  <si>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</si>
  <si>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</si>
  <si>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</si>
  <si>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</si>
  <si>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</si>
  <si>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</si>
  <si>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</si>
  <si>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</si>
  <si>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</si>
  <si>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</si>
  <si>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</si>
  <si>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</si>
  <si>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</si>
  <si>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</si>
  <si>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</si>
  <si>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</si>
  <si>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</si>
  <si>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</si>
  <si>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</si>
  <si>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</si>
  <si>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</si>
  <si>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</si>
  <si>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</si>
  <si>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</si>
  <si>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</si>
  <si>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</si>
  <si>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</si>
  <si>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</si>
  <si>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</si>
  <si>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</si>
  <si>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</si>
  <si>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</si>
  <si>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</si>
  <si>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</si>
  <si>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</si>
  <si>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</si>
  <si>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</si>
  <si>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</si>
  <si>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</si>
  <si>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</si>
  <si>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</si>
  <si>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</si>
  <si>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</si>
  <si>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</si>
  <si>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</si>
  <si>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</si>
  <si>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</si>
  <si>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</si>
  <si>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</si>
  <si>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</si>
  <si>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</si>
  <si>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</si>
  <si>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</si>
  <si>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</si>
  <si>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</si>
  <si>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</si>
  <si>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</si>
  <si>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</si>
  <si>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</si>
  <si>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</si>
  <si>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</si>
  <si>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</si>
  <si>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</si>
  <si>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</si>
  <si>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</si>
  <si>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</si>
  <si>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</si>
  <si>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</si>
  <si>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</si>
  <si>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</si>
  <si>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</si>
  <si>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</si>
  <si>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</si>
  <si>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</si>
  <si>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</si>
  <si>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</si>
  <si>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</si>
  <si>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</si>
  <si>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</si>
  <si>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</si>
  <si>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</si>
  <si>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</si>
  <si>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</si>
  <si>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</si>
  <si>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</si>
  <si>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</si>
  <si>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</si>
  <si>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</si>
  <si>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</si>
  <si>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</si>
  <si>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</si>
  <si>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</si>
  <si>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</si>
  <si>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</si>
  <si>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</si>
  <si>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</si>
  <si>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</si>
  <si>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</si>
  <si>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</si>
  <si>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</si>
  <si>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</si>
  <si>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</si>
  <si>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</si>
  <si>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</si>
  <si>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</si>
  <si>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</si>
  <si>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</si>
  <si>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</si>
  <si>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</si>
  <si>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</si>
  <si>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</si>
  <si>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</si>
  <si>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</si>
  <si>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</si>
  <si>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</si>
  <si>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</si>
  <si>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</si>
  <si>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</si>
  <si>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</si>
  <si>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</si>
  <si>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</si>
  <si>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</si>
  <si>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</si>
  <si>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</si>
  <si>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</si>
  <si>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</si>
  <si>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</si>
  <si>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</si>
  <si>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</si>
  <si>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</si>
  <si>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</si>
  <si>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</si>
  <si>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</si>
  <si>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</si>
  <si>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</si>
  <si>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</si>
  <si>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</si>
  <si>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</si>
  <si>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</si>
  <si>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</si>
  <si>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</si>
  <si>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</si>
  <si>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</si>
  <si>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</si>
  <si>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</si>
  <si>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</si>
  <si>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</si>
  <si>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</si>
  <si>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</si>
  <si>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</si>
  <si>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</si>
  <si>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</si>
  <si>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</si>
  <si>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</si>
  <si>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</si>
  <si>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</si>
  <si>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</si>
  <si>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</si>
  <si>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</si>
  <si>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</si>
  <si>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</si>
  <si>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</si>
  <si>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</si>
  <si>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</si>
  <si>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</si>
  <si>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</si>
  <si>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</si>
  <si>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</si>
  <si>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</si>
  <si>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</si>
  <si>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</si>
  <si>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</si>
  <si>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</si>
  <si>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</si>
  <si>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</si>
  <si>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</si>
  <si>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</si>
  <si>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</si>
  <si>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</si>
  <si>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</si>
  <si>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</si>
  <si>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</si>
  <si>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</si>
  <si>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</si>
  <si>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</si>
  <si>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</si>
  <si>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</si>
  <si>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</si>
  <si>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</si>
  <si>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</si>
  <si>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</si>
  <si>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</si>
  <si>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</si>
  <si>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</si>
  <si>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</si>
  <si>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</si>
  <si>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</si>
  <si>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</si>
  <si>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</si>
  <si>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</si>
  <si>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</si>
  <si>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</si>
  <si>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</si>
  <si>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</si>
  <si>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</si>
  <si>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</si>
  <si>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</si>
  <si>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</si>
  <si>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</si>
  <si>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</si>
  <si>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</si>
  <si>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</si>
  <si>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</si>
  <si>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</si>
  <si>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</si>
  <si>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</si>
  <si>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</si>
  <si>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</si>
  <si>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</si>
  <si>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</si>
  <si>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</si>
  <si>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</si>
  <si>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</si>
  <si>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</si>
  <si>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</si>
  <si>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</si>
  <si>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</si>
  <si>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</si>
  <si>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</si>
  <si>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</si>
  <si>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</si>
  <si>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</si>
  <si>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</si>
  <si>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</si>
  <si>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</si>
  <si>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</si>
  <si>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</si>
  <si>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</si>
  <si>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</si>
  <si>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</si>
  <si>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</si>
  <si>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</si>
  <si>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</si>
  <si>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</si>
  <si>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</si>
  <si>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</si>
  <si>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</si>
  <si>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</si>
  <si>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</si>
  <si>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</si>
  <si>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</si>
  <si>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</si>
  <si>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</si>
  <si>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</si>
  <si>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</si>
  <si>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</si>
  <si>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</si>
  <si>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</si>
  <si>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</si>
  <si>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</si>
  <si>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</si>
  <si>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</si>
  <si>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</si>
  <si>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</si>
  <si>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</si>
  <si>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</si>
  <si>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</si>
  <si>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</si>
  <si>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</si>
  <si>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</si>
  <si>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</si>
  <si>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</si>
  <si>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</si>
  <si>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</si>
  <si>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</si>
  <si>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</si>
  <si>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</si>
  <si>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</si>
  <si>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</si>
  <si>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</si>
  <si>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</si>
  <si>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</si>
  <si>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</si>
  <si>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</si>
  <si>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</si>
  <si>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</si>
  <si>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</si>
  <si>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</si>
  <si>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</si>
  <si>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</si>
  <si>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</si>
  <si>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</si>
  <si>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</si>
  <si>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</si>
  <si>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</si>
  <si>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</si>
  <si>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</si>
  <si>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</si>
  <si>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</si>
  <si>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</si>
  <si>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</si>
  <si>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</si>
  <si>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</si>
  <si>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</si>
  <si>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</si>
  <si>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</si>
  <si>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</si>
  <si>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</si>
  <si>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</si>
  <si>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</si>
  <si>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</si>
  <si>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</si>
  <si>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</si>
  <si>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</si>
  <si>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</si>
  <si>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</si>
  <si>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</si>
  <si>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</si>
  <si>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</si>
  <si>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</si>
  <si>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</si>
  <si>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</si>
  <si>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</si>
  <si>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</si>
  <si>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</si>
  <si>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</si>
  <si>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</si>
  <si>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</si>
  <si>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</si>
  <si>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</si>
  <si>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</si>
  <si>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</si>
  <si>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</si>
  <si>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</si>
  <si>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</si>
  <si>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</si>
  <si>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</si>
  <si>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</si>
  <si>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</si>
  <si>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</si>
  <si>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</si>
  <si>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</si>
  <si>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</si>
  <si>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</si>
  <si>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</si>
  <si>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</si>
  <si>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</si>
  <si>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</si>
  <si>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</si>
  <si>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</si>
  <si>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</si>
  <si>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</si>
  <si>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</si>
  <si>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</si>
  <si>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</si>
  <si>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</si>
  <si>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</si>
  <si>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</si>
  <si>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</si>
  <si>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</si>
  <si>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</si>
  <si>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</si>
  <si>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</si>
  <si>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</si>
  <si>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</si>
  <si>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</si>
  <si>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</si>
  <si>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</si>
  <si>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</si>
  <si>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</si>
  <si>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</si>
  <si>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</si>
  <si>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</si>
  <si>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</si>
  <si>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</si>
  <si>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</si>
  <si>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</si>
  <si>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</si>
  <si>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</si>
  <si>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</si>
  <si>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</si>
  <si>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</si>
  <si>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</si>
  <si>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</si>
  <si>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</si>
  <si>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</si>
  <si>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</si>
  <si>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</si>
  <si>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</si>
  <si>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</si>
  <si>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</si>
  <si>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</si>
  <si>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</si>
  <si>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</si>
  <si>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</si>
  <si>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</si>
  <si>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</si>
  <si>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</si>
  <si>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</si>
  <si>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</si>
  <si>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</si>
  <si>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</si>
  <si>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</si>
  <si>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</si>
  <si>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</si>
  <si>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</si>
  <si>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</si>
  <si>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</si>
  <si>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</si>
  <si>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</si>
  <si>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</si>
  <si>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</si>
  <si>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</si>
  <si>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</si>
  <si>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</si>
  <si>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</si>
  <si>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</si>
  <si>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</si>
  <si>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</si>
  <si>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</si>
  <si>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</si>
  <si>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</si>
  <si>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</si>
  <si>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</si>
  <si>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</si>
  <si>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</si>
  <si>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</si>
  <si>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</si>
  <si>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</si>
  <si>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</si>
  <si>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</si>
  <si>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</si>
  <si>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</si>
  <si>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</si>
  <si>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</si>
  <si>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</si>
  <si>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</si>
  <si>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</si>
  <si>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</si>
  <si>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</si>
  <si>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</si>
  <si>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</si>
  <si>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</si>
  <si>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</si>
  <si>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</si>
  <si>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</si>
  <si>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</si>
  <si>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</si>
  <si>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</si>
  <si>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</si>
  <si>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</si>
  <si>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</si>
  <si>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</si>
  <si>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</si>
  <si>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</si>
  <si>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</si>
  <si>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</si>
  <si>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</si>
  <si>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</si>
  <si>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</si>
  <si>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</si>
  <si>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</si>
  <si>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</si>
  <si>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</si>
  <si>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</si>
  <si>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</si>
  <si>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</si>
  <si>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</si>
  <si>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</si>
  <si>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</si>
  <si>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</si>
  <si>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</si>
  <si>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</si>
  <si>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</si>
  <si>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</si>
  <si>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</si>
  <si>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</si>
  <si>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</si>
  <si>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</si>
  <si>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</si>
  <si>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</si>
  <si>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</si>
  <si>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</si>
  <si>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</si>
  <si>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</si>
  <si>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</si>
  <si>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</si>
  <si>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</si>
  <si>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</si>
  <si>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</si>
  <si>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</si>
  <si>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</si>
  <si>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</si>
  <si>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</si>
  <si>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</si>
  <si>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</si>
  <si>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</si>
  <si>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</si>
  <si>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</si>
  <si>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</si>
  <si>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</si>
  <si>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</si>
  <si>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</si>
  <si>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</si>
  <si>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</si>
  <si>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</si>
  <si>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</si>
  <si>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</si>
  <si>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</si>
  <si>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</si>
  <si>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</si>
  <si>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</si>
  <si>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</si>
  <si>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</si>
  <si>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</si>
  <si>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</si>
  <si>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</si>
  <si>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</si>
  <si>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</si>
  <si>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</si>
  <si>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</si>
  <si>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</si>
  <si>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</si>
  <si>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</si>
  <si>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</si>
  <si>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</si>
  <si>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</si>
  <si>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</si>
  <si>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</si>
  <si>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</si>
  <si>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</si>
  <si>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</si>
  <si>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</si>
  <si>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</si>
  <si>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</si>
  <si>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</si>
  <si>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</si>
  <si>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</si>
  <si>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</si>
  <si>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</si>
  <si>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</si>
  <si>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</si>
  <si>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</si>
  <si>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</si>
  <si>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</si>
  <si>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</si>
  <si>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</si>
  <si>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</si>
  <si>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</si>
  <si>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</si>
  <si>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</si>
  <si>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</si>
  <si>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</si>
  <si>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</si>
  <si>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</si>
  <si>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</si>
  <si>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</si>
  <si>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</si>
  <si>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</si>
  <si>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</si>
  <si>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</si>
  <si>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</si>
  <si>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</si>
  <si>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</si>
  <si>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</si>
  <si>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</si>
  <si>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</si>
  <si>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</si>
  <si>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</si>
  <si>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</si>
  <si>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</si>
  <si>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</si>
  <si>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</si>
  <si>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</si>
  <si>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</si>
  <si>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</si>
  <si>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</si>
  <si>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</si>
  <si>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</si>
  <si>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</si>
  <si>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</si>
  <si>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</si>
  <si>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</si>
  <si>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</si>
  <si>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</si>
  <si>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</si>
  <si>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</si>
  <si>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</si>
  <si>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</si>
  <si>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</si>
  <si>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</si>
  <si>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</si>
  <si>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</si>
  <si>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</si>
  <si>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</si>
  <si>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</si>
  <si>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</si>
  <si>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</si>
  <si>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</si>
  <si>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</si>
  <si>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</si>
  <si>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</si>
  <si>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</si>
  <si>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</si>
  <si>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</si>
  <si>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</si>
  <si>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</si>
  <si>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</si>
  <si>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</si>
  <si>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</si>
  <si>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</si>
  <si>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</si>
  <si>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</si>
  <si>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</si>
  <si>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</si>
  <si>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</si>
  <si>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</si>
  <si>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</si>
  <si>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</si>
  <si>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</si>
  <si>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</si>
  <si>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</si>
  <si>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</si>
  <si>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</si>
  <si>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</si>
  <si>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</si>
  <si>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</si>
  <si>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</si>
  <si>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</si>
  <si>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</si>
  <si>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</si>
  <si>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</si>
  <si>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</si>
  <si>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</si>
  <si>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</si>
  <si>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</si>
  <si>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</si>
  <si>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</si>
  <si>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</si>
  <si>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</si>
  <si>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</si>
  <si>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</si>
  <si>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</si>
  <si>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</si>
  <si>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</si>
  <si>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</si>
  <si>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</si>
  <si>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</si>
  <si>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</si>
  <si>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</si>
  <si>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</si>
  <si>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</si>
  <si>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</si>
  <si>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</si>
  <si>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</si>
  <si>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</si>
  <si>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</si>
  <si>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</si>
  <si>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</si>
  <si>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</si>
  <si>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</si>
  <si>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</si>
  <si>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</si>
  <si>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</si>
  <si>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</si>
  <si>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</si>
  <si>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</si>
  <si>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</si>
  <si>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</si>
  <si>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</si>
  <si>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</si>
  <si>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</si>
  <si>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</si>
  <si>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</si>
  <si>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</si>
  <si>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</si>
  <si>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</si>
  <si>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</si>
  <si>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</si>
  <si>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</si>
  <si>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</si>
  <si>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</si>
  <si>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</si>
  <si>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</si>
  <si>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</si>
  <si>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</si>
  <si>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</si>
  <si>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</si>
  <si>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</si>
  <si>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</si>
  <si>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</si>
  <si>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</si>
  <si>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</si>
  <si>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</si>
  <si>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</si>
  <si>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</si>
  <si>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</si>
  <si>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</si>
  <si>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</si>
  <si>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</si>
  <si>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</si>
  <si>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</si>
  <si>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</si>
  <si>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</si>
  <si>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</si>
  <si>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</si>
  <si>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</si>
  <si>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</si>
  <si>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</si>
  <si>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</si>
  <si>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</si>
  <si>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</si>
  <si>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</si>
  <si>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</si>
  <si>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</si>
  <si>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</si>
  <si>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</si>
  <si>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</si>
  <si>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</si>
  <si>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</si>
  <si>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</si>
  <si>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</si>
  <si>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</si>
  <si>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</si>
  <si>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</si>
  <si>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</si>
  <si>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</si>
  <si>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</si>
  <si>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</si>
  <si>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</si>
  <si>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</si>
  <si>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</si>
  <si>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</si>
  <si>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</si>
  <si>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</si>
  <si>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</si>
  <si>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</si>
  <si>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</si>
  <si>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</si>
  <si>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</si>
  <si>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</si>
  <si>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</si>
  <si>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</si>
  <si>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</si>
  <si>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</si>
  <si>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</si>
  <si>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</si>
  <si>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</si>
  <si>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</si>
  <si>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</si>
  <si>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</si>
  <si>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</si>
  <si>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</si>
  <si>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</si>
  <si>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</si>
  <si>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</si>
  <si>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</si>
  <si>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</si>
  <si>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</si>
  <si>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</si>
  <si>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</si>
  <si>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</si>
  <si>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</si>
  <si>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</si>
  <si>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</si>
  <si>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</si>
  <si>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</si>
  <si>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</si>
  <si>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</si>
  <si>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</si>
  <si>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</si>
  <si>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</si>
  <si>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</si>
  <si>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</si>
  <si>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</si>
  <si>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</si>
  <si>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</si>
  <si>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</si>
  <si>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</si>
  <si>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</si>
  <si>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</si>
  <si>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</si>
  <si>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</si>
  <si>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</si>
  <si>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</si>
  <si>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</si>
  <si>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</si>
  <si>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</si>
  <si>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</si>
  <si>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</si>
  <si>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</si>
  <si>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</si>
  <si>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</si>
  <si>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</si>
  <si>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</si>
  <si>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</si>
  <si>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</si>
  <si>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</si>
  <si>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</si>
  <si>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</si>
  <si>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</si>
  <si>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</si>
  <si>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</si>
  <si>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</si>
  <si>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</si>
  <si>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</si>
  <si>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</si>
  <si>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</si>
  <si>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</si>
  <si>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</si>
  <si>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</si>
  <si>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</si>
  <si>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</si>
  <si>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</si>
  <si>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</si>
  <si>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</si>
  <si>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</si>
  <si>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</si>
  <si>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</si>
  <si>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</si>
  <si>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</si>
  <si>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</si>
  <si>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</si>
  <si>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</si>
  <si>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</si>
  <si>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</si>
  <si>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</si>
  <si>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</si>
  <si>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</si>
  <si>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</si>
  <si>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</si>
  <si>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</si>
  <si>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</si>
  <si>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</si>
  <si>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</si>
  <si>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</si>
  <si>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</si>
  <si>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</si>
  <si>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</si>
  <si>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</si>
  <si>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</si>
  <si>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</si>
  <si>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</si>
  <si>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</si>
  <si>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</si>
  <si>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</si>
  <si>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</si>
  <si>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</si>
  <si>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</si>
  <si>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</si>
  <si>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</si>
  <si>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</si>
  <si>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</si>
  <si>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</si>
  <si>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</si>
  <si>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</si>
  <si>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</si>
  <si>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</si>
  <si>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</si>
  <si>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</si>
  <si>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</si>
  <si>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</si>
  <si>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</si>
  <si>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</si>
  <si>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</si>
  <si>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</si>
  <si>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</si>
  <si>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</si>
  <si>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</si>
  <si>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</si>
  <si>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</si>
  <si>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</si>
  <si>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</si>
  <si>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</si>
  <si>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</si>
  <si>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</si>
  <si>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</si>
  <si>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</si>
  <si>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</si>
  <si>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</si>
  <si>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</si>
  <si>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</si>
  <si>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</si>
  <si>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</si>
  <si>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</si>
  <si>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</si>
  <si>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</si>
  <si>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</si>
  <si>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</si>
  <si>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</si>
  <si>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</si>
  <si>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</si>
  <si>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</si>
  <si>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</si>
  <si>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</si>
  <si>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</si>
  <si>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</si>
  <si>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</si>
  <si>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</si>
  <si>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</si>
  <si>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</si>
  <si>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</si>
  <si>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</si>
  <si>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</si>
  <si>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</si>
  <si>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</si>
  <si>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</si>
  <si>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</si>
  <si>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</si>
  <si>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</si>
  <si>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</si>
  <si>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</si>
  <si>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</si>
  <si>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</si>
  <si>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</si>
  <si>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</si>
  <si>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</si>
  <si>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</si>
  <si>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</si>
  <si>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</si>
  <si>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</si>
  <si>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</si>
  <si>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</si>
  <si>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</si>
  <si>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</si>
  <si>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</si>
  <si>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</si>
  <si>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</si>
  <si>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</si>
  <si>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</si>
  <si>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</si>
  <si>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</si>
  <si>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</si>
  <si>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</si>
  <si>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</si>
  <si>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</si>
  <si>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</si>
  <si>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</si>
  <si>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</si>
  <si>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</si>
  <si>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</si>
  <si>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</si>
  <si>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</si>
  <si>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</si>
  <si>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</si>
  <si>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</si>
  <si>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</si>
  <si>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</si>
  <si>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</si>
  <si>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</si>
  <si>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</si>
  <si>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</si>
  <si>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</si>
  <si>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</si>
  <si>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</si>
  <si>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</si>
  <si>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</si>
  <si>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</si>
  <si>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</si>
  <si>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</si>
  <si>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</si>
  <si>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</si>
  <si>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</si>
  <si>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</si>
  <si>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</si>
  <si>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</si>
  <si>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</si>
  <si>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</si>
  <si>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</si>
  <si>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</si>
  <si>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</si>
  <si>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</si>
  <si>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</si>
  <si>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</si>
  <si>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</si>
  <si>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</si>
  <si>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</si>
  <si>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</si>
  <si>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</si>
  <si>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</si>
  <si>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</si>
  <si>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</si>
  <si>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</si>
  <si>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</si>
  <si>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</si>
  <si>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</si>
  <si>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</si>
  <si>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</si>
  <si>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</si>
  <si>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</si>
  <si>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</si>
  <si>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</si>
  <si>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</si>
  <si>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</si>
  <si>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</si>
  <si>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</si>
  <si>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</si>
  <si>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</si>
  <si>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</si>
  <si>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</si>
  <si>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</si>
  <si>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</si>
  <si>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</si>
  <si>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</si>
  <si>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</si>
  <si>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</si>
  <si>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</si>
  <si>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</si>
  <si>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</si>
  <si>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</si>
  <si>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</si>
  <si>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</si>
  <si>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</si>
  <si>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</si>
  <si>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</si>
  <si>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</si>
  <si>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</si>
  <si>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</si>
  <si>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</si>
  <si>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</si>
  <si>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</si>
  <si>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</si>
  <si>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</si>
  <si>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</si>
  <si>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</si>
  <si>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</si>
  <si>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</si>
  <si>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</si>
  <si>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</si>
  <si>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</si>
  <si>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</si>
  <si>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</si>
  <si>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</si>
  <si>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</si>
  <si>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</si>
  <si>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</si>
  <si>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</si>
  <si>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</si>
  <si>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</si>
  <si>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</si>
  <si>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</si>
  <si>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</si>
  <si>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</si>
  <si>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</si>
  <si>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</si>
  <si>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</si>
  <si>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</si>
  <si>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</si>
  <si>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</si>
  <si>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</si>
  <si>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</si>
  <si>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</si>
  <si>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</si>
  <si>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</si>
  <si>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</si>
  <si>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</si>
  <si>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</si>
  <si>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</si>
  <si>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</si>
  <si>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</si>
  <si>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</si>
  <si>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</si>
  <si>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</si>
  <si>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</si>
  <si>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</si>
  <si>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</si>
  <si>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</si>
  <si>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</si>
  <si>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</si>
  <si>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</si>
  <si>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</si>
  <si>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</si>
  <si>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</si>
  <si>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</si>
  <si>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</si>
  <si>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</si>
  <si>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</si>
  <si>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</si>
  <si>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</si>
  <si>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</si>
  <si>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</si>
  <si>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</si>
  <si>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</si>
  <si>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</si>
  <si>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</si>
  <si>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</si>
  <si>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</si>
  <si>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</si>
  <si>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</si>
  <si>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</si>
  <si>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</si>
  <si>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</si>
  <si>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</si>
  <si>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</si>
  <si>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</si>
  <si>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</si>
  <si>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</si>
  <si>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</si>
  <si>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</si>
  <si>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</si>
  <si>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</si>
  <si>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</si>
  <si>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</si>
  <si>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</si>
  <si>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</si>
  <si>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</si>
  <si>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</si>
  <si>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</si>
  <si>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</si>
  <si>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</si>
  <si>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</si>
  <si>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</si>
  <si>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</si>
  <si>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</si>
  <si>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</si>
  <si>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</si>
  <si>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</si>
  <si>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</si>
  <si>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</si>
  <si>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</si>
  <si>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</si>
  <si>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</si>
  <si>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</si>
  <si>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</si>
  <si>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</si>
  <si>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</si>
  <si>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</si>
  <si>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</si>
  <si>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</si>
  <si>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</si>
  <si>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</si>
  <si>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</si>
  <si>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</si>
  <si>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</si>
  <si>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</si>
  <si>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</si>
  <si>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</si>
  <si>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</si>
  <si>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</si>
  <si>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</si>
  <si>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</si>
  <si>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</si>
  <si>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</si>
  <si>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</si>
  <si>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</si>
  <si>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</si>
  <si>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</si>
  <si>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</si>
  <si>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</si>
  <si>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</si>
  <si>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</si>
  <si>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</si>
  <si>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</si>
  <si>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</si>
  <si>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</si>
  <si>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</si>
  <si>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</si>
  <si>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</si>
  <si>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</si>
  <si>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</si>
  <si>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</si>
  <si>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</si>
  <si>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</si>
  <si>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</si>
  <si>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</si>
  <si>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</si>
  <si>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</si>
  <si>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</si>
  <si>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</si>
  <si>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</si>
  <si>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</si>
  <si>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</si>
  <si>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</si>
  <si>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</si>
  <si>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</si>
  <si>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</si>
  <si>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</si>
  <si>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</si>
  <si>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</si>
  <si>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</si>
  <si>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</si>
  <si>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</si>
  <si>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</si>
  <si>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</si>
  <si>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</si>
  <si>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</si>
  <si>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</si>
  <si>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</si>
  <si>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</si>
  <si>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</si>
  <si>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</si>
  <si>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</si>
  <si>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</si>
  <si>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</si>
  <si>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</si>
  <si>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</si>
  <si>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</si>
  <si>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</si>
  <si>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</si>
  <si>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</si>
  <si>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</si>
  <si>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</si>
  <si>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</si>
  <si>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</si>
  <si>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</si>
  <si>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</si>
  <si>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</si>
  <si>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</si>
  <si>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</si>
  <si>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</si>
  <si>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</si>
  <si>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</si>
  <si>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</si>
  <si>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</si>
  <si>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</si>
  <si>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</si>
  <si>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</si>
  <si>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</si>
  <si>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</si>
  <si>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</si>
  <si>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</si>
  <si>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</si>
  <si>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</si>
  <si>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</si>
  <si>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</si>
  <si>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</si>
  <si>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</si>
  <si>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</si>
  <si>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</si>
  <si>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</si>
  <si>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</si>
  <si>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</si>
  <si>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</si>
  <si>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</si>
  <si>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</si>
  <si>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</si>
  <si>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</si>
  <si>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</si>
  <si>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</si>
  <si>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</si>
  <si>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</si>
  <si>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</si>
  <si>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</si>
  <si>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</si>
  <si>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</si>
  <si>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</si>
  <si>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</si>
  <si>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</si>
  <si>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</si>
  <si>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</si>
  <si>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</si>
  <si>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</si>
  <si>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</si>
  <si>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</si>
  <si>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</si>
  <si>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</si>
  <si>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</si>
  <si>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</si>
  <si>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</si>
  <si>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</si>
  <si>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</si>
  <si>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</si>
  <si>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</si>
  <si>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</si>
  <si>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</si>
  <si>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</si>
  <si>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</si>
  <si>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</si>
  <si>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</si>
  <si>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</si>
  <si>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</si>
  <si>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</si>
  <si>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</si>
  <si>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</si>
  <si>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</si>
  <si>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</si>
  <si>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</si>
  <si>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</si>
  <si>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</si>
  <si>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</si>
  <si>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</si>
  <si>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</si>
  <si>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</si>
  <si>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</si>
  <si>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</si>
  <si>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</si>
  <si>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</si>
  <si>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</si>
  <si>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</si>
  <si>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</si>
  <si>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</si>
  <si>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</si>
  <si>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</si>
  <si>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</si>
  <si>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</si>
  <si>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</si>
  <si>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</si>
  <si>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</si>
  <si>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</si>
  <si>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</si>
  <si>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</si>
  <si>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</si>
  <si>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</si>
  <si>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</si>
  <si>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</si>
  <si>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</si>
  <si>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</si>
  <si>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</si>
  <si>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</si>
  <si>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</si>
  <si>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</si>
  <si>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</si>
  <si>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</si>
  <si>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</si>
  <si>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</si>
  <si>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</si>
  <si>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</si>
  <si>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</si>
  <si>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</si>
  <si>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</si>
  <si>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</si>
  <si>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</si>
  <si>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</si>
  <si>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</si>
  <si>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</si>
  <si>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</si>
  <si>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</si>
  <si>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</si>
  <si>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</si>
  <si>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</si>
  <si>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</si>
  <si>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</si>
  <si>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</si>
  <si>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</si>
  <si>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</si>
  <si>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</si>
  <si>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</si>
  <si>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</si>
  <si>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</si>
  <si>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</si>
  <si>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</si>
  <si>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</si>
  <si>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</si>
  <si>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</si>
  <si>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</si>
  <si>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</si>
  <si>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</si>
  <si>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</si>
  <si>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</si>
  <si>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</si>
  <si>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</si>
  <si>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</si>
  <si>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</si>
  <si>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</si>
  <si>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</si>
  <si>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</si>
  <si>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</si>
  <si>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</si>
  <si>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</si>
  <si>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</si>
  <si>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</si>
  <si>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</si>
  <si>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</si>
  <si>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</si>
  <si>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</si>
  <si>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</si>
  <si>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</si>
  <si>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</si>
  <si>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</si>
  <si>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</si>
  <si>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</si>
  <si>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</si>
  <si>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</si>
  <si>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</si>
  <si>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</si>
  <si>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</si>
  <si>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</si>
  <si>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</si>
  <si>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</si>
  <si>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</si>
  <si>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</si>
  <si>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</si>
  <si>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</si>
  <si>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</si>
  <si>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</si>
  <si>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</si>
  <si>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</si>
  <si>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</si>
  <si>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</si>
  <si>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</si>
  <si>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</si>
  <si>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</si>
  <si>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</si>
  <si>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</si>
  <si>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</si>
  <si>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</si>
  <si>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</si>
  <si>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</si>
  <si>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</si>
  <si>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</si>
  <si>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</si>
  <si>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</si>
  <si>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</si>
  <si>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</si>
  <si>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</si>
  <si>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</si>
  <si>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</si>
  <si>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</si>
  <si>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</si>
  <si>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</si>
  <si>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</si>
  <si>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</si>
  <si>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</si>
  <si>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</si>
  <si>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</si>
  <si>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</si>
  <si>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</si>
  <si>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</si>
  <si>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</si>
  <si>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</si>
  <si>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</si>
  <si>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</si>
  <si>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</si>
  <si>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</si>
  <si>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</si>
  <si>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</si>
  <si>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</si>
  <si>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</si>
  <si>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</si>
  <si>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</si>
  <si>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</si>
  <si>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</si>
  <si>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</si>
  <si>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</si>
  <si>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</si>
  <si>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</si>
  <si>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</si>
  <si>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</si>
  <si>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</si>
  <si>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</si>
  <si>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</si>
  <si>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</si>
  <si>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</si>
  <si>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</si>
  <si>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</si>
  <si>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</si>
  <si>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</si>
  <si>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</si>
  <si>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</si>
  <si>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</si>
  <si>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</si>
  <si>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</si>
  <si>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</si>
  <si>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</si>
  <si>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</si>
  <si>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</si>
  <si>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</si>
  <si>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</si>
  <si>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</si>
  <si>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</si>
  <si>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</si>
  <si>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</si>
  <si>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</si>
  <si>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</si>
  <si>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</si>
  <si>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</si>
  <si>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</si>
  <si>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</si>
  <si>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</si>
  <si>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</si>
  <si>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</si>
  <si>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</si>
  <si>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</si>
  <si>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</si>
  <si>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</si>
  <si>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</si>
  <si>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</si>
  <si>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</si>
  <si>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</si>
  <si>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</si>
  <si>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</si>
  <si>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</si>
  <si>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</si>
  <si>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</si>
  <si>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</si>
  <si>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</si>
  <si>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</si>
  <si>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</si>
  <si>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</si>
  <si>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</si>
  <si>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</si>
  <si>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</si>
  <si>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</si>
  <si>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</si>
  <si>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</si>
  <si>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</si>
  <si>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</si>
  <si>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</si>
  <si>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</si>
  <si>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</si>
  <si>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</si>
  <si>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</si>
  <si>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</si>
  <si>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</si>
  <si>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</si>
  <si>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</si>
  <si>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</si>
  <si>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</si>
  <si>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</si>
  <si>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</si>
  <si>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</si>
  <si>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</si>
  <si>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</si>
  <si>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</si>
  <si>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</si>
  <si>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</si>
  <si>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</si>
  <si>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</si>
  <si>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</si>
  <si>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</si>
  <si>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</si>
  <si>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</si>
  <si>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</si>
  <si>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</si>
  <si>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</si>
  <si>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</si>
  <si>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</si>
  <si>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</si>
  <si>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</si>
  <si>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</si>
  <si>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</si>
  <si>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</si>
  <si>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</si>
  <si>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</si>
  <si>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</si>
  <si>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</si>
  <si>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</si>
  <si>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</si>
  <si>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</si>
  <si>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</si>
  <si>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</si>
  <si>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</si>
  <si>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</si>
  <si>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</si>
  <si>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</si>
  <si>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</si>
  <si>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</si>
  <si>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</si>
  <si>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</si>
  <si>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</si>
  <si>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</si>
  <si>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</si>
  <si>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</si>
  <si>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</si>
  <si>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</si>
  <si>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</si>
  <si>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</si>
  <si>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</si>
  <si>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</si>
  <si>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</si>
  <si>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</si>
  <si>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</si>
  <si>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</si>
  <si>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</si>
  <si>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</si>
  <si>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</si>
  <si>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</si>
  <si>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</si>
  <si>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</si>
  <si>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</si>
  <si>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</si>
  <si>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</si>
  <si>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</si>
  <si>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</si>
  <si>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</si>
  <si>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</si>
  <si>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</si>
  <si>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</si>
  <si>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</si>
  <si>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</si>
  <si>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</si>
  <si>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</si>
  <si>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</si>
  <si>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</si>
  <si>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</si>
  <si>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</si>
  <si>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</si>
  <si>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</si>
  <si>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</si>
  <si>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</si>
  <si>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</si>
  <si>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</si>
  <si>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</si>
  <si>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</si>
  <si>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</si>
  <si>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</si>
  <si>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</si>
  <si>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</si>
  <si>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</si>
  <si>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</si>
  <si>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</si>
  <si>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</si>
  <si>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</si>
  <si>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</si>
  <si>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</si>
  <si>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</si>
  <si>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</si>
  <si>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</si>
  <si>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</si>
  <si>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</si>
  <si>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</si>
  <si>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</si>
  <si>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</si>
  <si>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</si>
  <si>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</si>
  <si>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</si>
  <si>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</si>
  <si>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</si>
  <si>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</si>
  <si>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</si>
  <si>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</si>
  <si>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</si>
  <si>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</si>
  <si>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</si>
  <si>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</si>
  <si>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</si>
  <si>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</si>
  <si>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</si>
  <si>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</si>
  <si>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</si>
  <si>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</si>
  <si>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</si>
  <si>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</si>
  <si>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</si>
  <si>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</si>
  <si>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</si>
  <si>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</si>
  <si>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</si>
  <si>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</si>
  <si>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</si>
  <si>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</si>
  <si>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</si>
  <si>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</si>
  <si>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</si>
  <si>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</si>
  <si>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</si>
  <si>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</si>
  <si>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</si>
  <si>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</si>
  <si>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</si>
  <si>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</si>
  <si>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</si>
  <si>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</si>
  <si>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</si>
  <si>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</si>
  <si>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</si>
  <si>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</si>
  <si>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</si>
  <si>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</si>
  <si>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</si>
  <si>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</si>
  <si>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</si>
  <si>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</si>
  <si>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</si>
  <si>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</si>
  <si>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</si>
  <si>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</si>
  <si>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</si>
  <si>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</si>
  <si>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</si>
  <si>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</si>
  <si>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</si>
  <si>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</si>
  <si>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</si>
  <si>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</si>
  <si>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</si>
  <si>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</si>
  <si>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</si>
  <si>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</si>
  <si>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</si>
  <si>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</si>
  <si>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</si>
  <si>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</si>
  <si>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</si>
  <si>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</si>
  <si>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</si>
  <si>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</si>
  <si>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</si>
  <si>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</si>
  <si>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</si>
  <si>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</si>
  <si>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</si>
  <si>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</si>
  <si>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</si>
  <si>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</si>
  <si>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</si>
  <si>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</si>
  <si>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</si>
  <si>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</si>
  <si>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</si>
  <si>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</si>
  <si>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</si>
  <si>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</si>
  <si>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</si>
  <si>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</si>
  <si>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</si>
  <si>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</si>
  <si>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</si>
  <si>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</si>
  <si>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</si>
  <si>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</si>
  <si>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</si>
  <si>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</si>
  <si>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</si>
  <si>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</si>
  <si>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</si>
  <si>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</si>
  <si>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</si>
  <si>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</si>
  <si>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</si>
  <si>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</si>
  <si>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</si>
  <si>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</si>
  <si>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</si>
  <si>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</si>
  <si>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</si>
  <si>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</si>
  <si>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</si>
  <si>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</si>
  <si>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</si>
  <si>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</si>
  <si>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</si>
  <si>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</si>
  <si>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</si>
  <si>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</si>
  <si>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</si>
  <si>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</si>
  <si>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</si>
  <si>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</si>
  <si>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</si>
  <si>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</si>
  <si>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</si>
  <si>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</si>
  <si>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</si>
  <si>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</si>
  <si>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</si>
  <si>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</si>
  <si>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</si>
  <si>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</si>
  <si>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</si>
  <si>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</si>
  <si>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</si>
  <si>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</si>
  <si>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</si>
  <si>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</si>
  <si>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</si>
  <si>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</si>
  <si>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</si>
  <si>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</si>
  <si>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</si>
  <si>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</si>
  <si>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</si>
  <si>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</si>
  <si>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</si>
  <si>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</si>
  <si>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</si>
  <si>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</si>
  <si>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</si>
  <si>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</si>
  <si>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</si>
  <si>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</si>
  <si>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</si>
  <si>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</si>
  <si>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</si>
  <si>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</si>
  <si>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</si>
  <si>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</si>
  <si>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</si>
  <si>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</si>
  <si>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</si>
  <si>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</si>
  <si>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</si>
  <si>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</si>
  <si>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</si>
  <si>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</si>
  <si>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</si>
  <si>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</si>
  <si>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</si>
  <si>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</si>
  <si>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</si>
  <si>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</si>
  <si>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</si>
  <si>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</si>
  <si>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</si>
  <si>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</si>
  <si>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</si>
  <si>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</si>
  <si>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</si>
  <si>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</si>
  <si>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</si>
  <si>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</si>
  <si>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</si>
  <si>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</si>
  <si>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</si>
  <si>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</si>
  <si>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</si>
  <si>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</si>
  <si>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</si>
  <si>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</si>
  <si>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</si>
  <si>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</si>
  <si>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</si>
  <si>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</si>
  <si>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</si>
  <si>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</si>
  <si>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</si>
  <si>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</si>
  <si>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</si>
  <si>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</si>
  <si>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</si>
  <si>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</si>
  <si>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</si>
  <si>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</si>
  <si>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</si>
  <si>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</si>
  <si>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</si>
  <si>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</si>
  <si>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</si>
  <si>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</si>
  <si>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</si>
  <si>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</si>
  <si>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</si>
  <si>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</si>
  <si>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</si>
  <si>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</si>
  <si>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</si>
  <si>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</si>
  <si>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</si>
  <si>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</si>
  <si>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</si>
  <si>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</si>
  <si>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</si>
  <si>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</si>
  <si>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</si>
  <si>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</si>
  <si>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</si>
  <si>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</si>
  <si>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</si>
  <si>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</si>
  <si>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</si>
  <si>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</si>
  <si>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</si>
  <si>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</si>
  <si>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</si>
  <si>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</si>
  <si>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</si>
  <si>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</si>
  <si>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</si>
  <si>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</si>
  <si>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</si>
  <si>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</si>
  <si>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</si>
  <si>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</si>
  <si>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</si>
  <si>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</si>
  <si>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</si>
  <si>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</si>
  <si>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</si>
  <si>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</si>
  <si>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</si>
  <si>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</si>
  <si>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</si>
  <si>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</si>
  <si>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</si>
  <si>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</si>
  <si>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</si>
  <si>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</si>
  <si>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</si>
  <si>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</si>
  <si>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</si>
  <si>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</si>
  <si>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</si>
  <si>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</si>
  <si>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</si>
  <si>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</si>
  <si>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</si>
  <si>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</si>
  <si>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</si>
  <si>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</si>
  <si>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</si>
  <si>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</si>
  <si>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</si>
  <si>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</si>
  <si>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</si>
  <si>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</si>
  <si>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</si>
  <si>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</si>
  <si>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</si>
  <si>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</si>
  <si>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</si>
  <si>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</si>
  <si>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</si>
  <si>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</si>
  <si>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</si>
  <si>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</si>
  <si>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</si>
  <si>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</si>
  <si>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</si>
  <si>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</si>
  <si>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</si>
  <si>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</si>
  <si>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</si>
  <si>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</si>
  <si>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</si>
  <si>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</si>
  <si>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</si>
  <si>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</si>
  <si>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</si>
  <si>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</si>
  <si>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</si>
  <si>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</si>
  <si>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</si>
  <si>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</si>
  <si>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</si>
  <si>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</si>
  <si>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</si>
  <si>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</si>
  <si>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</si>
  <si>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</si>
  <si>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</si>
  <si>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</si>
  <si>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</si>
  <si>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</si>
  <si>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</si>
  <si>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</si>
  <si>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</si>
  <si>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</si>
  <si>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</si>
  <si>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</si>
  <si>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</si>
  <si>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</si>
  <si>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</si>
  <si>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</si>
  <si>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</si>
  <si>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</si>
  <si>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</si>
  <si>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</si>
  <si>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</si>
  <si>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</si>
  <si>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</si>
  <si>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</si>
  <si>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</si>
  <si>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</si>
  <si>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</si>
  <si>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</si>
  <si>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</si>
  <si>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</si>
  <si>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</si>
  <si>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</si>
  <si>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</si>
  <si>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</si>
  <si>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</si>
  <si>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</si>
  <si>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</si>
  <si>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</si>
  <si>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</si>
  <si>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</si>
  <si>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</si>
  <si>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</si>
  <si>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</si>
  <si>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</si>
  <si>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</si>
  <si>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</si>
  <si>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</si>
  <si>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</si>
  <si>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</si>
  <si>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</si>
  <si>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</si>
  <si>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</si>
  <si>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</si>
  <si>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</si>
  <si>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</si>
  <si>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</si>
  <si>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</si>
  <si>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</si>
  <si>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</si>
  <si>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</si>
  <si>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</si>
  <si>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</si>
  <si>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</si>
  <si>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</si>
  <si>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</si>
  <si>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</si>
  <si>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</si>
  <si>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</si>
  <si>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</si>
  <si>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</si>
  <si>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</si>
  <si>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</si>
  <si>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</si>
  <si>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</si>
  <si>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</si>
  <si>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</si>
  <si>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</si>
  <si>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</si>
  <si>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</si>
  <si>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</si>
  <si>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</si>
  <si>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</si>
  <si>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</si>
  <si>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</si>
  <si>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</si>
  <si>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</si>
  <si>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</si>
  <si>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</si>
  <si>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</si>
  <si>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</si>
  <si>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</si>
  <si>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</si>
  <si>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</si>
  <si>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</si>
  <si>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</si>
  <si>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</si>
  <si>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</si>
  <si>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</si>
  <si>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</si>
  <si>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</si>
  <si>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</si>
  <si>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</si>
  <si>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</si>
  <si>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</si>
  <si>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</si>
  <si>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</si>
  <si>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</si>
  <si>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</si>
  <si>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</si>
  <si>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</si>
  <si>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</si>
  <si>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</si>
  <si>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</si>
  <si>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</si>
  <si>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</si>
  <si>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</si>
  <si>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</si>
  <si>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</si>
  <si>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</si>
  <si>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</si>
  <si>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</si>
  <si>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</si>
  <si>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</si>
  <si>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</si>
  <si>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</si>
  <si>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</si>
  <si>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</si>
  <si>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</si>
  <si>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</si>
  <si>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</si>
  <si>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</si>
  <si>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</si>
  <si>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</si>
  <si>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</si>
  <si>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</si>
  <si>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</si>
  <si>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</si>
  <si>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</si>
  <si>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</si>
  <si>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</si>
  <si>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</si>
  <si>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</si>
  <si>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</si>
  <si>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</si>
  <si>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</si>
  <si>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</si>
  <si>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</si>
  <si>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</si>
  <si>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</si>
  <si>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</si>
  <si>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</si>
  <si>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</si>
  <si>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</si>
  <si>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</si>
  <si>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</si>
  <si>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</si>
  <si>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</si>
  <si>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</si>
  <si>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</si>
  <si>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</si>
  <si>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</si>
  <si>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</si>
  <si>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</si>
  <si>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</si>
  <si>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</si>
  <si>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</si>
  <si>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</si>
  <si>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</si>
  <si>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</si>
  <si>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</si>
  <si>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</si>
  <si>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</si>
  <si>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</si>
  <si>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</si>
  <si>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</si>
  <si>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</si>
  <si>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</si>
  <si>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</si>
  <si>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</si>
  <si>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</si>
  <si>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</si>
  <si>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</si>
  <si>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</si>
  <si>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</si>
  <si>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</si>
  <si>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</si>
  <si>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</si>
  <si>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</si>
  <si>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</si>
  <si>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</si>
  <si>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</si>
  <si>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</si>
  <si>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</si>
  <si>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</si>
  <si>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</si>
  <si>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</si>
  <si>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</si>
  <si>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</si>
  <si>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</si>
  <si>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</si>
  <si>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</si>
  <si>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</si>
  <si>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</si>
  <si>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</si>
  <si>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</si>
  <si>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</si>
  <si>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</si>
  <si>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</si>
  <si>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</si>
  <si>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</si>
  <si>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</si>
  <si>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</si>
  <si>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</si>
  <si>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</si>
  <si>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</si>
  <si>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</si>
  <si>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</si>
  <si>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</si>
  <si>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</si>
  <si>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</si>
  <si>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</si>
  <si>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</si>
  <si>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</si>
  <si>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</si>
  <si>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</si>
  <si>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</si>
  <si>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</si>
  <si>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</si>
  <si>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</si>
  <si>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</si>
  <si>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</si>
  <si>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</si>
  <si>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</si>
  <si>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</si>
  <si>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</si>
  <si>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</si>
  <si>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</si>
  <si>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</si>
  <si>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</si>
  <si>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</si>
  <si>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</si>
  <si>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</si>
  <si>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</si>
  <si>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</si>
  <si>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</si>
  <si>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</si>
  <si>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</si>
  <si>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</si>
  <si>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</si>
  <si>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</si>
  <si>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</si>
  <si>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</si>
  <si>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</si>
  <si>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</si>
  <si>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</si>
  <si>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</si>
  <si>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</si>
  <si>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</si>
  <si>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</si>
  <si>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</si>
  <si>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</si>
  <si>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</si>
  <si>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</si>
  <si>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</si>
  <si>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</si>
  <si>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</si>
  <si>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</si>
  <si>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</si>
  <si>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</si>
  <si>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</si>
  <si>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</si>
  <si>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</si>
  <si>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</si>
  <si>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</si>
  <si>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</si>
  <si>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</si>
  <si>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</si>
  <si>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</si>
  <si>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</si>
  <si>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</si>
  <si>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</si>
  <si>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</si>
  <si>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</si>
  <si>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</si>
  <si>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</si>
  <si>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</si>
  <si>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</si>
  <si>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</si>
  <si>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</si>
  <si>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</si>
  <si>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</si>
  <si>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</si>
  <si>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</si>
  <si>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</si>
  <si>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</si>
  <si>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</si>
  <si>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</si>
  <si>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</si>
  <si>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</si>
  <si>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</si>
  <si>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</si>
  <si>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</si>
  <si>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</si>
  <si>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</si>
  <si>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</si>
  <si>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</si>
  <si>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</si>
  <si>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</si>
  <si>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</si>
  <si>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</si>
  <si>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</si>
  <si>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</si>
  <si>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</si>
  <si>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</si>
  <si>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</si>
  <si>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</si>
  <si>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</si>
  <si>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</si>
  <si>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</si>
  <si>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</si>
  <si>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</si>
  <si>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</si>
  <si>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</si>
  <si>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</si>
  <si>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</si>
  <si>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</si>
  <si>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</si>
  <si>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</si>
  <si>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</si>
  <si>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</si>
  <si>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</si>
  <si>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</si>
  <si>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</si>
  <si>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</si>
  <si>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</si>
  <si>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</si>
  <si>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</si>
  <si>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</si>
  <si>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</si>
  <si>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</si>
  <si>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</si>
  <si>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</si>
  <si>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</si>
  <si>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</si>
  <si>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</si>
  <si>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</si>
  <si>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</si>
  <si>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</si>
  <si>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</si>
  <si>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</si>
  <si>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</si>
  <si>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</si>
  <si>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</si>
  <si>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</si>
  <si>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</si>
  <si>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</si>
  <si>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</si>
  <si>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</si>
  <si>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</si>
  <si>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</si>
  <si>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</si>
  <si>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</si>
  <si>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</si>
  <si>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</si>
  <si>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</si>
  <si>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</si>
  <si>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</si>
  <si>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</si>
  <si>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</si>
  <si>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</si>
  <si>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</si>
  <si>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</si>
  <si>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</si>
  <si>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</si>
  <si>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</si>
  <si>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</si>
  <si>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</si>
  <si>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</si>
  <si>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</si>
  <si>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</si>
  <si>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</si>
  <si>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</si>
  <si>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</si>
  <si>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</si>
  <si>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</si>
  <si>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</si>
  <si>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</si>
  <si>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</si>
  <si>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</si>
  <si>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</si>
  <si>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</si>
  <si>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</si>
  <si>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</si>
  <si>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</si>
  <si>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</si>
  <si>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</si>
  <si>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</si>
  <si>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</si>
  <si>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</si>
  <si>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</si>
  <si>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</si>
  <si>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</si>
  <si>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</si>
  <si>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</si>
  <si>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</si>
  <si>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</si>
  <si>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</si>
  <si>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</si>
  <si>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</si>
  <si>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</si>
  <si>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</si>
  <si>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</si>
  <si>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</si>
  <si>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</si>
  <si>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</si>
  <si>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</si>
  <si>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</si>
  <si>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</si>
  <si>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</si>
  <si>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</si>
  <si>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</si>
  <si>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</si>
  <si>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</si>
  <si>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</si>
  <si>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</si>
  <si>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</si>
  <si>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</si>
  <si>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</si>
  <si>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</si>
  <si>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</si>
  <si>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</si>
  <si>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</si>
  <si>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</si>
  <si>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</si>
  <si>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</si>
  <si>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</si>
  <si>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</si>
  <si>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</si>
  <si>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</si>
  <si>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</si>
  <si>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</si>
  <si>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</si>
  <si>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</si>
  <si>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</si>
  <si>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</si>
  <si>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</si>
  <si>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</si>
  <si>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</si>
  <si>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</si>
  <si>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</si>
  <si>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</si>
  <si>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</si>
  <si>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</si>
  <si>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</si>
  <si>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</si>
  <si>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</si>
  <si>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</si>
  <si>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</si>
  <si>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</si>
  <si>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</si>
  <si>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</si>
  <si>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</si>
  <si>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</si>
  <si>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</si>
  <si>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</si>
  <si>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</si>
  <si>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</si>
  <si>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</si>
  <si>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</si>
  <si>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</si>
  <si>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</si>
  <si>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</si>
  <si>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</si>
  <si>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</si>
  <si>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</si>
  <si>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</si>
  <si>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</si>
  <si>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</si>
  <si>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</si>
  <si>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</si>
  <si>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</si>
  <si>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</si>
  <si>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</si>
  <si>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</si>
  <si>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</si>
  <si>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</si>
  <si>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</si>
  <si>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</si>
  <si>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</si>
  <si>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</si>
  <si>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</si>
  <si>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</si>
  <si>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</si>
  <si>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</si>
  <si>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</si>
  <si>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</si>
  <si>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</si>
  <si>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</si>
  <si>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</si>
  <si>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</si>
  <si>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</si>
  <si>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</si>
  <si>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</si>
  <si>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</si>
  <si>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</si>
  <si>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</si>
  <si>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</si>
  <si>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</si>
  <si>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</si>
  <si>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</si>
  <si>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</si>
  <si>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</si>
  <si>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</si>
  <si>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</si>
  <si>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</si>
  <si>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</si>
  <si>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</si>
  <si>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</si>
  <si>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</si>
  <si>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</si>
  <si>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</si>
  <si>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</si>
  <si>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</si>
  <si>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</si>
  <si>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</si>
  <si>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</si>
  <si>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</si>
  <si>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</si>
  <si>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</si>
  <si>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</si>
  <si>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</si>
  <si>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</si>
  <si>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</si>
  <si>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</si>
  <si>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</si>
  <si>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</si>
  <si>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</si>
  <si>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</si>
  <si>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</si>
  <si>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</si>
  <si>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</si>
  <si>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</si>
  <si>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</si>
  <si>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</si>
  <si>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</si>
  <si>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</si>
  <si>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</si>
  <si>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</si>
  <si>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</si>
  <si>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</si>
  <si>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</si>
  <si>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</si>
  <si>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</si>
  <si>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</si>
  <si>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</si>
  <si>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</si>
  <si>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</si>
  <si>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</si>
  <si>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</si>
  <si>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</si>
  <si>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</si>
  <si>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</si>
  <si>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</si>
  <si>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</si>
  <si>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</si>
  <si>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</si>
  <si>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</si>
  <si>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</si>
  <si>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</si>
  <si>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</si>
  <si>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</si>
  <si>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</si>
  <si>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</si>
  <si>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</si>
  <si>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</si>
  <si>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</si>
  <si>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</si>
  <si>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</si>
  <si>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</si>
  <si>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</si>
  <si>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</si>
  <si>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</si>
  <si>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</si>
  <si>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</si>
  <si>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</si>
  <si>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</si>
  <si>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</si>
  <si>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</si>
  <si>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</si>
  <si>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</si>
  <si>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</si>
  <si>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</si>
  <si>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</si>
  <si>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</si>
  <si>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</si>
  <si>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</si>
  <si>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</si>
  <si>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</si>
  <si>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</si>
  <si>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</si>
  <si>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</si>
  <si>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</si>
  <si>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</si>
  <si>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</si>
  <si>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</si>
  <si>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</si>
  <si>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</si>
  <si>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</si>
  <si>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</si>
  <si>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</si>
  <si>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</si>
  <si>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</si>
  <si>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</si>
  <si>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</si>
  <si>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</si>
  <si>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</si>
  <si>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</si>
  <si>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</si>
  <si>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</si>
  <si>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</si>
  <si>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</si>
  <si>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</si>
  <si>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</si>
  <si>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</si>
  <si>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</si>
  <si>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</si>
  <si>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</si>
  <si>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</si>
  <si>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</si>
  <si>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</si>
  <si>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</si>
  <si>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</si>
  <si>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</si>
  <si>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</si>
  <si>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</si>
  <si>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</si>
  <si>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</si>
  <si>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</si>
  <si>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</si>
  <si>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</si>
  <si>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</si>
  <si>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</si>
  <si>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</si>
  <si>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</si>
  <si>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</si>
  <si>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</si>
  <si>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</si>
  <si>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</si>
  <si>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</si>
  <si>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</si>
  <si>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</si>
  <si>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</si>
  <si>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</si>
  <si>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</si>
  <si>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</si>
  <si>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</si>
  <si>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</si>
  <si>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</si>
  <si>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</si>
  <si>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</si>
  <si>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</si>
  <si>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</si>
  <si>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</si>
  <si>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</si>
  <si>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</si>
  <si>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</si>
  <si>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</si>
  <si>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</si>
  <si>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</si>
  <si>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</si>
  <si>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</si>
  <si>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</si>
  <si>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</si>
  <si>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</si>
  <si>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</si>
  <si>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</si>
  <si>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</si>
  <si>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</si>
  <si>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</si>
  <si>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</si>
  <si>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</si>
  <si>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</si>
  <si>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</si>
  <si>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</si>
  <si>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</si>
  <si>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</si>
  <si>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</si>
  <si>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</si>
  <si>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</si>
  <si>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</si>
  <si>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</si>
  <si>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</si>
  <si>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</si>
  <si>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</si>
  <si>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</si>
  <si>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</si>
  <si>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</si>
  <si>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</si>
  <si>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</si>
  <si>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</si>
  <si>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</si>
  <si>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</si>
  <si>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</si>
  <si>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</si>
  <si>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</si>
  <si>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</si>
  <si>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</si>
  <si>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</si>
  <si>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</si>
  <si>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</si>
  <si>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</si>
  <si>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</si>
  <si>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</si>
  <si>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</si>
  <si>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</si>
  <si>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</si>
  <si>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</si>
  <si>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</si>
  <si>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</si>
  <si>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</si>
  <si>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</si>
  <si>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</si>
  <si>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</si>
  <si>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</si>
  <si>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</si>
  <si>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</si>
  <si>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</si>
  <si>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</si>
  <si>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</si>
  <si>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</si>
  <si>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</si>
  <si>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</si>
  <si>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</si>
  <si>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</si>
  <si>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</si>
  <si>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</si>
  <si>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</si>
  <si>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</si>
  <si>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</si>
  <si>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</si>
  <si>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</si>
  <si>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</si>
  <si>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</si>
  <si>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</si>
  <si>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</si>
  <si>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</si>
  <si>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</si>
  <si>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</si>
  <si>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</si>
  <si>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</si>
  <si>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</si>
  <si>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</si>
  <si>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</si>
  <si>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</si>
  <si>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</si>
  <si>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</si>
  <si>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</si>
  <si>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</si>
  <si>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</si>
  <si>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</si>
  <si>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</si>
  <si>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</si>
  <si>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</si>
  <si>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</si>
  <si>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</si>
  <si>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</si>
  <si>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</si>
  <si>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</si>
  <si>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</si>
  <si>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</si>
  <si>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</si>
  <si>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</si>
  <si>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</si>
  <si>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</si>
  <si>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</si>
  <si>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</si>
  <si>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</si>
  <si>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</si>
  <si>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</si>
  <si>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</si>
  <si>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</si>
  <si>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</si>
  <si>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</si>
  <si>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</si>
  <si>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</si>
  <si>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</si>
  <si>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</si>
  <si>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</si>
  <si>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</si>
  <si>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</si>
  <si>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</si>
  <si>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</si>
  <si>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</si>
  <si>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</si>
  <si>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</si>
  <si>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</si>
  <si>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</si>
  <si>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</si>
  <si>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</si>
  <si>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</si>
  <si>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</si>
  <si>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</si>
  <si>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</si>
  <si>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</si>
  <si>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</si>
  <si>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</si>
  <si>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</si>
  <si>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</si>
  <si>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</si>
  <si>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</si>
  <si>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</si>
  <si>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</si>
  <si>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</si>
  <si>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</si>
  <si>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</si>
  <si>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</si>
  <si>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</si>
  <si>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</si>
  <si>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</si>
  <si>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</si>
  <si>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</si>
  <si>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</si>
  <si>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</si>
  <si>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</si>
  <si>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</si>
  <si>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</si>
  <si>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</si>
  <si>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</si>
  <si>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</si>
  <si>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</si>
  <si>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</si>
  <si>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</si>
  <si>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</si>
  <si>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</si>
  <si>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</si>
  <si>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</si>
  <si>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</si>
  <si>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</si>
  <si>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</si>
  <si>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</si>
  <si>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</si>
  <si>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</si>
  <si>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</si>
  <si>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</si>
  <si>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</si>
  <si>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</si>
  <si>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</si>
  <si>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</si>
  <si>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</si>
  <si>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</si>
  <si>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</si>
  <si>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</si>
  <si>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</si>
  <si>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</si>
  <si>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</si>
  <si>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</si>
  <si>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</si>
  <si>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</si>
  <si>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</si>
  <si>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</si>
  <si>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</si>
  <si>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</si>
  <si>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</si>
  <si>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</si>
  <si>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</si>
  <si>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</si>
  <si>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</si>
  <si>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</si>
  <si>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</si>
  <si>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</si>
  <si>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</si>
  <si>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</si>
  <si>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</si>
  <si>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</si>
  <si>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</si>
  <si>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</si>
  <si>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</si>
  <si>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</si>
  <si>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</si>
  <si>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</si>
  <si>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</si>
  <si>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</si>
  <si>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</si>
  <si>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</si>
  <si>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</si>
  <si>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</si>
  <si>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</si>
  <si>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</si>
  <si>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</si>
  <si>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</si>
  <si>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</si>
  <si>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</si>
  <si>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</si>
  <si>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</si>
  <si>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</si>
  <si>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</si>
  <si>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</si>
  <si>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</si>
  <si>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</si>
  <si>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</si>
  <si>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</si>
  <si>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</si>
  <si>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</si>
  <si>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</si>
  <si>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</si>
  <si>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</si>
  <si>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</si>
  <si>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</si>
  <si>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</si>
  <si>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</si>
  <si>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</si>
  <si>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</si>
  <si>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</si>
  <si>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</si>
  <si>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</si>
  <si>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</si>
  <si>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</si>
  <si>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</si>
  <si>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</si>
  <si>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</si>
  <si>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</si>
  <si>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</si>
  <si>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</si>
  <si>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</si>
  <si>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</si>
  <si>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</si>
  <si>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</si>
  <si>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</si>
  <si>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</si>
  <si>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</si>
  <si>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</si>
  <si>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</si>
  <si>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</si>
  <si>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</si>
  <si>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</si>
  <si>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</si>
  <si>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</si>
  <si>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</si>
  <si>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</si>
  <si>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</si>
  <si>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</si>
  <si>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</si>
  <si>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</si>
  <si>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</si>
  <si>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</si>
  <si>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</si>
  <si>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</si>
  <si>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</si>
  <si>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</si>
  <si>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</si>
  <si>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</si>
  <si>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</si>
  <si>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</si>
  <si>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</si>
  <si>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</si>
  <si>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</si>
  <si>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</si>
  <si>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</si>
  <si>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</si>
  <si>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</si>
  <si>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</si>
  <si>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</si>
  <si>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</si>
  <si>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</si>
  <si>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</si>
  <si>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</si>
  <si>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</si>
  <si>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</si>
  <si>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</si>
  <si>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</si>
  <si>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</si>
  <si>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</si>
  <si>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</si>
  <si>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</si>
  <si>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</si>
  <si>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</si>
  <si>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</si>
  <si>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</si>
  <si>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</si>
  <si>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</si>
  <si>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</si>
  <si>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</si>
  <si>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</si>
  <si>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</si>
  <si>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</si>
  <si>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</si>
  <si>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</si>
  <si>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</si>
  <si>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</si>
  <si>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</si>
  <si>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</si>
  <si>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</si>
  <si>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</si>
  <si>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</si>
  <si>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</si>
  <si>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</si>
  <si>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</si>
  <si>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</si>
  <si>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</si>
  <si>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</si>
  <si>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</si>
  <si>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</si>
  <si>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</si>
  <si>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</si>
  <si>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</si>
  <si>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</si>
  <si>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</si>
  <si>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</si>
  <si>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</si>
  <si>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</si>
  <si>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</si>
  <si>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</si>
  <si>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</si>
  <si>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</si>
  <si>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</si>
  <si>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</si>
  <si>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</si>
  <si>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</si>
  <si>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</si>
  <si>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</si>
  <si>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</si>
  <si>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</si>
  <si>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</si>
  <si>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</si>
  <si>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</si>
  <si>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</si>
  <si>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</si>
  <si>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</si>
  <si>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</si>
  <si>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</si>
  <si>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</si>
  <si>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</si>
  <si>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</si>
  <si>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</si>
  <si>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</si>
  <si>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</si>
  <si>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</si>
  <si>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</si>
  <si>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</si>
  <si>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</si>
  <si>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</si>
  <si>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</si>
  <si>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</si>
  <si>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</si>
  <si>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</si>
  <si>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</si>
  <si>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</si>
  <si>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</si>
  <si>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</si>
  <si>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</si>
  <si>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</si>
  <si>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</si>
  <si>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</si>
  <si>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</si>
  <si>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</si>
  <si>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</si>
  <si>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</si>
  <si>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</si>
  <si>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</si>
  <si>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</si>
  <si>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</si>
  <si>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</si>
  <si>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</si>
  <si>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</si>
  <si>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</si>
  <si>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</si>
  <si>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</si>
  <si>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</si>
  <si>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</si>
  <si>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</si>
  <si>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</si>
  <si>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</si>
  <si>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</si>
  <si>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</si>
  <si>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</si>
  <si>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</si>
  <si>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</si>
  <si>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</si>
  <si>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</si>
  <si>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</si>
  <si>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</si>
  <si>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</si>
  <si>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</si>
  <si>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</si>
  <si>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</si>
  <si>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</si>
  <si>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</si>
  <si>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</si>
  <si>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</si>
  <si>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</si>
  <si>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</si>
  <si>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</si>
  <si>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</si>
  <si>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</si>
  <si>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</si>
  <si>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</si>
  <si>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</si>
  <si>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</si>
  <si>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</si>
  <si>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</si>
  <si>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</si>
  <si>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</si>
  <si>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</si>
  <si>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</si>
  <si>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</si>
  <si>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</si>
  <si>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</si>
  <si>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</si>
  <si>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</si>
  <si>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</si>
  <si>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</si>
  <si>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</si>
  <si>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</si>
  <si>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</si>
  <si>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</si>
  <si>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</si>
  <si>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</si>
  <si>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</si>
  <si>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</si>
  <si>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</si>
  <si>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</si>
  <si>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</si>
  <si>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</si>
  <si>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</si>
  <si>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</si>
  <si>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</si>
  <si>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</si>
  <si>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</si>
  <si>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</si>
  <si>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</si>
  <si>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</si>
  <si>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</si>
  <si>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</si>
  <si>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</si>
  <si>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</si>
  <si>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</si>
  <si>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</si>
  <si>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</si>
  <si>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</si>
  <si>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</si>
  <si>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</si>
  <si>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</si>
  <si>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</si>
  <si>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</si>
  <si>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</si>
  <si>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</si>
  <si>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</si>
  <si>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</si>
  <si>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</si>
  <si>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</si>
  <si>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</si>
  <si>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</si>
  <si>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</si>
  <si>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</si>
  <si>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</si>
  <si>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</si>
  <si>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</si>
  <si>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</si>
  <si>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</si>
  <si>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</si>
  <si>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</si>
  <si>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</si>
  <si>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</si>
  <si>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</si>
  <si>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</si>
  <si>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</si>
  <si>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</si>
  <si>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</si>
  <si>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</si>
  <si>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</si>
  <si>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</si>
  <si>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</si>
  <si>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</si>
  <si>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</si>
  <si>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</si>
  <si>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</si>
  <si>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</si>
  <si>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</si>
  <si>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</si>
  <si>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</si>
  <si>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</si>
  <si>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</si>
  <si>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</si>
  <si>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</si>
  <si>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</si>
  <si>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</si>
  <si>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</si>
  <si>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</si>
  <si>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</si>
  <si>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</si>
  <si>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</si>
  <si>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</si>
  <si>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</si>
  <si>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</si>
  <si>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</si>
  <si>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</si>
  <si>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</si>
  <si>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</si>
  <si>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</si>
  <si>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</si>
  <si>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</si>
  <si>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</si>
  <si>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</si>
  <si>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</si>
  <si>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</si>
  <si>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</si>
  <si>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</si>
  <si>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</si>
  <si>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</si>
  <si>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</si>
  <si>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</si>
  <si>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</si>
  <si>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</si>
  <si>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</si>
  <si>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</si>
  <si>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</si>
  <si>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</si>
  <si>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</si>
  <si>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</si>
  <si>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</si>
  <si>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</si>
  <si>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</si>
  <si>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</si>
  <si>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</si>
  <si>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</si>
  <si>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</si>
  <si>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</si>
  <si>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</si>
  <si>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</si>
  <si>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</si>
  <si>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</si>
  <si>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</si>
  <si>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</si>
  <si>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</si>
  <si>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</si>
  <si>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</si>
  <si>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</si>
  <si>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</si>
  <si>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</si>
  <si>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</si>
  <si>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</si>
  <si>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</si>
  <si>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</si>
  <si>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</si>
  <si>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</si>
  <si>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</si>
  <si>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</si>
  <si>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</si>
  <si>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</si>
  <si>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</si>
  <si>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</si>
  <si>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</si>
  <si>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</si>
  <si>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</si>
  <si>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</si>
  <si>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</si>
  <si>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</si>
  <si>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</si>
  <si>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</si>
  <si>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</si>
  <si>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</si>
  <si>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</si>
  <si>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</si>
  <si>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</si>
  <si>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</si>
  <si>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</si>
  <si>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</si>
  <si>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</si>
  <si>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</si>
  <si>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</si>
  <si>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</si>
  <si>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</si>
  <si>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</si>
  <si>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</si>
  <si>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</si>
  <si>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</si>
  <si>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</si>
  <si>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</si>
  <si>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</si>
  <si>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</si>
  <si>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</si>
  <si>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</si>
  <si>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</si>
  <si>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</si>
  <si>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</si>
  <si>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</si>
  <si>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</si>
  <si>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</si>
  <si>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</si>
  <si>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</si>
  <si>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</si>
  <si>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</si>
  <si>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</si>
  <si>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</si>
  <si>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</si>
  <si>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</si>
  <si>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</si>
  <si>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</si>
  <si>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</si>
  <si>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</si>
  <si>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</si>
  <si>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</si>
  <si>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</si>
  <si>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</si>
  <si>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</si>
  <si>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</si>
  <si>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</si>
  <si>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</si>
  <si>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</si>
  <si>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</si>
  <si>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</si>
  <si>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</si>
  <si>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</si>
  <si>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</si>
  <si>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</si>
  <si>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</si>
  <si>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</si>
  <si>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</si>
  <si>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</si>
  <si>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</si>
  <si>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</si>
  <si>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</si>
  <si>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</si>
  <si>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</si>
  <si>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</si>
  <si>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</si>
  <si>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</si>
  <si>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</si>
  <si>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</si>
  <si>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</si>
  <si>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</si>
  <si>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</si>
  <si>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</si>
  <si>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</si>
  <si>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</si>
  <si>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</si>
  <si>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</si>
  <si>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</si>
  <si>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</si>
  <si>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</si>
  <si>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</si>
  <si>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</si>
  <si>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</si>
  <si>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</si>
  <si>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</si>
  <si>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</si>
  <si>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</si>
  <si>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</si>
  <si>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</si>
  <si>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</si>
  <si>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</si>
  <si>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</si>
  <si>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</si>
  <si>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</si>
  <si>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</si>
  <si>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</si>
  <si>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</si>
  <si>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</si>
  <si>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</si>
  <si>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</si>
  <si>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</si>
  <si>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</si>
  <si>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</si>
  <si>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</si>
  <si>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</si>
  <si>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</si>
  <si>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</si>
  <si>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</si>
  <si>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</si>
  <si>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</si>
  <si>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</si>
  <si>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</si>
  <si>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</si>
  <si>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</si>
  <si>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</si>
  <si>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</si>
  <si>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</si>
  <si>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</si>
  <si>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</si>
  <si>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</si>
  <si>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</si>
  <si>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</si>
  <si>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</si>
  <si>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</si>
  <si>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</si>
  <si>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</si>
  <si>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</si>
  <si>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</si>
  <si>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</si>
  <si>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</si>
  <si>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</si>
  <si>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</si>
  <si>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</si>
  <si>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</si>
  <si>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</si>
  <si>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</si>
  <si>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</si>
  <si>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</si>
  <si>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</si>
  <si>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</si>
  <si>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</si>
  <si>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</si>
  <si>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</si>
  <si>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</si>
  <si>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</si>
  <si>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</si>
  <si>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</si>
  <si>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</si>
  <si>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</si>
  <si>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</si>
  <si>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</si>
  <si>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</si>
  <si>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</si>
  <si>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</si>
  <si>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</si>
  <si>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</si>
  <si>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</si>
  <si>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</si>
  <si>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</si>
  <si>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</si>
  <si>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</si>
  <si>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</si>
  <si>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</si>
  <si>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</si>
  <si>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</si>
  <si>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</si>
  <si>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</si>
  <si>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</si>
  <si>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</si>
  <si>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</si>
  <si>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</si>
  <si>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</si>
  <si>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</si>
  <si>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</si>
  <si>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</si>
  <si>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</si>
  <si>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</si>
  <si>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</si>
  <si>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</si>
  <si>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</si>
  <si>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</si>
  <si>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</si>
  <si>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</si>
  <si>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</si>
  <si>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</si>
  <si>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</si>
  <si>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</si>
  <si>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</si>
  <si>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</si>
  <si>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</si>
  <si>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</si>
  <si>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</si>
  <si>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</si>
  <si>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</si>
  <si>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</si>
  <si>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</si>
  <si>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</si>
  <si>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</si>
  <si>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</si>
  <si>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</si>
  <si>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</si>
  <si>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</si>
  <si>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</si>
  <si>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</si>
  <si>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</si>
  <si>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</si>
  <si>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</si>
  <si>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</si>
  <si>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</si>
  <si>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</si>
  <si>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</si>
  <si>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</si>
  <si>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</si>
  <si>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</si>
  <si>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</si>
  <si>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</si>
  <si>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</si>
  <si>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</si>
  <si>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</si>
  <si>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</si>
  <si>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</si>
  <si>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</si>
  <si>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</si>
  <si>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</si>
  <si>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</si>
  <si>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</si>
  <si>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</si>
  <si>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</si>
  <si>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</si>
  <si>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</si>
  <si>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</si>
  <si>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</si>
  <si>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</si>
  <si>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</si>
  <si>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</si>
  <si>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</si>
  <si>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</si>
  <si>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</si>
  <si>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</si>
  <si>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</si>
  <si>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</si>
  <si>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</si>
  <si>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</si>
  <si>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</si>
  <si>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</si>
  <si>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</si>
  <si>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</si>
  <si>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</si>
  <si>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</si>
  <si>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</si>
  <si>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</si>
  <si>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</si>
  <si>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</si>
  <si>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</si>
  <si>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</si>
  <si>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</si>
  <si>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</si>
  <si>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</si>
  <si>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</si>
  <si>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</si>
  <si>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</si>
  <si>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</si>
  <si>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</si>
  <si>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</si>
  <si>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</si>
  <si>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</si>
  <si>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</si>
  <si>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</si>
  <si>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</si>
  <si>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</si>
  <si>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</si>
  <si>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</si>
  <si>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</si>
  <si>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</si>
  <si>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</si>
  <si>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</si>
  <si>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</si>
  <si>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</si>
  <si>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</si>
  <si>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</si>
  <si>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</si>
  <si>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</si>
  <si>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</si>
  <si>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</si>
  <si>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</si>
  <si>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</si>
  <si>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</si>
  <si>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</si>
  <si>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</si>
  <si>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</si>
  <si>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</si>
  <si>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</si>
  <si>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</si>
  <si>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</si>
  <si>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</si>
  <si>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</si>
  <si>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</si>
  <si>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</si>
  <si>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</si>
  <si>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</si>
  <si>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</si>
  <si>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</si>
  <si>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</si>
  <si>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</si>
  <si>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</si>
  <si>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</si>
  <si>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</si>
  <si>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</si>
  <si>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</si>
  <si>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</si>
  <si>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</si>
  <si>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</si>
  <si>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</si>
  <si>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</si>
  <si>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</si>
  <si>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</si>
  <si>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</si>
  <si>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</si>
  <si>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</si>
  <si>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</si>
  <si>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</si>
  <si>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</si>
  <si>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</si>
  <si>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</si>
  <si>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</si>
  <si>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</si>
  <si>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</si>
  <si>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</si>
  <si>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</si>
  <si>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</si>
  <si>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</si>
  <si>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</si>
  <si>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</si>
  <si>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</si>
  <si>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</si>
  <si>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</si>
  <si>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</si>
  <si>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</si>
  <si>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</si>
  <si>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</si>
  <si>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</si>
  <si>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</si>
  <si>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</si>
  <si>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</si>
  <si>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</si>
  <si>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</si>
  <si>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</si>
  <si>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</si>
  <si>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</si>
  <si>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</si>
  <si>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</si>
  <si>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</si>
  <si>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</si>
  <si>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</si>
  <si>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</si>
  <si>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</si>
  <si>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</si>
  <si>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</si>
  <si>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</si>
  <si>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</si>
  <si>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</si>
  <si>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</si>
  <si>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</si>
  <si>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</si>
  <si>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</si>
  <si>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</si>
  <si>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</si>
  <si>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</si>
  <si>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</si>
  <si>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</si>
  <si>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</si>
  <si>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</si>
  <si>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</si>
  <si>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</si>
  <si>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</si>
  <si>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</si>
  <si>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</si>
  <si>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</si>
  <si>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</si>
  <si>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</si>
  <si>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</si>
  <si>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</si>
  <si>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</si>
  <si>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</si>
  <si>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</si>
  <si>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</si>
  <si>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</si>
  <si>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</si>
  <si>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</si>
  <si>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</si>
  <si>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</si>
  <si>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</si>
  <si>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</si>
  <si>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</si>
  <si>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</si>
  <si>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</si>
  <si>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</si>
  <si>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</si>
  <si>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</si>
  <si>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</si>
  <si>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</si>
  <si>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</si>
  <si>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</si>
  <si>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</si>
  <si>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</si>
  <si>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</si>
  <si>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</si>
  <si>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</si>
  <si>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</si>
  <si>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</si>
  <si>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</si>
  <si>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</si>
  <si>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</si>
  <si>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</si>
  <si>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</si>
  <si>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</si>
  <si>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</si>
  <si>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</si>
  <si>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</si>
  <si>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</si>
  <si>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</si>
  <si>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</si>
  <si>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</si>
  <si>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</si>
  <si>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</si>
  <si>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</si>
  <si>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</si>
  <si>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</si>
  <si>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</si>
  <si>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</si>
  <si>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</si>
  <si>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</si>
  <si>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</si>
  <si>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</si>
  <si>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</si>
  <si>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</si>
  <si>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</si>
  <si>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</si>
  <si>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</si>
  <si>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</si>
  <si>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</si>
  <si>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</si>
  <si>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</si>
  <si>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</si>
  <si>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</si>
  <si>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</si>
  <si>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</si>
  <si>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</si>
  <si>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</si>
  <si>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</si>
  <si>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</si>
  <si>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</si>
  <si>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</si>
  <si>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</si>
  <si>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</si>
  <si>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</si>
  <si>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</si>
  <si>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</si>
  <si>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</si>
  <si>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</si>
  <si>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</si>
  <si>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</si>
  <si>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</si>
  <si>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</si>
  <si>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</si>
  <si>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</si>
  <si>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</si>
  <si>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</si>
  <si>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</si>
  <si>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</si>
  <si>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</si>
  <si>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</si>
  <si>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</si>
  <si>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</si>
  <si>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</si>
  <si>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</si>
  <si>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</si>
  <si>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</si>
  <si>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</si>
  <si>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</si>
  <si>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</si>
  <si>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</si>
  <si>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</si>
  <si>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</si>
  <si>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</si>
  <si>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</si>
  <si>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</si>
  <si>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</si>
  <si>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</si>
  <si>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</si>
  <si>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</si>
  <si>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</si>
  <si>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</si>
  <si>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</si>
  <si>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</si>
  <si>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</si>
  <si>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</si>
  <si>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</si>
  <si>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</si>
  <si>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</si>
  <si>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</si>
  <si>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</si>
  <si>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</si>
  <si>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</si>
  <si>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</si>
  <si>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</si>
  <si>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</si>
  <si>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</si>
  <si>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</si>
  <si>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</si>
  <si>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</si>
  <si>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</si>
  <si>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</si>
  <si>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</si>
  <si>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</si>
  <si>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</si>
  <si>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</si>
  <si>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</si>
  <si>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</si>
  <si>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</si>
  <si>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</si>
  <si>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</si>
  <si>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</si>
  <si>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</si>
  <si>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</si>
  <si>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</si>
  <si>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</si>
  <si>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</si>
  <si>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</si>
  <si>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</si>
  <si>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</si>
  <si>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</si>
  <si>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</si>
  <si>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</si>
  <si>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</si>
  <si>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</si>
  <si>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</si>
  <si>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</si>
  <si>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</si>
  <si>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</si>
  <si>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</si>
  <si>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</si>
  <si>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</si>
  <si>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</si>
  <si>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</si>
  <si>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</si>
  <si>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</si>
  <si>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</si>
  <si>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</si>
  <si>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</si>
  <si>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</si>
  <si>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</si>
  <si>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</si>
  <si>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</si>
  <si>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</si>
  <si>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</si>
  <si>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</si>
  <si>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</si>
  <si>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</si>
  <si>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</si>
  <si>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</si>
  <si>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</si>
  <si>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</si>
  <si>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</si>
  <si>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</si>
  <si>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</si>
  <si>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</si>
  <si>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</si>
  <si>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</si>
  <si>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</si>
  <si>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</si>
  <si>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</si>
  <si>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</si>
  <si>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</si>
  <si>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</si>
  <si>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</si>
  <si>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</si>
  <si>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</si>
  <si>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</si>
  <si>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</si>
  <si>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</si>
  <si>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</si>
  <si>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</si>
  <si>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</si>
  <si>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</si>
  <si>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</si>
  <si>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</si>
  <si>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</si>
  <si>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</si>
  <si>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</si>
  <si>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</si>
  <si>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</si>
  <si>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</si>
  <si>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</si>
  <si>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</si>
  <si>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</si>
  <si>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</si>
  <si>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</si>
  <si>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</si>
  <si>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</si>
  <si>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</si>
  <si>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</si>
  <si>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</si>
  <si>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</si>
  <si>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</si>
  <si>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</si>
  <si>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</si>
  <si>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</si>
  <si>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</si>
  <si>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</si>
  <si>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</si>
  <si>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</si>
  <si>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</si>
  <si>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</si>
  <si>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</si>
  <si>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</si>
  <si>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</si>
  <si>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</si>
  <si>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</si>
  <si>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</si>
  <si>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</si>
  <si>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</si>
  <si>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</si>
  <si>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</si>
  <si>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</si>
  <si>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</si>
  <si>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</si>
  <si>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</si>
  <si>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</si>
  <si>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</si>
  <si>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</si>
  <si>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</si>
  <si>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</si>
  <si>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</si>
  <si>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</si>
  <si>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</si>
  <si>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</si>
  <si>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</si>
  <si>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</si>
  <si>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</si>
  <si>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</si>
  <si>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</si>
  <si>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</si>
  <si>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</si>
  <si>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</si>
  <si>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</si>
  <si>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</si>
  <si>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</si>
  <si>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</si>
  <si>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</si>
  <si>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</si>
  <si>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</si>
  <si>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</si>
  <si>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</si>
  <si>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</si>
  <si>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</si>
  <si>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</si>
  <si>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</si>
  <si>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</si>
  <si>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</si>
  <si>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</si>
  <si>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</si>
  <si>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</si>
  <si>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</si>
  <si>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</si>
  <si>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</si>
  <si>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</si>
  <si>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</si>
  <si>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</si>
  <si>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</si>
  <si>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</si>
  <si>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</si>
  <si>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</si>
  <si>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</si>
  <si>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</si>
  <si>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</si>
  <si>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</si>
  <si>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</si>
  <si>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</si>
  <si>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</si>
  <si>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</si>
  <si>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</si>
  <si>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</si>
  <si>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</si>
  <si>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</si>
  <si>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</si>
  <si>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</si>
  <si>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</si>
  <si>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</si>
  <si>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</si>
  <si>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</si>
  <si>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</si>
  <si>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</si>
  <si>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</si>
  <si>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</si>
  <si>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</si>
  <si>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</si>
  <si>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</si>
  <si>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</si>
  <si>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</si>
  <si>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</si>
  <si>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</si>
  <si>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</si>
  <si>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</si>
  <si>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</si>
  <si>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</si>
  <si>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</si>
  <si>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</si>
  <si>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</si>
  <si>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</si>
  <si>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</si>
  <si>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</si>
  <si>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</si>
  <si>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</si>
  <si>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</si>
  <si>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</si>
  <si>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</si>
  <si>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</si>
  <si>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</si>
  <si>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</si>
  <si>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</si>
  <si>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</si>
  <si>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</si>
  <si>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</si>
  <si>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</si>
  <si>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</si>
  <si>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</si>
  <si>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</si>
  <si>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</si>
  <si>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</si>
  <si>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</si>
  <si>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</si>
  <si>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</si>
  <si>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</si>
  <si>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</si>
  <si>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</si>
  <si>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</si>
  <si>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</si>
  <si>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</si>
  <si>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</si>
  <si>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</si>
  <si>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</si>
  <si>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</si>
  <si>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</si>
  <si>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</si>
  <si>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</si>
  <si>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</si>
  <si>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</si>
  <si>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</si>
  <si>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</si>
  <si>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</si>
  <si>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</si>
  <si>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</si>
  <si>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</si>
  <si>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</si>
  <si>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</si>
  <si>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</si>
  <si>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</si>
  <si>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</si>
  <si>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</si>
  <si>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</si>
  <si>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</si>
  <si>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</si>
  <si>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</si>
  <si>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</si>
  <si>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</si>
  <si>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</si>
  <si>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</si>
  <si>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</si>
  <si>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</si>
  <si>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</si>
  <si>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</si>
  <si>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</si>
  <si>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</si>
  <si>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</si>
  <si>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</si>
  <si>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</si>
  <si>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</si>
  <si>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</si>
  <si>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</si>
  <si>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</si>
  <si>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</si>
  <si>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</si>
  <si>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</si>
  <si>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</si>
  <si>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</si>
  <si>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</si>
  <si>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</si>
  <si>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</si>
  <si>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</si>
  <si>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</si>
  <si>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</si>
  <si>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</si>
  <si>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</si>
  <si>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</si>
  <si>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</si>
  <si>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</si>
  <si>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</si>
  <si>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</si>
  <si>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</si>
  <si>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</si>
  <si>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</si>
  <si>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</si>
  <si>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</si>
  <si>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</si>
  <si>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</si>
  <si>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</si>
  <si>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</si>
  <si>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</si>
  <si>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</si>
  <si>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</si>
  <si>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</si>
  <si>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</si>
  <si>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</si>
  <si>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</si>
  <si>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</si>
  <si>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</si>
  <si>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</si>
  <si>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</si>
  <si>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</si>
  <si>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</si>
  <si>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</si>
  <si>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</si>
  <si>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</si>
  <si>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</si>
  <si>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</si>
  <si>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</si>
  <si>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</si>
  <si>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</si>
  <si>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</si>
  <si>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</si>
  <si>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</si>
  <si>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</si>
  <si>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</si>
  <si>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</si>
  <si>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</si>
  <si>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</si>
  <si>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</si>
  <si>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</si>
  <si>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</si>
  <si>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</si>
  <si>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</si>
  <si>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</si>
  <si>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</si>
  <si>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</si>
  <si>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</si>
  <si>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</si>
  <si>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</si>
  <si>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</si>
  <si>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</si>
  <si>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</si>
  <si>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</si>
  <si>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</si>
  <si>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</si>
  <si>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</si>
  <si>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</si>
  <si>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</si>
  <si>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</si>
  <si>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</si>
  <si>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</si>
  <si>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</si>
  <si>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</si>
  <si>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</si>
  <si>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</si>
  <si>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</si>
  <si>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</si>
  <si>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</si>
  <si>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</si>
  <si>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</si>
  <si>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</si>
  <si>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</si>
  <si>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</si>
  <si>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</si>
  <si>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</si>
  <si>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</si>
  <si>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</si>
  <si>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</si>
  <si>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</si>
  <si>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</si>
  <si>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</si>
  <si>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</si>
  <si>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</si>
  <si>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</si>
  <si>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</si>
  <si>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</si>
  <si>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</si>
  <si>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</si>
  <si>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</si>
  <si>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</si>
  <si>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</si>
  <si>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</si>
  <si>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</si>
  <si>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</si>
  <si>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</si>
  <si>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</si>
  <si>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</si>
  <si>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</si>
  <si>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</si>
  <si>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</si>
  <si>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</si>
  <si>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</si>
  <si>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</si>
  <si>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</si>
  <si>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</si>
  <si>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</si>
  <si>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</si>
  <si>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</si>
  <si>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</si>
  <si>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</si>
  <si>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</si>
  <si>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</si>
  <si>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</si>
  <si>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</si>
  <si>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</si>
  <si>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</si>
  <si>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</si>
  <si>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</si>
  <si>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</si>
  <si>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</si>
  <si>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</si>
  <si>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</si>
  <si>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</si>
  <si>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</si>
  <si>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</si>
  <si>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</si>
  <si>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</si>
  <si>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</si>
  <si>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</si>
  <si>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</si>
  <si>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</si>
  <si>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</si>
  <si>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</si>
  <si>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</si>
  <si>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</si>
  <si>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</si>
  <si>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</si>
  <si>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</si>
  <si>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</si>
  <si>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</si>
  <si>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</si>
  <si>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</si>
  <si>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</si>
  <si>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</si>
  <si>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</si>
  <si>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</si>
  <si>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</si>
  <si>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</si>
  <si>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</si>
  <si>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</si>
  <si>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</si>
  <si>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</si>
  <si>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</si>
  <si>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</si>
  <si>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</si>
  <si>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</si>
  <si>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</si>
  <si>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</si>
  <si>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</si>
  <si>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</si>
  <si>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</si>
  <si>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</si>
  <si>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</si>
  <si>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</si>
  <si>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</si>
  <si>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</si>
  <si>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</si>
  <si>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</si>
  <si>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</si>
  <si>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</si>
  <si>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</si>
  <si>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</si>
  <si>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</si>
  <si>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</si>
  <si>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</si>
  <si>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</si>
  <si>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</si>
  <si>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</si>
  <si>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</si>
  <si>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</si>
  <si>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</si>
  <si>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</si>
  <si>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</si>
  <si>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</si>
  <si>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</si>
  <si>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</si>
  <si>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</si>
  <si>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</si>
  <si>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</si>
  <si>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</si>
  <si>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</si>
  <si>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</si>
  <si>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</si>
  <si>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</si>
  <si>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</si>
  <si>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</si>
  <si>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</si>
  <si>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</si>
  <si>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</si>
  <si>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</si>
  <si>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</si>
  <si>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</si>
  <si>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</si>
  <si>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</si>
  <si>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</si>
  <si>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</si>
  <si>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</si>
  <si>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</si>
  <si>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</si>
  <si>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</si>
  <si>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</si>
  <si>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</si>
  <si>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</si>
  <si>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</si>
  <si>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</si>
  <si>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</si>
  <si>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</si>
  <si>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</si>
  <si>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</si>
  <si>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</si>
  <si>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</si>
  <si>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</si>
  <si>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</si>
  <si>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</si>
  <si>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</si>
  <si>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</si>
  <si>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</si>
  <si>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</si>
  <si>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</si>
  <si>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</si>
  <si>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</si>
  <si>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</si>
  <si>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</si>
  <si>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</si>
  <si>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</si>
  <si>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</si>
  <si>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</si>
  <si>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</si>
  <si>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</si>
  <si>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</si>
  <si>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</si>
  <si>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</si>
  <si>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</si>
  <si>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</si>
  <si>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</si>
  <si>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</si>
  <si>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</si>
  <si>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</si>
  <si>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</si>
  <si>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</si>
  <si>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</si>
  <si>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</si>
  <si>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</si>
  <si>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</si>
  <si>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</si>
  <si>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</si>
  <si>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</si>
  <si>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</si>
  <si>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</si>
  <si>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</si>
  <si>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</si>
  <si>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</si>
  <si>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</si>
  <si>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</si>
  <si>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</si>
  <si>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</si>
  <si>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</si>
  <si>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</si>
  <si>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</si>
  <si>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</si>
  <si>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</si>
  <si>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</si>
  <si>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</si>
  <si>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</si>
  <si>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</si>
  <si>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</si>
  <si>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</si>
  <si>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</si>
  <si>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</si>
  <si>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</si>
  <si>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</si>
  <si>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</si>
  <si>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</si>
  <si>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</si>
  <si>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</si>
  <si>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</si>
  <si>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</si>
  <si>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</si>
  <si>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</si>
  <si>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</si>
  <si>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</si>
  <si>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</si>
  <si>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</si>
  <si>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</si>
  <si>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</si>
  <si>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</si>
  <si>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</si>
  <si>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</si>
  <si>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</si>
  <si>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</si>
  <si>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</si>
  <si>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</si>
  <si>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</si>
  <si>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</si>
  <si>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</si>
  <si>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</si>
  <si>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</si>
  <si>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</si>
  <si>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</si>
  <si>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</si>
  <si>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</si>
  <si>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</si>
  <si>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</si>
  <si>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</si>
  <si>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</si>
  <si>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</si>
  <si>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</si>
  <si>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</si>
  <si>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</si>
  <si>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</si>
  <si>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</si>
  <si>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</si>
  <si>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</si>
  <si>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</si>
  <si>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</si>
  <si>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</si>
  <si>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</si>
  <si>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</si>
  <si>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</si>
  <si>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</si>
  <si>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</si>
  <si>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</si>
  <si>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</si>
  <si>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</si>
  <si>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</si>
  <si>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</si>
  <si>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</si>
  <si>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</si>
  <si>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</si>
  <si>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</si>
  <si>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</si>
  <si>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</si>
  <si>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</si>
  <si>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</si>
  <si>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</si>
  <si>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</si>
  <si>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</si>
  <si>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</si>
  <si>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</si>
  <si>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</si>
  <si>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</si>
  <si>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</si>
  <si>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</si>
  <si>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</si>
  <si>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</si>
  <si>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</si>
  <si>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</si>
  <si>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</si>
  <si>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</si>
  <si>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</si>
  <si>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</si>
  <si>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</si>
  <si>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</si>
  <si>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</si>
  <si>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</si>
  <si>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</si>
  <si>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</si>
  <si>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</si>
  <si>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</si>
  <si>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</si>
  <si>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</si>
  <si>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</si>
  <si>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</si>
  <si>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</si>
  <si>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</si>
  <si>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</si>
  <si>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</si>
  <si>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</si>
  <si>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</si>
  <si>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</si>
  <si>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</si>
  <si>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</si>
  <si>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</si>
  <si>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</si>
  <si>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</si>
  <si>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</si>
  <si>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</si>
  <si>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</si>
  <si>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</si>
  <si>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</si>
  <si>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</si>
  <si>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</si>
  <si>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</si>
  <si>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</si>
  <si>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</si>
  <si>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</si>
  <si>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</si>
  <si>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</si>
  <si>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</si>
  <si>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</si>
  <si>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</si>
  <si>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</si>
  <si>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</si>
  <si>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</si>
  <si>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</si>
  <si>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</si>
  <si>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</si>
  <si>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</si>
  <si>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</si>
  <si>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</si>
  <si>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</si>
  <si>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</si>
  <si>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</si>
  <si>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</si>
  <si>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</si>
  <si>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</si>
  <si>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</si>
  <si>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</si>
  <si>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</si>
  <si>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</si>
  <si>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</si>
  <si>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</si>
  <si>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</si>
  <si>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</si>
  <si>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</si>
  <si>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</si>
  <si>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</si>
  <si>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</si>
  <si>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</si>
  <si>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</si>
  <si>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</si>
  <si>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</si>
  <si>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</si>
  <si>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</si>
  <si>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</si>
  <si>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</si>
  <si>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</si>
  <si>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</si>
  <si>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</si>
  <si>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</si>
  <si>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</si>
  <si>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</si>
  <si>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</si>
  <si>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</si>
  <si>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</si>
  <si>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</si>
  <si>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</si>
  <si>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</si>
  <si>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</si>
  <si>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</si>
  <si>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</si>
  <si>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</si>
  <si>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</si>
  <si>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</si>
  <si>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</si>
  <si>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</si>
  <si>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</si>
  <si>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</si>
  <si>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</si>
  <si>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</si>
  <si>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</si>
  <si>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</si>
  <si>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</si>
  <si>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</si>
  <si>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</si>
  <si>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</si>
  <si>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</si>
  <si>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</si>
  <si>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</si>
  <si>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</si>
  <si>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</si>
  <si>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</si>
  <si>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</si>
  <si>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</si>
  <si>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</si>
  <si>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</si>
  <si>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</si>
  <si>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</si>
  <si>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</si>
  <si>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</si>
  <si>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</si>
  <si>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</si>
  <si>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</si>
  <si>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</si>
  <si>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</si>
  <si>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</si>
  <si>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</si>
  <si>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</si>
  <si>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</si>
  <si>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</si>
  <si>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</si>
  <si>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</si>
  <si>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</si>
  <si>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</si>
  <si>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</si>
  <si>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</si>
  <si>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</si>
  <si>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</si>
  <si>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</si>
  <si>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</si>
  <si>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</si>
  <si>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</si>
  <si>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</si>
  <si>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</si>
  <si>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</si>
  <si>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</si>
  <si>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</si>
  <si>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</si>
  <si>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</si>
  <si>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</si>
  <si>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</si>
  <si>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</si>
  <si>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</si>
  <si>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</si>
  <si>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</si>
  <si>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</si>
  <si>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</si>
  <si>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</si>
  <si>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</si>
  <si>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</si>
  <si>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</si>
  <si>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</si>
  <si>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</si>
  <si>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</si>
  <si>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</si>
  <si>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</si>
  <si>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</si>
  <si>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</si>
  <si>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</si>
  <si>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</si>
  <si>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</si>
  <si>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</si>
  <si>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</si>
  <si>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</si>
  <si>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</si>
  <si>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</si>
  <si>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</si>
  <si>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</si>
  <si>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</si>
  <si>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</si>
  <si>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</si>
  <si>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</si>
  <si>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</si>
  <si>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</si>
  <si>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</si>
  <si>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</si>
  <si>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</si>
  <si>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</si>
  <si>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</si>
  <si>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</si>
  <si>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</si>
  <si>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</si>
  <si>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</si>
  <si>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</si>
  <si>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</si>
  <si>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</si>
  <si>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</si>
  <si>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</si>
  <si>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</si>
  <si>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</si>
  <si>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</si>
  <si>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</si>
  <si>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</si>
  <si>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</si>
  <si>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</si>
  <si>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</si>
  <si>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</si>
  <si>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</si>
  <si>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</si>
  <si>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</si>
  <si>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</si>
  <si>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</si>
  <si>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</si>
  <si>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</si>
  <si>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</si>
  <si>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</si>
  <si>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</si>
  <si>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</si>
  <si>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</si>
  <si>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</si>
  <si>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</si>
  <si>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</si>
  <si>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</si>
  <si>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</si>
  <si>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</si>
  <si>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</si>
  <si>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</si>
  <si>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</si>
  <si>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</si>
  <si>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</si>
  <si>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</si>
  <si>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</si>
  <si>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</si>
  <si>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</si>
  <si>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</si>
  <si>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</si>
  <si>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</si>
  <si>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</si>
  <si>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</si>
  <si>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</si>
  <si>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</si>
  <si>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</si>
  <si>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</si>
  <si>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</si>
  <si>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</si>
  <si>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</si>
  <si>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</si>
  <si>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</si>
  <si>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</si>
  <si>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</si>
  <si>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</si>
  <si>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</si>
  <si>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</si>
  <si>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</si>
  <si>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</si>
  <si>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</si>
  <si>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</si>
  <si>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</si>
  <si>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</si>
  <si>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</si>
  <si>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</si>
  <si>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</si>
  <si>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</si>
  <si>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</si>
  <si>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</si>
  <si>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</si>
  <si>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</si>
  <si>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</si>
  <si>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</si>
  <si>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</si>
  <si>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</si>
  <si>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</si>
  <si>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</si>
  <si>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</si>
  <si>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</si>
  <si>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</si>
  <si>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</si>
  <si>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</si>
  <si>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</si>
  <si>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</si>
  <si>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</si>
  <si>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</si>
  <si>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</si>
  <si>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</si>
  <si>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</si>
  <si>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</si>
  <si>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</si>
  <si>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</si>
  <si>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</si>
  <si>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</si>
  <si>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</si>
  <si>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</si>
  <si>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</si>
  <si>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</si>
  <si>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</si>
  <si>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</si>
  <si>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</si>
  <si>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</si>
  <si>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</si>
  <si>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</si>
  <si>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</si>
  <si>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</si>
  <si>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</si>
  <si>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</si>
  <si>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</si>
  <si>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</si>
  <si>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</si>
  <si>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</si>
  <si>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</si>
  <si>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</si>
  <si>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</si>
  <si>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</si>
  <si>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</si>
  <si>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</si>
  <si>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</si>
  <si>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</si>
  <si>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</si>
  <si>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</si>
  <si>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</si>
  <si>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</si>
  <si>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</si>
  <si>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</si>
  <si>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</si>
  <si>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</si>
  <si>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</si>
  <si>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</si>
  <si>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</si>
  <si>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</si>
  <si>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</si>
  <si>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</si>
  <si>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</si>
  <si>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</si>
  <si>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</si>
  <si>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</si>
  <si>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</si>
  <si>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</si>
  <si>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</si>
  <si>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</si>
  <si>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</si>
  <si>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</si>
  <si>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</si>
  <si>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</si>
  <si>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</si>
  <si>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</si>
  <si>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</si>
  <si>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</si>
  <si>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</si>
  <si>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</si>
  <si>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</si>
  <si>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</si>
  <si>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</si>
  <si>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</si>
  <si>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</si>
  <si>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</si>
  <si>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</si>
  <si>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</si>
  <si>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</si>
  <si>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</si>
  <si>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</si>
  <si>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</si>
  <si>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</si>
  <si>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</si>
  <si>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</si>
  <si>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</si>
  <si>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</si>
  <si>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</si>
  <si>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</si>
  <si>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</si>
  <si>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</si>
  <si>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</si>
  <si>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</si>
  <si>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</si>
  <si>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</si>
  <si>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</si>
  <si>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</si>
  <si>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</si>
  <si>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</si>
  <si>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</si>
  <si>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</si>
  <si>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</si>
  <si>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</si>
  <si>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</si>
  <si>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</si>
  <si>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</si>
  <si>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</si>
  <si>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</si>
  <si>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</si>
  <si>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</si>
  <si>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</si>
  <si>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</si>
  <si>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</si>
  <si>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</si>
  <si>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</si>
  <si>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</si>
  <si>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</si>
  <si>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</si>
  <si>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</si>
  <si>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</si>
  <si>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</si>
  <si>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</si>
  <si>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</si>
  <si>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</si>
  <si>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</si>
  <si>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</si>
  <si>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</si>
  <si>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</si>
  <si>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</si>
  <si>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</si>
  <si>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</si>
  <si>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</si>
  <si>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</si>
  <si>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</si>
  <si>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</si>
  <si>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</si>
  <si>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</si>
  <si>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</si>
  <si>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</si>
  <si>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</si>
  <si>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</si>
  <si>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</si>
  <si>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</si>
  <si>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</si>
  <si>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</si>
  <si>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</si>
  <si>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</si>
  <si>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</si>
  <si>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</si>
  <si>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</si>
  <si>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</si>
  <si>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</si>
  <si>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</si>
  <si>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</si>
  <si>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</si>
  <si>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</si>
  <si>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</si>
  <si>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</si>
  <si>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</si>
  <si>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</si>
  <si>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</si>
  <si>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</si>
  <si>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</si>
  <si>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</si>
  <si>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</si>
  <si>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</si>
  <si>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</si>
  <si>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</si>
  <si>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</si>
  <si>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</si>
  <si>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</si>
  <si>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</si>
  <si>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</si>
  <si>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</si>
  <si>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</si>
  <si>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</si>
  <si>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</si>
  <si>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</si>
  <si>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</si>
  <si>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</si>
  <si>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</si>
  <si>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</si>
  <si>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</si>
  <si>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</si>
  <si>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</si>
  <si>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</si>
  <si>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</si>
  <si>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</si>
  <si>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</si>
  <si>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</si>
  <si>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</si>
  <si>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</si>
  <si>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</si>
  <si>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</si>
  <si>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</si>
  <si>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</si>
  <si>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</si>
  <si>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</si>
  <si>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</si>
  <si>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</si>
  <si>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</si>
  <si>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</si>
  <si>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</si>
  <si>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</si>
  <si>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</si>
  <si>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</si>
  <si>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</si>
  <si>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</si>
  <si>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</si>
  <si>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</si>
  <si>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</si>
  <si>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</si>
  <si>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</si>
  <si>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</si>
  <si>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</si>
  <si>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</si>
  <si>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</si>
  <si>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</si>
  <si>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</si>
  <si>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</si>
  <si>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</si>
  <si>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</si>
  <si>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</si>
  <si>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</si>
  <si>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</si>
  <si>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</si>
  <si>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</si>
  <si>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</si>
  <si>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</si>
  <si>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</si>
  <si>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</si>
  <si>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</si>
  <si>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</si>
  <si>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</si>
  <si>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</si>
  <si>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</si>
  <si>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</si>
  <si>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</si>
  <si>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</si>
  <si>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</si>
  <si>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</si>
  <si>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</si>
  <si>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</si>
  <si>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</si>
  <si>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</si>
  <si>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</si>
  <si>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</si>
  <si>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</si>
  <si>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</si>
  <si>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</si>
  <si>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</si>
  <si>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</si>
  <si>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</si>
  <si>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</si>
  <si>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</si>
  <si>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</si>
  <si>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</si>
  <si>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</si>
  <si>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</si>
  <si>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</si>
  <si>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</si>
  <si>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</si>
  <si>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</si>
  <si>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</si>
  <si>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</si>
  <si>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</si>
  <si>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</si>
  <si>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</si>
  <si>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</si>
  <si>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</si>
  <si>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</si>
  <si>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</si>
  <si>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</si>
  <si>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</si>
  <si>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</si>
  <si>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</si>
  <si>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</si>
  <si>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</si>
  <si>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</si>
  <si>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</si>
  <si>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</si>
  <si>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</si>
  <si>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</si>
  <si>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</si>
  <si>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</si>
  <si>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</si>
  <si>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</si>
  <si>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</si>
  <si>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</si>
  <si>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</si>
  <si>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</si>
  <si>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</si>
  <si>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</si>
  <si>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</si>
  <si>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</si>
  <si>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</si>
  <si>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</si>
  <si>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</si>
  <si>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</si>
  <si>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</si>
  <si>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</si>
  <si>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</si>
  <si>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</si>
  <si>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</si>
  <si>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</si>
  <si>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</si>
  <si>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</si>
  <si>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</si>
  <si>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</si>
  <si>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</si>
  <si>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</si>
  <si>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</si>
  <si>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</si>
  <si>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</si>
  <si>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</si>
  <si>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</si>
  <si>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</si>
  <si>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</si>
  <si>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</si>
  <si>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</si>
  <si>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</si>
  <si>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</si>
  <si>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</si>
  <si>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</si>
  <si>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</si>
  <si>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</si>
  <si>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</si>
  <si>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</si>
  <si>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</si>
  <si>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</si>
  <si>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</si>
  <si>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</si>
  <si>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</si>
  <si>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</si>
  <si>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</si>
  <si>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</si>
  <si>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</si>
  <si>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</si>
  <si>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</si>
  <si>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</si>
  <si>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</si>
  <si>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</si>
  <si>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</si>
  <si>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</si>
  <si>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</si>
  <si>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</si>
  <si>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</si>
  <si>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</si>
  <si>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</si>
  <si>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</si>
  <si>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</si>
  <si>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</si>
  <si>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</si>
  <si>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</si>
  <si>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</si>
  <si>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</si>
  <si>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</si>
  <si>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</si>
  <si>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</si>
  <si>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</si>
  <si>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</si>
  <si>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</si>
  <si>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</si>
  <si>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</si>
  <si>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</si>
  <si>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</si>
  <si>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</si>
  <si>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</si>
  <si>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</si>
  <si>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</si>
  <si>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</si>
  <si>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</si>
  <si>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</si>
  <si>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</si>
  <si>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</si>
  <si>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</si>
  <si>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</si>
  <si>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</si>
  <si>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</si>
  <si>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</si>
  <si>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</si>
  <si>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</si>
  <si>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</si>
  <si>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</si>
  <si>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</si>
  <si>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</si>
  <si>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</si>
  <si>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</si>
  <si>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</si>
  <si>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</si>
  <si>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</si>
  <si>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</si>
  <si>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</si>
  <si>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</si>
  <si>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</si>
  <si>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</si>
  <si>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</si>
  <si>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</si>
  <si>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</si>
  <si>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</si>
  <si>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</si>
  <si>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</si>
  <si>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</si>
  <si>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</si>
  <si>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</si>
  <si>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</si>
  <si>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</si>
  <si>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</si>
  <si>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</si>
  <si>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</si>
  <si>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</si>
  <si>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</si>
  <si>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</si>
  <si>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</si>
  <si>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</si>
  <si>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</si>
  <si>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</si>
  <si>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</si>
  <si>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</si>
  <si>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</si>
  <si>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</si>
  <si>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</si>
  <si>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</si>
  <si>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</si>
  <si>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</si>
  <si>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</si>
  <si>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</si>
  <si>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</si>
  <si>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</si>
  <si>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</si>
  <si>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</si>
  <si>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</si>
  <si>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</si>
  <si>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</si>
  <si>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</si>
  <si>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</si>
  <si>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</si>
  <si>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</si>
  <si>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</si>
  <si>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</si>
  <si>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</si>
  <si>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</si>
  <si>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</si>
  <si>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</si>
  <si>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</si>
  <si>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</si>
  <si>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</si>
  <si>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</si>
  <si>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</si>
  <si>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</si>
  <si>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</si>
  <si>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</si>
  <si>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</si>
  <si>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</si>
  <si>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</si>
  <si>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</si>
  <si>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</si>
  <si>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</si>
  <si>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</si>
  <si>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</si>
  <si>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</si>
  <si>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</si>
  <si>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</si>
  <si>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</si>
  <si>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</si>
  <si>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</si>
  <si>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</si>
  <si>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</si>
  <si>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</si>
  <si>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</si>
  <si>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</si>
  <si>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</si>
  <si>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</si>
  <si>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</si>
  <si>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</si>
  <si>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</si>
  <si>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</si>
  <si>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</si>
  <si>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</si>
  <si>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</si>
  <si>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</si>
  <si>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</si>
  <si>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</si>
  <si>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</si>
  <si>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</si>
  <si>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</si>
  <si>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</si>
  <si>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</si>
  <si>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</si>
  <si>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</si>
  <si>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</si>
  <si>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</si>
  <si>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</si>
  <si>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</si>
  <si>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</si>
  <si>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</si>
  <si>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</si>
  <si>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</si>
  <si>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</si>
  <si>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</si>
  <si>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</si>
  <si>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</si>
  <si>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</si>
  <si>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</si>
  <si>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</si>
  <si>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</si>
  <si>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</si>
  <si>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</si>
  <si>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</si>
  <si>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</si>
  <si>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</si>
  <si>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</si>
  <si>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</si>
  <si>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</si>
  <si>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</si>
  <si>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</si>
  <si>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</si>
  <si>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</si>
  <si>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</si>
  <si>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</si>
  <si>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</si>
  <si>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</si>
  <si>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</si>
  <si>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</si>
  <si>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</si>
  <si>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</si>
  <si>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</si>
  <si>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</si>
  <si>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</si>
  <si>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</si>
  <si>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</si>
  <si>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</si>
  <si>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</si>
  <si>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</si>
  <si>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</si>
  <si>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</si>
  <si>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</si>
  <si>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</si>
  <si>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</si>
  <si>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</si>
  <si>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</si>
  <si>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</si>
  <si>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</si>
  <si>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</si>
  <si>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</si>
  <si>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</si>
  <si>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</si>
  <si>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</si>
  <si>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</si>
  <si>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</si>
  <si>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</si>
  <si>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</si>
  <si>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</si>
  <si>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</si>
  <si>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</si>
  <si>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</si>
  <si>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</si>
  <si>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</si>
  <si>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</si>
  <si>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</si>
  <si>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</si>
  <si>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</si>
  <si>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</si>
  <si>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</si>
  <si>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</si>
  <si>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</si>
  <si>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</si>
  <si>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</si>
  <si>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</si>
  <si>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</si>
  <si>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</si>
  <si>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</si>
  <si>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</si>
  <si>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</si>
  <si>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</si>
  <si>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</si>
  <si>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</si>
  <si>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</si>
  <si>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</si>
  <si>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</si>
  <si>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</si>
  <si>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</si>
  <si>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</si>
  <si>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</si>
  <si>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</si>
  <si>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</si>
  <si>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</si>
  <si>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</si>
  <si>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</si>
  <si>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</si>
  <si>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</si>
  <si>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</si>
  <si>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</si>
  <si>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</si>
  <si>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</si>
  <si>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</si>
  <si>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</si>
  <si>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</si>
  <si>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</si>
  <si>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</si>
  <si>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</si>
  <si>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</si>
  <si>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</si>
  <si>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</si>
  <si>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</si>
  <si>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</si>
  <si>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</si>
  <si>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</si>
  <si>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</si>
  <si>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</si>
  <si>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</si>
  <si>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</si>
  <si>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</si>
  <si>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</si>
  <si>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</si>
  <si>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</si>
  <si>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</si>
  <si>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</si>
  <si>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</si>
  <si>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</si>
  <si>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</si>
  <si>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</si>
  <si>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</si>
  <si>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</si>
  <si>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</si>
  <si>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</si>
  <si>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</si>
  <si>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</si>
  <si>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</si>
  <si>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</si>
  <si>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</si>
  <si>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</si>
  <si>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</si>
  <si>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</si>
  <si>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</si>
  <si>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</si>
  <si>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</si>
  <si>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</si>
  <si>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</si>
  <si>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</si>
  <si>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</si>
  <si>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</si>
  <si>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</si>
  <si>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</si>
  <si>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</si>
  <si>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</si>
  <si>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</si>
  <si>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</si>
  <si>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</si>
  <si>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</si>
  <si>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</si>
  <si>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</si>
  <si>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</si>
  <si>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</si>
  <si>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</si>
  <si>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</si>
  <si>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</si>
  <si>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</si>
  <si>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</si>
  <si>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</si>
  <si>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</si>
  <si>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</si>
  <si>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</si>
  <si>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</si>
  <si>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</si>
  <si>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</si>
  <si>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</si>
  <si>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</si>
  <si>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</si>
  <si>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</si>
  <si>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</si>
  <si>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</si>
  <si>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</si>
  <si>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</si>
  <si>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</si>
  <si>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</si>
  <si>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</si>
  <si>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</si>
  <si>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</si>
  <si>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</si>
  <si>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</si>
  <si>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</si>
  <si>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</si>
  <si>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</si>
  <si>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</si>
  <si>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</si>
  <si>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</si>
  <si>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</si>
  <si>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</si>
  <si>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</si>
  <si>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</si>
  <si>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</si>
  <si>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</si>
  <si>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</si>
  <si>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</si>
  <si>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</si>
  <si>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</si>
  <si>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</si>
  <si>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</si>
  <si>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</si>
  <si>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</si>
  <si>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</si>
  <si>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</si>
  <si>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</si>
  <si>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</si>
  <si>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</si>
  <si>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</si>
  <si>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</si>
  <si>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</si>
  <si>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</si>
  <si>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</si>
  <si>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</si>
  <si>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</si>
  <si>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</si>
  <si>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</si>
  <si>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</si>
  <si>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</si>
  <si>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</si>
  <si>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</si>
  <si>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</si>
  <si>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</si>
  <si>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</si>
  <si>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</si>
  <si>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</si>
  <si>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</si>
  <si>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</si>
  <si>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</si>
  <si>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</si>
  <si>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</si>
  <si>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</si>
  <si>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</si>
  <si>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</si>
  <si>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</si>
  <si>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</si>
  <si>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</si>
  <si>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</si>
  <si>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</si>
  <si>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</si>
  <si>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</si>
  <si>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</si>
  <si>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</si>
  <si>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</si>
  <si>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</si>
  <si>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</si>
  <si>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</si>
  <si>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</si>
  <si>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</si>
  <si>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</si>
  <si>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</si>
  <si>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</si>
  <si>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</si>
  <si>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</si>
  <si>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</si>
  <si>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</si>
  <si>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</si>
  <si>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</si>
  <si>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</si>
  <si>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</si>
  <si>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</si>
  <si>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</si>
  <si>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</si>
  <si>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</si>
  <si>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</si>
  <si>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</si>
  <si>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</si>
  <si>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</si>
  <si>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</si>
  <si>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</si>
  <si>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</si>
  <si>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</si>
  <si>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</si>
  <si>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</si>
  <si>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</si>
  <si>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</si>
  <si>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</si>
  <si>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</si>
  <si>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</si>
  <si>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</si>
  <si>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</si>
  <si>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</si>
  <si>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</si>
  <si>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</si>
  <si>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</si>
  <si>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</si>
  <si>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</si>
  <si>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</si>
  <si>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</si>
  <si>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</si>
  <si>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</si>
  <si>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</si>
  <si>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</si>
  <si>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</si>
  <si>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</si>
  <si>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</si>
  <si>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</si>
  <si>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</si>
  <si>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</si>
  <si>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</si>
  <si>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</si>
  <si>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</si>
  <si>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</si>
  <si>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</si>
  <si>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</si>
  <si>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</si>
  <si>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</si>
  <si>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</si>
  <si>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</si>
  <si>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</si>
  <si>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</si>
  <si>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</si>
  <si>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</si>
  <si>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</si>
  <si>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</si>
  <si>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</si>
  <si>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</si>
  <si>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</si>
  <si>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</si>
  <si>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</si>
  <si>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</si>
  <si>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</si>
  <si>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</si>
  <si>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</si>
  <si>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</si>
  <si>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</si>
  <si>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</si>
  <si>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</si>
  <si>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</si>
  <si>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</si>
  <si>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</si>
  <si>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</si>
  <si>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</si>
  <si>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</si>
  <si>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</si>
  <si>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</si>
  <si>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</si>
  <si>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</si>
  <si>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</si>
  <si>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</si>
  <si>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</si>
  <si>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</si>
  <si>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</si>
  <si>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</si>
  <si>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</si>
  <si>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</si>
  <si>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</si>
  <si>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</si>
  <si>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</si>
  <si>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</si>
  <si>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</si>
  <si>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</si>
  <si>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</si>
  <si>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</si>
  <si>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</si>
  <si>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</si>
  <si>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</si>
  <si>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</si>
  <si>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</si>
  <si>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</si>
  <si>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</si>
  <si>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</si>
  <si>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</si>
  <si>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</si>
  <si>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</si>
  <si>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</si>
  <si>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</si>
  <si>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</si>
  <si>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</si>
  <si>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</si>
  <si>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</si>
  <si>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</si>
  <si>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</si>
  <si>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</si>
  <si>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</si>
  <si>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</si>
  <si>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</si>
  <si>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</si>
  <si>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</si>
  <si>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</si>
  <si>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</si>
  <si>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</si>
  <si>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</si>
  <si>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</si>
  <si>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</si>
  <si>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</si>
  <si>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</si>
  <si>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</si>
  <si>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</si>
  <si>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</si>
  <si>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</si>
  <si>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</si>
  <si>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</si>
  <si>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</si>
  <si>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</si>
  <si>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</si>
  <si>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</si>
  <si>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</si>
  <si>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</si>
  <si>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</si>
  <si>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</si>
  <si>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</si>
  <si>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</si>
  <si>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</si>
  <si>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</si>
  <si>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</si>
  <si>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</si>
  <si>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</si>
  <si>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</si>
  <si>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</si>
  <si>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</si>
  <si>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</si>
  <si>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</si>
  <si>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</si>
  <si>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</si>
  <si>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</si>
  <si>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</si>
  <si>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</si>
  <si>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</si>
  <si>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</si>
  <si>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</si>
  <si>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</si>
  <si>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</si>
  <si>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</si>
  <si>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</si>
  <si>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</si>
  <si>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</si>
  <si>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</si>
  <si>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</si>
  <si>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</si>
  <si>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</si>
  <si>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</si>
  <si>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</si>
  <si>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</si>
  <si>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</si>
  <si>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</si>
  <si>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</si>
  <si>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</si>
  <si>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</si>
  <si>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</si>
  <si>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</si>
  <si>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</si>
  <si>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</si>
  <si>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</si>
  <si>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</si>
  <si>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</si>
  <si>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</si>
  <si>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</si>
  <si>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</si>
  <si>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</si>
  <si>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</si>
  <si>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</si>
  <si>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</si>
  <si>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</si>
  <si>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</si>
  <si>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</si>
  <si>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</si>
  <si>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</si>
  <si>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</si>
  <si>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</si>
  <si>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</si>
  <si>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</si>
  <si>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</si>
  <si>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</si>
  <si>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</si>
  <si>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</si>
  <si>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</si>
  <si>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</si>
  <si>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</si>
  <si>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</si>
  <si>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</si>
  <si>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</si>
  <si>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</si>
  <si>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</si>
  <si>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</si>
  <si>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</si>
  <si>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</si>
  <si>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</si>
  <si>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</si>
  <si>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</si>
  <si>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</si>
  <si>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</si>
  <si>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</si>
  <si>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</si>
  <si>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</si>
  <si>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</si>
  <si>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</si>
  <si>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</si>
  <si>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</si>
  <si>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</si>
  <si>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</si>
  <si>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</si>
  <si>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</si>
  <si>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</si>
  <si>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</si>
  <si>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</si>
  <si>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</si>
  <si>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</si>
  <si>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</si>
  <si>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</si>
  <si>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</si>
  <si>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</si>
  <si>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</si>
  <si>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</si>
  <si>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</si>
  <si>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</si>
  <si>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</si>
  <si>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</si>
  <si>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</si>
  <si>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</si>
  <si>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</si>
  <si>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</si>
  <si>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</si>
  <si>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</si>
  <si>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</si>
  <si>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</si>
  <si>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</si>
  <si>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</si>
  <si>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</si>
  <si>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</si>
  <si>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</si>
  <si>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</si>
  <si>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</si>
  <si>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</si>
  <si>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</si>
  <si>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</si>
  <si>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</si>
  <si>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</si>
  <si>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</si>
  <si>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</si>
  <si>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</si>
  <si>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</si>
  <si>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</si>
  <si>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</si>
  <si>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</si>
  <si>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</si>
  <si>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</si>
  <si>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</si>
  <si>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</si>
  <si>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</si>
  <si>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</si>
  <si>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</si>
  <si>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</si>
  <si>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</si>
  <si>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</si>
  <si>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</si>
  <si>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</si>
  <si>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</si>
  <si>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</si>
  <si>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</si>
  <si>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</si>
  <si>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</si>
  <si>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</si>
  <si>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</si>
  <si>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</si>
  <si>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</si>
  <si>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</si>
  <si>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</si>
  <si>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</si>
  <si>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</si>
  <si>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</si>
  <si>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</si>
  <si>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</si>
  <si>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</si>
  <si>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</si>
  <si>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</si>
  <si>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</si>
  <si>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</si>
  <si>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</si>
  <si>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</si>
  <si>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</si>
  <si>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</si>
  <si>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</si>
  <si>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</si>
  <si>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</si>
  <si>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</si>
  <si>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</si>
  <si>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</si>
  <si>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</si>
  <si>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</si>
  <si>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</si>
  <si>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</si>
  <si>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</si>
  <si>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</si>
  <si>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</si>
  <si>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</si>
  <si>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</si>
  <si>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</si>
  <si>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</si>
  <si>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</si>
  <si>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</si>
  <si>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</si>
  <si>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</si>
  <si>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</si>
  <si>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</si>
  <si>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</si>
  <si>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</si>
  <si>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</si>
  <si>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</si>
  <si>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</si>
  <si>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</si>
  <si>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</si>
  <si>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</si>
  <si>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</si>
  <si>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</si>
  <si>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</si>
  <si>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</si>
  <si>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</si>
  <si>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</si>
  <si>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</si>
  <si>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</si>
  <si>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</si>
  <si>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</si>
  <si>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</si>
  <si>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</si>
  <si>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</si>
  <si>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</si>
  <si>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</si>
  <si>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</si>
  <si>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</si>
  <si>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</si>
  <si>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</si>
  <si>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</si>
  <si>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</si>
  <si>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</si>
  <si>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</si>
  <si>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</si>
  <si>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</si>
  <si>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</si>
  <si>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</si>
  <si>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</si>
  <si>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</si>
  <si>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</si>
  <si>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</si>
  <si>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</si>
  <si>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</si>
  <si>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</si>
  <si>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</si>
  <si>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</si>
  <si>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</si>
  <si>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</si>
  <si>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</si>
  <si>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</si>
  <si>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</si>
  <si>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</si>
  <si>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</si>
  <si>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</si>
  <si>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</si>
  <si>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</si>
  <si>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</si>
  <si>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</si>
  <si>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</si>
  <si>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</si>
  <si>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</si>
  <si>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</si>
  <si>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</si>
  <si>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</si>
  <si>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</si>
  <si>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</si>
  <si>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</si>
  <si>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</si>
  <si>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</si>
  <si>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</si>
  <si>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</si>
  <si>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</si>
  <si>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</si>
  <si>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</si>
  <si>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</si>
  <si>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</si>
  <si>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</si>
  <si>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</si>
  <si>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</si>
  <si>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</si>
  <si>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</si>
  <si>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</si>
  <si>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</si>
  <si>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</si>
  <si>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</si>
  <si>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</si>
  <si>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</si>
  <si>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</si>
  <si>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</si>
  <si>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</si>
  <si>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</si>
  <si>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</si>
  <si>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</si>
  <si>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</si>
  <si>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</si>
  <si>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</si>
  <si>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</si>
  <si>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</si>
  <si>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</si>
  <si>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</si>
  <si>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</si>
  <si>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</si>
  <si>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</si>
  <si>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</si>
  <si>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</si>
  <si>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</si>
  <si>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</si>
  <si>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</si>
  <si>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</si>
  <si>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</si>
  <si>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</si>
  <si>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</si>
  <si>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</si>
  <si>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</si>
  <si>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</si>
  <si>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</si>
  <si>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</si>
  <si>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</si>
  <si>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</si>
  <si>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</si>
  <si>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</si>
  <si>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</si>
  <si>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</si>
  <si>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</si>
  <si>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</si>
  <si>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</si>
  <si>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</si>
  <si>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</si>
  <si>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</si>
  <si>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</si>
  <si>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</si>
  <si>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</si>
  <si>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</si>
  <si>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</si>
  <si>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</si>
  <si>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</si>
  <si>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</si>
  <si>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</si>
  <si>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</si>
  <si>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</si>
  <si>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</si>
  <si>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</si>
  <si>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</si>
  <si>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</si>
  <si>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</si>
  <si>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</si>
  <si>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</si>
  <si>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</si>
  <si>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</si>
  <si>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</si>
  <si>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</si>
  <si>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</si>
  <si>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</si>
  <si>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</si>
  <si>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</si>
  <si>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</si>
  <si>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</si>
  <si>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</si>
  <si>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</si>
  <si>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</si>
  <si>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</si>
  <si>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</si>
  <si>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</si>
  <si>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</si>
  <si>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</si>
  <si>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</si>
  <si>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</si>
  <si>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</si>
  <si>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</si>
  <si>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</si>
  <si>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</si>
  <si>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</si>
  <si>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</si>
  <si>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</si>
  <si>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</si>
  <si>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</si>
  <si>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</si>
  <si>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</si>
  <si>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</si>
  <si>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</si>
  <si>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</si>
  <si>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</si>
  <si>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</si>
  <si>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</si>
  <si>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</si>
  <si>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</si>
  <si>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</si>
  <si>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</si>
  <si>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</si>
  <si>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</si>
  <si>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</si>
  <si>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</si>
  <si>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</si>
  <si>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</si>
  <si>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</si>
  <si>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</si>
  <si>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</si>
  <si>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</si>
  <si>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</si>
  <si>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</si>
  <si>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</si>
  <si>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</si>
  <si>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</si>
  <si>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</si>
  <si>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</si>
  <si>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</si>
  <si>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</si>
  <si>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</si>
  <si>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</si>
  <si>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</si>
  <si>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</si>
  <si>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</si>
  <si>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</si>
  <si>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</si>
  <si>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</si>
  <si>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</si>
  <si>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</si>
  <si>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</si>
  <si>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</si>
  <si>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</si>
  <si>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</si>
  <si>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</si>
  <si>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</si>
  <si>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</si>
  <si>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</si>
  <si>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</si>
  <si>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</si>
  <si>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</si>
  <si>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</si>
  <si>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</si>
  <si>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</si>
  <si>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</si>
  <si>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</si>
  <si>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</si>
  <si>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</si>
  <si>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</si>
  <si>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</si>
  <si>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</si>
  <si>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</si>
  <si>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</si>
  <si>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</si>
  <si>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</si>
  <si>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</si>
  <si>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</si>
  <si>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</si>
  <si>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</si>
  <si>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</si>
  <si>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</si>
  <si>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</si>
  <si>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</si>
  <si>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</si>
  <si>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</si>
  <si>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</si>
  <si>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</si>
  <si>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</si>
  <si>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</si>
  <si>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</si>
  <si>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</si>
  <si>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</si>
  <si>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</si>
  <si>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</si>
  <si>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</si>
  <si>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</si>
  <si>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</si>
  <si>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</si>
  <si>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</si>
  <si>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</si>
  <si>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</si>
  <si>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</si>
  <si>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</si>
  <si>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</si>
  <si>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</si>
  <si>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</si>
  <si>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</si>
  <si>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</si>
  <si>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</si>
  <si>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</si>
  <si>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</si>
  <si>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</si>
  <si>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</si>
  <si>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</si>
  <si>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</si>
  <si>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</si>
  <si>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</si>
  <si>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</si>
  <si>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</si>
  <si>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</si>
  <si>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</si>
  <si>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</si>
  <si>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</si>
  <si>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</si>
  <si>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</si>
  <si>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</si>
  <si>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</si>
  <si>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</si>
  <si>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</si>
  <si>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</si>
  <si>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</si>
  <si>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</si>
  <si>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</si>
  <si>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</si>
  <si>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</si>
  <si>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</si>
  <si>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</si>
  <si>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</si>
  <si>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</si>
  <si>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</si>
  <si>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</si>
  <si>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</si>
  <si>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</si>
  <si>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</si>
  <si>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</si>
  <si>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</si>
  <si>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</si>
  <si>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</si>
  <si>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</si>
  <si>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</si>
  <si>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</si>
  <si>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</si>
  <si>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</si>
  <si>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</si>
  <si>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</si>
  <si>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</si>
  <si>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</si>
  <si>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</si>
  <si>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</si>
  <si>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</si>
  <si>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</si>
  <si>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</si>
  <si>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</si>
  <si>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</si>
  <si>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</si>
  <si>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</si>
  <si>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</si>
  <si>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</si>
  <si>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</si>
  <si>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</si>
  <si>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</si>
  <si>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</si>
  <si>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</si>
  <si>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</si>
  <si>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</si>
  <si>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</si>
  <si>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</si>
  <si>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</si>
  <si>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</si>
  <si>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</si>
  <si>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</si>
  <si>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</si>
  <si>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</si>
  <si>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</si>
  <si>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</si>
  <si>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</si>
  <si>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</si>
  <si>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</si>
  <si>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</si>
  <si>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</si>
  <si>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</si>
  <si>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</si>
  <si>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</si>
  <si>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</si>
  <si>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</si>
  <si>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</si>
  <si>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</si>
  <si>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</si>
  <si>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</si>
  <si>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</si>
  <si>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</si>
  <si>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</si>
  <si>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</si>
  <si>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</si>
  <si>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</si>
  <si>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</si>
  <si>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</si>
  <si>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</si>
  <si>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</si>
  <si>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</si>
  <si>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</si>
  <si>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</si>
  <si>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</si>
  <si>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</si>
  <si>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</si>
  <si>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</si>
  <si>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</si>
  <si>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</si>
  <si>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</si>
  <si>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</si>
  <si>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</si>
  <si>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</si>
  <si>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</si>
  <si>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</si>
  <si>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</si>
  <si>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</si>
  <si>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</si>
  <si>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</si>
  <si>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</si>
  <si>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</si>
  <si>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</si>
  <si>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</si>
  <si>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</si>
  <si>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</si>
  <si>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</si>
  <si>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</si>
  <si>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</si>
  <si>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</si>
  <si>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</si>
  <si>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</si>
  <si>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</si>
  <si>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</si>
  <si>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</si>
  <si>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</si>
  <si>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</si>
  <si>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</si>
  <si>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</si>
  <si>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</si>
  <si>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</si>
  <si>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</si>
  <si>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</si>
  <si>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</si>
  <si>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</si>
  <si>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</si>
  <si>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</si>
  <si>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</si>
  <si>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</si>
  <si>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</si>
  <si>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</si>
  <si>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</si>
  <si>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</si>
  <si>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</si>
  <si>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</si>
  <si>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</si>
  <si>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</si>
  <si>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</si>
  <si>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</si>
  <si>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</si>
  <si>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</si>
  <si>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</si>
  <si>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</si>
  <si>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</si>
  <si>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</si>
  <si>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</si>
  <si>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</si>
  <si>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</si>
  <si>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</si>
  <si>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</si>
  <si>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</si>
  <si>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</si>
  <si>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</si>
  <si>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</si>
  <si>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</si>
  <si>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</si>
  <si>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</si>
  <si>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</si>
  <si>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</si>
  <si>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</si>
  <si>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</si>
  <si>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</si>
  <si>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</si>
  <si>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</si>
  <si>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</si>
  <si>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</si>
  <si>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</si>
  <si>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</si>
  <si>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</si>
  <si>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</si>
  <si>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</si>
  <si>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</si>
  <si>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</si>
  <si>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</si>
  <si>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</si>
  <si>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</si>
  <si>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</si>
  <si>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</si>
  <si>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</si>
  <si>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</si>
  <si>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</si>
  <si>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</si>
  <si>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</si>
  <si>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</si>
  <si>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</si>
  <si>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</si>
  <si>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</si>
  <si>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</si>
  <si>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</si>
  <si>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</si>
  <si>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</si>
  <si>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</si>
  <si>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</si>
  <si>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</si>
  <si>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</si>
  <si>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</si>
  <si>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</si>
  <si>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</si>
  <si>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</si>
  <si>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</si>
  <si>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</si>
  <si>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</si>
  <si>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</si>
  <si>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</si>
  <si>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</si>
  <si>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</si>
  <si>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</si>
  <si>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</si>
  <si>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</si>
  <si>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</si>
  <si>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</si>
  <si>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</si>
  <si>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</si>
  <si>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</si>
  <si>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</si>
  <si>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</si>
  <si>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</si>
  <si>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</si>
  <si>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</si>
  <si>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</si>
  <si>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</si>
  <si>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</si>
  <si>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</si>
  <si>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</si>
  <si>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</si>
  <si>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</si>
  <si>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</si>
  <si>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</si>
  <si>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</si>
  <si>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</si>
  <si>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</si>
  <si>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</si>
  <si>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</si>
  <si>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</si>
  <si>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</si>
  <si>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</si>
  <si>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</si>
  <si>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</si>
  <si>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</si>
  <si>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</si>
  <si>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</si>
  <si>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</si>
  <si>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</si>
  <si>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</si>
  <si>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</si>
  <si>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</si>
  <si>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</si>
  <si>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</si>
  <si>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</si>
  <si>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</si>
  <si>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</si>
  <si>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</si>
  <si>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</si>
  <si>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</si>
  <si>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</si>
  <si>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</si>
  <si>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</si>
  <si>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</si>
  <si>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</si>
  <si>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</si>
  <si>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</si>
  <si>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</si>
  <si>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</si>
  <si>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</si>
  <si>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</si>
  <si>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</si>
  <si>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</si>
  <si>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</si>
  <si>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</si>
  <si>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</si>
  <si>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</si>
  <si>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</si>
  <si>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</si>
  <si>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</si>
  <si>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</si>
  <si>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</si>
  <si>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</si>
  <si>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</si>
  <si>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</si>
  <si>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</si>
  <si>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</si>
  <si>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</si>
  <si>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</si>
  <si>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</si>
  <si>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</si>
  <si>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</si>
  <si>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</si>
  <si>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</si>
  <si>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</si>
  <si>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</si>
  <si>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</si>
  <si>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</si>
  <si>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</si>
  <si>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</si>
  <si>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</si>
  <si>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</si>
  <si>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</si>
  <si>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</si>
  <si>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</si>
  <si>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</si>
  <si>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</si>
  <si>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</si>
  <si>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</si>
  <si>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</si>
  <si>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</si>
  <si>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</si>
  <si>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</si>
  <si>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</si>
  <si>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</si>
  <si>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</si>
  <si>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</si>
  <si>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</si>
  <si>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</si>
  <si>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</si>
  <si>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</si>
  <si>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</si>
  <si>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</si>
  <si>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</si>
  <si>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</si>
  <si>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</si>
  <si>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</si>
  <si>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</si>
  <si>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</si>
  <si>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</si>
  <si>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</si>
  <si>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</si>
  <si>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</si>
  <si>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</si>
  <si>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</si>
  <si>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</si>
  <si>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</si>
  <si>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</si>
  <si>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</si>
  <si>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</si>
  <si>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</si>
  <si>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</si>
  <si>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</si>
  <si>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</si>
  <si>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</si>
  <si>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</si>
  <si>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</si>
  <si>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</si>
  <si>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</si>
  <si>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</si>
  <si>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</si>
  <si>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</si>
  <si>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</si>
  <si>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</si>
  <si>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</si>
  <si>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</si>
  <si>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</si>
  <si>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</si>
  <si>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</si>
  <si>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</si>
  <si>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</si>
  <si>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</si>
  <si>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</si>
  <si>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</si>
  <si>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</si>
  <si>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</si>
  <si>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</si>
  <si>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</si>
  <si>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</si>
  <si>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</si>
  <si>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</si>
  <si>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</si>
  <si>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</si>
  <si>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</si>
  <si>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</si>
  <si>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</si>
  <si>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</si>
  <si>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</si>
  <si>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</si>
  <si>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</si>
  <si>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</si>
  <si>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</si>
  <si>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</si>
  <si>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</si>
  <si>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</si>
  <si>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</si>
  <si>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</si>
  <si>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</si>
  <si>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</si>
  <si>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</si>
  <si>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</si>
  <si>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</si>
  <si>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</si>
  <si>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</si>
  <si>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</si>
  <si>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</si>
  <si>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</si>
  <si>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</si>
  <si>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</si>
  <si>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</si>
  <si>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</si>
  <si>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</si>
  <si>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</si>
  <si>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</si>
  <si>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</si>
  <si>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</si>
  <si>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</si>
  <si>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</si>
  <si>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</si>
  <si>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</si>
  <si>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</si>
  <si>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</si>
  <si>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</si>
  <si>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</si>
  <si>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</si>
  <si>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</si>
  <si>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</si>
  <si>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</si>
  <si>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</si>
  <si>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</si>
  <si>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</si>
  <si>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</si>
  <si>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</si>
  <si>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</si>
  <si>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</si>
  <si>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</si>
  <si>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</si>
  <si>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</si>
  <si>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</si>
  <si>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</si>
  <si>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</si>
  <si>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</si>
  <si>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</si>
  <si>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</si>
  <si>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</si>
  <si>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</si>
  <si>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</si>
  <si>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</si>
  <si>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</si>
  <si>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</si>
  <si>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</si>
  <si>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</si>
  <si>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</si>
  <si>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</si>
  <si>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</si>
  <si>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</si>
  <si>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</si>
  <si>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</si>
  <si>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</si>
  <si>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</si>
  <si>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</si>
  <si>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</si>
  <si>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</si>
  <si>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</si>
  <si>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</si>
  <si>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</si>
  <si>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</si>
  <si>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</si>
  <si>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</si>
  <si>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</si>
  <si>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</si>
  <si>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</si>
  <si>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</si>
  <si>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</si>
  <si>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</si>
  <si>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</si>
  <si>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</si>
  <si>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</si>
  <si>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</si>
  <si>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</si>
  <si>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</si>
  <si>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</si>
  <si>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</si>
  <si>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</si>
  <si>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</si>
  <si>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</si>
  <si>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</si>
  <si>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</si>
  <si>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</si>
  <si>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</si>
  <si>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</si>
  <si>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</si>
  <si>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</si>
  <si>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</si>
  <si>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</si>
  <si>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</si>
  <si>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</si>
  <si>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</si>
  <si>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</si>
  <si>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</si>
  <si>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</si>
  <si>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</si>
  <si>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</si>
  <si>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</si>
  <si>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</si>
  <si>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</si>
  <si>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</si>
  <si>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</si>
  <si>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</si>
  <si>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</si>
  <si>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</si>
  <si>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</si>
  <si>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</si>
  <si>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</si>
  <si>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</si>
  <si>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</si>
  <si>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</si>
  <si>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</si>
  <si>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</si>
  <si>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</si>
  <si>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</si>
  <si>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</si>
  <si>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</si>
  <si>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</si>
  <si>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</si>
  <si>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</si>
  <si>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</si>
  <si>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</si>
  <si>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</si>
  <si>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</si>
  <si>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</si>
  <si>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</si>
  <si>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</si>
  <si>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</si>
  <si>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</si>
  <si>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</si>
  <si>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</si>
  <si>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</si>
  <si>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</si>
  <si>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</si>
  <si>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</si>
  <si>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</si>
  <si>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</si>
  <si>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</si>
  <si>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</si>
  <si>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</si>
  <si>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</si>
  <si>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</si>
  <si>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</si>
  <si>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</si>
  <si>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</si>
  <si>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</si>
  <si>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</si>
  <si>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</si>
  <si>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</si>
  <si>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</si>
  <si>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</si>
  <si>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</si>
  <si>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</si>
  <si>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</si>
  <si>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</si>
  <si>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</si>
  <si>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</si>
  <si>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</si>
  <si>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</si>
  <si>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</si>
  <si>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</si>
  <si>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</si>
  <si>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</si>
  <si>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</si>
  <si>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</si>
  <si>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</si>
  <si>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</si>
  <si>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</si>
  <si>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</si>
  <si>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</si>
  <si>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</si>
  <si>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</si>
  <si>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</si>
  <si>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</si>
  <si>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</si>
  <si>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</si>
  <si>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</si>
  <si>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</si>
  <si>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</si>
  <si>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</si>
  <si>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</si>
  <si>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</si>
  <si>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</si>
  <si>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</si>
  <si>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</si>
  <si>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</si>
  <si>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</si>
  <si>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</si>
  <si>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</si>
  <si>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</si>
  <si>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</si>
  <si>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</si>
  <si>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</si>
  <si>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</si>
  <si>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</si>
  <si>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</si>
  <si>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</si>
  <si>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</si>
  <si>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</si>
  <si>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</si>
  <si>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</si>
  <si>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</si>
  <si>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</si>
  <si>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</si>
  <si>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</si>
  <si>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</si>
  <si>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</si>
  <si>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</si>
  <si>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</si>
  <si>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</si>
  <si>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</si>
  <si>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</si>
  <si>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</si>
  <si>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</si>
  <si>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</si>
  <si>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</si>
  <si>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</si>
  <si>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</si>
  <si>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</si>
  <si>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</si>
  <si>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</si>
  <si>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</si>
  <si>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</si>
  <si>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</si>
  <si>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</si>
  <si>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</si>
  <si>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</si>
  <si>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</si>
  <si>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</si>
  <si>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</si>
  <si>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</si>
  <si>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</si>
  <si>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</si>
  <si>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</si>
  <si>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</si>
  <si>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</si>
  <si>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</si>
  <si>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</si>
  <si>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</si>
  <si>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</si>
  <si>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</si>
  <si>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</si>
  <si>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</si>
  <si>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</si>
  <si>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</si>
  <si>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</si>
  <si>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</si>
  <si>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</si>
  <si>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</si>
  <si>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</si>
  <si>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</si>
  <si>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</si>
  <si>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</si>
  <si>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</si>
  <si>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</si>
  <si>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</si>
  <si>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</si>
  <si>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</si>
  <si>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</si>
  <si>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</si>
  <si>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</si>
  <si>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</si>
  <si>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</si>
  <si>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</si>
  <si>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</si>
  <si>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</si>
  <si>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</si>
  <si>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</si>
  <si>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</si>
  <si>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</si>
  <si>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</si>
  <si>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</si>
  <si>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</si>
  <si>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</si>
  <si>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</si>
  <si>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</si>
  <si>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</si>
  <si>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</si>
  <si>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</si>
  <si>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</si>
  <si>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</si>
  <si>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</si>
  <si>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</si>
  <si>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</si>
  <si>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</si>
  <si>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</si>
  <si>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</si>
  <si>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</si>
  <si>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</si>
  <si>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</si>
  <si>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</si>
  <si>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</si>
  <si>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</si>
  <si>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</si>
  <si>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</si>
  <si>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</si>
  <si>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</si>
  <si>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</si>
  <si>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</si>
  <si>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</si>
  <si>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</si>
  <si>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</si>
  <si>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</si>
  <si>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</si>
  <si>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</si>
  <si>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</si>
  <si>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</si>
  <si>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</si>
  <si>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</si>
  <si>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</si>
  <si>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</si>
  <si>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</si>
  <si>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</si>
  <si>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</si>
  <si>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</si>
  <si>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</si>
  <si>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</si>
  <si>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</si>
  <si>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</si>
  <si>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</si>
  <si>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</si>
  <si>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</si>
  <si>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</si>
  <si>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</si>
  <si>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</si>
  <si>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</si>
  <si>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</si>
  <si>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</si>
  <si>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</si>
  <si>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</si>
  <si>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</si>
  <si>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</si>
  <si>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</si>
  <si>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</si>
  <si>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</si>
  <si>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</si>
  <si>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</si>
  <si>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</si>
  <si>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</si>
  <si>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</si>
  <si>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</si>
  <si>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</si>
  <si>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</si>
  <si>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</si>
  <si>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</si>
  <si>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</si>
  <si>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</si>
  <si>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</si>
  <si>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</si>
  <si>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</si>
  <si>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</si>
  <si>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</si>
  <si>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</si>
  <si>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</si>
  <si>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</si>
  <si>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</si>
  <si>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</si>
  <si>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</si>
  <si>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</si>
  <si>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</si>
  <si>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</si>
  <si>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</si>
  <si>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</si>
  <si>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</si>
  <si>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</si>
  <si>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</si>
  <si>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</si>
  <si>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</si>
  <si>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</si>
  <si>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</si>
  <si>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</si>
  <si>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</si>
  <si>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</si>
  <si>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</si>
  <si>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</si>
  <si>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</si>
  <si>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</si>
  <si>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</si>
  <si>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</si>
  <si>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</si>
  <si>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</si>
  <si>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</si>
  <si>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</si>
  <si>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</si>
  <si>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</si>
  <si>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</si>
  <si>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</si>
  <si>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</si>
  <si>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</si>
  <si>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</si>
  <si>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</si>
  <si>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</si>
  <si>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</si>
  <si>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</si>
  <si>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</si>
  <si>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</si>
  <si>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</si>
  <si>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</si>
  <si>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</si>
  <si>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</si>
  <si>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</si>
  <si>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</si>
  <si>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</si>
  <si>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</si>
  <si>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</si>
  <si>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</si>
  <si>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</si>
  <si>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</si>
  <si>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</si>
  <si>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</si>
  <si>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</si>
  <si>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</si>
  <si>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</si>
  <si>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</si>
  <si>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</si>
  <si>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</si>
  <si>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</si>
  <si>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</si>
  <si>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</si>
  <si>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</si>
  <si>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</si>
  <si>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</si>
  <si>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</si>
  <si>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</si>
  <si>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</si>
  <si>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</si>
  <si>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</si>
  <si>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</si>
  <si>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</si>
  <si>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</si>
  <si>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</si>
  <si>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</si>
  <si>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</si>
  <si>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</si>
  <si>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</si>
  <si>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</si>
  <si>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</si>
  <si>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</si>
  <si>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</si>
  <si>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</si>
  <si>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</si>
  <si>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</si>
  <si>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</si>
  <si>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</si>
  <si>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</si>
  <si>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</si>
  <si>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</si>
  <si>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</si>
  <si>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</si>
  <si>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</si>
  <si>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</si>
  <si>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</si>
  <si>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</si>
  <si>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</si>
  <si>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</si>
  <si>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</si>
  <si>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</si>
  <si>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</si>
  <si>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</si>
  <si>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</si>
  <si>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</si>
  <si>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</si>
  <si>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</si>
  <si>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</si>
  <si>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</si>
  <si>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</si>
  <si>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</si>
  <si>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</si>
  <si>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</si>
  <si>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</si>
  <si>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</si>
  <si>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</si>
  <si>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</si>
  <si>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</si>
  <si>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</si>
  <si>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</si>
  <si>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</si>
  <si>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</si>
  <si>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</si>
  <si>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</si>
  <si>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</si>
  <si>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</si>
  <si>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</si>
  <si>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</si>
  <si>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</si>
  <si>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</si>
  <si>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</si>
  <si>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</si>
  <si>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</si>
  <si>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</si>
  <si>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</si>
  <si>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</si>
  <si>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</si>
  <si>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</si>
  <si>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</si>
  <si>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</si>
  <si>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</si>
  <si>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</si>
  <si>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</si>
  <si>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</si>
  <si>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</si>
  <si>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</si>
  <si>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</si>
  <si>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</si>
  <si>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</si>
  <si>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</si>
  <si>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</si>
  <si>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</si>
  <si>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</si>
  <si>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</si>
  <si>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</si>
  <si>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</si>
  <si>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</si>
  <si>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</si>
  <si>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</si>
  <si>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</si>
  <si>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</si>
  <si>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</si>
  <si>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</si>
  <si>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</si>
  <si>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</si>
  <si>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</si>
  <si>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</si>
  <si>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</si>
  <si>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</si>
  <si>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</si>
  <si>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</si>
  <si>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</si>
  <si>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</si>
  <si>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</si>
  <si>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</si>
  <si>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</si>
  <si>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</si>
  <si>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</si>
  <si>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</si>
  <si>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</si>
  <si>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</si>
  <si>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</si>
  <si>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</si>
  <si>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</si>
  <si>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</si>
  <si>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</si>
  <si>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</si>
  <si>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</si>
  <si>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</si>
  <si>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</si>
  <si>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</si>
  <si>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</si>
  <si>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</si>
  <si>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</si>
  <si>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</si>
  <si>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</si>
  <si>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</si>
  <si>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</si>
  <si>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</si>
  <si>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</si>
  <si>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</si>
  <si>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</si>
  <si>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</si>
  <si>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</si>
  <si>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</si>
  <si>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</si>
  <si>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</si>
  <si>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</si>
  <si>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</si>
  <si>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</si>
  <si>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</si>
  <si>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</si>
  <si>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</si>
  <si>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</si>
  <si>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</si>
  <si>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</si>
  <si>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</si>
  <si>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</si>
  <si>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</si>
  <si>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</si>
  <si>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</si>
  <si>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</si>
  <si>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</si>
  <si>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</si>
  <si>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</si>
  <si>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</si>
  <si>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</si>
  <si>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</si>
  <si>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</si>
  <si>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</si>
  <si>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</si>
  <si>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</si>
  <si>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</si>
  <si>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</si>
  <si>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</si>
  <si>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</si>
  <si>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</si>
  <si>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</si>
  <si>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</si>
  <si>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</si>
  <si>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</si>
  <si>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</si>
  <si>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</si>
  <si>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</si>
  <si>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</si>
  <si>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</si>
  <si>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</si>
  <si>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</si>
  <si>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</si>
  <si>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</si>
  <si>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</si>
  <si>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</si>
  <si>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</si>
  <si>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</si>
  <si>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</si>
  <si>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</si>
  <si>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</si>
  <si>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</si>
  <si>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</si>
  <si>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</si>
  <si>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</si>
  <si>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</si>
  <si>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</si>
  <si>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</si>
  <si>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</si>
  <si>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</si>
  <si>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</si>
  <si>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</si>
  <si>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</si>
  <si>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</si>
  <si>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</si>
  <si>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</si>
  <si>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</si>
  <si>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</si>
  <si>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</si>
  <si>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</si>
  <si>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</si>
  <si>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</si>
  <si>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</si>
  <si>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</si>
  <si>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</si>
  <si>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</si>
  <si>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</si>
  <si>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</si>
  <si>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</si>
  <si>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</si>
  <si>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</si>
  <si>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</si>
  <si>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</si>
  <si>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</si>
  <si>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</si>
  <si>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</si>
  <si>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</si>
  <si>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</si>
  <si>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</si>
  <si>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</si>
  <si>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</si>
  <si>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</si>
  <si>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</si>
  <si>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</si>
  <si>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</si>
  <si>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</si>
  <si>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</si>
  <si>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</si>
  <si>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</si>
  <si>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</si>
  <si>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</si>
  <si>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</si>
  <si>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</si>
  <si>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</si>
  <si>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</si>
  <si>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</si>
  <si>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</si>
  <si>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</si>
  <si>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</si>
  <si>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</si>
  <si>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</si>
  <si>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</si>
  <si>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</si>
  <si>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</si>
  <si>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</si>
  <si>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</si>
  <si>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</si>
  <si>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</si>
  <si>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</si>
  <si>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</si>
  <si>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</si>
  <si>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</si>
  <si>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</si>
  <si>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</si>
  <si>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</si>
  <si>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</si>
  <si>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</si>
  <si>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</si>
  <si>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</si>
  <si>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</si>
  <si>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</si>
  <si>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</si>
  <si>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</si>
  <si>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</si>
  <si>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</si>
  <si>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</si>
  <si>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</si>
  <si>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</si>
  <si>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</si>
  <si>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</si>
  <si>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</si>
  <si>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</si>
  <si>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</si>
  <si>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</si>
  <si>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</si>
  <si>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</si>
  <si>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</si>
  <si>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</si>
  <si>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</si>
  <si>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</si>
  <si>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</si>
  <si>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</si>
  <si>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</si>
  <si>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</si>
  <si>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</si>
  <si>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</si>
  <si>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</si>
  <si>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</si>
  <si>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</si>
  <si>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</si>
  <si>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</si>
  <si>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</si>
  <si>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</si>
  <si>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</si>
  <si>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</si>
  <si>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</si>
  <si>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</si>
  <si>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</si>
  <si>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</si>
  <si>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</si>
  <si>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</si>
  <si>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</si>
  <si>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</si>
  <si>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</si>
  <si>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</si>
  <si>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</si>
  <si>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</si>
  <si>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</si>
  <si>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</si>
  <si>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</si>
  <si>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</si>
  <si>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</si>
  <si>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</si>
  <si>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</si>
  <si>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</si>
  <si>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</si>
  <si>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</si>
  <si>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</si>
  <si>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</si>
  <si>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</si>
  <si>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</si>
  <si>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</si>
  <si>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</si>
  <si>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Date Created Conversion</t>
  </si>
  <si>
    <t>Date Ended Conversion</t>
  </si>
  <si>
    <t>Sub-category</t>
  </si>
  <si>
    <t>Year of Date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</si>
  <si>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</si>
  <si>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</si>
  <si>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</si>
  <si>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</si>
  <si>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</si>
  <si>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</si>
  <si>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</si>
  <si>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</si>
  <si>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</si>
  <si>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</si>
  <si>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</si>
  <si>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</si>
  <si>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</si>
  <si>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Goal</t>
  </si>
  <si>
    <t>Number Successful</t>
  </si>
  <si>
    <t>Number Failed</t>
  </si>
  <si>
    <t>Number Cancelled</t>
  </si>
  <si>
    <t>Total Projects</t>
  </si>
  <si>
    <t>*I can't figure out why I'm missing entries</t>
  </si>
  <si>
    <t>% Successful</t>
  </si>
  <si>
    <t>% Failed</t>
  </si>
  <si>
    <t>% Cancelled</t>
  </si>
  <si>
    <t>&lt; $1,000</t>
  </si>
  <si>
    <t>$1,000 - $4,999</t>
  </si>
  <si>
    <t>$5,000 - $9,999</t>
  </si>
  <si>
    <t>$10,000 - $14,999</t>
  </si>
  <si>
    <t>$15,000 - $19,999</t>
  </si>
  <si>
    <t>$20,000 - $24,999</t>
  </si>
  <si>
    <t>$25,000 - $29,999</t>
  </si>
  <si>
    <t>$30,000 - $34,999</t>
  </si>
  <si>
    <t>$35,000 - $39,999</t>
  </si>
  <si>
    <t>$40,000 - $44,999</t>
  </si>
  <si>
    <t>$45,000 - $49,999</t>
  </si>
  <si>
    <t>≥ 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</si>
</sst>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F2F2F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Fon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top" wrapText="1"/>
    </xf>
    <xf numFmtId="2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5A5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5A55"/>
      <color rgb="FFFF94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[excel_homework_MOSHER.xlsx]pivot_by_cat!PivotTable1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pivot_by_cat!$B$3:$B$4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4-5C42-BC44-ABAE86115FDF}"/>
            </c:ext>
          </c:extLst>
        </c:ser>
        <c:ser>
          <c:idx val="1"/>
          <c:order val="1"/>
          <c:tx>
            <c:strRef>
              <c:f>pivot_by_cat!$C$3:$C$4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CE-4440-857B-5029B4EFF592}"/>
            </c:ext>
          </c:extLst>
        </c:ser>
        <c:ser>
          <c:idx val="2"/>
          <c:order val="2"/>
          <c:tx>
            <c:strRef>
              <c:f>pivot_by_cat!$D$3:$D$4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CE-4440-857B-5029B4EFF592}"/>
            </c:ext>
          </c:extLst>
        </c:ser>
        <c:ser>
          <c:idx val="3"/>
          <c:order val="3"/>
          <c:tx>
            <c:strRef>
              <c:f>pivot_by_cat!$E$3:$E$4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CE-4440-857B-5029B4EFF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9312063"/>
        <c:axId val="1185336959"/>
      </c:barChart>
      <c:catAx>
        <c:axId val="1189312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4795757894337535"/>
              <c:y val="0.9505874958534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85336959"/>
        <c:crosses val="autoZero"/>
        <c:auto val="1"/>
        <c:lblAlgn val="ctr"/>
        <c:lblOffset val="100"/>
        <c:noMultiLvlLbl val="0"/>
      </c:catAx>
      <c:valAx>
        <c:axId val="1185336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Total Count of Campaigns</a:t>
                </a:r>
              </a:p>
            </c:rich>
          </c:tx>
          <c:layout>
            <c:manualLayout>
              <c:xMode val="edge"/>
              <c:yMode val="edge"/>
              <c:x val="6.8823124569855473E-3"/>
              <c:y val="0.273114339088988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8931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[excel_homework_MOSHER.xlsx]pivot_by_subcat!PivotTable2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pivot_by_subcat!$B$4:$B$5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pivot_by_subcat!$A$6:$A$47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8-7140-A2B7-2E216977AEDB}"/>
            </c:ext>
          </c:extLst>
        </c:ser>
        <c:ser>
          <c:idx val="1"/>
          <c:order val="1"/>
          <c:tx>
            <c:strRef>
              <c:f>pivot_by_subcat!$C$4:$C$5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pivot_by_subcat!$A$6:$A$47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A8-8946-A3C1-0DFCCD90DBA8}"/>
            </c:ext>
          </c:extLst>
        </c:ser>
        <c:ser>
          <c:idx val="2"/>
          <c:order val="2"/>
          <c:tx>
            <c:strRef>
              <c:f>pivot_by_subcat!$D$4:$D$5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pivot_by_subcat!$A$6:$A$47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A8-8946-A3C1-0DFCCD90DBA8}"/>
            </c:ext>
          </c:extLst>
        </c:ser>
        <c:ser>
          <c:idx val="3"/>
          <c:order val="3"/>
          <c:tx>
            <c:strRef>
              <c:f>pivot_by_subcat!$E$4:$E$5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pivot_by_subcat!$A$6:$A$47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A8-8946-A3C1-0DFCCD90D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0452463"/>
        <c:axId val="1219884063"/>
      </c:barChart>
      <c:catAx>
        <c:axId val="1150452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Subcategory</a:t>
                </a:r>
              </a:p>
            </c:rich>
          </c:tx>
          <c:layout>
            <c:manualLayout>
              <c:xMode val="edge"/>
              <c:yMode val="edge"/>
              <c:x val="0.44929798282986655"/>
              <c:y val="0.9581894195683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19884063"/>
        <c:crosses val="autoZero"/>
        <c:auto val="1"/>
        <c:lblAlgn val="ctr"/>
        <c:lblOffset val="100"/>
        <c:noMultiLvlLbl val="0"/>
      </c:catAx>
      <c:valAx>
        <c:axId val="12198840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Total Count of Campaigns</a:t>
                </a:r>
              </a:p>
            </c:rich>
          </c:tx>
          <c:layout>
            <c:manualLayout>
              <c:xMode val="edge"/>
              <c:yMode val="edge"/>
              <c:x val="4.4411547002220575E-3"/>
              <c:y val="0.284211194988994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5045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[excel_homework_MOSHER.xlsx]pivot_by_month!PivotTable4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044515254161618E-2"/>
          <c:y val="2.9674678823041856E-2"/>
          <c:w val="0.7902277741041015"/>
          <c:h val="0.85553763096686086"/>
        </c:manualLayout>
      </c:layout>
      <c:lineChart>
        <c:grouping val="standard"/>
        <c:varyColors val="0"/>
        <c:ser>
          <c:idx val="0"/>
          <c:order val="0"/>
          <c:tx>
            <c:strRef>
              <c:f>pivot_by_month!$B$4:$B$5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pivot_by_month!$B$6:$B$18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D-2743-A46A-8FDDD293DA5F}"/>
            </c:ext>
          </c:extLst>
        </c:ser>
        <c:ser>
          <c:idx val="1"/>
          <c:order val="1"/>
          <c:tx>
            <c:strRef>
              <c:f>pivot_by_month!$C$4:$C$5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pivot_by_month!$A$6:$A$18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pivot_by_month!$C$6:$C$18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D-2743-A46A-8FDDD293DA5F}"/>
            </c:ext>
          </c:extLst>
        </c:ser>
        <c:ser>
          <c:idx val="2"/>
          <c:order val="2"/>
          <c:tx>
            <c:strRef>
              <c:f>pivot_by_month!$D$4:$D$5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pivot_by_month!$A$6:$A$18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pivot_by_month!$D$6:$D$18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D-2743-A46A-8FDDD293D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0520911"/>
        <c:axId val="1237878911"/>
      </c:lineChart>
      <c:catAx>
        <c:axId val="1240520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Month</a:t>
                </a:r>
              </a:p>
            </c:rich>
          </c:tx>
          <c:layout>
            <c:manualLayout>
              <c:xMode val="edge"/>
              <c:yMode val="edge"/>
              <c:x val="0.45016053656666238"/>
              <c:y val="0.951233169024603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37878911"/>
        <c:crosses val="autoZero"/>
        <c:auto val="1"/>
        <c:lblAlgn val="ctr"/>
        <c:lblOffset val="100"/>
        <c:noMultiLvlLbl val="0"/>
      </c:catAx>
      <c:valAx>
        <c:axId val="12378789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Count of Campaigns</a:t>
                </a:r>
              </a:p>
            </c:rich>
          </c:tx>
          <c:layout>
            <c:manualLayout>
              <c:xMode val="edge"/>
              <c:yMode val="edge"/>
              <c:x val="7.0871722182849041E-3"/>
              <c:y val="0.281700741354699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4052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482614106262944"/>
          <c:y val="5.0620711884698626E-2"/>
          <c:w val="0.11682517006423099"/>
          <c:h val="0.232091679329557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$1,000</c:v>
                </c:pt>
                <c:pt idx="1">
                  <c:v>$1,000 - $4,999</c:v>
                </c:pt>
                <c:pt idx="2">
                  <c:v>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≥ $50,000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65.981573352232459</c:v>
                </c:pt>
                <c:pt idx="2">
                  <c:v>53.295932678821877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C-6640-BE90-481A70C5999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$1,000</c:v>
                </c:pt>
                <c:pt idx="1">
                  <c:v>$1,000 - $4,999</c:v>
                </c:pt>
                <c:pt idx="2">
                  <c:v>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≥ $50,000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29.766123316796602</c:v>
                </c:pt>
                <c:pt idx="2">
                  <c:v>39.551192145862551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C-6640-BE90-481A70C5999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$1,000</c:v>
                </c:pt>
                <c:pt idx="1">
                  <c:v>$1,000 - $4,999</c:v>
                </c:pt>
                <c:pt idx="2">
                  <c:v>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≥ $50,000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4.2523033309709426</c:v>
                </c:pt>
                <c:pt idx="2">
                  <c:v>7.1528751753155682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2C-6640-BE90-481A70C59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442191"/>
        <c:axId val="1848294015"/>
      </c:lineChart>
      <c:catAx>
        <c:axId val="1855442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Categories of Monetary Goals</a:t>
                </a:r>
                <a:endParaRPr lang="en-US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037124245324567"/>
              <c:y val="0.95309306003581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48294015"/>
        <c:crosses val="autoZero"/>
        <c:auto val="1"/>
        <c:lblAlgn val="ctr"/>
        <c:lblOffset val="100"/>
        <c:noMultiLvlLbl val="0"/>
      </c:catAx>
      <c:valAx>
        <c:axId val="1848294015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Percent of Total</a:t>
                </a:r>
              </a:p>
            </c:rich>
          </c:tx>
          <c:layout>
            <c:manualLayout>
              <c:xMode val="edge"/>
              <c:yMode val="edge"/>
              <c:x val="9.8511261033898401E-3"/>
              <c:y val="0.35858996224033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554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127000</xdr:rowOff>
    </xdr:from>
    <xdr:to>
      <xdr:col>16</xdr:col>
      <xdr:colOff>787400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A62BF-9DC9-6641-8C33-1F13A4B8C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2</xdr:row>
      <xdr:rowOff>114300</xdr:rowOff>
    </xdr:from>
    <xdr:to>
      <xdr:col>16</xdr:col>
      <xdr:colOff>165100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7B190-0296-6643-AF47-C0E24E411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4</xdr:row>
      <xdr:rowOff>50800</xdr:rowOff>
    </xdr:from>
    <xdr:to>
      <xdr:col>13</xdr:col>
      <xdr:colOff>190500</xdr:colOff>
      <xdr:row>28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7B3B02-4297-5F4D-8825-36ABACAAB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243498</xdr:colOff>
      <xdr:row>17</xdr:row>
      <xdr:rowOff>20991</xdr:rowOff>
    </xdr:from>
    <xdr:to>
      <xdr:col>9</xdr:col>
      <xdr:colOff>640248</xdr:colOff>
      <xdr:row>47</xdr:row>
      <xdr:rowOff>94463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B192F-9FB6-844A-8215-36A94BCCD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rie Mosher" refreshedDate="43705.457641435183" createdVersion="6" refreshedVersion="6" minRefreshableVersion="3" recordCount="4114" xr:uid="{D042927C-467E-2B4A-B35E-D75CFBF5E9AC}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rie Mosher" refreshedDate="43705.665247569443" createdVersion="6" refreshedVersion="6" minRefreshableVersion="3" recordCount="4114" xr:uid="{3552C49B-B05B-854E-BC9C-052701BFE6AB}">
  <cacheSource type="worksheet">
    <worksheetSource ref="A1:U4115" sheet="raw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of Date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DD14C-A331-2F42-95C7-DAD1342EF09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54D63-A525-1247-874C-94FB75EA6A3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countASubtotal="1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countA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DF8F9-A178-BC40-B822-D123353FF6D7}" name="PivotTable4" cacheId="7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75FA8-7BDF-044D-9A9C-CCE6F124F3CF}">
  <dimension ref="A1:F14"/>
  <sheetViews>
    <sheetView workbookViewId="0">
      <selection activeCell="F19" sqref="F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9.5" bestFit="1" customWidth="1"/>
    <col min="9" max="9" width="11.83203125" bestFit="1" customWidth="1"/>
    <col min="10" max="10" width="13.6640625" bestFit="1" customWidth="1"/>
    <col min="11" max="11" width="16" bestFit="1" customWidth="1"/>
  </cols>
  <sheetData>
    <row r="1" spans="1:6" x14ac:dyDescent="0.2">
      <c r="A1" s="9" t="s">
        <v>8223</v>
      </c>
      <c r="B1" t="s">
        <v>8362</v>
      </c>
    </row>
    <row r="3" spans="1:6" x14ac:dyDescent="0.2">
      <c r="A3" s="9" t="s">
        <v>8379</v>
      </c>
      <c r="B3" s="9" t="s">
        <v>8361</v>
      </c>
    </row>
    <row r="4" spans="1:6" x14ac:dyDescent="0.2">
      <c r="A4" s="9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0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8312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C4978-DBA6-E642-8DFB-347E4B146E44}">
  <dimension ref="A1:F47"/>
  <sheetViews>
    <sheetView workbookViewId="0">
      <selection activeCell="Q38" sqref="Q3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9.5" bestFit="1" customWidth="1"/>
    <col min="9" max="9" width="11.83203125" bestFit="1" customWidth="1"/>
    <col min="10" max="10" width="13.6640625" bestFit="1" customWidth="1"/>
    <col min="11" max="11" width="16" bestFit="1" customWidth="1"/>
  </cols>
  <sheetData>
    <row r="1" spans="1:6" x14ac:dyDescent="0.2">
      <c r="A1" s="9" t="s">
        <v>8223</v>
      </c>
      <c r="B1" t="s">
        <v>8362</v>
      </c>
    </row>
    <row r="2" spans="1:6" x14ac:dyDescent="0.2">
      <c r="A2" s="9" t="s">
        <v>8308</v>
      </c>
      <c r="B2" t="s">
        <v>8362</v>
      </c>
    </row>
    <row r="4" spans="1:6" x14ac:dyDescent="0.2">
      <c r="A4" s="9" t="s">
        <v>8379</v>
      </c>
      <c r="B4" s="9" t="s">
        <v>8361</v>
      </c>
    </row>
    <row r="5" spans="1:6" x14ac:dyDescent="0.2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0" t="s">
        <v>8319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8343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8357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8353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8318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8317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8309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8326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8321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8345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8310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8316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8315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8350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8314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8339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F9085-C22F-794D-90FD-273BA48DFF16}">
  <dimension ref="A1:E18"/>
  <sheetViews>
    <sheetView workbookViewId="0">
      <selection activeCell="E33" sqref="E33"/>
    </sheetView>
  </sheetViews>
  <sheetFormatPr baseColWidth="10" defaultRowHeight="15" x14ac:dyDescent="0.2"/>
  <cols>
    <col min="1" max="1" width="16.332031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9.5" bestFit="1" customWidth="1"/>
    <col min="7" max="7" width="11.83203125" bestFit="1" customWidth="1"/>
    <col min="8" max="8" width="13.6640625" bestFit="1" customWidth="1"/>
    <col min="9" max="9" width="16" bestFit="1" customWidth="1"/>
    <col min="10" max="10" width="27.1640625" bestFit="1" customWidth="1"/>
    <col min="11" max="11" width="19.1640625" bestFit="1" customWidth="1"/>
  </cols>
  <sheetData>
    <row r="1" spans="1:5" x14ac:dyDescent="0.2">
      <c r="A1" s="9" t="s">
        <v>8366</v>
      </c>
      <c r="B1" t="s">
        <v>8362</v>
      </c>
    </row>
    <row r="2" spans="1:5" x14ac:dyDescent="0.2">
      <c r="A2" s="9" t="s">
        <v>8308</v>
      </c>
      <c r="B2" t="s">
        <v>8362</v>
      </c>
    </row>
    <row r="4" spans="1:5" x14ac:dyDescent="0.2">
      <c r="A4" s="9" t="s">
        <v>8379</v>
      </c>
      <c r="B4" s="9" t="s">
        <v>8361</v>
      </c>
    </row>
    <row r="5" spans="1:5" x14ac:dyDescent="0.2">
      <c r="A5" s="9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12" t="s">
        <v>8367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2" t="s">
        <v>8368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2" t="s">
        <v>8369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2" t="s">
        <v>8370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2" t="s">
        <v>8371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2" t="s">
        <v>8372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2" t="s">
        <v>8373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2" t="s">
        <v>8374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2" t="s">
        <v>8375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2" t="s">
        <v>8376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2" t="s">
        <v>8377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2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2" t="s">
        <v>8360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N12" sqref="N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9.6640625" customWidth="1"/>
    <col min="17" max="17" width="20.1640625" style="6" customWidth="1"/>
    <col min="18" max="18" width="21.6640625" style="6" customWidth="1"/>
    <col min="19" max="19" width="22.5" style="6" customWidth="1"/>
    <col min="20" max="20" width="23" customWidth="1"/>
    <col min="21" max="21" width="19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8365</v>
      </c>
      <c r="S1" s="1" t="s">
        <v>8363</v>
      </c>
      <c r="T1" s="1" t="s">
        <v>8364</v>
      </c>
      <c r="U1" s="1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IF(L2,E2/L2,0)</f>
        <v>63.917582417582416</v>
      </c>
      <c r="Q2" s="7" t="s">
        <v>8313</v>
      </c>
      <c r="R2" s="6" t="s">
        <v>8314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E3/D3*100</f>
        <v>142.60827250608273</v>
      </c>
      <c r="P3" s="5">
        <f>IF(L3,E3/L3,0)</f>
        <v>185.48101265822785</v>
      </c>
      <c r="Q3" s="6" t="s">
        <v>8313</v>
      </c>
      <c r="R3" s="6" t="s">
        <v>8314</v>
      </c>
      <c r="S3" s="11">
        <f>(((J3/60)/60)/24)+DATE(1970,1,1)</f>
        <v>42766.600497685184</v>
      </c>
      <c r="T3" s="11">
        <f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E4/D4*100</f>
        <v>105</v>
      </c>
      <c r="P4" s="5">
        <f>IF(L4,E4/L4,0)</f>
        <v>15</v>
      </c>
      <c r="Q4" s="6" t="s">
        <v>8313</v>
      </c>
      <c r="R4" s="6" t="s">
        <v>8314</v>
      </c>
      <c r="S4" s="11">
        <f>(((J4/60)/60)/24)+DATE(1970,1,1)</f>
        <v>42405.702349537038</v>
      </c>
      <c r="T4" s="11">
        <f>(((I4/60)/60)/24)+DATE(1970,1,1)</f>
        <v>42415.702349537038</v>
      </c>
      <c r="U4">
        <f>YEAR(S4)</f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E5/D5*100</f>
        <v>103.89999999999999</v>
      </c>
      <c r="P5" s="5">
        <f>IF(L5,E5/L5,0)</f>
        <v>69.266666666666666</v>
      </c>
      <c r="Q5" s="6" t="s">
        <v>8313</v>
      </c>
      <c r="R5" s="6" t="s">
        <v>8314</v>
      </c>
      <c r="S5" s="11">
        <f>(((J5/60)/60)/24)+DATE(1970,1,1)</f>
        <v>41828.515127314815</v>
      </c>
      <c r="T5" s="11">
        <f>(((I5/60)/60)/24)+DATE(1970,1,1)</f>
        <v>41858.515127314815</v>
      </c>
      <c r="U5">
        <f>YEAR(S5)</f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E6/D6*100</f>
        <v>122.99154545454545</v>
      </c>
      <c r="P6" s="5">
        <f>IF(L6,E6/L6,0)</f>
        <v>190.55028169014085</v>
      </c>
      <c r="Q6" s="6" t="s">
        <v>8313</v>
      </c>
      <c r="R6" s="6" t="s">
        <v>8314</v>
      </c>
      <c r="S6" s="11">
        <f>(((J6/60)/60)/24)+DATE(1970,1,1)</f>
        <v>42327.834247685183</v>
      </c>
      <c r="T6" s="11">
        <f>(((I6/60)/60)/24)+DATE(1970,1,1)</f>
        <v>42357.834247685183</v>
      </c>
      <c r="U6">
        <f>YEAR(S6)</f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E7/D7*100</f>
        <v>109.77744436109028</v>
      </c>
      <c r="P7" s="5">
        <f>IF(L7,E7/L7,0)</f>
        <v>93.40425531914893</v>
      </c>
      <c r="Q7" s="6" t="s">
        <v>8313</v>
      </c>
      <c r="R7" s="6" t="s">
        <v>8314</v>
      </c>
      <c r="S7" s="11">
        <f>(((J7/60)/60)/24)+DATE(1970,1,1)</f>
        <v>42563.932951388888</v>
      </c>
      <c r="T7" s="11">
        <f>(((I7/60)/60)/24)+DATE(1970,1,1)</f>
        <v>42580.232638888891</v>
      </c>
      <c r="U7">
        <f>YEAR(S7)</f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E8/D8*100</f>
        <v>106.4875</v>
      </c>
      <c r="P8" s="5">
        <f>IF(L8,E8/L8,0)</f>
        <v>146.87931034482759</v>
      </c>
      <c r="Q8" s="6" t="s">
        <v>8313</v>
      </c>
      <c r="R8" s="6" t="s">
        <v>8314</v>
      </c>
      <c r="S8" s="11">
        <f>(((J8/60)/60)/24)+DATE(1970,1,1)</f>
        <v>41794.072337962964</v>
      </c>
      <c r="T8" s="11">
        <f>(((I8/60)/60)/24)+DATE(1970,1,1)</f>
        <v>41804.072337962964</v>
      </c>
      <c r="U8">
        <f>YEAR(S8)</f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E9/D9*100</f>
        <v>101.22222222222221</v>
      </c>
      <c r="P9" s="5">
        <f>IF(L9,E9/L9,0)</f>
        <v>159.82456140350877</v>
      </c>
      <c r="Q9" s="6" t="s">
        <v>8313</v>
      </c>
      <c r="R9" s="6" t="s">
        <v>8314</v>
      </c>
      <c r="S9" s="11">
        <f>(((J9/60)/60)/24)+DATE(1970,1,1)</f>
        <v>42516.047071759262</v>
      </c>
      <c r="T9" s="11">
        <f>(((I9/60)/60)/24)+DATE(1970,1,1)</f>
        <v>42556.047071759262</v>
      </c>
      <c r="U9">
        <f>YEAR(S9)</f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E10/D10*100</f>
        <v>100.04342857142856</v>
      </c>
      <c r="P10" s="5">
        <f>IF(L10,E10/L10,0)</f>
        <v>291.79333333333335</v>
      </c>
      <c r="Q10" s="6" t="s">
        <v>8313</v>
      </c>
      <c r="R10" s="6" t="s">
        <v>8314</v>
      </c>
      <c r="S10" s="11">
        <f>(((J10/60)/60)/24)+DATE(1970,1,1)</f>
        <v>42468.94458333333</v>
      </c>
      <c r="T10" s="11">
        <f>(((I10/60)/60)/24)+DATE(1970,1,1)</f>
        <v>42475.875</v>
      </c>
      <c r="U10">
        <f>YEAR(S10)</f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E11/D11*100</f>
        <v>125.998</v>
      </c>
      <c r="P11" s="5">
        <f>IF(L11,E11/L11,0)</f>
        <v>31.499500000000001</v>
      </c>
      <c r="Q11" s="6" t="s">
        <v>8313</v>
      </c>
      <c r="R11" s="6" t="s">
        <v>8314</v>
      </c>
      <c r="S11" s="11">
        <f>(((J11/60)/60)/24)+DATE(1970,1,1)</f>
        <v>42447.103518518517</v>
      </c>
      <c r="T11" s="11">
        <f>(((I11/60)/60)/24)+DATE(1970,1,1)</f>
        <v>42477.103518518517</v>
      </c>
      <c r="U11">
        <f>YEAR(S11)</f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E12/D12*100</f>
        <v>100.49999999999999</v>
      </c>
      <c r="P12" s="5">
        <f>IF(L12,E12/L12,0)</f>
        <v>158.68421052631578</v>
      </c>
      <c r="Q12" s="6" t="s">
        <v>8313</v>
      </c>
      <c r="R12" s="6" t="s">
        <v>8314</v>
      </c>
      <c r="S12" s="11">
        <f>(((J12/60)/60)/24)+DATE(1970,1,1)</f>
        <v>41780.068043981482</v>
      </c>
      <c r="T12" s="11">
        <f>(((I12/60)/60)/24)+DATE(1970,1,1)</f>
        <v>41815.068043981482</v>
      </c>
      <c r="U12">
        <f>YEAR(S12)</f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E13/D13*100</f>
        <v>120.5</v>
      </c>
      <c r="P13" s="5">
        <f>IF(L13,E13/L13,0)</f>
        <v>80.333333333333329</v>
      </c>
      <c r="Q13" s="6" t="s">
        <v>8313</v>
      </c>
      <c r="R13" s="6" t="s">
        <v>8314</v>
      </c>
      <c r="S13" s="11">
        <f>(((J13/60)/60)/24)+DATE(1970,1,1)</f>
        <v>42572.778495370367</v>
      </c>
      <c r="T13" s="11">
        <f>(((I13/60)/60)/24)+DATE(1970,1,1)</f>
        <v>42604.125</v>
      </c>
      <c r="U13">
        <f>YEAR(S13)</f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E14/D14*100</f>
        <v>165.29333333333335</v>
      </c>
      <c r="P14" s="5">
        <f>IF(L14,E14/L14,0)</f>
        <v>59.961305925030231</v>
      </c>
      <c r="Q14" s="6" t="s">
        <v>8313</v>
      </c>
      <c r="R14" s="6" t="s">
        <v>8314</v>
      </c>
      <c r="S14" s="11">
        <f>(((J14/60)/60)/24)+DATE(1970,1,1)</f>
        <v>41791.713252314818</v>
      </c>
      <c r="T14" s="11">
        <f>(((I14/60)/60)/24)+DATE(1970,1,1)</f>
        <v>41836.125</v>
      </c>
      <c r="U14">
        <f>YEAR(S14)</f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E15/D15*100</f>
        <v>159.97142857142856</v>
      </c>
      <c r="P15" s="5">
        <f>IF(L15,E15/L15,0)</f>
        <v>109.78431372549019</v>
      </c>
      <c r="Q15" s="6" t="s">
        <v>8313</v>
      </c>
      <c r="R15" s="6" t="s">
        <v>8314</v>
      </c>
      <c r="S15" s="11">
        <f>(((J15/60)/60)/24)+DATE(1970,1,1)</f>
        <v>42508.677187499998</v>
      </c>
      <c r="T15" s="11">
        <f>(((I15/60)/60)/24)+DATE(1970,1,1)</f>
        <v>42544.852083333331</v>
      </c>
      <c r="U15">
        <f>YEAR(S15)</f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E16/D16*100</f>
        <v>100.93333333333334</v>
      </c>
      <c r="P16" s="5">
        <f>IF(L16,E16/L16,0)</f>
        <v>147.70731707317074</v>
      </c>
      <c r="Q16" s="6" t="s">
        <v>8313</v>
      </c>
      <c r="R16" s="6" t="s">
        <v>8314</v>
      </c>
      <c r="S16" s="11">
        <f>(((J16/60)/60)/24)+DATE(1970,1,1)</f>
        <v>41808.02648148148</v>
      </c>
      <c r="T16" s="11">
        <f>(((I16/60)/60)/24)+DATE(1970,1,1)</f>
        <v>41833.582638888889</v>
      </c>
      <c r="U16">
        <f>YEAR(S16)</f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E17/D17*100</f>
        <v>106.60000000000001</v>
      </c>
      <c r="P17" s="5">
        <f>IF(L17,E17/L17,0)</f>
        <v>21.755102040816325</v>
      </c>
      <c r="Q17" s="6" t="s">
        <v>8313</v>
      </c>
      <c r="R17" s="6" t="s">
        <v>8314</v>
      </c>
      <c r="S17" s="11">
        <f>(((J17/60)/60)/24)+DATE(1970,1,1)</f>
        <v>42256.391875000001</v>
      </c>
      <c r="T17" s="11">
        <f>(((I17/60)/60)/24)+DATE(1970,1,1)</f>
        <v>42274.843055555553</v>
      </c>
      <c r="U17">
        <f>YEAR(S17)</f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E18/D18*100</f>
        <v>100.24166666666667</v>
      </c>
      <c r="P18" s="5">
        <f>IF(L18,E18/L18,0)</f>
        <v>171.84285714285716</v>
      </c>
      <c r="Q18" s="6" t="s">
        <v>8313</v>
      </c>
      <c r="R18" s="6" t="s">
        <v>8314</v>
      </c>
      <c r="S18" s="11">
        <f>(((J18/60)/60)/24)+DATE(1970,1,1)</f>
        <v>41760.796423611115</v>
      </c>
      <c r="T18" s="11">
        <f>(((I18/60)/60)/24)+DATE(1970,1,1)</f>
        <v>41806.229166666664</v>
      </c>
      <c r="U18">
        <f>YEAR(S18)</f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E19/D19*100</f>
        <v>100.66666666666666</v>
      </c>
      <c r="P19" s="5">
        <f>IF(L19,E19/L19,0)</f>
        <v>41.944444444444443</v>
      </c>
      <c r="Q19" s="6" t="s">
        <v>8313</v>
      </c>
      <c r="R19" s="6" t="s">
        <v>8314</v>
      </c>
      <c r="S19" s="11">
        <f>(((J19/60)/60)/24)+DATE(1970,1,1)</f>
        <v>41917.731736111113</v>
      </c>
      <c r="T19" s="11">
        <f>(((I19/60)/60)/24)+DATE(1970,1,1)</f>
        <v>41947.773402777777</v>
      </c>
      <c r="U19">
        <f>YEAR(S19)</f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E20/D20*100</f>
        <v>106.32110000000002</v>
      </c>
      <c r="P20" s="5">
        <f>IF(L20,E20/L20,0)</f>
        <v>93.264122807017543</v>
      </c>
      <c r="Q20" s="6" t="s">
        <v>8313</v>
      </c>
      <c r="R20" s="6" t="s">
        <v>8314</v>
      </c>
      <c r="S20" s="11">
        <f>(((J20/60)/60)/24)+DATE(1970,1,1)</f>
        <v>41869.542314814818</v>
      </c>
      <c r="T20" s="11">
        <f>(((I20/60)/60)/24)+DATE(1970,1,1)</f>
        <v>41899.542314814818</v>
      </c>
      <c r="U20">
        <f>YEAR(S20)</f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E21/D21*100</f>
        <v>145.29411764705881</v>
      </c>
      <c r="P21" s="5">
        <f>IF(L21,E21/L21,0)</f>
        <v>56.136363636363633</v>
      </c>
      <c r="Q21" s="6" t="s">
        <v>8313</v>
      </c>
      <c r="R21" s="6" t="s">
        <v>8314</v>
      </c>
      <c r="S21" s="11">
        <f>(((J21/60)/60)/24)+DATE(1970,1,1)</f>
        <v>42175.816365740742</v>
      </c>
      <c r="T21" s="11">
        <f>(((I21/60)/60)/24)+DATE(1970,1,1)</f>
        <v>42205.816365740742</v>
      </c>
      <c r="U21">
        <f>YEAR(S21)</f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E22/D22*100</f>
        <v>100.2</v>
      </c>
      <c r="P22" s="5">
        <f>IF(L22,E22/L22,0)</f>
        <v>80.16</v>
      </c>
      <c r="Q22" s="6" t="s">
        <v>8313</v>
      </c>
      <c r="R22" s="6" t="s">
        <v>8314</v>
      </c>
      <c r="S22" s="11">
        <f>(((J22/60)/60)/24)+DATE(1970,1,1)</f>
        <v>42200.758240740746</v>
      </c>
      <c r="T22" s="11">
        <f>(((I22/60)/60)/24)+DATE(1970,1,1)</f>
        <v>42260.758240740746</v>
      </c>
      <c r="U22">
        <f>YEAR(S22)</f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E23/D23*100</f>
        <v>109.13513513513513</v>
      </c>
      <c r="P23" s="5">
        <f>IF(L23,E23/L23,0)</f>
        <v>199.9009900990099</v>
      </c>
      <c r="Q23" s="6" t="s">
        <v>8313</v>
      </c>
      <c r="R23" s="6" t="s">
        <v>8314</v>
      </c>
      <c r="S23" s="11">
        <f>(((J23/60)/60)/24)+DATE(1970,1,1)</f>
        <v>41878.627187500002</v>
      </c>
      <c r="T23" s="11">
        <f>(((I23/60)/60)/24)+DATE(1970,1,1)</f>
        <v>41908.627187500002</v>
      </c>
      <c r="U23">
        <f>YEAR(S23)</f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E24/D24*100</f>
        <v>117.14285714285715</v>
      </c>
      <c r="P24" s="5">
        <f>IF(L24,E24/L24,0)</f>
        <v>51.25</v>
      </c>
      <c r="Q24" s="6" t="s">
        <v>8313</v>
      </c>
      <c r="R24" s="6" t="s">
        <v>8314</v>
      </c>
      <c r="S24" s="11">
        <f>(((J24/60)/60)/24)+DATE(1970,1,1)</f>
        <v>41989.91134259259</v>
      </c>
      <c r="T24" s="11">
        <f>(((I24/60)/60)/24)+DATE(1970,1,1)</f>
        <v>42005.332638888889</v>
      </c>
      <c r="U24">
        <f>YEAR(S24)</f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E25/D25*100</f>
        <v>118.5</v>
      </c>
      <c r="P25" s="5">
        <f>IF(L25,E25/L25,0)</f>
        <v>103.04347826086956</v>
      </c>
      <c r="Q25" s="6" t="s">
        <v>8313</v>
      </c>
      <c r="R25" s="6" t="s">
        <v>8314</v>
      </c>
      <c r="S25" s="11">
        <f>(((J25/60)/60)/24)+DATE(1970,1,1)</f>
        <v>42097.778946759259</v>
      </c>
      <c r="T25" s="11">
        <f>(((I25/60)/60)/24)+DATE(1970,1,1)</f>
        <v>42124.638888888891</v>
      </c>
      <c r="U25">
        <f>YEAR(S25)</f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E26/D26*100</f>
        <v>108.80768571428572</v>
      </c>
      <c r="P26" s="5">
        <f>IF(L26,E26/L26,0)</f>
        <v>66.346149825783982</v>
      </c>
      <c r="Q26" s="6" t="s">
        <v>8313</v>
      </c>
      <c r="R26" s="6" t="s">
        <v>8314</v>
      </c>
      <c r="S26" s="11">
        <f>(((J26/60)/60)/24)+DATE(1970,1,1)</f>
        <v>42229.820173611108</v>
      </c>
      <c r="T26" s="11">
        <f>(((I26/60)/60)/24)+DATE(1970,1,1)</f>
        <v>42262.818750000006</v>
      </c>
      <c r="U26">
        <f>YEAR(S26)</f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E27/D27*100</f>
        <v>133.33333333333331</v>
      </c>
      <c r="P27" s="5">
        <f>IF(L27,E27/L27,0)</f>
        <v>57.142857142857146</v>
      </c>
      <c r="Q27" s="6" t="s">
        <v>8313</v>
      </c>
      <c r="R27" s="6" t="s">
        <v>8314</v>
      </c>
      <c r="S27" s="11">
        <f>(((J27/60)/60)/24)+DATE(1970,1,1)</f>
        <v>42318.025011574078</v>
      </c>
      <c r="T27" s="11">
        <f>(((I27/60)/60)/24)+DATE(1970,1,1)</f>
        <v>42378.025011574078</v>
      </c>
      <c r="U27">
        <f>YEAR(S27)</f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E28/D28*100</f>
        <v>155.20000000000002</v>
      </c>
      <c r="P28" s="5">
        <f>IF(L28,E28/L28,0)</f>
        <v>102.10526315789474</v>
      </c>
      <c r="Q28" s="6" t="s">
        <v>8313</v>
      </c>
      <c r="R28" s="6" t="s">
        <v>8314</v>
      </c>
      <c r="S28" s="11">
        <f>(((J28/60)/60)/24)+DATE(1970,1,1)</f>
        <v>41828.515555555554</v>
      </c>
      <c r="T28" s="11">
        <f>(((I28/60)/60)/24)+DATE(1970,1,1)</f>
        <v>41868.515555555554</v>
      </c>
      <c r="U28">
        <f>YEAR(S28)</f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E29/D29*100</f>
        <v>111.72500000000001</v>
      </c>
      <c r="P29" s="5">
        <f>IF(L29,E29/L29,0)</f>
        <v>148.96666666666667</v>
      </c>
      <c r="Q29" s="6" t="s">
        <v>8313</v>
      </c>
      <c r="R29" s="6" t="s">
        <v>8314</v>
      </c>
      <c r="S29" s="11">
        <f>(((J29/60)/60)/24)+DATE(1970,1,1)</f>
        <v>41929.164733796293</v>
      </c>
      <c r="T29" s="11">
        <f>(((I29/60)/60)/24)+DATE(1970,1,1)</f>
        <v>41959.206400462965</v>
      </c>
      <c r="U29">
        <f>YEAR(S29)</f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E30/D30*100</f>
        <v>100.35000000000001</v>
      </c>
      <c r="P30" s="5">
        <f>IF(L30,E30/L30,0)</f>
        <v>169.6056338028169</v>
      </c>
      <c r="Q30" s="6" t="s">
        <v>8313</v>
      </c>
      <c r="R30" s="6" t="s">
        <v>8314</v>
      </c>
      <c r="S30" s="11">
        <f>(((J30/60)/60)/24)+DATE(1970,1,1)</f>
        <v>42324.96393518518</v>
      </c>
      <c r="T30" s="11">
        <f>(((I30/60)/60)/24)+DATE(1970,1,1)</f>
        <v>42354.96393518518</v>
      </c>
      <c r="U30">
        <f>YEAR(S30)</f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E31/D31*100</f>
        <v>123.33333333333334</v>
      </c>
      <c r="P31" s="5">
        <f>IF(L31,E31/L31,0)</f>
        <v>31.623931623931625</v>
      </c>
      <c r="Q31" s="6" t="s">
        <v>8313</v>
      </c>
      <c r="R31" s="6" t="s">
        <v>8314</v>
      </c>
      <c r="S31" s="11">
        <f>(((J31/60)/60)/24)+DATE(1970,1,1)</f>
        <v>41812.67324074074</v>
      </c>
      <c r="T31" s="11">
        <f>(((I31/60)/60)/24)+DATE(1970,1,1)</f>
        <v>41842.67324074074</v>
      </c>
      <c r="U31">
        <f>YEAR(S31)</f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E32/D32*100</f>
        <v>101.29975</v>
      </c>
      <c r="P32" s="5">
        <f>IF(L32,E32/L32,0)</f>
        <v>76.45264150943396</v>
      </c>
      <c r="Q32" s="6" t="s">
        <v>8313</v>
      </c>
      <c r="R32" s="6" t="s">
        <v>8314</v>
      </c>
      <c r="S32" s="11">
        <f>(((J32/60)/60)/24)+DATE(1970,1,1)</f>
        <v>41842.292997685188</v>
      </c>
      <c r="T32" s="11">
        <f>(((I32/60)/60)/24)+DATE(1970,1,1)</f>
        <v>41872.292997685188</v>
      </c>
      <c r="U32">
        <f>YEAR(S32)</f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E33/D33*100</f>
        <v>100</v>
      </c>
      <c r="P33" s="5">
        <f>IF(L33,E33/L33,0)</f>
        <v>13</v>
      </c>
      <c r="Q33" s="6" t="s">
        <v>8313</v>
      </c>
      <c r="R33" s="6" t="s">
        <v>8314</v>
      </c>
      <c r="S33" s="11">
        <f>(((J33/60)/60)/24)+DATE(1970,1,1)</f>
        <v>42376.79206018518</v>
      </c>
      <c r="T33" s="11">
        <f>(((I33/60)/60)/24)+DATE(1970,1,1)</f>
        <v>42394.79206018518</v>
      </c>
      <c r="U33">
        <f>YEAR(S33)</f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E34/D34*100</f>
        <v>100.24604569420035</v>
      </c>
      <c r="P34" s="5">
        <f>IF(L34,E34/L34,0)</f>
        <v>320.44943820224717</v>
      </c>
      <c r="Q34" s="6" t="s">
        <v>8313</v>
      </c>
      <c r="R34" s="6" t="s">
        <v>8314</v>
      </c>
      <c r="S34" s="11">
        <f>(((J34/60)/60)/24)+DATE(1970,1,1)</f>
        <v>42461.627511574072</v>
      </c>
      <c r="T34" s="11">
        <f>(((I34/60)/60)/24)+DATE(1970,1,1)</f>
        <v>42503.165972222225</v>
      </c>
      <c r="U34">
        <f>YEAR(S34)</f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E35/D35*100</f>
        <v>102.0952380952381</v>
      </c>
      <c r="P35" s="5">
        <f>IF(L35,E35/L35,0)</f>
        <v>83.75</v>
      </c>
      <c r="Q35" s="6" t="s">
        <v>8313</v>
      </c>
      <c r="R35" s="6" t="s">
        <v>8314</v>
      </c>
      <c r="S35" s="11">
        <f>(((J35/60)/60)/24)+DATE(1970,1,1)</f>
        <v>42286.660891203705</v>
      </c>
      <c r="T35" s="11">
        <f>(((I35/60)/60)/24)+DATE(1970,1,1)</f>
        <v>42316.702557870376</v>
      </c>
      <c r="U35">
        <f>YEAR(S35)</f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E36/D36*100</f>
        <v>130.46153846153845</v>
      </c>
      <c r="P36" s="5">
        <f>IF(L36,E36/L36,0)</f>
        <v>49.882352941176471</v>
      </c>
      <c r="Q36" s="6" t="s">
        <v>8313</v>
      </c>
      <c r="R36" s="6" t="s">
        <v>8314</v>
      </c>
      <c r="S36" s="11">
        <f>(((J36/60)/60)/24)+DATE(1970,1,1)</f>
        <v>41841.321770833332</v>
      </c>
      <c r="T36" s="11">
        <f>(((I36/60)/60)/24)+DATE(1970,1,1)</f>
        <v>41856.321770833332</v>
      </c>
      <c r="U36">
        <f>YEAR(S36)</f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E37/D37*100</f>
        <v>166.5</v>
      </c>
      <c r="P37" s="5">
        <f>IF(L37,E37/L37,0)</f>
        <v>59.464285714285715</v>
      </c>
      <c r="Q37" s="6" t="s">
        <v>8313</v>
      </c>
      <c r="R37" s="6" t="s">
        <v>8314</v>
      </c>
      <c r="S37" s="11">
        <f>(((J37/60)/60)/24)+DATE(1970,1,1)</f>
        <v>42098.291828703703</v>
      </c>
      <c r="T37" s="11">
        <f>(((I37/60)/60)/24)+DATE(1970,1,1)</f>
        <v>42122</v>
      </c>
      <c r="U37">
        <f>YEAR(S37)</f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E38/D38*100</f>
        <v>142.15</v>
      </c>
      <c r="P38" s="5">
        <f>IF(L38,E38/L38,0)</f>
        <v>193.84090909090909</v>
      </c>
      <c r="Q38" s="6" t="s">
        <v>8313</v>
      </c>
      <c r="R38" s="6" t="s">
        <v>8314</v>
      </c>
      <c r="S38" s="11">
        <f>(((J38/60)/60)/24)+DATE(1970,1,1)</f>
        <v>42068.307002314818</v>
      </c>
      <c r="T38" s="11">
        <f>(((I38/60)/60)/24)+DATE(1970,1,1)</f>
        <v>42098.265335648146</v>
      </c>
      <c r="U38">
        <f>YEAR(S38)</f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E39/D39*100</f>
        <v>183.44090909090909</v>
      </c>
      <c r="P39" s="5">
        <f>IF(L39,E39/L39,0)</f>
        <v>159.51383399209487</v>
      </c>
      <c r="Q39" s="6" t="s">
        <v>8313</v>
      </c>
      <c r="R39" s="6" t="s">
        <v>8314</v>
      </c>
      <c r="S39" s="11">
        <f>(((J39/60)/60)/24)+DATE(1970,1,1)</f>
        <v>42032.693043981482</v>
      </c>
      <c r="T39" s="11">
        <f>(((I39/60)/60)/24)+DATE(1970,1,1)</f>
        <v>42062.693043981482</v>
      </c>
      <c r="U39">
        <f>YEAR(S39)</f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E40/D40*100</f>
        <v>110.04</v>
      </c>
      <c r="P40" s="5">
        <f>IF(L40,E40/L40,0)</f>
        <v>41.68181818181818</v>
      </c>
      <c r="Q40" s="6" t="s">
        <v>8313</v>
      </c>
      <c r="R40" s="6" t="s">
        <v>8314</v>
      </c>
      <c r="S40" s="11">
        <f>(((J40/60)/60)/24)+DATE(1970,1,1)</f>
        <v>41375.057222222218</v>
      </c>
      <c r="T40" s="11">
        <f>(((I40/60)/60)/24)+DATE(1970,1,1)</f>
        <v>41405.057222222218</v>
      </c>
      <c r="U40">
        <f>YEAR(S40)</f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E41/D41*100</f>
        <v>130.98000000000002</v>
      </c>
      <c r="P41" s="5">
        <f>IF(L41,E41/L41,0)</f>
        <v>150.89861751152074</v>
      </c>
      <c r="Q41" s="6" t="s">
        <v>8313</v>
      </c>
      <c r="R41" s="6" t="s">
        <v>8314</v>
      </c>
      <c r="S41" s="11">
        <f>(((J41/60)/60)/24)+DATE(1970,1,1)</f>
        <v>41754.047083333331</v>
      </c>
      <c r="T41" s="11">
        <f>(((I41/60)/60)/24)+DATE(1970,1,1)</f>
        <v>41784.957638888889</v>
      </c>
      <c r="U41">
        <f>YEAR(S41)</f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E42/D42*100</f>
        <v>101.35000000000001</v>
      </c>
      <c r="P42" s="5">
        <f>IF(L42,E42/L42,0)</f>
        <v>126.6875</v>
      </c>
      <c r="Q42" s="6" t="s">
        <v>8313</v>
      </c>
      <c r="R42" s="6" t="s">
        <v>8314</v>
      </c>
      <c r="S42" s="11">
        <f>(((J42/60)/60)/24)+DATE(1970,1,1)</f>
        <v>41789.21398148148</v>
      </c>
      <c r="T42" s="11">
        <f>(((I42/60)/60)/24)+DATE(1970,1,1)</f>
        <v>41809.166666666664</v>
      </c>
      <c r="U42">
        <f>YEAR(S42)</f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E43/D43*100</f>
        <v>100</v>
      </c>
      <c r="P43" s="5">
        <f>IF(L43,E43/L43,0)</f>
        <v>105.26315789473684</v>
      </c>
      <c r="Q43" s="6" t="s">
        <v>8313</v>
      </c>
      <c r="R43" s="6" t="s">
        <v>8314</v>
      </c>
      <c r="S43" s="11">
        <f>(((J43/60)/60)/24)+DATE(1970,1,1)</f>
        <v>41887.568912037037</v>
      </c>
      <c r="T43" s="11">
        <f>(((I43/60)/60)/24)+DATE(1970,1,1)</f>
        <v>41917.568912037037</v>
      </c>
      <c r="U43">
        <f>YEAR(S43)</f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E44/D44*100</f>
        <v>141.85714285714286</v>
      </c>
      <c r="P44" s="5">
        <f>IF(L44,E44/L44,0)</f>
        <v>117.51479289940828</v>
      </c>
      <c r="Q44" s="6" t="s">
        <v>8313</v>
      </c>
      <c r="R44" s="6" t="s">
        <v>8314</v>
      </c>
      <c r="S44" s="11">
        <f>(((J44/60)/60)/24)+DATE(1970,1,1)</f>
        <v>41971.639189814814</v>
      </c>
      <c r="T44" s="11">
        <f>(((I44/60)/60)/24)+DATE(1970,1,1)</f>
        <v>42001.639189814814</v>
      </c>
      <c r="U44">
        <f>YEAR(S44)</f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E45/D45*100</f>
        <v>308.65999999999997</v>
      </c>
      <c r="P45" s="5">
        <f>IF(L45,E45/L45,0)</f>
        <v>117.36121673003802</v>
      </c>
      <c r="Q45" s="6" t="s">
        <v>8313</v>
      </c>
      <c r="R45" s="6" t="s">
        <v>8314</v>
      </c>
      <c r="S45" s="11">
        <f>(((J45/60)/60)/24)+DATE(1970,1,1)</f>
        <v>41802.790347222224</v>
      </c>
      <c r="T45" s="11">
        <f>(((I45/60)/60)/24)+DATE(1970,1,1)</f>
        <v>41833</v>
      </c>
      <c r="U45">
        <f>YEAR(S45)</f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E46/D46*100</f>
        <v>100</v>
      </c>
      <c r="P46" s="5">
        <f>IF(L46,E46/L46,0)</f>
        <v>133.33333333333334</v>
      </c>
      <c r="Q46" s="6" t="s">
        <v>8313</v>
      </c>
      <c r="R46" s="6" t="s">
        <v>8314</v>
      </c>
      <c r="S46" s="11">
        <f>(((J46/60)/60)/24)+DATE(1970,1,1)</f>
        <v>41874.098807870374</v>
      </c>
      <c r="T46" s="11">
        <f>(((I46/60)/60)/24)+DATE(1970,1,1)</f>
        <v>41919.098807870374</v>
      </c>
      <c r="U46">
        <f>YEAR(S46)</f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E47/D47*100</f>
        <v>120</v>
      </c>
      <c r="P47" s="5">
        <f>IF(L47,E47/L47,0)</f>
        <v>98.360655737704917</v>
      </c>
      <c r="Q47" s="6" t="s">
        <v>8313</v>
      </c>
      <c r="R47" s="6" t="s">
        <v>8314</v>
      </c>
      <c r="S47" s="11">
        <f>(((J47/60)/60)/24)+DATE(1970,1,1)</f>
        <v>42457.623923611114</v>
      </c>
      <c r="T47" s="11">
        <f>(((I47/60)/60)/24)+DATE(1970,1,1)</f>
        <v>42487.623923611114</v>
      </c>
      <c r="U47">
        <f>YEAR(S47)</f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E48/D48*100</f>
        <v>104.16666666666667</v>
      </c>
      <c r="P48" s="5">
        <f>IF(L48,E48/L48,0)</f>
        <v>194.44444444444446</v>
      </c>
      <c r="Q48" s="6" t="s">
        <v>8313</v>
      </c>
      <c r="R48" s="6" t="s">
        <v>8314</v>
      </c>
      <c r="S48" s="11">
        <f>(((J48/60)/60)/24)+DATE(1970,1,1)</f>
        <v>42323.964976851858</v>
      </c>
      <c r="T48" s="11">
        <f>(((I48/60)/60)/24)+DATE(1970,1,1)</f>
        <v>42353.964976851858</v>
      </c>
      <c r="U48">
        <f>YEAR(S48)</f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E49/D49*100</f>
        <v>107.61100000000002</v>
      </c>
      <c r="P49" s="5">
        <f>IF(L49,E49/L49,0)</f>
        <v>76.865000000000009</v>
      </c>
      <c r="Q49" s="6" t="s">
        <v>8313</v>
      </c>
      <c r="R49" s="6" t="s">
        <v>8314</v>
      </c>
      <c r="S49" s="11">
        <f>(((J49/60)/60)/24)+DATE(1970,1,1)</f>
        <v>41932.819525462961</v>
      </c>
      <c r="T49" s="11">
        <f>(((I49/60)/60)/24)+DATE(1970,1,1)</f>
        <v>41992.861192129625</v>
      </c>
      <c r="U49">
        <f>YEAR(S49)</f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E50/D50*100</f>
        <v>107.94999999999999</v>
      </c>
      <c r="P50" s="5">
        <f>IF(L50,E50/L50,0)</f>
        <v>56.815789473684212</v>
      </c>
      <c r="Q50" s="6" t="s">
        <v>8313</v>
      </c>
      <c r="R50" s="6" t="s">
        <v>8314</v>
      </c>
      <c r="S50" s="11">
        <f>(((J50/60)/60)/24)+DATE(1970,1,1)</f>
        <v>42033.516898148147</v>
      </c>
      <c r="T50" s="11">
        <f>(((I50/60)/60)/24)+DATE(1970,1,1)</f>
        <v>42064.5</v>
      </c>
      <c r="U50">
        <f>YEAR(S50)</f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E51/D51*100</f>
        <v>100</v>
      </c>
      <c r="P51" s="5">
        <f>IF(L51,E51/L51,0)</f>
        <v>137.93103448275863</v>
      </c>
      <c r="Q51" s="6" t="s">
        <v>8313</v>
      </c>
      <c r="R51" s="6" t="s">
        <v>8314</v>
      </c>
      <c r="S51" s="11">
        <f>(((J51/60)/60)/24)+DATE(1970,1,1)</f>
        <v>42271.176446759258</v>
      </c>
      <c r="T51" s="11">
        <f>(((I51/60)/60)/24)+DATE(1970,1,1)</f>
        <v>42301.176446759258</v>
      </c>
      <c r="U51">
        <f>YEAR(S51)</f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E52/D52*100</f>
        <v>100</v>
      </c>
      <c r="P52" s="5">
        <f>IF(L52,E52/L52,0)</f>
        <v>27.272727272727273</v>
      </c>
      <c r="Q52" s="6" t="s">
        <v>8313</v>
      </c>
      <c r="R52" s="6" t="s">
        <v>8314</v>
      </c>
      <c r="S52" s="11">
        <f>(((J52/60)/60)/24)+DATE(1970,1,1)</f>
        <v>41995.752986111111</v>
      </c>
      <c r="T52" s="11">
        <f>(((I52/60)/60)/24)+DATE(1970,1,1)</f>
        <v>42034.708333333328</v>
      </c>
      <c r="U52">
        <f>YEAR(S52)</f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E53/D53*100</f>
        <v>128.0181818181818</v>
      </c>
      <c r="P53" s="5">
        <f>IF(L53,E53/L53,0)</f>
        <v>118.33613445378151</v>
      </c>
      <c r="Q53" s="6" t="s">
        <v>8313</v>
      </c>
      <c r="R53" s="6" t="s">
        <v>8314</v>
      </c>
      <c r="S53" s="11">
        <f>(((J53/60)/60)/24)+DATE(1970,1,1)</f>
        <v>42196.928668981483</v>
      </c>
      <c r="T53" s="11">
        <f>(((I53/60)/60)/24)+DATE(1970,1,1)</f>
        <v>42226.928668981483</v>
      </c>
      <c r="U53">
        <f>YEAR(S53)</f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E54/D54*100</f>
        <v>116.21</v>
      </c>
      <c r="P54" s="5">
        <f>IF(L54,E54/L54,0)</f>
        <v>223.48076923076923</v>
      </c>
      <c r="Q54" s="6" t="s">
        <v>8313</v>
      </c>
      <c r="R54" s="6" t="s">
        <v>8314</v>
      </c>
      <c r="S54" s="11">
        <f>(((J54/60)/60)/24)+DATE(1970,1,1)</f>
        <v>41807.701921296299</v>
      </c>
      <c r="T54" s="11">
        <f>(((I54/60)/60)/24)+DATE(1970,1,1)</f>
        <v>41837.701921296299</v>
      </c>
      <c r="U54">
        <f>YEAR(S54)</f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E55/D55*100</f>
        <v>109.63333333333334</v>
      </c>
      <c r="P55" s="5">
        <f>IF(L55,E55/L55,0)</f>
        <v>28.111111111111111</v>
      </c>
      <c r="Q55" s="6" t="s">
        <v>8313</v>
      </c>
      <c r="R55" s="6" t="s">
        <v>8314</v>
      </c>
      <c r="S55" s="11">
        <f>(((J55/60)/60)/24)+DATE(1970,1,1)</f>
        <v>41719.549131944441</v>
      </c>
      <c r="T55" s="11">
        <f>(((I55/60)/60)/24)+DATE(1970,1,1)</f>
        <v>41733.916666666664</v>
      </c>
      <c r="U55">
        <f>YEAR(S55)</f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E56/D56*100</f>
        <v>101</v>
      </c>
      <c r="P56" s="5">
        <f>IF(L56,E56/L56,0)</f>
        <v>194.23076923076923</v>
      </c>
      <c r="Q56" s="6" t="s">
        <v>8313</v>
      </c>
      <c r="R56" s="6" t="s">
        <v>8314</v>
      </c>
      <c r="S56" s="11">
        <f>(((J56/60)/60)/24)+DATE(1970,1,1)</f>
        <v>42333.713206018518</v>
      </c>
      <c r="T56" s="11">
        <f>(((I56/60)/60)/24)+DATE(1970,1,1)</f>
        <v>42363.713206018518</v>
      </c>
      <c r="U56">
        <f>YEAR(S56)</f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E57/D57*100</f>
        <v>128.95348837209301</v>
      </c>
      <c r="P57" s="5">
        <f>IF(L57,E57/L57,0)</f>
        <v>128.95348837209303</v>
      </c>
      <c r="Q57" s="6" t="s">
        <v>8313</v>
      </c>
      <c r="R57" s="6" t="s">
        <v>8314</v>
      </c>
      <c r="S57" s="11">
        <f>(((J57/60)/60)/24)+DATE(1970,1,1)</f>
        <v>42496.968935185185</v>
      </c>
      <c r="T57" s="11">
        <f>(((I57/60)/60)/24)+DATE(1970,1,1)</f>
        <v>42517.968935185185</v>
      </c>
      <c r="U57">
        <f>YEAR(S57)</f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E58/D58*100</f>
        <v>107.26249999999999</v>
      </c>
      <c r="P58" s="5">
        <f>IF(L58,E58/L58,0)</f>
        <v>49.316091954022987</v>
      </c>
      <c r="Q58" s="6" t="s">
        <v>8313</v>
      </c>
      <c r="R58" s="6" t="s">
        <v>8314</v>
      </c>
      <c r="S58" s="11">
        <f>(((J58/60)/60)/24)+DATE(1970,1,1)</f>
        <v>42149.548888888887</v>
      </c>
      <c r="T58" s="11">
        <f>(((I58/60)/60)/24)+DATE(1970,1,1)</f>
        <v>42163.666666666672</v>
      </c>
      <c r="U58">
        <f>YEAR(S58)</f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E59/D59*100</f>
        <v>101.89999999999999</v>
      </c>
      <c r="P59" s="5">
        <f>IF(L59,E59/L59,0)</f>
        <v>221.52173913043478</v>
      </c>
      <c r="Q59" s="6" t="s">
        <v>8313</v>
      </c>
      <c r="R59" s="6" t="s">
        <v>8314</v>
      </c>
      <c r="S59" s="11">
        <f>(((J59/60)/60)/24)+DATE(1970,1,1)</f>
        <v>42089.83289351852</v>
      </c>
      <c r="T59" s="11">
        <f>(((I59/60)/60)/24)+DATE(1970,1,1)</f>
        <v>42119.83289351852</v>
      </c>
      <c r="U59">
        <f>YEAR(S59)</f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E60/D60*100</f>
        <v>102.91</v>
      </c>
      <c r="P60" s="5">
        <f>IF(L60,E60/L60,0)</f>
        <v>137.21333333333334</v>
      </c>
      <c r="Q60" s="6" t="s">
        <v>8313</v>
      </c>
      <c r="R60" s="6" t="s">
        <v>8314</v>
      </c>
      <c r="S60" s="11">
        <f>(((J60/60)/60)/24)+DATE(1970,1,1)</f>
        <v>41932.745046296295</v>
      </c>
      <c r="T60" s="11">
        <f>(((I60/60)/60)/24)+DATE(1970,1,1)</f>
        <v>41962.786712962959</v>
      </c>
      <c r="U60">
        <f>YEAR(S60)</f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E61/D61*100</f>
        <v>100.12570000000001</v>
      </c>
      <c r="P61" s="5">
        <f>IF(L61,E61/L61,0)</f>
        <v>606.82242424242418</v>
      </c>
      <c r="Q61" s="6" t="s">
        <v>8313</v>
      </c>
      <c r="R61" s="6" t="s">
        <v>8314</v>
      </c>
      <c r="S61" s="11">
        <f>(((J61/60)/60)/24)+DATE(1970,1,1)</f>
        <v>42230.23583333334</v>
      </c>
      <c r="T61" s="11">
        <f>(((I61/60)/60)/24)+DATE(1970,1,1)</f>
        <v>42261.875</v>
      </c>
      <c r="U61">
        <f>YEAR(S61)</f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E62/D62*100</f>
        <v>103.29622222222221</v>
      </c>
      <c r="P62" s="5">
        <f>IF(L62,E62/L62,0)</f>
        <v>43.040092592592593</v>
      </c>
      <c r="Q62" s="6" t="s">
        <v>8313</v>
      </c>
      <c r="R62" s="6" t="s">
        <v>8315</v>
      </c>
      <c r="S62" s="11">
        <f>(((J62/60)/60)/24)+DATE(1970,1,1)</f>
        <v>41701.901817129627</v>
      </c>
      <c r="T62" s="11">
        <f>(((I62/60)/60)/24)+DATE(1970,1,1)</f>
        <v>41721</v>
      </c>
      <c r="U62">
        <f>YEAR(S62)</f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E63/D63*100</f>
        <v>148.30000000000001</v>
      </c>
      <c r="P63" s="5">
        <f>IF(L63,E63/L63,0)</f>
        <v>322.39130434782606</v>
      </c>
      <c r="Q63" s="6" t="s">
        <v>8313</v>
      </c>
      <c r="R63" s="6" t="s">
        <v>8315</v>
      </c>
      <c r="S63" s="11">
        <f>(((J63/60)/60)/24)+DATE(1970,1,1)</f>
        <v>41409.814317129632</v>
      </c>
      <c r="T63" s="11">
        <f>(((I63/60)/60)/24)+DATE(1970,1,1)</f>
        <v>41431.814317129632</v>
      </c>
      <c r="U63">
        <f>YEAR(S63)</f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E64/D64*100</f>
        <v>154.73333333333332</v>
      </c>
      <c r="P64" s="5">
        <f>IF(L64,E64/L64,0)</f>
        <v>96.708333333333329</v>
      </c>
      <c r="Q64" s="6" t="s">
        <v>8313</v>
      </c>
      <c r="R64" s="6" t="s">
        <v>8315</v>
      </c>
      <c r="S64" s="11">
        <f>(((J64/60)/60)/24)+DATE(1970,1,1)</f>
        <v>41311.799513888887</v>
      </c>
      <c r="T64" s="11">
        <f>(((I64/60)/60)/24)+DATE(1970,1,1)</f>
        <v>41336.799513888887</v>
      </c>
      <c r="U64">
        <f>YEAR(S64)</f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E65/D65*100</f>
        <v>113.51849999999999</v>
      </c>
      <c r="P65" s="5">
        <f>IF(L65,E65/L65,0)</f>
        <v>35.474531249999998</v>
      </c>
      <c r="Q65" s="6" t="s">
        <v>8313</v>
      </c>
      <c r="R65" s="6" t="s">
        <v>8315</v>
      </c>
      <c r="S65" s="11">
        <f>(((J65/60)/60)/24)+DATE(1970,1,1)</f>
        <v>41612.912187499998</v>
      </c>
      <c r="T65" s="11">
        <f>(((I65/60)/60)/24)+DATE(1970,1,1)</f>
        <v>41636.207638888889</v>
      </c>
      <c r="U65">
        <f>YEAR(S65)</f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E66/D66*100</f>
        <v>173.33333333333334</v>
      </c>
      <c r="P66" s="5">
        <f>IF(L66,E66/L66,0)</f>
        <v>86.666666666666671</v>
      </c>
      <c r="Q66" s="6" t="s">
        <v>8313</v>
      </c>
      <c r="R66" s="6" t="s">
        <v>8315</v>
      </c>
      <c r="S66" s="11">
        <f>(((J66/60)/60)/24)+DATE(1970,1,1)</f>
        <v>41433.01829861111</v>
      </c>
      <c r="T66" s="11">
        <f>(((I66/60)/60)/24)+DATE(1970,1,1)</f>
        <v>41463.01829861111</v>
      </c>
      <c r="U66">
        <f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E67/D67*100</f>
        <v>107.52857142857141</v>
      </c>
      <c r="P67" s="5">
        <f>IF(L67,E67/L67,0)</f>
        <v>132.05263157894737</v>
      </c>
      <c r="Q67" s="6" t="s">
        <v>8313</v>
      </c>
      <c r="R67" s="6" t="s">
        <v>8315</v>
      </c>
      <c r="S67" s="11">
        <f>(((J67/60)/60)/24)+DATE(1970,1,1)</f>
        <v>41835.821226851855</v>
      </c>
      <c r="T67" s="11">
        <f>(((I67/60)/60)/24)+DATE(1970,1,1)</f>
        <v>41862.249305555553</v>
      </c>
      <c r="U67">
        <f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E68/D68*100</f>
        <v>118.6</v>
      </c>
      <c r="P68" s="5">
        <f>IF(L68,E68/L68,0)</f>
        <v>91.230769230769226</v>
      </c>
      <c r="Q68" s="6" t="s">
        <v>8313</v>
      </c>
      <c r="R68" s="6" t="s">
        <v>8315</v>
      </c>
      <c r="S68" s="11">
        <f>(((J68/60)/60)/24)+DATE(1970,1,1)</f>
        <v>42539.849768518514</v>
      </c>
      <c r="T68" s="11">
        <f>(((I68/60)/60)/24)+DATE(1970,1,1)</f>
        <v>42569.849768518514</v>
      </c>
      <c r="U68">
        <f>YEAR(S68)</f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E69/D69*100</f>
        <v>116.25000000000001</v>
      </c>
      <c r="P69" s="5">
        <f>IF(L69,E69/L69,0)</f>
        <v>116.25</v>
      </c>
      <c r="Q69" s="6" t="s">
        <v>8313</v>
      </c>
      <c r="R69" s="6" t="s">
        <v>8315</v>
      </c>
      <c r="S69" s="11">
        <f>(((J69/60)/60)/24)+DATE(1970,1,1)</f>
        <v>41075.583379629628</v>
      </c>
      <c r="T69" s="11">
        <f>(((I69/60)/60)/24)+DATE(1970,1,1)</f>
        <v>41105.583379629628</v>
      </c>
      <c r="U69">
        <f>YEAR(S69)</f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E70/D70*100</f>
        <v>127.16666666666667</v>
      </c>
      <c r="P70" s="5">
        <f>IF(L70,E70/L70,0)</f>
        <v>21.194444444444443</v>
      </c>
      <c r="Q70" s="6" t="s">
        <v>8313</v>
      </c>
      <c r="R70" s="6" t="s">
        <v>8315</v>
      </c>
      <c r="S70" s="11">
        <f>(((J70/60)/60)/24)+DATE(1970,1,1)</f>
        <v>41663.569340277776</v>
      </c>
      <c r="T70" s="11">
        <f>(((I70/60)/60)/24)+DATE(1970,1,1)</f>
        <v>41693.569340277776</v>
      </c>
      <c r="U70">
        <f>YEAR(S70)</f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E71/D71*100</f>
        <v>110.9423</v>
      </c>
      <c r="P71" s="5">
        <f>IF(L71,E71/L71,0)</f>
        <v>62.327134831460668</v>
      </c>
      <c r="Q71" s="6" t="s">
        <v>8313</v>
      </c>
      <c r="R71" s="6" t="s">
        <v>8315</v>
      </c>
      <c r="S71" s="11">
        <f>(((J71/60)/60)/24)+DATE(1970,1,1)</f>
        <v>40786.187789351854</v>
      </c>
      <c r="T71" s="11">
        <f>(((I71/60)/60)/24)+DATE(1970,1,1)</f>
        <v>40818.290972222225</v>
      </c>
      <c r="U71">
        <f>YEAR(S71)</f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E72/D72*100</f>
        <v>127.2</v>
      </c>
      <c r="P72" s="5">
        <f>IF(L72,E72/L72,0)</f>
        <v>37.411764705882355</v>
      </c>
      <c r="Q72" s="6" t="s">
        <v>8313</v>
      </c>
      <c r="R72" s="6" t="s">
        <v>8315</v>
      </c>
      <c r="S72" s="11">
        <f>(((J72/60)/60)/24)+DATE(1970,1,1)</f>
        <v>40730.896354166667</v>
      </c>
      <c r="T72" s="11">
        <f>(((I72/60)/60)/24)+DATE(1970,1,1)</f>
        <v>40790.896354166667</v>
      </c>
      <c r="U72">
        <f>YEAR(S72)</f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E73/D73*100</f>
        <v>123.94444444444443</v>
      </c>
      <c r="P73" s="5">
        <f>IF(L73,E73/L73,0)</f>
        <v>69.71875</v>
      </c>
      <c r="Q73" s="6" t="s">
        <v>8313</v>
      </c>
      <c r="R73" s="6" t="s">
        <v>8315</v>
      </c>
      <c r="S73" s="11">
        <f>(((J73/60)/60)/24)+DATE(1970,1,1)</f>
        <v>40997.271493055552</v>
      </c>
      <c r="T73" s="11">
        <f>(((I73/60)/60)/24)+DATE(1970,1,1)</f>
        <v>41057.271493055552</v>
      </c>
      <c r="U73">
        <f>YEAR(S73)</f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E74/D74*100</f>
        <v>108.40909090909091</v>
      </c>
      <c r="P74" s="5">
        <f>IF(L74,E74/L74,0)</f>
        <v>58.170731707317074</v>
      </c>
      <c r="Q74" s="6" t="s">
        <v>8313</v>
      </c>
      <c r="R74" s="6" t="s">
        <v>8315</v>
      </c>
      <c r="S74" s="11">
        <f>(((J74/60)/60)/24)+DATE(1970,1,1)</f>
        <v>41208.010196759256</v>
      </c>
      <c r="T74" s="11">
        <f>(((I74/60)/60)/24)+DATE(1970,1,1)</f>
        <v>41228</v>
      </c>
      <c r="U74">
        <f>YEAR(S74)</f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E75/D75*100</f>
        <v>100</v>
      </c>
      <c r="P75" s="5">
        <f>IF(L75,E75/L75,0)</f>
        <v>50</v>
      </c>
      <c r="Q75" s="6" t="s">
        <v>8313</v>
      </c>
      <c r="R75" s="6" t="s">
        <v>8315</v>
      </c>
      <c r="S75" s="11">
        <f>(((J75/60)/60)/24)+DATE(1970,1,1)</f>
        <v>40587.75675925926</v>
      </c>
      <c r="T75" s="11">
        <f>(((I75/60)/60)/24)+DATE(1970,1,1)</f>
        <v>40666.165972222225</v>
      </c>
      <c r="U75">
        <f>YEAR(S75)</f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E76/D76*100</f>
        <v>112.93199999999999</v>
      </c>
      <c r="P76" s="5">
        <f>IF(L76,E76/L76,0)</f>
        <v>19.471034482758618</v>
      </c>
      <c r="Q76" s="6" t="s">
        <v>8313</v>
      </c>
      <c r="R76" s="6" t="s">
        <v>8315</v>
      </c>
      <c r="S76" s="11">
        <f>(((J76/60)/60)/24)+DATE(1970,1,1)</f>
        <v>42360.487210648149</v>
      </c>
      <c r="T76" s="11">
        <f>(((I76/60)/60)/24)+DATE(1970,1,1)</f>
        <v>42390.487210648149</v>
      </c>
      <c r="U76">
        <f>YEAR(S76)</f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E77/D77*100</f>
        <v>115.42857142857143</v>
      </c>
      <c r="P77" s="5">
        <f>IF(L77,E77/L77,0)</f>
        <v>85.957446808510639</v>
      </c>
      <c r="Q77" s="6" t="s">
        <v>8313</v>
      </c>
      <c r="R77" s="6" t="s">
        <v>8315</v>
      </c>
      <c r="S77" s="11">
        <f>(((J77/60)/60)/24)+DATE(1970,1,1)</f>
        <v>41357.209166666667</v>
      </c>
      <c r="T77" s="11">
        <f>(((I77/60)/60)/24)+DATE(1970,1,1)</f>
        <v>41387.209166666667</v>
      </c>
      <c r="U77">
        <f>YEAR(S77)</f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E78/D78*100</f>
        <v>153.33333333333334</v>
      </c>
      <c r="P78" s="5">
        <f>IF(L78,E78/L78,0)</f>
        <v>30.666666666666668</v>
      </c>
      <c r="Q78" s="6" t="s">
        <v>8313</v>
      </c>
      <c r="R78" s="6" t="s">
        <v>8315</v>
      </c>
      <c r="S78" s="11">
        <f>(((J78/60)/60)/24)+DATE(1970,1,1)</f>
        <v>40844.691643518519</v>
      </c>
      <c r="T78" s="11">
        <f>(((I78/60)/60)/24)+DATE(1970,1,1)</f>
        <v>40904.733310185184</v>
      </c>
      <c r="U78">
        <f>YEAR(S78)</f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E79/D79*100</f>
        <v>392.5</v>
      </c>
      <c r="P79" s="5">
        <f>IF(L79,E79/L79,0)</f>
        <v>60.384615384615387</v>
      </c>
      <c r="Q79" s="6" t="s">
        <v>8313</v>
      </c>
      <c r="R79" s="6" t="s">
        <v>8315</v>
      </c>
      <c r="S79" s="11">
        <f>(((J79/60)/60)/24)+DATE(1970,1,1)</f>
        <v>40997.144872685189</v>
      </c>
      <c r="T79" s="11">
        <f>(((I79/60)/60)/24)+DATE(1970,1,1)</f>
        <v>41050.124305555553</v>
      </c>
      <c r="U79">
        <f>YEAR(S79)</f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E80/D80*100</f>
        <v>2702</v>
      </c>
      <c r="P80" s="5">
        <f>IF(L80,E80/L80,0)</f>
        <v>38.6</v>
      </c>
      <c r="Q80" s="6" t="s">
        <v>8313</v>
      </c>
      <c r="R80" s="6" t="s">
        <v>8315</v>
      </c>
      <c r="S80" s="11">
        <f>(((J80/60)/60)/24)+DATE(1970,1,1)</f>
        <v>42604.730567129634</v>
      </c>
      <c r="T80" s="11">
        <f>(((I80/60)/60)/24)+DATE(1970,1,1)</f>
        <v>42614.730567129634</v>
      </c>
      <c r="U80">
        <f>YEAR(S80)</f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E81/D81*100</f>
        <v>127</v>
      </c>
      <c r="P81" s="5">
        <f>IF(L81,E81/L81,0)</f>
        <v>40.268292682926827</v>
      </c>
      <c r="Q81" s="6" t="s">
        <v>8313</v>
      </c>
      <c r="R81" s="6" t="s">
        <v>8315</v>
      </c>
      <c r="S81" s="11">
        <f>(((J81/60)/60)/24)+DATE(1970,1,1)</f>
        <v>41724.776539351849</v>
      </c>
      <c r="T81" s="11">
        <f>(((I81/60)/60)/24)+DATE(1970,1,1)</f>
        <v>41754.776539351849</v>
      </c>
      <c r="U81">
        <f>YEAR(S81)</f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E82/D82*100</f>
        <v>107.25</v>
      </c>
      <c r="P82" s="5">
        <f>IF(L82,E82/L82,0)</f>
        <v>273.82978723404256</v>
      </c>
      <c r="Q82" s="6" t="s">
        <v>8313</v>
      </c>
      <c r="R82" s="6" t="s">
        <v>8315</v>
      </c>
      <c r="S82" s="11">
        <f>(((J82/60)/60)/24)+DATE(1970,1,1)</f>
        <v>41583.083981481483</v>
      </c>
      <c r="T82" s="11">
        <f>(((I82/60)/60)/24)+DATE(1970,1,1)</f>
        <v>41618.083981481483</v>
      </c>
      <c r="U82">
        <f>YEAR(S82)</f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E83/D83*100</f>
        <v>198</v>
      </c>
      <c r="P83" s="5">
        <f>IF(L83,E83/L83,0)</f>
        <v>53.035714285714285</v>
      </c>
      <c r="Q83" s="6" t="s">
        <v>8313</v>
      </c>
      <c r="R83" s="6" t="s">
        <v>8315</v>
      </c>
      <c r="S83" s="11">
        <f>(((J83/60)/60)/24)+DATE(1970,1,1)</f>
        <v>41100.158877314818</v>
      </c>
      <c r="T83" s="11">
        <f>(((I83/60)/60)/24)+DATE(1970,1,1)</f>
        <v>41104.126388888886</v>
      </c>
      <c r="U83">
        <f>YEAR(S83)</f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E84/D84*100</f>
        <v>100.01249999999999</v>
      </c>
      <c r="P84" s="5">
        <f>IF(L84,E84/L84,0)</f>
        <v>40.005000000000003</v>
      </c>
      <c r="Q84" s="6" t="s">
        <v>8313</v>
      </c>
      <c r="R84" s="6" t="s">
        <v>8315</v>
      </c>
      <c r="S84" s="11">
        <f>(((J84/60)/60)/24)+DATE(1970,1,1)</f>
        <v>40795.820150462961</v>
      </c>
      <c r="T84" s="11">
        <f>(((I84/60)/60)/24)+DATE(1970,1,1)</f>
        <v>40825.820150462961</v>
      </c>
      <c r="U84">
        <f>YEAR(S84)</f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E85/D85*100</f>
        <v>102.49999999999999</v>
      </c>
      <c r="P85" s="5">
        <f>IF(L85,E85/L85,0)</f>
        <v>15.76923076923077</v>
      </c>
      <c r="Q85" s="6" t="s">
        <v>8313</v>
      </c>
      <c r="R85" s="6" t="s">
        <v>8315</v>
      </c>
      <c r="S85" s="11">
        <f>(((J85/60)/60)/24)+DATE(1970,1,1)</f>
        <v>42042.615613425922</v>
      </c>
      <c r="T85" s="11">
        <f>(((I85/60)/60)/24)+DATE(1970,1,1)</f>
        <v>42057.479166666672</v>
      </c>
      <c r="U85">
        <f>YEAR(S85)</f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E86/D86*100</f>
        <v>100</v>
      </c>
      <c r="P86" s="5">
        <f>IF(L86,E86/L86,0)</f>
        <v>71.428571428571431</v>
      </c>
      <c r="Q86" s="6" t="s">
        <v>8313</v>
      </c>
      <c r="R86" s="6" t="s">
        <v>8315</v>
      </c>
      <c r="S86" s="11">
        <f>(((J86/60)/60)/24)+DATE(1970,1,1)</f>
        <v>40648.757939814815</v>
      </c>
      <c r="T86" s="11">
        <f>(((I86/60)/60)/24)+DATE(1970,1,1)</f>
        <v>40678.757939814815</v>
      </c>
      <c r="U86">
        <f>YEAR(S86)</f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E87/D87*100</f>
        <v>125.49999999999999</v>
      </c>
      <c r="P87" s="5">
        <f>IF(L87,E87/L87,0)</f>
        <v>71.714285714285708</v>
      </c>
      <c r="Q87" s="6" t="s">
        <v>8313</v>
      </c>
      <c r="R87" s="6" t="s">
        <v>8315</v>
      </c>
      <c r="S87" s="11">
        <f>(((J87/60)/60)/24)+DATE(1970,1,1)</f>
        <v>40779.125428240739</v>
      </c>
      <c r="T87" s="11">
        <f>(((I87/60)/60)/24)+DATE(1970,1,1)</f>
        <v>40809.125428240739</v>
      </c>
      <c r="U87">
        <f>YEAR(S87)</f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E88/D88*100</f>
        <v>106.46666666666667</v>
      </c>
      <c r="P88" s="5">
        <f>IF(L88,E88/L88,0)</f>
        <v>375.76470588235293</v>
      </c>
      <c r="Q88" s="6" t="s">
        <v>8313</v>
      </c>
      <c r="R88" s="6" t="s">
        <v>8315</v>
      </c>
      <c r="S88" s="11">
        <f>(((J88/60)/60)/24)+DATE(1970,1,1)</f>
        <v>42291.556076388893</v>
      </c>
      <c r="T88" s="11">
        <f>(((I88/60)/60)/24)+DATE(1970,1,1)</f>
        <v>42365.59774305555</v>
      </c>
      <c r="U88">
        <f>YEAR(S88)</f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E89/D89*100</f>
        <v>104.60000000000001</v>
      </c>
      <c r="P89" s="5">
        <f>IF(L89,E89/L89,0)</f>
        <v>104.6</v>
      </c>
      <c r="Q89" s="6" t="s">
        <v>8313</v>
      </c>
      <c r="R89" s="6" t="s">
        <v>8315</v>
      </c>
      <c r="S89" s="11">
        <f>(((J89/60)/60)/24)+DATE(1970,1,1)</f>
        <v>40322.53938657407</v>
      </c>
      <c r="T89" s="11">
        <f>(((I89/60)/60)/24)+DATE(1970,1,1)</f>
        <v>40332.070138888892</v>
      </c>
      <c r="U89">
        <f>YEAR(S89)</f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E90/D90*100</f>
        <v>102.85714285714285</v>
      </c>
      <c r="P90" s="5">
        <f>IF(L90,E90/L90,0)</f>
        <v>60</v>
      </c>
      <c r="Q90" s="6" t="s">
        <v>8313</v>
      </c>
      <c r="R90" s="6" t="s">
        <v>8315</v>
      </c>
      <c r="S90" s="11">
        <f>(((J90/60)/60)/24)+DATE(1970,1,1)</f>
        <v>41786.65892361111</v>
      </c>
      <c r="T90" s="11">
        <f>(((I90/60)/60)/24)+DATE(1970,1,1)</f>
        <v>41812.65892361111</v>
      </c>
      <c r="U90">
        <f>YEAR(S90)</f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E91/D91*100</f>
        <v>115.06666666666668</v>
      </c>
      <c r="P91" s="5">
        <f>IF(L91,E91/L91,0)</f>
        <v>123.28571428571429</v>
      </c>
      <c r="Q91" s="6" t="s">
        <v>8313</v>
      </c>
      <c r="R91" s="6" t="s">
        <v>8315</v>
      </c>
      <c r="S91" s="11">
        <f>(((J91/60)/60)/24)+DATE(1970,1,1)</f>
        <v>41402.752222222225</v>
      </c>
      <c r="T91" s="11">
        <f>(((I91/60)/60)/24)+DATE(1970,1,1)</f>
        <v>41427.752222222225</v>
      </c>
      <c r="U91">
        <f>YEAR(S91)</f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E92/D92*100</f>
        <v>100.4</v>
      </c>
      <c r="P92" s="5">
        <f>IF(L92,E92/L92,0)</f>
        <v>31.375</v>
      </c>
      <c r="Q92" s="6" t="s">
        <v>8313</v>
      </c>
      <c r="R92" s="6" t="s">
        <v>8315</v>
      </c>
      <c r="S92" s="11">
        <f>(((J92/60)/60)/24)+DATE(1970,1,1)</f>
        <v>40706.297442129631</v>
      </c>
      <c r="T92" s="11">
        <f>(((I92/60)/60)/24)+DATE(1970,1,1)</f>
        <v>40736.297442129631</v>
      </c>
      <c r="U92">
        <f>YEAR(S92)</f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E93/D93*100</f>
        <v>120</v>
      </c>
      <c r="P93" s="5">
        <f>IF(L93,E93/L93,0)</f>
        <v>78.260869565217391</v>
      </c>
      <c r="Q93" s="6" t="s">
        <v>8313</v>
      </c>
      <c r="R93" s="6" t="s">
        <v>8315</v>
      </c>
      <c r="S93" s="11">
        <f>(((J93/60)/60)/24)+DATE(1970,1,1)</f>
        <v>40619.402361111112</v>
      </c>
      <c r="T93" s="11">
        <f>(((I93/60)/60)/24)+DATE(1970,1,1)</f>
        <v>40680.402361111112</v>
      </c>
      <c r="U93">
        <f>YEAR(S93)</f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E94/D94*100</f>
        <v>105.2</v>
      </c>
      <c r="P94" s="5">
        <f>IF(L94,E94/L94,0)</f>
        <v>122.32558139534883</v>
      </c>
      <c r="Q94" s="6" t="s">
        <v>8313</v>
      </c>
      <c r="R94" s="6" t="s">
        <v>8315</v>
      </c>
      <c r="S94" s="11">
        <f>(((J94/60)/60)/24)+DATE(1970,1,1)</f>
        <v>42721.198877314819</v>
      </c>
      <c r="T94" s="11">
        <f>(((I94/60)/60)/24)+DATE(1970,1,1)</f>
        <v>42767.333333333328</v>
      </c>
      <c r="U94">
        <f>YEAR(S94)</f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E95/D95*100</f>
        <v>110.60000000000001</v>
      </c>
      <c r="P95" s="5">
        <f>IF(L95,E95/L95,0)</f>
        <v>73.733333333333334</v>
      </c>
      <c r="Q95" s="6" t="s">
        <v>8313</v>
      </c>
      <c r="R95" s="6" t="s">
        <v>8315</v>
      </c>
      <c r="S95" s="11">
        <f>(((J95/60)/60)/24)+DATE(1970,1,1)</f>
        <v>41065.858067129629</v>
      </c>
      <c r="T95" s="11">
        <f>(((I95/60)/60)/24)+DATE(1970,1,1)</f>
        <v>41093.875</v>
      </c>
      <c r="U95">
        <f>YEAR(S95)</f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E96/D96*100</f>
        <v>104</v>
      </c>
      <c r="P96" s="5">
        <f>IF(L96,E96/L96,0)</f>
        <v>21.666666666666668</v>
      </c>
      <c r="Q96" s="6" t="s">
        <v>8313</v>
      </c>
      <c r="R96" s="6" t="s">
        <v>8315</v>
      </c>
      <c r="S96" s="11">
        <f>(((J96/60)/60)/24)+DATE(1970,1,1)</f>
        <v>41716.717847222222</v>
      </c>
      <c r="T96" s="11">
        <f>(((I96/60)/60)/24)+DATE(1970,1,1)</f>
        <v>41736.717847222222</v>
      </c>
      <c r="U96">
        <f>YEAR(S96)</f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E97/D97*100</f>
        <v>131.42857142857142</v>
      </c>
      <c r="P97" s="5">
        <f>IF(L97,E97/L97,0)</f>
        <v>21.904761904761905</v>
      </c>
      <c r="Q97" s="6" t="s">
        <v>8313</v>
      </c>
      <c r="R97" s="6" t="s">
        <v>8315</v>
      </c>
      <c r="S97" s="11">
        <f>(((J97/60)/60)/24)+DATE(1970,1,1)</f>
        <v>40935.005104166667</v>
      </c>
      <c r="T97" s="11">
        <f>(((I97/60)/60)/24)+DATE(1970,1,1)</f>
        <v>40965.005104166667</v>
      </c>
      <c r="U97">
        <f>YEAR(S97)</f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E98/D98*100</f>
        <v>114.66666666666667</v>
      </c>
      <c r="P98" s="5">
        <f>IF(L98,E98/L98,0)</f>
        <v>50.588235294117645</v>
      </c>
      <c r="Q98" s="6" t="s">
        <v>8313</v>
      </c>
      <c r="R98" s="6" t="s">
        <v>8315</v>
      </c>
      <c r="S98" s="11">
        <f>(((J98/60)/60)/24)+DATE(1970,1,1)</f>
        <v>40324.662511574075</v>
      </c>
      <c r="T98" s="11">
        <f>(((I98/60)/60)/24)+DATE(1970,1,1)</f>
        <v>40391.125</v>
      </c>
      <c r="U98">
        <f>YEAR(S98)</f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E99/D99*100</f>
        <v>106.25</v>
      </c>
      <c r="P99" s="5">
        <f>IF(L99,E99/L99,0)</f>
        <v>53.125</v>
      </c>
      <c r="Q99" s="6" t="s">
        <v>8313</v>
      </c>
      <c r="R99" s="6" t="s">
        <v>8315</v>
      </c>
      <c r="S99" s="11">
        <f>(((J99/60)/60)/24)+DATE(1970,1,1)</f>
        <v>40706.135208333333</v>
      </c>
      <c r="T99" s="11">
        <f>(((I99/60)/60)/24)+DATE(1970,1,1)</f>
        <v>40736.135208333333</v>
      </c>
      <c r="U99">
        <f>YEAR(S99)</f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E100/D100*100</f>
        <v>106.25</v>
      </c>
      <c r="P100" s="5">
        <f>IF(L100,E100/L100,0)</f>
        <v>56.666666666666664</v>
      </c>
      <c r="Q100" s="6" t="s">
        <v>8313</v>
      </c>
      <c r="R100" s="6" t="s">
        <v>8315</v>
      </c>
      <c r="S100" s="11">
        <f>(((J100/60)/60)/24)+DATE(1970,1,1)</f>
        <v>41214.79483796296</v>
      </c>
      <c r="T100" s="11">
        <f>(((I100/60)/60)/24)+DATE(1970,1,1)</f>
        <v>41250.979166666664</v>
      </c>
      <c r="U100">
        <f>YEAR(S100)</f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E101/D101*100</f>
        <v>106.01933333333334</v>
      </c>
      <c r="P101" s="5">
        <f>IF(L101,E101/L101,0)</f>
        <v>40.776666666666664</v>
      </c>
      <c r="Q101" s="6" t="s">
        <v>8313</v>
      </c>
      <c r="R101" s="6" t="s">
        <v>8315</v>
      </c>
      <c r="S101" s="11">
        <f>(((J101/60)/60)/24)+DATE(1970,1,1)</f>
        <v>41631.902766203704</v>
      </c>
      <c r="T101" s="11">
        <f>(((I101/60)/60)/24)+DATE(1970,1,1)</f>
        <v>41661.902766203704</v>
      </c>
      <c r="U101">
        <f>YEAR(S101)</f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E102/D102*100</f>
        <v>100</v>
      </c>
      <c r="P102" s="5">
        <f>IF(L102,E102/L102,0)</f>
        <v>192.30769230769232</v>
      </c>
      <c r="Q102" s="6" t="s">
        <v>8313</v>
      </c>
      <c r="R102" s="6" t="s">
        <v>8315</v>
      </c>
      <c r="S102" s="11">
        <f>(((J102/60)/60)/24)+DATE(1970,1,1)</f>
        <v>41197.753310185188</v>
      </c>
      <c r="T102" s="11">
        <f>(((I102/60)/60)/24)+DATE(1970,1,1)</f>
        <v>41217.794976851852</v>
      </c>
      <c r="U102">
        <f>YEAR(S102)</f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E103/D103*100</f>
        <v>100</v>
      </c>
      <c r="P103" s="5">
        <f>IF(L103,E103/L103,0)</f>
        <v>100</v>
      </c>
      <c r="Q103" s="6" t="s">
        <v>8313</v>
      </c>
      <c r="R103" s="6" t="s">
        <v>8315</v>
      </c>
      <c r="S103" s="11">
        <f>(((J103/60)/60)/24)+DATE(1970,1,1)</f>
        <v>41274.776736111111</v>
      </c>
      <c r="T103" s="11">
        <f>(((I103/60)/60)/24)+DATE(1970,1,1)</f>
        <v>41298.776736111111</v>
      </c>
      <c r="U103">
        <f>YEAR(S103)</f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E104/D104*100</f>
        <v>127.75000000000001</v>
      </c>
      <c r="P104" s="5">
        <f>IF(L104,E104/L104,0)</f>
        <v>117.92307692307692</v>
      </c>
      <c r="Q104" s="6" t="s">
        <v>8313</v>
      </c>
      <c r="R104" s="6" t="s">
        <v>8315</v>
      </c>
      <c r="S104" s="11">
        <f>(((J104/60)/60)/24)+DATE(1970,1,1)</f>
        <v>40505.131168981483</v>
      </c>
      <c r="T104" s="11">
        <f>(((I104/60)/60)/24)+DATE(1970,1,1)</f>
        <v>40535.131168981483</v>
      </c>
      <c r="U104">
        <f>YEAR(S104)</f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E105/D105*100</f>
        <v>105.15384615384616</v>
      </c>
      <c r="P105" s="5">
        <f>IF(L105,E105/L105,0)</f>
        <v>27.897959183673468</v>
      </c>
      <c r="Q105" s="6" t="s">
        <v>8313</v>
      </c>
      <c r="R105" s="6" t="s">
        <v>8315</v>
      </c>
      <c r="S105" s="11">
        <f>(((J105/60)/60)/24)+DATE(1970,1,1)</f>
        <v>41682.805902777778</v>
      </c>
      <c r="T105" s="11">
        <f>(((I105/60)/60)/24)+DATE(1970,1,1)</f>
        <v>41705.805902777778</v>
      </c>
      <c r="U105">
        <f>YEAR(S105)</f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E106/D106*100</f>
        <v>120</v>
      </c>
      <c r="P106" s="5">
        <f>IF(L106,E106/L106,0)</f>
        <v>60</v>
      </c>
      <c r="Q106" s="6" t="s">
        <v>8313</v>
      </c>
      <c r="R106" s="6" t="s">
        <v>8315</v>
      </c>
      <c r="S106" s="11">
        <f>(((J106/60)/60)/24)+DATE(1970,1,1)</f>
        <v>40612.695208333331</v>
      </c>
      <c r="T106" s="11">
        <f>(((I106/60)/60)/24)+DATE(1970,1,1)</f>
        <v>40636.041666666664</v>
      </c>
      <c r="U106">
        <f>YEAR(S106)</f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E107/D107*100</f>
        <v>107.40909090909089</v>
      </c>
      <c r="P107" s="5">
        <f>IF(L107,E107/L107,0)</f>
        <v>39.383333333333333</v>
      </c>
      <c r="Q107" s="6" t="s">
        <v>8313</v>
      </c>
      <c r="R107" s="6" t="s">
        <v>8315</v>
      </c>
      <c r="S107" s="11">
        <f>(((J107/60)/60)/24)+DATE(1970,1,1)</f>
        <v>42485.724768518514</v>
      </c>
      <c r="T107" s="11">
        <f>(((I107/60)/60)/24)+DATE(1970,1,1)</f>
        <v>42504</v>
      </c>
      <c r="U107">
        <f>YEAR(S107)</f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E108/D108*100</f>
        <v>100.49999999999999</v>
      </c>
      <c r="P108" s="5">
        <f>IF(L108,E108/L108,0)</f>
        <v>186.11111111111111</v>
      </c>
      <c r="Q108" s="6" t="s">
        <v>8313</v>
      </c>
      <c r="R108" s="6" t="s">
        <v>8315</v>
      </c>
      <c r="S108" s="11">
        <f>(((J108/60)/60)/24)+DATE(1970,1,1)</f>
        <v>40987.776631944449</v>
      </c>
      <c r="T108" s="11">
        <f>(((I108/60)/60)/24)+DATE(1970,1,1)</f>
        <v>41001.776631944449</v>
      </c>
      <c r="U108">
        <f>YEAR(S108)</f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E109/D109*100</f>
        <v>102.46666666666667</v>
      </c>
      <c r="P109" s="5">
        <f>IF(L109,E109/L109,0)</f>
        <v>111.37681159420291</v>
      </c>
      <c r="Q109" s="6" t="s">
        <v>8313</v>
      </c>
      <c r="R109" s="6" t="s">
        <v>8315</v>
      </c>
      <c r="S109" s="11">
        <f>(((J109/60)/60)/24)+DATE(1970,1,1)</f>
        <v>40635.982488425929</v>
      </c>
      <c r="T109" s="11">
        <f>(((I109/60)/60)/24)+DATE(1970,1,1)</f>
        <v>40657.982488425929</v>
      </c>
      <c r="U109">
        <f>YEAR(S109)</f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E110/D110*100</f>
        <v>246.66666666666669</v>
      </c>
      <c r="P110" s="5">
        <f>IF(L110,E110/L110,0)</f>
        <v>78.723404255319153</v>
      </c>
      <c r="Q110" s="6" t="s">
        <v>8313</v>
      </c>
      <c r="R110" s="6" t="s">
        <v>8315</v>
      </c>
      <c r="S110" s="11">
        <f>(((J110/60)/60)/24)+DATE(1970,1,1)</f>
        <v>41365.613078703704</v>
      </c>
      <c r="T110" s="11">
        <f>(((I110/60)/60)/24)+DATE(1970,1,1)</f>
        <v>41425.613078703704</v>
      </c>
      <c r="U110">
        <f>YEAR(S110)</f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E111/D111*100</f>
        <v>219.49999999999997</v>
      </c>
      <c r="P111" s="5">
        <f>IF(L111,E111/L111,0)</f>
        <v>46.702127659574465</v>
      </c>
      <c r="Q111" s="6" t="s">
        <v>8313</v>
      </c>
      <c r="R111" s="6" t="s">
        <v>8315</v>
      </c>
      <c r="S111" s="11">
        <f>(((J111/60)/60)/24)+DATE(1970,1,1)</f>
        <v>40570.025810185187</v>
      </c>
      <c r="T111" s="11">
        <f>(((I111/60)/60)/24)+DATE(1970,1,1)</f>
        <v>40600.025810185187</v>
      </c>
      <c r="U111">
        <f>YEAR(S111)</f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E112/D112*100</f>
        <v>130.76923076923077</v>
      </c>
      <c r="P112" s="5">
        <f>IF(L112,E112/L112,0)</f>
        <v>65.384615384615387</v>
      </c>
      <c r="Q112" s="6" t="s">
        <v>8313</v>
      </c>
      <c r="R112" s="6" t="s">
        <v>8315</v>
      </c>
      <c r="S112" s="11">
        <f>(((J112/60)/60)/24)+DATE(1970,1,1)</f>
        <v>41557.949687500004</v>
      </c>
      <c r="T112" s="11">
        <f>(((I112/60)/60)/24)+DATE(1970,1,1)</f>
        <v>41592.249305555553</v>
      </c>
      <c r="U112">
        <f>YEAR(S112)</f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E113/D113*100</f>
        <v>154.57142857142858</v>
      </c>
      <c r="P113" s="5">
        <f>IF(L113,E113/L113,0)</f>
        <v>102.0754716981132</v>
      </c>
      <c r="Q113" s="6" t="s">
        <v>8313</v>
      </c>
      <c r="R113" s="6" t="s">
        <v>8315</v>
      </c>
      <c r="S113" s="11">
        <f>(((J113/60)/60)/24)+DATE(1970,1,1)</f>
        <v>42125.333182870367</v>
      </c>
      <c r="T113" s="11">
        <f>(((I113/60)/60)/24)+DATE(1970,1,1)</f>
        <v>42155.333182870367</v>
      </c>
      <c r="U113">
        <f>YEAR(S113)</f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E114/D114*100</f>
        <v>104</v>
      </c>
      <c r="P114" s="5">
        <f>IF(L114,E114/L114,0)</f>
        <v>64.197530864197532</v>
      </c>
      <c r="Q114" s="6" t="s">
        <v>8313</v>
      </c>
      <c r="R114" s="6" t="s">
        <v>8315</v>
      </c>
      <c r="S114" s="11">
        <f>(((J114/60)/60)/24)+DATE(1970,1,1)</f>
        <v>41718.043032407404</v>
      </c>
      <c r="T114" s="11">
        <f>(((I114/60)/60)/24)+DATE(1970,1,1)</f>
        <v>41742.083333333336</v>
      </c>
      <c r="U114">
        <f>YEAR(S114)</f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E115/D115*100</f>
        <v>141</v>
      </c>
      <c r="P115" s="5">
        <f>IF(L115,E115/L115,0)</f>
        <v>90.384615384615387</v>
      </c>
      <c r="Q115" s="6" t="s">
        <v>8313</v>
      </c>
      <c r="R115" s="6" t="s">
        <v>8315</v>
      </c>
      <c r="S115" s="11">
        <f>(((J115/60)/60)/24)+DATE(1970,1,1)</f>
        <v>40753.758425925924</v>
      </c>
      <c r="T115" s="11">
        <f>(((I115/60)/60)/24)+DATE(1970,1,1)</f>
        <v>40761.625</v>
      </c>
      <c r="U115">
        <f>YEAR(S115)</f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E116/D116*100</f>
        <v>103.33333333333334</v>
      </c>
      <c r="P116" s="5">
        <f>IF(L116,E116/L116,0)</f>
        <v>88.571428571428569</v>
      </c>
      <c r="Q116" s="6" t="s">
        <v>8313</v>
      </c>
      <c r="R116" s="6" t="s">
        <v>8315</v>
      </c>
      <c r="S116" s="11">
        <f>(((J116/60)/60)/24)+DATE(1970,1,1)</f>
        <v>40861.27416666667</v>
      </c>
      <c r="T116" s="11">
        <f>(((I116/60)/60)/24)+DATE(1970,1,1)</f>
        <v>40921.27416666667</v>
      </c>
      <c r="U116">
        <f>YEAR(S116)</f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E117/D117*100</f>
        <v>140.44444444444443</v>
      </c>
      <c r="P117" s="5">
        <f>IF(L117,E117/L117,0)</f>
        <v>28.727272727272727</v>
      </c>
      <c r="Q117" s="6" t="s">
        <v>8313</v>
      </c>
      <c r="R117" s="6" t="s">
        <v>8315</v>
      </c>
      <c r="S117" s="11">
        <f>(((J117/60)/60)/24)+DATE(1970,1,1)</f>
        <v>40918.738935185182</v>
      </c>
      <c r="T117" s="11">
        <f>(((I117/60)/60)/24)+DATE(1970,1,1)</f>
        <v>40943.738935185182</v>
      </c>
      <c r="U117">
        <f>YEAR(S117)</f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E118/D118*100</f>
        <v>113.65714285714286</v>
      </c>
      <c r="P118" s="5">
        <f>IF(L118,E118/L118,0)</f>
        <v>69.78947368421052</v>
      </c>
      <c r="Q118" s="6" t="s">
        <v>8313</v>
      </c>
      <c r="R118" s="6" t="s">
        <v>8315</v>
      </c>
      <c r="S118" s="11">
        <f>(((J118/60)/60)/24)+DATE(1970,1,1)</f>
        <v>40595.497164351851</v>
      </c>
      <c r="T118" s="11">
        <f>(((I118/60)/60)/24)+DATE(1970,1,1)</f>
        <v>40641.455497685187</v>
      </c>
      <c r="U118">
        <f>YEAR(S118)</f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E119/D119*100</f>
        <v>100.49377777777779</v>
      </c>
      <c r="P119" s="5">
        <f>IF(L119,E119/L119,0)</f>
        <v>167.48962962962963</v>
      </c>
      <c r="Q119" s="6" t="s">
        <v>8313</v>
      </c>
      <c r="R119" s="6" t="s">
        <v>8315</v>
      </c>
      <c r="S119" s="11">
        <f>(((J119/60)/60)/24)+DATE(1970,1,1)</f>
        <v>40248.834999999999</v>
      </c>
      <c r="T119" s="11">
        <f>(((I119/60)/60)/24)+DATE(1970,1,1)</f>
        <v>40338.791666666664</v>
      </c>
      <c r="U119">
        <f>YEAR(S119)</f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E120/D120*100</f>
        <v>113.03159999999998</v>
      </c>
      <c r="P120" s="5">
        <f>IF(L120,E120/L120,0)</f>
        <v>144.91230769230768</v>
      </c>
      <c r="Q120" s="6" t="s">
        <v>8313</v>
      </c>
      <c r="R120" s="6" t="s">
        <v>8315</v>
      </c>
      <c r="S120" s="11">
        <f>(((J120/60)/60)/24)+DATE(1970,1,1)</f>
        <v>40723.053657407407</v>
      </c>
      <c r="T120" s="11">
        <f>(((I120/60)/60)/24)+DATE(1970,1,1)</f>
        <v>40753.053657407407</v>
      </c>
      <c r="U120">
        <f>YEAR(S120)</f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E121/D121*100</f>
        <v>104.55692307692308</v>
      </c>
      <c r="P121" s="5">
        <f>IF(L121,E121/L121,0)</f>
        <v>91.840540540540545</v>
      </c>
      <c r="Q121" s="6" t="s">
        <v>8313</v>
      </c>
      <c r="R121" s="6" t="s">
        <v>8315</v>
      </c>
      <c r="S121" s="11">
        <f>(((J121/60)/60)/24)+DATE(1970,1,1)</f>
        <v>40739.069282407407</v>
      </c>
      <c r="T121" s="11">
        <f>(((I121/60)/60)/24)+DATE(1970,1,1)</f>
        <v>40768.958333333336</v>
      </c>
      <c r="U121">
        <f>YEAR(S121)</f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E122/D122*100</f>
        <v>1.4285714285714287E-2</v>
      </c>
      <c r="P122" s="5">
        <f>IF(L122,E122/L122,0)</f>
        <v>10</v>
      </c>
      <c r="Q122" s="6" t="s">
        <v>8313</v>
      </c>
      <c r="R122" s="6" t="s">
        <v>8316</v>
      </c>
      <c r="S122" s="11">
        <f>(((J122/60)/60)/24)+DATE(1970,1,1)</f>
        <v>42616.049849537041</v>
      </c>
      <c r="T122" s="11">
        <f>(((I122/60)/60)/24)+DATE(1970,1,1)</f>
        <v>42646.049849537041</v>
      </c>
      <c r="U122">
        <f>YEAR(S122)</f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E123/D123*100</f>
        <v>3.3333333333333333E-2</v>
      </c>
      <c r="P123" s="5">
        <f>IF(L123,E123/L123,0)</f>
        <v>1</v>
      </c>
      <c r="Q123" s="6" t="s">
        <v>8313</v>
      </c>
      <c r="R123" s="6" t="s">
        <v>8316</v>
      </c>
      <c r="S123" s="11">
        <f>(((J123/60)/60)/24)+DATE(1970,1,1)</f>
        <v>42096.704976851848</v>
      </c>
      <c r="T123" s="11">
        <f>(((I123/60)/60)/24)+DATE(1970,1,1)</f>
        <v>42112.427777777775</v>
      </c>
      <c r="U123">
        <f>YEAR(S123)</f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E124/D124*100</f>
        <v>0</v>
      </c>
      <c r="P124" s="5">
        <f>IF(L124,E124/L124,0)</f>
        <v>0</v>
      </c>
      <c r="Q124" s="6" t="s">
        <v>8313</v>
      </c>
      <c r="R124" s="6" t="s">
        <v>8316</v>
      </c>
      <c r="S124" s="11">
        <f>(((J124/60)/60)/24)+DATE(1970,1,1)</f>
        <v>42593.431793981479</v>
      </c>
      <c r="T124" s="11">
        <f>(((I124/60)/60)/24)+DATE(1970,1,1)</f>
        <v>42653.431793981479</v>
      </c>
      <c r="U124">
        <f>YEAR(S124)</f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E125/D125*100</f>
        <v>0.27454545454545454</v>
      </c>
      <c r="P125" s="5">
        <f>IF(L125,E125/L125,0)</f>
        <v>25.166666666666668</v>
      </c>
      <c r="Q125" s="6" t="s">
        <v>8313</v>
      </c>
      <c r="R125" s="6" t="s">
        <v>8316</v>
      </c>
      <c r="S125" s="11">
        <f>(((J125/60)/60)/24)+DATE(1970,1,1)</f>
        <v>41904.781990740739</v>
      </c>
      <c r="T125" s="11">
        <f>(((I125/60)/60)/24)+DATE(1970,1,1)</f>
        <v>41940.916666666664</v>
      </c>
      <c r="U125">
        <f>YEAR(S125)</f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E126/D126*100</f>
        <v>0</v>
      </c>
      <c r="P126" s="5">
        <f>IF(L126,E126/L126,0)</f>
        <v>0</v>
      </c>
      <c r="Q126" s="6" t="s">
        <v>8313</v>
      </c>
      <c r="R126" s="6" t="s">
        <v>8316</v>
      </c>
      <c r="S126" s="11">
        <f>(((J126/60)/60)/24)+DATE(1970,1,1)</f>
        <v>42114.928726851853</v>
      </c>
      <c r="T126" s="11">
        <f>(((I126/60)/60)/24)+DATE(1970,1,1)</f>
        <v>42139.928726851853</v>
      </c>
      <c r="U126">
        <f>YEAR(S126)</f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E127/D127*100</f>
        <v>14.000000000000002</v>
      </c>
      <c r="P127" s="5">
        <f>IF(L127,E127/L127,0)</f>
        <v>11.666666666666666</v>
      </c>
      <c r="Q127" s="6" t="s">
        <v>8313</v>
      </c>
      <c r="R127" s="6" t="s">
        <v>8316</v>
      </c>
      <c r="S127" s="11">
        <f>(((J127/60)/60)/24)+DATE(1970,1,1)</f>
        <v>42709.993981481486</v>
      </c>
      <c r="T127" s="11">
        <f>(((I127/60)/60)/24)+DATE(1970,1,1)</f>
        <v>42769.993981481486</v>
      </c>
      <c r="U127">
        <f>YEAR(S127)</f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E128/D128*100</f>
        <v>5.548</v>
      </c>
      <c r="P128" s="5">
        <f>IF(L128,E128/L128,0)</f>
        <v>106.69230769230769</v>
      </c>
      <c r="Q128" s="6" t="s">
        <v>8313</v>
      </c>
      <c r="R128" s="6" t="s">
        <v>8316</v>
      </c>
      <c r="S128" s="11">
        <f>(((J128/60)/60)/24)+DATE(1970,1,1)</f>
        <v>42135.589548611111</v>
      </c>
      <c r="T128" s="11">
        <f>(((I128/60)/60)/24)+DATE(1970,1,1)</f>
        <v>42166.083333333328</v>
      </c>
      <c r="U128">
        <f>YEAR(S128)</f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E129/D129*100</f>
        <v>2.375</v>
      </c>
      <c r="P129" s="5">
        <f>IF(L129,E129/L129,0)</f>
        <v>47.5</v>
      </c>
      <c r="Q129" s="6" t="s">
        <v>8313</v>
      </c>
      <c r="R129" s="6" t="s">
        <v>8316</v>
      </c>
      <c r="S129" s="11">
        <f>(((J129/60)/60)/24)+DATE(1970,1,1)</f>
        <v>42067.62431712963</v>
      </c>
      <c r="T129" s="11">
        <f>(((I129/60)/60)/24)+DATE(1970,1,1)</f>
        <v>42097.582650462966</v>
      </c>
      <c r="U129">
        <f>YEAR(S129)</f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E130/D130*100</f>
        <v>1.867</v>
      </c>
      <c r="P130" s="5">
        <f>IF(L130,E130/L130,0)</f>
        <v>311.16666666666669</v>
      </c>
      <c r="Q130" s="6" t="s">
        <v>8313</v>
      </c>
      <c r="R130" s="6" t="s">
        <v>8316</v>
      </c>
      <c r="S130" s="11">
        <f>(((J130/60)/60)/24)+DATE(1970,1,1)</f>
        <v>42628.22792824074</v>
      </c>
      <c r="T130" s="11">
        <f>(((I130/60)/60)/24)+DATE(1970,1,1)</f>
        <v>42663.22792824074</v>
      </c>
      <c r="U130">
        <f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E131/D131*100</f>
        <v>0</v>
      </c>
      <c r="P131" s="5">
        <f>IF(L131,E131/L131,0)</f>
        <v>0</v>
      </c>
      <c r="Q131" s="6" t="s">
        <v>8313</v>
      </c>
      <c r="R131" s="6" t="s">
        <v>8316</v>
      </c>
      <c r="S131" s="11">
        <f>(((J131/60)/60)/24)+DATE(1970,1,1)</f>
        <v>41882.937303240738</v>
      </c>
      <c r="T131" s="11">
        <f>(((I131/60)/60)/24)+DATE(1970,1,1)</f>
        <v>41942.937303240738</v>
      </c>
      <c r="U131">
        <f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E132/D132*100</f>
        <v>0</v>
      </c>
      <c r="P132" s="5">
        <f>IF(L132,E132/L132,0)</f>
        <v>0</v>
      </c>
      <c r="Q132" s="6" t="s">
        <v>8313</v>
      </c>
      <c r="R132" s="6" t="s">
        <v>8316</v>
      </c>
      <c r="S132" s="11">
        <f>(((J132/60)/60)/24)+DATE(1970,1,1)</f>
        <v>41778.915416666663</v>
      </c>
      <c r="T132" s="11">
        <f>(((I132/60)/60)/24)+DATE(1970,1,1)</f>
        <v>41806.844444444447</v>
      </c>
      <c r="U132">
        <f>YEAR(S132)</f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E133/D133*100</f>
        <v>0</v>
      </c>
      <c r="P133" s="5">
        <f>IF(L133,E133/L133,0)</f>
        <v>0</v>
      </c>
      <c r="Q133" s="6" t="s">
        <v>8313</v>
      </c>
      <c r="R133" s="6" t="s">
        <v>8316</v>
      </c>
      <c r="S133" s="11">
        <f>(((J133/60)/60)/24)+DATE(1970,1,1)</f>
        <v>42541.837511574078</v>
      </c>
      <c r="T133" s="11">
        <f>(((I133/60)/60)/24)+DATE(1970,1,1)</f>
        <v>42557</v>
      </c>
      <c r="U133">
        <f>YEAR(S133)</f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E134/D134*100</f>
        <v>9.5687499999999996</v>
      </c>
      <c r="P134" s="5">
        <f>IF(L134,E134/L134,0)</f>
        <v>94.506172839506178</v>
      </c>
      <c r="Q134" s="6" t="s">
        <v>8313</v>
      </c>
      <c r="R134" s="6" t="s">
        <v>8316</v>
      </c>
      <c r="S134" s="11">
        <f>(((J134/60)/60)/24)+DATE(1970,1,1)</f>
        <v>41905.812581018516</v>
      </c>
      <c r="T134" s="11">
        <f>(((I134/60)/60)/24)+DATE(1970,1,1)</f>
        <v>41950.854247685187</v>
      </c>
      <c r="U134">
        <f>YEAR(S134)</f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E135/D135*100</f>
        <v>0</v>
      </c>
      <c r="P135" s="5">
        <f>IF(L135,E135/L135,0)</f>
        <v>0</v>
      </c>
      <c r="Q135" s="6" t="s">
        <v>8313</v>
      </c>
      <c r="R135" s="6" t="s">
        <v>8316</v>
      </c>
      <c r="S135" s="11">
        <f>(((J135/60)/60)/24)+DATE(1970,1,1)</f>
        <v>42491.80768518518</v>
      </c>
      <c r="T135" s="11">
        <f>(((I135/60)/60)/24)+DATE(1970,1,1)</f>
        <v>42521.729861111111</v>
      </c>
      <c r="U135">
        <f>YEAR(S135)</f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E136/D136*100</f>
        <v>0</v>
      </c>
      <c r="P136" s="5">
        <f>IF(L136,E136/L136,0)</f>
        <v>0</v>
      </c>
      <c r="Q136" s="6" t="s">
        <v>8313</v>
      </c>
      <c r="R136" s="6" t="s">
        <v>8316</v>
      </c>
      <c r="S136" s="11">
        <f>(((J136/60)/60)/24)+DATE(1970,1,1)</f>
        <v>42221.909930555557</v>
      </c>
      <c r="T136" s="11">
        <f>(((I136/60)/60)/24)+DATE(1970,1,1)</f>
        <v>42251.708333333328</v>
      </c>
      <c r="U136">
        <f>YEAR(S136)</f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E137/D137*100</f>
        <v>13.433333333333334</v>
      </c>
      <c r="P137" s="5">
        <f>IF(L137,E137/L137,0)</f>
        <v>80.599999999999994</v>
      </c>
      <c r="Q137" s="6" t="s">
        <v>8313</v>
      </c>
      <c r="R137" s="6" t="s">
        <v>8316</v>
      </c>
      <c r="S137" s="11">
        <f>(((J137/60)/60)/24)+DATE(1970,1,1)</f>
        <v>41788.381909722222</v>
      </c>
      <c r="T137" s="11">
        <f>(((I137/60)/60)/24)+DATE(1970,1,1)</f>
        <v>41821.791666666664</v>
      </c>
      <c r="U137">
        <f>YEAR(S137)</f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E138/D138*100</f>
        <v>0</v>
      </c>
      <c r="P138" s="5">
        <f>IF(L138,E138/L138,0)</f>
        <v>0</v>
      </c>
      <c r="Q138" s="6" t="s">
        <v>8313</v>
      </c>
      <c r="R138" s="6" t="s">
        <v>8316</v>
      </c>
      <c r="S138" s="11">
        <f>(((J138/60)/60)/24)+DATE(1970,1,1)</f>
        <v>42096.410115740742</v>
      </c>
      <c r="T138" s="11">
        <f>(((I138/60)/60)/24)+DATE(1970,1,1)</f>
        <v>42140.427777777775</v>
      </c>
      <c r="U138">
        <f>YEAR(S138)</f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E139/D139*100</f>
        <v>0</v>
      </c>
      <c r="P139" s="5">
        <f>IF(L139,E139/L139,0)</f>
        <v>0</v>
      </c>
      <c r="Q139" s="6" t="s">
        <v>8313</v>
      </c>
      <c r="R139" s="6" t="s">
        <v>8316</v>
      </c>
      <c r="S139" s="11">
        <f>(((J139/60)/60)/24)+DATE(1970,1,1)</f>
        <v>42239.573993055557</v>
      </c>
      <c r="T139" s="11">
        <f>(((I139/60)/60)/24)+DATE(1970,1,1)</f>
        <v>42289.573993055557</v>
      </c>
      <c r="U139">
        <f>YEAR(S139)</f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E140/D140*100</f>
        <v>3.1413333333333333</v>
      </c>
      <c r="P140" s="5">
        <f>IF(L140,E140/L140,0)</f>
        <v>81.241379310344826</v>
      </c>
      <c r="Q140" s="6" t="s">
        <v>8313</v>
      </c>
      <c r="R140" s="6" t="s">
        <v>8316</v>
      </c>
      <c r="S140" s="11">
        <f>(((J140/60)/60)/24)+DATE(1970,1,1)</f>
        <v>42186.257418981477</v>
      </c>
      <c r="T140" s="11">
        <f>(((I140/60)/60)/24)+DATE(1970,1,1)</f>
        <v>42217.207638888889</v>
      </c>
      <c r="U140">
        <f>YEAR(S140)</f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E141/D141*100</f>
        <v>100</v>
      </c>
      <c r="P141" s="5">
        <f>IF(L141,E141/L141,0)</f>
        <v>500</v>
      </c>
      <c r="Q141" s="6" t="s">
        <v>8313</v>
      </c>
      <c r="R141" s="6" t="s">
        <v>8316</v>
      </c>
      <c r="S141" s="11">
        <f>(((J141/60)/60)/24)+DATE(1970,1,1)</f>
        <v>42187.920972222222</v>
      </c>
      <c r="T141" s="11">
        <f>(((I141/60)/60)/24)+DATE(1970,1,1)</f>
        <v>42197.920972222222</v>
      </c>
      <c r="U141">
        <f>YEAR(S141)</f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E142/D142*100</f>
        <v>0</v>
      </c>
      <c r="P142" s="5">
        <f>IF(L142,E142/L142,0)</f>
        <v>0</v>
      </c>
      <c r="Q142" s="6" t="s">
        <v>8313</v>
      </c>
      <c r="R142" s="6" t="s">
        <v>8316</v>
      </c>
      <c r="S142" s="11">
        <f>(((J142/60)/60)/24)+DATE(1970,1,1)</f>
        <v>42053.198287037041</v>
      </c>
      <c r="T142" s="11">
        <f>(((I142/60)/60)/24)+DATE(1970,1,1)</f>
        <v>42083.15662037037</v>
      </c>
      <c r="U142">
        <f>YEAR(S142)</f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E143/D143*100</f>
        <v>10.775</v>
      </c>
      <c r="P143" s="5">
        <f>IF(L143,E143/L143,0)</f>
        <v>46.178571428571431</v>
      </c>
      <c r="Q143" s="6" t="s">
        <v>8313</v>
      </c>
      <c r="R143" s="6" t="s">
        <v>8316</v>
      </c>
      <c r="S143" s="11">
        <f>(((J143/60)/60)/24)+DATE(1970,1,1)</f>
        <v>42110.153043981481</v>
      </c>
      <c r="T143" s="11">
        <f>(((I143/60)/60)/24)+DATE(1970,1,1)</f>
        <v>42155.153043981481</v>
      </c>
      <c r="U143">
        <f>YEAR(S143)</f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E144/D144*100</f>
        <v>0.33333333333333337</v>
      </c>
      <c r="P144" s="5">
        <f>IF(L144,E144/L144,0)</f>
        <v>10</v>
      </c>
      <c r="Q144" s="6" t="s">
        <v>8313</v>
      </c>
      <c r="R144" s="6" t="s">
        <v>8316</v>
      </c>
      <c r="S144" s="11">
        <f>(((J144/60)/60)/24)+DATE(1970,1,1)</f>
        <v>41938.893263888887</v>
      </c>
      <c r="T144" s="11">
        <f>(((I144/60)/60)/24)+DATE(1970,1,1)</f>
        <v>41959.934930555552</v>
      </c>
      <c r="U144">
        <f>YEAR(S144)</f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E145/D145*100</f>
        <v>0</v>
      </c>
      <c r="P145" s="5">
        <f>IF(L145,E145/L145,0)</f>
        <v>0</v>
      </c>
      <c r="Q145" s="6" t="s">
        <v>8313</v>
      </c>
      <c r="R145" s="6" t="s">
        <v>8316</v>
      </c>
      <c r="S145" s="11">
        <f>(((J145/60)/60)/24)+DATE(1970,1,1)</f>
        <v>42559.064143518524</v>
      </c>
      <c r="T145" s="11">
        <f>(((I145/60)/60)/24)+DATE(1970,1,1)</f>
        <v>42616.246527777781</v>
      </c>
      <c r="U145">
        <f>YEAR(S145)</f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E146/D146*100</f>
        <v>27.6</v>
      </c>
      <c r="P146" s="5">
        <f>IF(L146,E146/L146,0)</f>
        <v>55.945945945945944</v>
      </c>
      <c r="Q146" s="6" t="s">
        <v>8313</v>
      </c>
      <c r="R146" s="6" t="s">
        <v>8316</v>
      </c>
      <c r="S146" s="11">
        <f>(((J146/60)/60)/24)+DATE(1970,1,1)</f>
        <v>42047.762407407412</v>
      </c>
      <c r="T146" s="11">
        <f>(((I146/60)/60)/24)+DATE(1970,1,1)</f>
        <v>42107.72074074074</v>
      </c>
      <c r="U146">
        <f>YEAR(S146)</f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E147/D147*100</f>
        <v>7.5111111111111111</v>
      </c>
      <c r="P147" s="5">
        <f>IF(L147,E147/L147,0)</f>
        <v>37.555555555555557</v>
      </c>
      <c r="Q147" s="6" t="s">
        <v>8313</v>
      </c>
      <c r="R147" s="6" t="s">
        <v>8316</v>
      </c>
      <c r="S147" s="11">
        <f>(((J147/60)/60)/24)+DATE(1970,1,1)</f>
        <v>42200.542268518519</v>
      </c>
      <c r="T147" s="11">
        <f>(((I147/60)/60)/24)+DATE(1970,1,1)</f>
        <v>42227.542268518519</v>
      </c>
      <c r="U147">
        <f>YEAR(S147)</f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E148/D148*100</f>
        <v>0.57499999999999996</v>
      </c>
      <c r="P148" s="5">
        <f>IF(L148,E148/L148,0)</f>
        <v>38.333333333333336</v>
      </c>
      <c r="Q148" s="6" t="s">
        <v>8313</v>
      </c>
      <c r="R148" s="6" t="s">
        <v>8316</v>
      </c>
      <c r="S148" s="11">
        <f>(((J148/60)/60)/24)+DATE(1970,1,1)</f>
        <v>42693.016180555554</v>
      </c>
      <c r="T148" s="11">
        <f>(((I148/60)/60)/24)+DATE(1970,1,1)</f>
        <v>42753.016180555554</v>
      </c>
      <c r="U148">
        <f>YEAR(S148)</f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E149/D149*100</f>
        <v>0</v>
      </c>
      <c r="P149" s="5">
        <f>IF(L149,E149/L149,0)</f>
        <v>0</v>
      </c>
      <c r="Q149" s="6" t="s">
        <v>8313</v>
      </c>
      <c r="R149" s="6" t="s">
        <v>8316</v>
      </c>
      <c r="S149" s="11">
        <f>(((J149/60)/60)/24)+DATE(1970,1,1)</f>
        <v>41969.767824074079</v>
      </c>
      <c r="T149" s="11">
        <f>(((I149/60)/60)/24)+DATE(1970,1,1)</f>
        <v>42012.762499999997</v>
      </c>
      <c r="U149">
        <f>YEAR(S149)</f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E150/D150*100</f>
        <v>0.08</v>
      </c>
      <c r="P150" s="5">
        <f>IF(L150,E150/L150,0)</f>
        <v>20</v>
      </c>
      <c r="Q150" s="6" t="s">
        <v>8313</v>
      </c>
      <c r="R150" s="6" t="s">
        <v>8316</v>
      </c>
      <c r="S150" s="11">
        <f>(((J150/60)/60)/24)+DATE(1970,1,1)</f>
        <v>42397.281666666662</v>
      </c>
      <c r="T150" s="11">
        <f>(((I150/60)/60)/24)+DATE(1970,1,1)</f>
        <v>42427.281666666662</v>
      </c>
      <c r="U150">
        <f>YEAR(S150)</f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E151/D151*100</f>
        <v>0.91999999999999993</v>
      </c>
      <c r="P151" s="5">
        <f>IF(L151,E151/L151,0)</f>
        <v>15.333333333333334</v>
      </c>
      <c r="Q151" s="6" t="s">
        <v>8313</v>
      </c>
      <c r="R151" s="6" t="s">
        <v>8316</v>
      </c>
      <c r="S151" s="11">
        <f>(((J151/60)/60)/24)+DATE(1970,1,1)</f>
        <v>41968.172106481477</v>
      </c>
      <c r="T151" s="11">
        <f>(((I151/60)/60)/24)+DATE(1970,1,1)</f>
        <v>41998.333333333328</v>
      </c>
      <c r="U151">
        <f>YEAR(S151)</f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E152/D152*100</f>
        <v>23.163076923076922</v>
      </c>
      <c r="P152" s="5">
        <f>IF(L152,E152/L152,0)</f>
        <v>449.43283582089555</v>
      </c>
      <c r="Q152" s="6" t="s">
        <v>8313</v>
      </c>
      <c r="R152" s="6" t="s">
        <v>8316</v>
      </c>
      <c r="S152" s="11">
        <f>(((J152/60)/60)/24)+DATE(1970,1,1)</f>
        <v>42090.161828703705</v>
      </c>
      <c r="T152" s="11">
        <f>(((I152/60)/60)/24)+DATE(1970,1,1)</f>
        <v>42150.161828703705</v>
      </c>
      <c r="U152">
        <f>YEAR(S152)</f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E153/D153*100</f>
        <v>5.5999999999999994E-2</v>
      </c>
      <c r="P153" s="5">
        <f>IF(L153,E153/L153,0)</f>
        <v>28</v>
      </c>
      <c r="Q153" s="6" t="s">
        <v>8313</v>
      </c>
      <c r="R153" s="6" t="s">
        <v>8316</v>
      </c>
      <c r="S153" s="11">
        <f>(((J153/60)/60)/24)+DATE(1970,1,1)</f>
        <v>42113.550821759258</v>
      </c>
      <c r="T153" s="11">
        <f>(((I153/60)/60)/24)+DATE(1970,1,1)</f>
        <v>42173.550821759258</v>
      </c>
      <c r="U153">
        <f>YEAR(S153)</f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E154/D154*100</f>
        <v>7.8947368421052634E-3</v>
      </c>
      <c r="P154" s="5">
        <f>IF(L154,E154/L154,0)</f>
        <v>15</v>
      </c>
      <c r="Q154" s="6" t="s">
        <v>8313</v>
      </c>
      <c r="R154" s="6" t="s">
        <v>8316</v>
      </c>
      <c r="S154" s="11">
        <f>(((J154/60)/60)/24)+DATE(1970,1,1)</f>
        <v>41875.077546296299</v>
      </c>
      <c r="T154" s="11">
        <f>(((I154/60)/60)/24)+DATE(1970,1,1)</f>
        <v>41905.077546296299</v>
      </c>
      <c r="U154">
        <f>YEAR(S154)</f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E155/D155*100</f>
        <v>0.71799999999999997</v>
      </c>
      <c r="P155" s="5">
        <f>IF(L155,E155/L155,0)</f>
        <v>35.9</v>
      </c>
      <c r="Q155" s="6" t="s">
        <v>8313</v>
      </c>
      <c r="R155" s="6" t="s">
        <v>8316</v>
      </c>
      <c r="S155" s="11">
        <f>(((J155/60)/60)/24)+DATE(1970,1,1)</f>
        <v>41933.586157407408</v>
      </c>
      <c r="T155" s="11">
        <f>(((I155/60)/60)/24)+DATE(1970,1,1)</f>
        <v>41975.627824074079</v>
      </c>
      <c r="U155">
        <f>YEAR(S155)</f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E156/D156*100</f>
        <v>2.666666666666667</v>
      </c>
      <c r="P156" s="5">
        <f>IF(L156,E156/L156,0)</f>
        <v>13.333333333333334</v>
      </c>
      <c r="Q156" s="6" t="s">
        <v>8313</v>
      </c>
      <c r="R156" s="6" t="s">
        <v>8316</v>
      </c>
      <c r="S156" s="11">
        <f>(((J156/60)/60)/24)+DATE(1970,1,1)</f>
        <v>42115.547395833331</v>
      </c>
      <c r="T156" s="11">
        <f>(((I156/60)/60)/24)+DATE(1970,1,1)</f>
        <v>42158.547395833331</v>
      </c>
      <c r="U156">
        <f>YEAR(S156)</f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E157/D157*100</f>
        <v>6.0000000000000001E-3</v>
      </c>
      <c r="P157" s="5">
        <f>IF(L157,E157/L157,0)</f>
        <v>20.25</v>
      </c>
      <c r="Q157" s="6" t="s">
        <v>8313</v>
      </c>
      <c r="R157" s="6" t="s">
        <v>8316</v>
      </c>
      <c r="S157" s="11">
        <f>(((J157/60)/60)/24)+DATE(1970,1,1)</f>
        <v>42168.559432870374</v>
      </c>
      <c r="T157" s="11">
        <f>(((I157/60)/60)/24)+DATE(1970,1,1)</f>
        <v>42208.559432870374</v>
      </c>
      <c r="U157">
        <f>YEAR(S157)</f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E158/D158*100</f>
        <v>5.0999999999999996</v>
      </c>
      <c r="P158" s="5">
        <f>IF(L158,E158/L158,0)</f>
        <v>119</v>
      </c>
      <c r="Q158" s="6" t="s">
        <v>8313</v>
      </c>
      <c r="R158" s="6" t="s">
        <v>8316</v>
      </c>
      <c r="S158" s="11">
        <f>(((J158/60)/60)/24)+DATE(1970,1,1)</f>
        <v>41794.124953703707</v>
      </c>
      <c r="T158" s="11">
        <f>(((I158/60)/60)/24)+DATE(1970,1,1)</f>
        <v>41854.124953703707</v>
      </c>
      <c r="U158">
        <f>YEAR(S158)</f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E159/D159*100</f>
        <v>0.26711185308848079</v>
      </c>
      <c r="P159" s="5">
        <f>IF(L159,E159/L159,0)</f>
        <v>4</v>
      </c>
      <c r="Q159" s="6" t="s">
        <v>8313</v>
      </c>
      <c r="R159" s="6" t="s">
        <v>8316</v>
      </c>
      <c r="S159" s="11">
        <f>(((J159/60)/60)/24)+DATE(1970,1,1)</f>
        <v>42396.911712962959</v>
      </c>
      <c r="T159" s="11">
        <f>(((I159/60)/60)/24)+DATE(1970,1,1)</f>
        <v>42426.911712962959</v>
      </c>
      <c r="U159">
        <f>YEAR(S159)</f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E160/D160*100</f>
        <v>0</v>
      </c>
      <c r="P160" s="5">
        <f>IF(L160,E160/L160,0)</f>
        <v>0</v>
      </c>
      <c r="Q160" s="6" t="s">
        <v>8313</v>
      </c>
      <c r="R160" s="6" t="s">
        <v>8316</v>
      </c>
      <c r="S160" s="11">
        <f>(((J160/60)/60)/24)+DATE(1970,1,1)</f>
        <v>41904.07671296296</v>
      </c>
      <c r="T160" s="11">
        <f>(((I160/60)/60)/24)+DATE(1970,1,1)</f>
        <v>41934.07671296296</v>
      </c>
      <c r="U160">
        <f>YEAR(S160)</f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E161/D161*100</f>
        <v>2E-3</v>
      </c>
      <c r="P161" s="5">
        <f>IF(L161,E161/L161,0)</f>
        <v>10</v>
      </c>
      <c r="Q161" s="6" t="s">
        <v>8313</v>
      </c>
      <c r="R161" s="6" t="s">
        <v>8316</v>
      </c>
      <c r="S161" s="11">
        <f>(((J161/60)/60)/24)+DATE(1970,1,1)</f>
        <v>42514.434548611112</v>
      </c>
      <c r="T161" s="11">
        <f>(((I161/60)/60)/24)+DATE(1970,1,1)</f>
        <v>42554.434548611112</v>
      </c>
      <c r="U161">
        <f>YEAR(S161)</f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E162/D162*100</f>
        <v>0</v>
      </c>
      <c r="P162" s="5">
        <f>IF(L162,E162/L162,0)</f>
        <v>0</v>
      </c>
      <c r="Q162" s="6" t="s">
        <v>8313</v>
      </c>
      <c r="R162" s="6" t="s">
        <v>8317</v>
      </c>
      <c r="S162" s="11">
        <f>(((J162/60)/60)/24)+DATE(1970,1,1)</f>
        <v>42171.913090277783</v>
      </c>
      <c r="T162" s="11">
        <f>(((I162/60)/60)/24)+DATE(1970,1,1)</f>
        <v>42231.913090277783</v>
      </c>
      <c r="U162">
        <f>YEAR(S162)</f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E163/D163*100</f>
        <v>0.01</v>
      </c>
      <c r="P163" s="5">
        <f>IF(L163,E163/L163,0)</f>
        <v>5</v>
      </c>
      <c r="Q163" s="6" t="s">
        <v>8313</v>
      </c>
      <c r="R163" s="6" t="s">
        <v>8317</v>
      </c>
      <c r="S163" s="11">
        <f>(((J163/60)/60)/24)+DATE(1970,1,1)</f>
        <v>41792.687442129631</v>
      </c>
      <c r="T163" s="11">
        <f>(((I163/60)/60)/24)+DATE(1970,1,1)</f>
        <v>41822.687442129631</v>
      </c>
      <c r="U163">
        <f>YEAR(S163)</f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E164/D164*100</f>
        <v>15.535714285714286</v>
      </c>
      <c r="P164" s="5">
        <f>IF(L164,E164/L164,0)</f>
        <v>43.5</v>
      </c>
      <c r="Q164" s="6" t="s">
        <v>8313</v>
      </c>
      <c r="R164" s="6" t="s">
        <v>8317</v>
      </c>
      <c r="S164" s="11">
        <f>(((J164/60)/60)/24)+DATE(1970,1,1)</f>
        <v>41835.126805555556</v>
      </c>
      <c r="T164" s="11">
        <f>(((I164/60)/60)/24)+DATE(1970,1,1)</f>
        <v>41867.987500000003</v>
      </c>
      <c r="U164">
        <f>YEAR(S164)</f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E165/D165*100</f>
        <v>0</v>
      </c>
      <c r="P165" s="5">
        <f>IF(L165,E165/L165,0)</f>
        <v>0</v>
      </c>
      <c r="Q165" s="6" t="s">
        <v>8313</v>
      </c>
      <c r="R165" s="6" t="s">
        <v>8317</v>
      </c>
      <c r="S165" s="11">
        <f>(((J165/60)/60)/24)+DATE(1970,1,1)</f>
        <v>42243.961273148147</v>
      </c>
      <c r="T165" s="11">
        <f>(((I165/60)/60)/24)+DATE(1970,1,1)</f>
        <v>42278</v>
      </c>
      <c r="U165">
        <f>YEAR(S165)</f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E166/D166*100</f>
        <v>0.53333333333333333</v>
      </c>
      <c r="P166" s="5">
        <f>IF(L166,E166/L166,0)</f>
        <v>91.428571428571431</v>
      </c>
      <c r="Q166" s="6" t="s">
        <v>8313</v>
      </c>
      <c r="R166" s="6" t="s">
        <v>8317</v>
      </c>
      <c r="S166" s="11">
        <f>(((J166/60)/60)/24)+DATE(1970,1,1)</f>
        <v>41841.762743055559</v>
      </c>
      <c r="T166" s="11">
        <f>(((I166/60)/60)/24)+DATE(1970,1,1)</f>
        <v>41901.762743055559</v>
      </c>
      <c r="U166">
        <f>YEAR(S166)</f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E167/D167*100</f>
        <v>0</v>
      </c>
      <c r="P167" s="5">
        <f>IF(L167,E167/L167,0)</f>
        <v>0</v>
      </c>
      <c r="Q167" s="6" t="s">
        <v>8313</v>
      </c>
      <c r="R167" s="6" t="s">
        <v>8317</v>
      </c>
      <c r="S167" s="11">
        <f>(((J167/60)/60)/24)+DATE(1970,1,1)</f>
        <v>42351.658842592587</v>
      </c>
      <c r="T167" s="11">
        <f>(((I167/60)/60)/24)+DATE(1970,1,1)</f>
        <v>42381.658842592587</v>
      </c>
      <c r="U167">
        <f>YEAR(S167)</f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E168/D168*100</f>
        <v>60</v>
      </c>
      <c r="P168" s="5">
        <f>IF(L168,E168/L168,0)</f>
        <v>3000</v>
      </c>
      <c r="Q168" s="6" t="s">
        <v>8313</v>
      </c>
      <c r="R168" s="6" t="s">
        <v>8317</v>
      </c>
      <c r="S168" s="11">
        <f>(((J168/60)/60)/24)+DATE(1970,1,1)</f>
        <v>42721.075949074075</v>
      </c>
      <c r="T168" s="11">
        <f>(((I168/60)/60)/24)+DATE(1970,1,1)</f>
        <v>42751.075949074075</v>
      </c>
      <c r="U168">
        <f>YEAR(S168)</f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E169/D169*100</f>
        <v>0.01</v>
      </c>
      <c r="P169" s="5">
        <f>IF(L169,E169/L169,0)</f>
        <v>5.5</v>
      </c>
      <c r="Q169" s="6" t="s">
        <v>8313</v>
      </c>
      <c r="R169" s="6" t="s">
        <v>8317</v>
      </c>
      <c r="S169" s="11">
        <f>(((J169/60)/60)/24)+DATE(1970,1,1)</f>
        <v>42160.927488425921</v>
      </c>
      <c r="T169" s="11">
        <f>(((I169/60)/60)/24)+DATE(1970,1,1)</f>
        <v>42220.927488425921</v>
      </c>
      <c r="U169">
        <f>YEAR(S169)</f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E170/D170*100</f>
        <v>4.0625</v>
      </c>
      <c r="P170" s="5">
        <f>IF(L170,E170/L170,0)</f>
        <v>108.33333333333333</v>
      </c>
      <c r="Q170" s="6" t="s">
        <v>8313</v>
      </c>
      <c r="R170" s="6" t="s">
        <v>8317</v>
      </c>
      <c r="S170" s="11">
        <f>(((J170/60)/60)/24)+DATE(1970,1,1)</f>
        <v>42052.83530092593</v>
      </c>
      <c r="T170" s="11">
        <f>(((I170/60)/60)/24)+DATE(1970,1,1)</f>
        <v>42082.793634259258</v>
      </c>
      <c r="U170">
        <f>YEAR(S170)</f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E171/D171*100</f>
        <v>22.400000000000002</v>
      </c>
      <c r="P171" s="5">
        <f>IF(L171,E171/L171,0)</f>
        <v>56</v>
      </c>
      <c r="Q171" s="6" t="s">
        <v>8313</v>
      </c>
      <c r="R171" s="6" t="s">
        <v>8317</v>
      </c>
      <c r="S171" s="11">
        <f>(((J171/60)/60)/24)+DATE(1970,1,1)</f>
        <v>41900.505312499998</v>
      </c>
      <c r="T171" s="11">
        <f>(((I171/60)/60)/24)+DATE(1970,1,1)</f>
        <v>41930.505312499998</v>
      </c>
      <c r="U171">
        <f>YEAR(S171)</f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E172/D172*100</f>
        <v>3.25</v>
      </c>
      <c r="P172" s="5">
        <f>IF(L172,E172/L172,0)</f>
        <v>32.5</v>
      </c>
      <c r="Q172" s="6" t="s">
        <v>8313</v>
      </c>
      <c r="R172" s="6" t="s">
        <v>8317</v>
      </c>
      <c r="S172" s="11">
        <f>(((J172/60)/60)/24)+DATE(1970,1,1)</f>
        <v>42216.977812500001</v>
      </c>
      <c r="T172" s="11">
        <f>(((I172/60)/60)/24)+DATE(1970,1,1)</f>
        <v>42246.227777777778</v>
      </c>
      <c r="U172">
        <f>YEAR(S172)</f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E173/D173*100</f>
        <v>2E-3</v>
      </c>
      <c r="P173" s="5">
        <f>IF(L173,E173/L173,0)</f>
        <v>1</v>
      </c>
      <c r="Q173" s="6" t="s">
        <v>8313</v>
      </c>
      <c r="R173" s="6" t="s">
        <v>8317</v>
      </c>
      <c r="S173" s="11">
        <f>(((J173/60)/60)/24)+DATE(1970,1,1)</f>
        <v>42534.180717592593</v>
      </c>
      <c r="T173" s="11">
        <f>(((I173/60)/60)/24)+DATE(1970,1,1)</f>
        <v>42594.180717592593</v>
      </c>
      <c r="U173">
        <f>YEAR(S173)</f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E174/D174*100</f>
        <v>0</v>
      </c>
      <c r="P174" s="5">
        <f>IF(L174,E174/L174,0)</f>
        <v>0</v>
      </c>
      <c r="Q174" s="6" t="s">
        <v>8313</v>
      </c>
      <c r="R174" s="6" t="s">
        <v>8317</v>
      </c>
      <c r="S174" s="11">
        <f>(((J174/60)/60)/24)+DATE(1970,1,1)</f>
        <v>42047.394942129627</v>
      </c>
      <c r="T174" s="11">
        <f>(((I174/60)/60)/24)+DATE(1970,1,1)</f>
        <v>42082.353275462956</v>
      </c>
      <c r="U174">
        <f>YEAR(S174)</f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E175/D175*100</f>
        <v>0</v>
      </c>
      <c r="P175" s="5">
        <f>IF(L175,E175/L175,0)</f>
        <v>0</v>
      </c>
      <c r="Q175" s="6" t="s">
        <v>8313</v>
      </c>
      <c r="R175" s="6" t="s">
        <v>8317</v>
      </c>
      <c r="S175" s="11">
        <f>(((J175/60)/60)/24)+DATE(1970,1,1)</f>
        <v>42033.573009259257</v>
      </c>
      <c r="T175" s="11">
        <f>(((I175/60)/60)/24)+DATE(1970,1,1)</f>
        <v>42063.573009259257</v>
      </c>
      <c r="U175">
        <f>YEAR(S175)</f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E176/D176*100</f>
        <v>0</v>
      </c>
      <c r="P176" s="5">
        <f>IF(L176,E176/L176,0)</f>
        <v>0</v>
      </c>
      <c r="Q176" s="6" t="s">
        <v>8313</v>
      </c>
      <c r="R176" s="6" t="s">
        <v>8317</v>
      </c>
      <c r="S176" s="11">
        <f>(((J176/60)/60)/24)+DATE(1970,1,1)</f>
        <v>42072.758981481486</v>
      </c>
      <c r="T176" s="11">
        <f>(((I176/60)/60)/24)+DATE(1970,1,1)</f>
        <v>42132.758981481486</v>
      </c>
      <c r="U176">
        <f>YEAR(S176)</f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E177/D177*100</f>
        <v>6.4850000000000003</v>
      </c>
      <c r="P177" s="5">
        <f>IF(L177,E177/L177,0)</f>
        <v>49.884615384615387</v>
      </c>
      <c r="Q177" s="6" t="s">
        <v>8313</v>
      </c>
      <c r="R177" s="6" t="s">
        <v>8317</v>
      </c>
      <c r="S177" s="11">
        <f>(((J177/60)/60)/24)+DATE(1970,1,1)</f>
        <v>41855.777905092589</v>
      </c>
      <c r="T177" s="11">
        <f>(((I177/60)/60)/24)+DATE(1970,1,1)</f>
        <v>41880.777905092589</v>
      </c>
      <c r="U177">
        <f>YEAR(S177)</f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E178/D178*100</f>
        <v>0</v>
      </c>
      <c r="P178" s="5">
        <f>IF(L178,E178/L178,0)</f>
        <v>0</v>
      </c>
      <c r="Q178" s="6" t="s">
        <v>8313</v>
      </c>
      <c r="R178" s="6" t="s">
        <v>8317</v>
      </c>
      <c r="S178" s="11">
        <f>(((J178/60)/60)/24)+DATE(1970,1,1)</f>
        <v>42191.824062500003</v>
      </c>
      <c r="T178" s="11">
        <f>(((I178/60)/60)/24)+DATE(1970,1,1)</f>
        <v>42221.824062500003</v>
      </c>
      <c r="U178">
        <f>YEAR(S178)</f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E179/D179*100</f>
        <v>40</v>
      </c>
      <c r="P179" s="5">
        <f>IF(L179,E179/L179,0)</f>
        <v>25.714285714285715</v>
      </c>
      <c r="Q179" s="6" t="s">
        <v>8313</v>
      </c>
      <c r="R179" s="6" t="s">
        <v>8317</v>
      </c>
      <c r="S179" s="11">
        <f>(((J179/60)/60)/24)+DATE(1970,1,1)</f>
        <v>42070.047754629632</v>
      </c>
      <c r="T179" s="11">
        <f>(((I179/60)/60)/24)+DATE(1970,1,1)</f>
        <v>42087.00608796296</v>
      </c>
      <c r="U179">
        <f>YEAR(S179)</f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E180/D180*100</f>
        <v>0</v>
      </c>
      <c r="P180" s="5">
        <f>IF(L180,E180/L180,0)</f>
        <v>0</v>
      </c>
      <c r="Q180" s="6" t="s">
        <v>8313</v>
      </c>
      <c r="R180" s="6" t="s">
        <v>8317</v>
      </c>
      <c r="S180" s="11">
        <f>(((J180/60)/60)/24)+DATE(1970,1,1)</f>
        <v>42304.955381944441</v>
      </c>
      <c r="T180" s="11">
        <f>(((I180/60)/60)/24)+DATE(1970,1,1)</f>
        <v>42334.997048611112</v>
      </c>
      <c r="U180">
        <f>YEAR(S180)</f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E181/D181*100</f>
        <v>20</v>
      </c>
      <c r="P181" s="5">
        <f>IF(L181,E181/L181,0)</f>
        <v>100</v>
      </c>
      <c r="Q181" s="6" t="s">
        <v>8313</v>
      </c>
      <c r="R181" s="6" t="s">
        <v>8317</v>
      </c>
      <c r="S181" s="11">
        <f>(((J181/60)/60)/24)+DATE(1970,1,1)</f>
        <v>42403.080497685187</v>
      </c>
      <c r="T181" s="11">
        <f>(((I181/60)/60)/24)+DATE(1970,1,1)</f>
        <v>42433.080497685187</v>
      </c>
      <c r="U181">
        <f>YEAR(S181)</f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E182/D182*100</f>
        <v>33.416666666666664</v>
      </c>
      <c r="P182" s="5">
        <f>IF(L182,E182/L182,0)</f>
        <v>30.846153846153847</v>
      </c>
      <c r="Q182" s="6" t="s">
        <v>8313</v>
      </c>
      <c r="R182" s="6" t="s">
        <v>8317</v>
      </c>
      <c r="S182" s="11">
        <f>(((J182/60)/60)/24)+DATE(1970,1,1)</f>
        <v>42067.991238425922</v>
      </c>
      <c r="T182" s="11">
        <f>(((I182/60)/60)/24)+DATE(1970,1,1)</f>
        <v>42107.791666666672</v>
      </c>
      <c r="U182">
        <f>YEAR(S182)</f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E183/D183*100</f>
        <v>21.092608822670172</v>
      </c>
      <c r="P183" s="5">
        <f>IF(L183,E183/L183,0)</f>
        <v>180.5</v>
      </c>
      <c r="Q183" s="6" t="s">
        <v>8313</v>
      </c>
      <c r="R183" s="6" t="s">
        <v>8317</v>
      </c>
      <c r="S183" s="11">
        <f>(((J183/60)/60)/24)+DATE(1970,1,1)</f>
        <v>42147.741840277777</v>
      </c>
      <c r="T183" s="11">
        <f>(((I183/60)/60)/24)+DATE(1970,1,1)</f>
        <v>42177.741840277777</v>
      </c>
      <c r="U183">
        <f>YEAR(S183)</f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E184/D184*100</f>
        <v>0</v>
      </c>
      <c r="P184" s="5">
        <f>IF(L184,E184/L184,0)</f>
        <v>0</v>
      </c>
      <c r="Q184" s="6" t="s">
        <v>8313</v>
      </c>
      <c r="R184" s="6" t="s">
        <v>8317</v>
      </c>
      <c r="S184" s="11">
        <f>(((J184/60)/60)/24)+DATE(1970,1,1)</f>
        <v>42712.011944444443</v>
      </c>
      <c r="T184" s="11">
        <f>(((I184/60)/60)/24)+DATE(1970,1,1)</f>
        <v>42742.011944444443</v>
      </c>
      <c r="U184">
        <f>YEAR(S184)</f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E185/D185*100</f>
        <v>35.856000000000002</v>
      </c>
      <c r="P185" s="5">
        <f>IF(L185,E185/L185,0)</f>
        <v>373.5</v>
      </c>
      <c r="Q185" s="6" t="s">
        <v>8313</v>
      </c>
      <c r="R185" s="6" t="s">
        <v>8317</v>
      </c>
      <c r="S185" s="11">
        <f>(((J185/60)/60)/24)+DATE(1970,1,1)</f>
        <v>41939.810300925928</v>
      </c>
      <c r="T185" s="11">
        <f>(((I185/60)/60)/24)+DATE(1970,1,1)</f>
        <v>41969.851967592593</v>
      </c>
      <c r="U185">
        <f>YEAR(S185)</f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E186/D186*100</f>
        <v>3.4000000000000004</v>
      </c>
      <c r="P186" s="5">
        <f>IF(L186,E186/L186,0)</f>
        <v>25.5</v>
      </c>
      <c r="Q186" s="6" t="s">
        <v>8313</v>
      </c>
      <c r="R186" s="6" t="s">
        <v>8317</v>
      </c>
      <c r="S186" s="11">
        <f>(((J186/60)/60)/24)+DATE(1970,1,1)</f>
        <v>41825.791226851856</v>
      </c>
      <c r="T186" s="11">
        <f>(((I186/60)/60)/24)+DATE(1970,1,1)</f>
        <v>41883.165972222225</v>
      </c>
      <c r="U186">
        <f>YEAR(S186)</f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E187/D187*100</f>
        <v>5.5</v>
      </c>
      <c r="P187" s="5">
        <f>IF(L187,E187/L187,0)</f>
        <v>220</v>
      </c>
      <c r="Q187" s="6" t="s">
        <v>8313</v>
      </c>
      <c r="R187" s="6" t="s">
        <v>8317</v>
      </c>
      <c r="S187" s="11">
        <f>(((J187/60)/60)/24)+DATE(1970,1,1)</f>
        <v>42570.91133101852</v>
      </c>
      <c r="T187" s="11">
        <f>(((I187/60)/60)/24)+DATE(1970,1,1)</f>
        <v>42600.91133101852</v>
      </c>
      <c r="U187">
        <f>YEAR(S187)</f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E188/D188*100</f>
        <v>0</v>
      </c>
      <c r="P188" s="5">
        <f>IF(L188,E188/L188,0)</f>
        <v>0</v>
      </c>
      <c r="Q188" s="6" t="s">
        <v>8313</v>
      </c>
      <c r="R188" s="6" t="s">
        <v>8317</v>
      </c>
      <c r="S188" s="11">
        <f>(((J188/60)/60)/24)+DATE(1970,1,1)</f>
        <v>42767.812893518523</v>
      </c>
      <c r="T188" s="11">
        <f>(((I188/60)/60)/24)+DATE(1970,1,1)</f>
        <v>42797.833333333328</v>
      </c>
      <c r="U188">
        <f>YEAR(S188)</f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E189/D189*100</f>
        <v>16</v>
      </c>
      <c r="P189" s="5">
        <f>IF(L189,E189/L189,0)</f>
        <v>160</v>
      </c>
      <c r="Q189" s="6" t="s">
        <v>8313</v>
      </c>
      <c r="R189" s="6" t="s">
        <v>8317</v>
      </c>
      <c r="S189" s="11">
        <f>(((J189/60)/60)/24)+DATE(1970,1,1)</f>
        <v>42182.234456018516</v>
      </c>
      <c r="T189" s="11">
        <f>(((I189/60)/60)/24)+DATE(1970,1,1)</f>
        <v>42206.290972222225</v>
      </c>
      <c r="U189">
        <f>YEAR(S189)</f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E190/D190*100</f>
        <v>0</v>
      </c>
      <c r="P190" s="5">
        <f>IF(L190,E190/L190,0)</f>
        <v>0</v>
      </c>
      <c r="Q190" s="6" t="s">
        <v>8313</v>
      </c>
      <c r="R190" s="6" t="s">
        <v>8317</v>
      </c>
      <c r="S190" s="11">
        <f>(((J190/60)/60)/24)+DATE(1970,1,1)</f>
        <v>41857.18304398148</v>
      </c>
      <c r="T190" s="11">
        <f>(((I190/60)/60)/24)+DATE(1970,1,1)</f>
        <v>41887.18304398148</v>
      </c>
      <c r="U190">
        <f>YEAR(S190)</f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E191/D191*100</f>
        <v>6.8999999999999992E-2</v>
      </c>
      <c r="P191" s="5">
        <f>IF(L191,E191/L191,0)</f>
        <v>69</v>
      </c>
      <c r="Q191" s="6" t="s">
        <v>8313</v>
      </c>
      <c r="R191" s="6" t="s">
        <v>8317</v>
      </c>
      <c r="S191" s="11">
        <f>(((J191/60)/60)/24)+DATE(1970,1,1)</f>
        <v>42556.690706018519</v>
      </c>
      <c r="T191" s="11">
        <f>(((I191/60)/60)/24)+DATE(1970,1,1)</f>
        <v>42616.690706018519</v>
      </c>
      <c r="U191">
        <f>YEAR(S191)</f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E192/D192*100</f>
        <v>0.41666666666666669</v>
      </c>
      <c r="P192" s="5">
        <f>IF(L192,E192/L192,0)</f>
        <v>50</v>
      </c>
      <c r="Q192" s="6" t="s">
        <v>8313</v>
      </c>
      <c r="R192" s="6" t="s">
        <v>8317</v>
      </c>
      <c r="S192" s="11">
        <f>(((J192/60)/60)/24)+DATE(1970,1,1)</f>
        <v>42527.650995370372</v>
      </c>
      <c r="T192" s="11">
        <f>(((I192/60)/60)/24)+DATE(1970,1,1)</f>
        <v>42537.650995370372</v>
      </c>
      <c r="U192">
        <f>YEAR(S192)</f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E193/D193*100</f>
        <v>5</v>
      </c>
      <c r="P193" s="5">
        <f>IF(L193,E193/L193,0)</f>
        <v>83.333333333333329</v>
      </c>
      <c r="Q193" s="6" t="s">
        <v>8313</v>
      </c>
      <c r="R193" s="6" t="s">
        <v>8317</v>
      </c>
      <c r="S193" s="11">
        <f>(((J193/60)/60)/24)+DATE(1970,1,1)</f>
        <v>42239.441412037035</v>
      </c>
      <c r="T193" s="11">
        <f>(((I193/60)/60)/24)+DATE(1970,1,1)</f>
        <v>42279.441412037035</v>
      </c>
      <c r="U193">
        <f>YEAR(S193)</f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E194/D194*100</f>
        <v>1.6999999999999999E-3</v>
      </c>
      <c r="P194" s="5">
        <f>IF(L194,E194/L194,0)</f>
        <v>5.666666666666667</v>
      </c>
      <c r="Q194" s="6" t="s">
        <v>8313</v>
      </c>
      <c r="R194" s="6" t="s">
        <v>8317</v>
      </c>
      <c r="S194" s="11">
        <f>(((J194/60)/60)/24)+DATE(1970,1,1)</f>
        <v>41899.792037037041</v>
      </c>
      <c r="T194" s="11">
        <f>(((I194/60)/60)/24)+DATE(1970,1,1)</f>
        <v>41929.792037037041</v>
      </c>
      <c r="U194">
        <f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E195/D195*100</f>
        <v>0</v>
      </c>
      <c r="P195" s="5">
        <f>IF(L195,E195/L195,0)</f>
        <v>0</v>
      </c>
      <c r="Q195" s="6" t="s">
        <v>8313</v>
      </c>
      <c r="R195" s="6" t="s">
        <v>8317</v>
      </c>
      <c r="S195" s="11">
        <f>(((J195/60)/60)/24)+DATE(1970,1,1)</f>
        <v>41911.934791666667</v>
      </c>
      <c r="T195" s="11">
        <f>(((I195/60)/60)/24)+DATE(1970,1,1)</f>
        <v>41971.976458333331</v>
      </c>
      <c r="U195">
        <f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E196/D196*100</f>
        <v>0.12</v>
      </c>
      <c r="P196" s="5">
        <f>IF(L196,E196/L196,0)</f>
        <v>1</v>
      </c>
      <c r="Q196" s="6" t="s">
        <v>8313</v>
      </c>
      <c r="R196" s="6" t="s">
        <v>8317</v>
      </c>
      <c r="S196" s="11">
        <f>(((J196/60)/60)/24)+DATE(1970,1,1)</f>
        <v>42375.996886574074</v>
      </c>
      <c r="T196" s="11">
        <f>(((I196/60)/60)/24)+DATE(1970,1,1)</f>
        <v>42435.996886574074</v>
      </c>
      <c r="U196">
        <f>YEAR(S196)</f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E197/D197*100</f>
        <v>0</v>
      </c>
      <c r="P197" s="5">
        <f>IF(L197,E197/L197,0)</f>
        <v>0</v>
      </c>
      <c r="Q197" s="6" t="s">
        <v>8313</v>
      </c>
      <c r="R197" s="6" t="s">
        <v>8317</v>
      </c>
      <c r="S197" s="11">
        <f>(((J197/60)/60)/24)+DATE(1970,1,1)</f>
        <v>42135.67050925926</v>
      </c>
      <c r="T197" s="11">
        <f>(((I197/60)/60)/24)+DATE(1970,1,1)</f>
        <v>42195.67050925926</v>
      </c>
      <c r="U197">
        <f>YEAR(S197)</f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E198/D198*100</f>
        <v>41.857142857142861</v>
      </c>
      <c r="P198" s="5">
        <f>IF(L198,E198/L198,0)</f>
        <v>77.10526315789474</v>
      </c>
      <c r="Q198" s="6" t="s">
        <v>8313</v>
      </c>
      <c r="R198" s="6" t="s">
        <v>8317</v>
      </c>
      <c r="S198" s="11">
        <f>(((J198/60)/60)/24)+DATE(1970,1,1)</f>
        <v>42259.542800925927</v>
      </c>
      <c r="T198" s="11">
        <f>(((I198/60)/60)/24)+DATE(1970,1,1)</f>
        <v>42287.875</v>
      </c>
      <c r="U198">
        <f>YEAR(S198)</f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E199/D199*100</f>
        <v>10.48</v>
      </c>
      <c r="P199" s="5">
        <f>IF(L199,E199/L199,0)</f>
        <v>32.75</v>
      </c>
      <c r="Q199" s="6" t="s">
        <v>8313</v>
      </c>
      <c r="R199" s="6" t="s">
        <v>8317</v>
      </c>
      <c r="S199" s="11">
        <f>(((J199/60)/60)/24)+DATE(1970,1,1)</f>
        <v>42741.848379629635</v>
      </c>
      <c r="T199" s="11">
        <f>(((I199/60)/60)/24)+DATE(1970,1,1)</f>
        <v>42783.875</v>
      </c>
      <c r="U199">
        <f>YEAR(S199)</f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E200/D200*100</f>
        <v>1.1159999999999999</v>
      </c>
      <c r="P200" s="5">
        <f>IF(L200,E200/L200,0)</f>
        <v>46.5</v>
      </c>
      <c r="Q200" s="6" t="s">
        <v>8313</v>
      </c>
      <c r="R200" s="6" t="s">
        <v>8317</v>
      </c>
      <c r="S200" s="11">
        <f>(((J200/60)/60)/24)+DATE(1970,1,1)</f>
        <v>41887.383356481485</v>
      </c>
      <c r="T200" s="11">
        <f>(((I200/60)/60)/24)+DATE(1970,1,1)</f>
        <v>41917.383356481485</v>
      </c>
      <c r="U200">
        <f>YEAR(S200)</f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E201/D201*100</f>
        <v>0</v>
      </c>
      <c r="P201" s="5">
        <f>IF(L201,E201/L201,0)</f>
        <v>0</v>
      </c>
      <c r="Q201" s="6" t="s">
        <v>8313</v>
      </c>
      <c r="R201" s="6" t="s">
        <v>8317</v>
      </c>
      <c r="S201" s="11">
        <f>(((J201/60)/60)/24)+DATE(1970,1,1)</f>
        <v>42584.123865740738</v>
      </c>
      <c r="T201" s="11">
        <f>(((I201/60)/60)/24)+DATE(1970,1,1)</f>
        <v>42614.123865740738</v>
      </c>
      <c r="U201">
        <f>YEAR(S201)</f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E202/D202*100</f>
        <v>26.192500000000003</v>
      </c>
      <c r="P202" s="5">
        <f>IF(L202,E202/L202,0)</f>
        <v>87.308333333333337</v>
      </c>
      <c r="Q202" s="6" t="s">
        <v>8313</v>
      </c>
      <c r="R202" s="6" t="s">
        <v>8317</v>
      </c>
      <c r="S202" s="11">
        <f>(((J202/60)/60)/24)+DATE(1970,1,1)</f>
        <v>41867.083368055559</v>
      </c>
      <c r="T202" s="11">
        <f>(((I202/60)/60)/24)+DATE(1970,1,1)</f>
        <v>41897.083368055559</v>
      </c>
      <c r="U202">
        <f>YEAR(S202)</f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E203/D203*100</f>
        <v>58.461538461538467</v>
      </c>
      <c r="P203" s="5">
        <f>IF(L203,E203/L203,0)</f>
        <v>54.285714285714285</v>
      </c>
      <c r="Q203" s="6" t="s">
        <v>8313</v>
      </c>
      <c r="R203" s="6" t="s">
        <v>8317</v>
      </c>
      <c r="S203" s="11">
        <f>(((J203/60)/60)/24)+DATE(1970,1,1)</f>
        <v>42023.818622685183</v>
      </c>
      <c r="T203" s="11">
        <f>(((I203/60)/60)/24)+DATE(1970,1,1)</f>
        <v>42043.818622685183</v>
      </c>
      <c r="U203">
        <f>YEAR(S203)</f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E204/D204*100</f>
        <v>0</v>
      </c>
      <c r="P204" s="5">
        <f>IF(L204,E204/L204,0)</f>
        <v>0</v>
      </c>
      <c r="Q204" s="6" t="s">
        <v>8313</v>
      </c>
      <c r="R204" s="6" t="s">
        <v>8317</v>
      </c>
      <c r="S204" s="11">
        <f>(((J204/60)/60)/24)+DATE(1970,1,1)</f>
        <v>42255.927824074075</v>
      </c>
      <c r="T204" s="11">
        <f>(((I204/60)/60)/24)+DATE(1970,1,1)</f>
        <v>42285.874305555553</v>
      </c>
      <c r="U204">
        <f>YEAR(S204)</f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E205/D205*100</f>
        <v>29.84</v>
      </c>
      <c r="P205" s="5">
        <f>IF(L205,E205/L205,0)</f>
        <v>93.25</v>
      </c>
      <c r="Q205" s="6" t="s">
        <v>8313</v>
      </c>
      <c r="R205" s="6" t="s">
        <v>8317</v>
      </c>
      <c r="S205" s="11">
        <f>(((J205/60)/60)/24)+DATE(1970,1,1)</f>
        <v>41973.847962962958</v>
      </c>
      <c r="T205" s="11">
        <f>(((I205/60)/60)/24)+DATE(1970,1,1)</f>
        <v>42033.847962962958</v>
      </c>
      <c r="U205">
        <f>YEAR(S205)</f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E206/D206*100</f>
        <v>50.721666666666664</v>
      </c>
      <c r="P206" s="5">
        <f>IF(L206,E206/L206,0)</f>
        <v>117.68368136117556</v>
      </c>
      <c r="Q206" s="6" t="s">
        <v>8313</v>
      </c>
      <c r="R206" s="6" t="s">
        <v>8317</v>
      </c>
      <c r="S206" s="11">
        <f>(((J206/60)/60)/24)+DATE(1970,1,1)</f>
        <v>42556.583368055552</v>
      </c>
      <c r="T206" s="11">
        <f>(((I206/60)/60)/24)+DATE(1970,1,1)</f>
        <v>42586.583368055552</v>
      </c>
      <c r="U206">
        <f>YEAR(S206)</f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E207/D207*100</f>
        <v>16.25</v>
      </c>
      <c r="P207" s="5">
        <f>IF(L207,E207/L207,0)</f>
        <v>76.470588235294116</v>
      </c>
      <c r="Q207" s="6" t="s">
        <v>8313</v>
      </c>
      <c r="R207" s="6" t="s">
        <v>8317</v>
      </c>
      <c r="S207" s="11">
        <f>(((J207/60)/60)/24)+DATE(1970,1,1)</f>
        <v>42248.632199074069</v>
      </c>
      <c r="T207" s="11">
        <f>(((I207/60)/60)/24)+DATE(1970,1,1)</f>
        <v>42283.632199074069</v>
      </c>
      <c r="U207">
        <f>YEAR(S207)</f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E208/D208*100</f>
        <v>0</v>
      </c>
      <c r="P208" s="5">
        <f>IF(L208,E208/L208,0)</f>
        <v>0</v>
      </c>
      <c r="Q208" s="6" t="s">
        <v>8313</v>
      </c>
      <c r="R208" s="6" t="s">
        <v>8317</v>
      </c>
      <c r="S208" s="11">
        <f>(((J208/60)/60)/24)+DATE(1970,1,1)</f>
        <v>42567.004432870366</v>
      </c>
      <c r="T208" s="11">
        <f>(((I208/60)/60)/24)+DATE(1970,1,1)</f>
        <v>42588.004432870366</v>
      </c>
      <c r="U208">
        <f>YEAR(S208)</f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E209/D209*100</f>
        <v>15.214285714285714</v>
      </c>
      <c r="P209" s="5">
        <f>IF(L209,E209/L209,0)</f>
        <v>163.84615384615384</v>
      </c>
      <c r="Q209" s="6" t="s">
        <v>8313</v>
      </c>
      <c r="R209" s="6" t="s">
        <v>8317</v>
      </c>
      <c r="S209" s="11">
        <f>(((J209/60)/60)/24)+DATE(1970,1,1)</f>
        <v>41978.197199074071</v>
      </c>
      <c r="T209" s="11">
        <f>(((I209/60)/60)/24)+DATE(1970,1,1)</f>
        <v>42008.197199074071</v>
      </c>
      <c r="U209">
        <f>YEAR(S209)</f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E210/D210*100</f>
        <v>0</v>
      </c>
      <c r="P210" s="5">
        <f>IF(L210,E210/L210,0)</f>
        <v>0</v>
      </c>
      <c r="Q210" s="6" t="s">
        <v>8313</v>
      </c>
      <c r="R210" s="6" t="s">
        <v>8317</v>
      </c>
      <c r="S210" s="11">
        <f>(((J210/60)/60)/24)+DATE(1970,1,1)</f>
        <v>41959.369988425926</v>
      </c>
      <c r="T210" s="11">
        <f>(((I210/60)/60)/24)+DATE(1970,1,1)</f>
        <v>41989.369988425926</v>
      </c>
      <c r="U210">
        <f>YEAR(S210)</f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E211/D211*100</f>
        <v>0</v>
      </c>
      <c r="P211" s="5">
        <f>IF(L211,E211/L211,0)</f>
        <v>0</v>
      </c>
      <c r="Q211" s="6" t="s">
        <v>8313</v>
      </c>
      <c r="R211" s="6" t="s">
        <v>8317</v>
      </c>
      <c r="S211" s="11">
        <f>(((J211/60)/60)/24)+DATE(1970,1,1)</f>
        <v>42165.922858796301</v>
      </c>
      <c r="T211" s="11">
        <f>(((I211/60)/60)/24)+DATE(1970,1,1)</f>
        <v>42195.922858796301</v>
      </c>
      <c r="U211">
        <f>YEAR(S211)</f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E212/D212*100</f>
        <v>25.25</v>
      </c>
      <c r="P212" s="5">
        <f>IF(L212,E212/L212,0)</f>
        <v>91.818181818181813</v>
      </c>
      <c r="Q212" s="6" t="s">
        <v>8313</v>
      </c>
      <c r="R212" s="6" t="s">
        <v>8317</v>
      </c>
      <c r="S212" s="11">
        <f>(((J212/60)/60)/24)+DATE(1970,1,1)</f>
        <v>42249.064722222218</v>
      </c>
      <c r="T212" s="11">
        <f>(((I212/60)/60)/24)+DATE(1970,1,1)</f>
        <v>42278.208333333328</v>
      </c>
      <c r="U212">
        <f>YEAR(S212)</f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E213/D213*100</f>
        <v>44.6</v>
      </c>
      <c r="P213" s="5">
        <f>IF(L213,E213/L213,0)</f>
        <v>185.83333333333334</v>
      </c>
      <c r="Q213" s="6" t="s">
        <v>8313</v>
      </c>
      <c r="R213" s="6" t="s">
        <v>8317</v>
      </c>
      <c r="S213" s="11">
        <f>(((J213/60)/60)/24)+DATE(1970,1,1)</f>
        <v>42236.159918981488</v>
      </c>
      <c r="T213" s="11">
        <f>(((I213/60)/60)/24)+DATE(1970,1,1)</f>
        <v>42266.159918981488</v>
      </c>
      <c r="U213">
        <f>YEAR(S213)</f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E214/D214*100</f>
        <v>1.5873015873015872E-2</v>
      </c>
      <c r="P214" s="5">
        <f>IF(L214,E214/L214,0)</f>
        <v>1</v>
      </c>
      <c r="Q214" s="6" t="s">
        <v>8313</v>
      </c>
      <c r="R214" s="6" t="s">
        <v>8317</v>
      </c>
      <c r="S214" s="11">
        <f>(((J214/60)/60)/24)+DATE(1970,1,1)</f>
        <v>42416.881018518514</v>
      </c>
      <c r="T214" s="11">
        <f>(((I214/60)/60)/24)+DATE(1970,1,1)</f>
        <v>42476.839351851857</v>
      </c>
      <c r="U214">
        <f>YEAR(S214)</f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E215/D215*100</f>
        <v>0.04</v>
      </c>
      <c r="P215" s="5">
        <f>IF(L215,E215/L215,0)</f>
        <v>20</v>
      </c>
      <c r="Q215" s="6" t="s">
        <v>8313</v>
      </c>
      <c r="R215" s="6" t="s">
        <v>8317</v>
      </c>
      <c r="S215" s="11">
        <f>(((J215/60)/60)/24)+DATE(1970,1,1)</f>
        <v>42202.594293981485</v>
      </c>
      <c r="T215" s="11">
        <f>(((I215/60)/60)/24)+DATE(1970,1,1)</f>
        <v>42232.587974537033</v>
      </c>
      <c r="U215">
        <f>YEAR(S215)</f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E216/D216*100</f>
        <v>8.0000000000000002E-3</v>
      </c>
      <c r="P216" s="5">
        <f>IF(L216,E216/L216,0)</f>
        <v>1</v>
      </c>
      <c r="Q216" s="6" t="s">
        <v>8313</v>
      </c>
      <c r="R216" s="6" t="s">
        <v>8317</v>
      </c>
      <c r="S216" s="11">
        <f>(((J216/60)/60)/24)+DATE(1970,1,1)</f>
        <v>42009.64061342593</v>
      </c>
      <c r="T216" s="11">
        <f>(((I216/60)/60)/24)+DATE(1970,1,1)</f>
        <v>42069.64061342593</v>
      </c>
      <c r="U216">
        <f>YEAR(S216)</f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E217/D217*100</f>
        <v>0.22727272727272727</v>
      </c>
      <c r="P217" s="5">
        <f>IF(L217,E217/L217,0)</f>
        <v>10</v>
      </c>
      <c r="Q217" s="6" t="s">
        <v>8313</v>
      </c>
      <c r="R217" s="6" t="s">
        <v>8317</v>
      </c>
      <c r="S217" s="11">
        <f>(((J217/60)/60)/24)+DATE(1970,1,1)</f>
        <v>42375.230115740742</v>
      </c>
      <c r="T217" s="11">
        <f>(((I217/60)/60)/24)+DATE(1970,1,1)</f>
        <v>42417.999305555553</v>
      </c>
      <c r="U217">
        <f>YEAR(S217)</f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E218/D218*100</f>
        <v>55.698440000000005</v>
      </c>
      <c r="P218" s="5">
        <f>IF(L218,E218/L218,0)</f>
        <v>331.53833333333336</v>
      </c>
      <c r="Q218" s="6" t="s">
        <v>8313</v>
      </c>
      <c r="R218" s="6" t="s">
        <v>8317</v>
      </c>
      <c r="S218" s="11">
        <f>(((J218/60)/60)/24)+DATE(1970,1,1)</f>
        <v>42066.958761574075</v>
      </c>
      <c r="T218" s="11">
        <f>(((I218/60)/60)/24)+DATE(1970,1,1)</f>
        <v>42116.917094907403</v>
      </c>
      <c r="U218">
        <f>YEAR(S218)</f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E219/D219*100</f>
        <v>11.943</v>
      </c>
      <c r="P219" s="5">
        <f>IF(L219,E219/L219,0)</f>
        <v>314.28947368421052</v>
      </c>
      <c r="Q219" s="6" t="s">
        <v>8313</v>
      </c>
      <c r="R219" s="6" t="s">
        <v>8317</v>
      </c>
      <c r="S219" s="11">
        <f>(((J219/60)/60)/24)+DATE(1970,1,1)</f>
        <v>41970.64061342593</v>
      </c>
      <c r="T219" s="11">
        <f>(((I219/60)/60)/24)+DATE(1970,1,1)</f>
        <v>42001.64061342593</v>
      </c>
      <c r="U219">
        <f>YEAR(S219)</f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E220/D220*100</f>
        <v>2</v>
      </c>
      <c r="P220" s="5">
        <f>IF(L220,E220/L220,0)</f>
        <v>100</v>
      </c>
      <c r="Q220" s="6" t="s">
        <v>8313</v>
      </c>
      <c r="R220" s="6" t="s">
        <v>8317</v>
      </c>
      <c r="S220" s="11">
        <f>(((J220/60)/60)/24)+DATE(1970,1,1)</f>
        <v>42079.628344907411</v>
      </c>
      <c r="T220" s="11">
        <f>(((I220/60)/60)/24)+DATE(1970,1,1)</f>
        <v>42139.628344907411</v>
      </c>
      <c r="U220">
        <f>YEAR(S220)</f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E221/D221*100</f>
        <v>17.630000000000003</v>
      </c>
      <c r="P221" s="5">
        <f>IF(L221,E221/L221,0)</f>
        <v>115.98684210526316</v>
      </c>
      <c r="Q221" s="6" t="s">
        <v>8313</v>
      </c>
      <c r="R221" s="6" t="s">
        <v>8317</v>
      </c>
      <c r="S221" s="11">
        <f>(((J221/60)/60)/24)+DATE(1970,1,1)</f>
        <v>42429.326678240745</v>
      </c>
      <c r="T221" s="11">
        <f>(((I221/60)/60)/24)+DATE(1970,1,1)</f>
        <v>42461.290972222225</v>
      </c>
      <c r="U221">
        <f>YEAR(S221)</f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E222/D222*100</f>
        <v>0.72</v>
      </c>
      <c r="P222" s="5">
        <f>IF(L222,E222/L222,0)</f>
        <v>120</v>
      </c>
      <c r="Q222" s="6" t="s">
        <v>8313</v>
      </c>
      <c r="R222" s="6" t="s">
        <v>8317</v>
      </c>
      <c r="S222" s="11">
        <f>(((J222/60)/60)/24)+DATE(1970,1,1)</f>
        <v>42195.643865740742</v>
      </c>
      <c r="T222" s="11">
        <f>(((I222/60)/60)/24)+DATE(1970,1,1)</f>
        <v>42236.837499999994</v>
      </c>
      <c r="U222">
        <f>YEAR(S222)</f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E223/D223*100</f>
        <v>0</v>
      </c>
      <c r="P223" s="5">
        <f>IF(L223,E223/L223,0)</f>
        <v>0</v>
      </c>
      <c r="Q223" s="6" t="s">
        <v>8313</v>
      </c>
      <c r="R223" s="6" t="s">
        <v>8317</v>
      </c>
      <c r="S223" s="11">
        <f>(((J223/60)/60)/24)+DATE(1970,1,1)</f>
        <v>42031.837546296301</v>
      </c>
      <c r="T223" s="11">
        <f>(((I223/60)/60)/24)+DATE(1970,1,1)</f>
        <v>42091.79587962963</v>
      </c>
      <c r="U223">
        <f>YEAR(S223)</f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E224/D224*100</f>
        <v>13</v>
      </c>
      <c r="P224" s="5">
        <f>IF(L224,E224/L224,0)</f>
        <v>65</v>
      </c>
      <c r="Q224" s="6" t="s">
        <v>8313</v>
      </c>
      <c r="R224" s="6" t="s">
        <v>8317</v>
      </c>
      <c r="S224" s="11">
        <f>(((J224/60)/60)/24)+DATE(1970,1,1)</f>
        <v>42031.769884259258</v>
      </c>
      <c r="T224" s="11">
        <f>(((I224/60)/60)/24)+DATE(1970,1,1)</f>
        <v>42090.110416666663</v>
      </c>
      <c r="U224">
        <f>YEAR(S224)</f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E225/D225*100</f>
        <v>0</v>
      </c>
      <c r="P225" s="5">
        <f>IF(L225,E225/L225,0)</f>
        <v>0</v>
      </c>
      <c r="Q225" s="6" t="s">
        <v>8313</v>
      </c>
      <c r="R225" s="6" t="s">
        <v>8317</v>
      </c>
      <c r="S225" s="11">
        <f>(((J225/60)/60)/24)+DATE(1970,1,1)</f>
        <v>42482.048032407409</v>
      </c>
      <c r="T225" s="11">
        <f>(((I225/60)/60)/24)+DATE(1970,1,1)</f>
        <v>42512.045138888891</v>
      </c>
      <c r="U225">
        <f>YEAR(S225)</f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E226/D226*100</f>
        <v>0</v>
      </c>
      <c r="P226" s="5">
        <f>IF(L226,E226/L226,0)</f>
        <v>0</v>
      </c>
      <c r="Q226" s="6" t="s">
        <v>8313</v>
      </c>
      <c r="R226" s="6" t="s">
        <v>8317</v>
      </c>
      <c r="S226" s="11">
        <f>(((J226/60)/60)/24)+DATE(1970,1,1)</f>
        <v>42135.235254629632</v>
      </c>
      <c r="T226" s="11">
        <f>(((I226/60)/60)/24)+DATE(1970,1,1)</f>
        <v>42195.235254629632</v>
      </c>
      <c r="U226">
        <f>YEAR(S226)</f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E227/D227*100</f>
        <v>0</v>
      </c>
      <c r="P227" s="5">
        <f>IF(L227,E227/L227,0)</f>
        <v>0</v>
      </c>
      <c r="Q227" s="6" t="s">
        <v>8313</v>
      </c>
      <c r="R227" s="6" t="s">
        <v>8317</v>
      </c>
      <c r="S227" s="11">
        <f>(((J227/60)/60)/24)+DATE(1970,1,1)</f>
        <v>42438.961273148147</v>
      </c>
      <c r="T227" s="11">
        <f>(((I227/60)/60)/24)+DATE(1970,1,1)</f>
        <v>42468.919606481482</v>
      </c>
      <c r="U227">
        <f>YEAR(S227)</f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E228/D228*100</f>
        <v>0.86206896551724133</v>
      </c>
      <c r="P228" s="5">
        <f>IF(L228,E228/L228,0)</f>
        <v>125</v>
      </c>
      <c r="Q228" s="6" t="s">
        <v>8313</v>
      </c>
      <c r="R228" s="6" t="s">
        <v>8317</v>
      </c>
      <c r="S228" s="11">
        <f>(((J228/60)/60)/24)+DATE(1970,1,1)</f>
        <v>42106.666018518517</v>
      </c>
      <c r="T228" s="11">
        <f>(((I228/60)/60)/24)+DATE(1970,1,1)</f>
        <v>42155.395138888889</v>
      </c>
      <c r="U228">
        <f>YEAR(S228)</f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E229/D229*100</f>
        <v>0</v>
      </c>
      <c r="P229" s="5">
        <f>IF(L229,E229/L229,0)</f>
        <v>0</v>
      </c>
      <c r="Q229" s="6" t="s">
        <v>8313</v>
      </c>
      <c r="R229" s="6" t="s">
        <v>8317</v>
      </c>
      <c r="S229" s="11">
        <f>(((J229/60)/60)/24)+DATE(1970,1,1)</f>
        <v>42164.893993055557</v>
      </c>
      <c r="T229" s="11">
        <f>(((I229/60)/60)/24)+DATE(1970,1,1)</f>
        <v>42194.893993055557</v>
      </c>
      <c r="U229">
        <f>YEAR(S229)</f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E230/D230*100</f>
        <v>0</v>
      </c>
      <c r="P230" s="5">
        <f>IF(L230,E230/L230,0)</f>
        <v>0</v>
      </c>
      <c r="Q230" s="6" t="s">
        <v>8313</v>
      </c>
      <c r="R230" s="6" t="s">
        <v>8317</v>
      </c>
      <c r="S230" s="11">
        <f>(((J230/60)/60)/24)+DATE(1970,1,1)</f>
        <v>42096.686400462961</v>
      </c>
      <c r="T230" s="11">
        <f>(((I230/60)/60)/24)+DATE(1970,1,1)</f>
        <v>42156.686400462961</v>
      </c>
      <c r="U230">
        <f>YEAR(S230)</f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E231/D231*100</f>
        <v>0</v>
      </c>
      <c r="P231" s="5">
        <f>IF(L231,E231/L231,0)</f>
        <v>0</v>
      </c>
      <c r="Q231" s="6" t="s">
        <v>8313</v>
      </c>
      <c r="R231" s="6" t="s">
        <v>8317</v>
      </c>
      <c r="S231" s="11">
        <f>(((J231/60)/60)/24)+DATE(1970,1,1)</f>
        <v>42383.933993055558</v>
      </c>
      <c r="T231" s="11">
        <f>(((I231/60)/60)/24)+DATE(1970,1,1)</f>
        <v>42413.933993055558</v>
      </c>
      <c r="U231">
        <f>YEAR(S231)</f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E232/D232*100</f>
        <v>0.4</v>
      </c>
      <c r="P232" s="5">
        <f>IF(L232,E232/L232,0)</f>
        <v>30</v>
      </c>
      <c r="Q232" s="6" t="s">
        <v>8313</v>
      </c>
      <c r="R232" s="6" t="s">
        <v>8317</v>
      </c>
      <c r="S232" s="11">
        <f>(((J232/60)/60)/24)+DATE(1970,1,1)</f>
        <v>42129.777210648142</v>
      </c>
      <c r="T232" s="11">
        <f>(((I232/60)/60)/24)+DATE(1970,1,1)</f>
        <v>42159.777210648142</v>
      </c>
      <c r="U232">
        <f>YEAR(S232)</f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E233/D233*100</f>
        <v>0</v>
      </c>
      <c r="P233" s="5">
        <f>IF(L233,E233/L233,0)</f>
        <v>0</v>
      </c>
      <c r="Q233" s="6" t="s">
        <v>8313</v>
      </c>
      <c r="R233" s="6" t="s">
        <v>8317</v>
      </c>
      <c r="S233" s="11">
        <f>(((J233/60)/60)/24)+DATE(1970,1,1)</f>
        <v>42341.958923611113</v>
      </c>
      <c r="T233" s="11">
        <f>(((I233/60)/60)/24)+DATE(1970,1,1)</f>
        <v>42371.958923611113</v>
      </c>
      <c r="U233">
        <f>YEAR(S233)</f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E234/D234*100</f>
        <v>2.75</v>
      </c>
      <c r="P234" s="5">
        <f>IF(L234,E234/L234,0)</f>
        <v>15.714285714285714</v>
      </c>
      <c r="Q234" s="6" t="s">
        <v>8313</v>
      </c>
      <c r="R234" s="6" t="s">
        <v>8317</v>
      </c>
      <c r="S234" s="11">
        <f>(((J234/60)/60)/24)+DATE(1970,1,1)</f>
        <v>42032.82576388889</v>
      </c>
      <c r="T234" s="11">
        <f>(((I234/60)/60)/24)+DATE(1970,1,1)</f>
        <v>42062.82576388889</v>
      </c>
      <c r="U234">
        <f>YEAR(S234)</f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E235/D235*100</f>
        <v>0</v>
      </c>
      <c r="P235" s="5">
        <f>IF(L235,E235/L235,0)</f>
        <v>0</v>
      </c>
      <c r="Q235" s="6" t="s">
        <v>8313</v>
      </c>
      <c r="R235" s="6" t="s">
        <v>8317</v>
      </c>
      <c r="S235" s="11">
        <f>(((J235/60)/60)/24)+DATE(1970,1,1)</f>
        <v>42612.911712962959</v>
      </c>
      <c r="T235" s="11">
        <f>(((I235/60)/60)/24)+DATE(1970,1,1)</f>
        <v>42642.911712962959</v>
      </c>
      <c r="U235">
        <f>YEAR(S235)</f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E236/D236*100</f>
        <v>40.1</v>
      </c>
      <c r="P236" s="5">
        <f>IF(L236,E236/L236,0)</f>
        <v>80.2</v>
      </c>
      <c r="Q236" s="6" t="s">
        <v>8313</v>
      </c>
      <c r="R236" s="6" t="s">
        <v>8317</v>
      </c>
      <c r="S236" s="11">
        <f>(((J236/60)/60)/24)+DATE(1970,1,1)</f>
        <v>42136.035405092596</v>
      </c>
      <c r="T236" s="11">
        <f>(((I236/60)/60)/24)+DATE(1970,1,1)</f>
        <v>42176.035405092596</v>
      </c>
      <c r="U236">
        <f>YEAR(S236)</f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E237/D237*100</f>
        <v>0</v>
      </c>
      <c r="P237" s="5">
        <f>IF(L237,E237/L237,0)</f>
        <v>0</v>
      </c>
      <c r="Q237" s="6" t="s">
        <v>8313</v>
      </c>
      <c r="R237" s="6" t="s">
        <v>8317</v>
      </c>
      <c r="S237" s="11">
        <f>(((J237/60)/60)/24)+DATE(1970,1,1)</f>
        <v>42164.908530092594</v>
      </c>
      <c r="T237" s="11">
        <f>(((I237/60)/60)/24)+DATE(1970,1,1)</f>
        <v>42194.908530092594</v>
      </c>
      <c r="U237">
        <f>YEAR(S237)</f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E238/D238*100</f>
        <v>0</v>
      </c>
      <c r="P238" s="5">
        <f>IF(L238,E238/L238,0)</f>
        <v>0</v>
      </c>
      <c r="Q238" s="6" t="s">
        <v>8313</v>
      </c>
      <c r="R238" s="6" t="s">
        <v>8317</v>
      </c>
      <c r="S238" s="11">
        <f>(((J238/60)/60)/24)+DATE(1970,1,1)</f>
        <v>42321.08447916666</v>
      </c>
      <c r="T238" s="11">
        <f>(((I238/60)/60)/24)+DATE(1970,1,1)</f>
        <v>42374</v>
      </c>
      <c r="U238">
        <f>YEAR(S238)</f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E239/D239*100</f>
        <v>0.33333333333333337</v>
      </c>
      <c r="P239" s="5">
        <f>IF(L239,E239/L239,0)</f>
        <v>50</v>
      </c>
      <c r="Q239" s="6" t="s">
        <v>8313</v>
      </c>
      <c r="R239" s="6" t="s">
        <v>8317</v>
      </c>
      <c r="S239" s="11">
        <f>(((J239/60)/60)/24)+DATE(1970,1,1)</f>
        <v>42377.577187499999</v>
      </c>
      <c r="T239" s="11">
        <f>(((I239/60)/60)/24)+DATE(1970,1,1)</f>
        <v>42437.577187499999</v>
      </c>
      <c r="U239">
        <f>YEAR(S239)</f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E240/D240*100</f>
        <v>0</v>
      </c>
      <c r="P240" s="5">
        <f>IF(L240,E240/L240,0)</f>
        <v>0</v>
      </c>
      <c r="Q240" s="6" t="s">
        <v>8313</v>
      </c>
      <c r="R240" s="6" t="s">
        <v>8317</v>
      </c>
      <c r="S240" s="11">
        <f>(((J240/60)/60)/24)+DATE(1970,1,1)</f>
        <v>42713.962499999994</v>
      </c>
      <c r="T240" s="11">
        <f>(((I240/60)/60)/24)+DATE(1970,1,1)</f>
        <v>42734.375</v>
      </c>
      <c r="U240">
        <f>YEAR(S240)</f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E241/D241*100</f>
        <v>25</v>
      </c>
      <c r="P241" s="5">
        <f>IF(L241,E241/L241,0)</f>
        <v>50</v>
      </c>
      <c r="Q241" s="6" t="s">
        <v>8313</v>
      </c>
      <c r="R241" s="6" t="s">
        <v>8317</v>
      </c>
      <c r="S241" s="11">
        <f>(((J241/60)/60)/24)+DATE(1970,1,1)</f>
        <v>42297.110300925924</v>
      </c>
      <c r="T241" s="11">
        <f>(((I241/60)/60)/24)+DATE(1970,1,1)</f>
        <v>42316.5</v>
      </c>
      <c r="U241">
        <f>YEAR(S241)</f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E242/D242*100</f>
        <v>107.63413333333334</v>
      </c>
      <c r="P242" s="5">
        <f>IF(L242,E242/L242,0)</f>
        <v>117.84759124087591</v>
      </c>
      <c r="Q242" s="6" t="s">
        <v>8313</v>
      </c>
      <c r="R242" s="6" t="s">
        <v>8318</v>
      </c>
      <c r="S242" s="11">
        <f>(((J242/60)/60)/24)+DATE(1970,1,1)</f>
        <v>41354.708460648151</v>
      </c>
      <c r="T242" s="11">
        <f>(((I242/60)/60)/24)+DATE(1970,1,1)</f>
        <v>41399.708460648151</v>
      </c>
      <c r="U242">
        <f>YEAR(S242)</f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E243/D243*100</f>
        <v>112.63736263736264</v>
      </c>
      <c r="P243" s="5">
        <f>IF(L243,E243/L243,0)</f>
        <v>109.04255319148936</v>
      </c>
      <c r="Q243" s="6" t="s">
        <v>8313</v>
      </c>
      <c r="R243" s="6" t="s">
        <v>8318</v>
      </c>
      <c r="S243" s="11">
        <f>(((J243/60)/60)/24)+DATE(1970,1,1)</f>
        <v>41949.697962962964</v>
      </c>
      <c r="T243" s="11">
        <f>(((I243/60)/60)/24)+DATE(1970,1,1)</f>
        <v>41994.697962962964</v>
      </c>
      <c r="U243">
        <f>YEAR(S243)</f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E244/D244*100</f>
        <v>113.46153846153845</v>
      </c>
      <c r="P244" s="5">
        <f>IF(L244,E244/L244,0)</f>
        <v>73.019801980198025</v>
      </c>
      <c r="Q244" s="6" t="s">
        <v>8313</v>
      </c>
      <c r="R244" s="6" t="s">
        <v>8318</v>
      </c>
      <c r="S244" s="11">
        <f>(((J244/60)/60)/24)+DATE(1970,1,1)</f>
        <v>40862.492939814816</v>
      </c>
      <c r="T244" s="11">
        <f>(((I244/60)/60)/24)+DATE(1970,1,1)</f>
        <v>40897.492939814816</v>
      </c>
      <c r="U244">
        <f>YEAR(S244)</f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E245/D245*100</f>
        <v>102.592</v>
      </c>
      <c r="P245" s="5">
        <f>IF(L245,E245/L245,0)</f>
        <v>78.195121951219505</v>
      </c>
      <c r="Q245" s="6" t="s">
        <v>8313</v>
      </c>
      <c r="R245" s="6" t="s">
        <v>8318</v>
      </c>
      <c r="S245" s="11">
        <f>(((J245/60)/60)/24)+DATE(1970,1,1)</f>
        <v>41662.047500000001</v>
      </c>
      <c r="T245" s="11">
        <f>(((I245/60)/60)/24)+DATE(1970,1,1)</f>
        <v>41692.047500000001</v>
      </c>
      <c r="U245">
        <f>YEAR(S245)</f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E246/D246*100</f>
        <v>113.75714285714287</v>
      </c>
      <c r="P246" s="5">
        <f>IF(L246,E246/L246,0)</f>
        <v>47.398809523809526</v>
      </c>
      <c r="Q246" s="6" t="s">
        <v>8313</v>
      </c>
      <c r="R246" s="6" t="s">
        <v>8318</v>
      </c>
      <c r="S246" s="11">
        <f>(((J246/60)/60)/24)+DATE(1970,1,1)</f>
        <v>40213.323599537034</v>
      </c>
      <c r="T246" s="11">
        <f>(((I246/60)/60)/24)+DATE(1970,1,1)</f>
        <v>40253.29583333333</v>
      </c>
      <c r="U246">
        <f>YEAR(S246)</f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E247/D247*100</f>
        <v>103.71999999999998</v>
      </c>
      <c r="P247" s="5">
        <f>IF(L247,E247/L247,0)</f>
        <v>54.020833333333336</v>
      </c>
      <c r="Q247" s="6" t="s">
        <v>8313</v>
      </c>
      <c r="R247" s="6" t="s">
        <v>8318</v>
      </c>
      <c r="S247" s="11">
        <f>(((J247/60)/60)/24)+DATE(1970,1,1)</f>
        <v>41107.053067129629</v>
      </c>
      <c r="T247" s="11">
        <f>(((I247/60)/60)/24)+DATE(1970,1,1)</f>
        <v>41137.053067129629</v>
      </c>
      <c r="U247">
        <f>YEAR(S247)</f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E248/D248*100</f>
        <v>305.46000000000004</v>
      </c>
      <c r="P248" s="5">
        <f>IF(L248,E248/L248,0)</f>
        <v>68.488789237668158</v>
      </c>
      <c r="Q248" s="6" t="s">
        <v>8313</v>
      </c>
      <c r="R248" s="6" t="s">
        <v>8318</v>
      </c>
      <c r="S248" s="11">
        <f>(((J248/60)/60)/24)+DATE(1970,1,1)</f>
        <v>40480.363483796296</v>
      </c>
      <c r="T248" s="11">
        <f>(((I248/60)/60)/24)+DATE(1970,1,1)</f>
        <v>40530.405150462961</v>
      </c>
      <c r="U248">
        <f>YEAR(S248)</f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E249/D249*100</f>
        <v>134.1</v>
      </c>
      <c r="P249" s="5">
        <f>IF(L249,E249/L249,0)</f>
        <v>108.14516129032258</v>
      </c>
      <c r="Q249" s="6" t="s">
        <v>8313</v>
      </c>
      <c r="R249" s="6" t="s">
        <v>8318</v>
      </c>
      <c r="S249" s="11">
        <f>(((J249/60)/60)/24)+DATE(1970,1,1)</f>
        <v>40430.604328703703</v>
      </c>
      <c r="T249" s="11">
        <f>(((I249/60)/60)/24)+DATE(1970,1,1)</f>
        <v>40467.152083333334</v>
      </c>
      <c r="U249">
        <f>YEAR(S249)</f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E250/D250*100</f>
        <v>101.33294117647058</v>
      </c>
      <c r="P250" s="5">
        <f>IF(L250,E250/L250,0)</f>
        <v>589.95205479452056</v>
      </c>
      <c r="Q250" s="6" t="s">
        <v>8313</v>
      </c>
      <c r="R250" s="6" t="s">
        <v>8318</v>
      </c>
      <c r="S250" s="11">
        <f>(((J250/60)/60)/24)+DATE(1970,1,1)</f>
        <v>40870.774409722224</v>
      </c>
      <c r="T250" s="11">
        <f>(((I250/60)/60)/24)+DATE(1970,1,1)</f>
        <v>40915.774409722224</v>
      </c>
      <c r="U250">
        <f>YEAR(S250)</f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E251/D251*100</f>
        <v>112.92</v>
      </c>
      <c r="P251" s="5">
        <f>IF(L251,E251/L251,0)</f>
        <v>48.051063829787232</v>
      </c>
      <c r="Q251" s="6" t="s">
        <v>8313</v>
      </c>
      <c r="R251" s="6" t="s">
        <v>8318</v>
      </c>
      <c r="S251" s="11">
        <f>(((J251/60)/60)/24)+DATE(1970,1,1)</f>
        <v>40332.923842592594</v>
      </c>
      <c r="T251" s="11">
        <f>(((I251/60)/60)/24)+DATE(1970,1,1)</f>
        <v>40412.736111111109</v>
      </c>
      <c r="U251">
        <f>YEAR(S251)</f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E252/D252*100</f>
        <v>105.58333333333334</v>
      </c>
      <c r="P252" s="5">
        <f>IF(L252,E252/L252,0)</f>
        <v>72.482837528604122</v>
      </c>
      <c r="Q252" s="6" t="s">
        <v>8313</v>
      </c>
      <c r="R252" s="6" t="s">
        <v>8318</v>
      </c>
      <c r="S252" s="11">
        <f>(((J252/60)/60)/24)+DATE(1970,1,1)</f>
        <v>41401.565868055557</v>
      </c>
      <c r="T252" s="11">
        <f>(((I252/60)/60)/24)+DATE(1970,1,1)</f>
        <v>41431.565868055557</v>
      </c>
      <c r="U252">
        <f>YEAR(S252)</f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E253/D253*100</f>
        <v>125.57142857142858</v>
      </c>
      <c r="P253" s="5">
        <f>IF(L253,E253/L253,0)</f>
        <v>57.077922077922075</v>
      </c>
      <c r="Q253" s="6" t="s">
        <v>8313</v>
      </c>
      <c r="R253" s="6" t="s">
        <v>8318</v>
      </c>
      <c r="S253" s="11">
        <f>(((J253/60)/60)/24)+DATE(1970,1,1)</f>
        <v>41013.787569444445</v>
      </c>
      <c r="T253" s="11">
        <f>(((I253/60)/60)/24)+DATE(1970,1,1)</f>
        <v>41045.791666666664</v>
      </c>
      <c r="U253">
        <f>YEAR(S253)</f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E254/D254*100</f>
        <v>184.56</v>
      </c>
      <c r="P254" s="5">
        <f>IF(L254,E254/L254,0)</f>
        <v>85.444444444444443</v>
      </c>
      <c r="Q254" s="6" t="s">
        <v>8313</v>
      </c>
      <c r="R254" s="6" t="s">
        <v>8318</v>
      </c>
      <c r="S254" s="11">
        <f>(((J254/60)/60)/24)+DATE(1970,1,1)</f>
        <v>40266.662708333337</v>
      </c>
      <c r="T254" s="11">
        <f>(((I254/60)/60)/24)+DATE(1970,1,1)</f>
        <v>40330.165972222225</v>
      </c>
      <c r="U254">
        <f>YEAR(S254)</f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E255/D255*100</f>
        <v>100.73333333333335</v>
      </c>
      <c r="P255" s="5">
        <f>IF(L255,E255/L255,0)</f>
        <v>215.85714285714286</v>
      </c>
      <c r="Q255" s="6" t="s">
        <v>8313</v>
      </c>
      <c r="R255" s="6" t="s">
        <v>8318</v>
      </c>
      <c r="S255" s="11">
        <f>(((J255/60)/60)/24)+DATE(1970,1,1)</f>
        <v>40924.650868055556</v>
      </c>
      <c r="T255" s="11">
        <f>(((I255/60)/60)/24)+DATE(1970,1,1)</f>
        <v>40954.650868055556</v>
      </c>
      <c r="U255">
        <f>YEAR(S255)</f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E256/D256*100</f>
        <v>116.94725</v>
      </c>
      <c r="P256" s="5">
        <f>IF(L256,E256/L256,0)</f>
        <v>89.38643312101911</v>
      </c>
      <c r="Q256" s="6" t="s">
        <v>8313</v>
      </c>
      <c r="R256" s="6" t="s">
        <v>8318</v>
      </c>
      <c r="S256" s="11">
        <f>(((J256/60)/60)/24)+DATE(1970,1,1)</f>
        <v>42263.952662037031</v>
      </c>
      <c r="T256" s="11">
        <f>(((I256/60)/60)/24)+DATE(1970,1,1)</f>
        <v>42294.083333333328</v>
      </c>
      <c r="U256">
        <f>YEAR(S256)</f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E257/D257*100</f>
        <v>106.73325</v>
      </c>
      <c r="P257" s="5">
        <f>IF(L257,E257/L257,0)</f>
        <v>45.418404255319146</v>
      </c>
      <c r="Q257" s="6" t="s">
        <v>8313</v>
      </c>
      <c r="R257" s="6" t="s">
        <v>8318</v>
      </c>
      <c r="S257" s="11">
        <f>(((J257/60)/60)/24)+DATE(1970,1,1)</f>
        <v>40588.526412037041</v>
      </c>
      <c r="T257" s="11">
        <f>(((I257/60)/60)/24)+DATE(1970,1,1)</f>
        <v>40618.48474537037</v>
      </c>
      <c r="U257">
        <f>YEAR(S257)</f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E258/D258*100</f>
        <v>139.1</v>
      </c>
      <c r="P258" s="5">
        <f>IF(L258,E258/L258,0)</f>
        <v>65.756363636363631</v>
      </c>
      <c r="Q258" s="6" t="s">
        <v>8313</v>
      </c>
      <c r="R258" s="6" t="s">
        <v>8318</v>
      </c>
      <c r="S258" s="11">
        <f>(((J258/60)/60)/24)+DATE(1970,1,1)</f>
        <v>41319.769293981481</v>
      </c>
      <c r="T258" s="11">
        <f>(((I258/60)/60)/24)+DATE(1970,1,1)</f>
        <v>41349.769293981481</v>
      </c>
      <c r="U258">
        <f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E259/D259*100</f>
        <v>106.72648571428572</v>
      </c>
      <c r="P259" s="5">
        <f>IF(L259,E259/L259,0)</f>
        <v>66.70405357142856</v>
      </c>
      <c r="Q259" s="6" t="s">
        <v>8313</v>
      </c>
      <c r="R259" s="6" t="s">
        <v>8318</v>
      </c>
      <c r="S259" s="11">
        <f>(((J259/60)/60)/24)+DATE(1970,1,1)</f>
        <v>42479.626875000002</v>
      </c>
      <c r="T259" s="11">
        <f>(((I259/60)/60)/24)+DATE(1970,1,1)</f>
        <v>42509.626875000002</v>
      </c>
      <c r="U259">
        <f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E260/D260*100</f>
        <v>191.14</v>
      </c>
      <c r="P260" s="5">
        <f>IF(L260,E260/L260,0)</f>
        <v>83.345930232558146</v>
      </c>
      <c r="Q260" s="6" t="s">
        <v>8313</v>
      </c>
      <c r="R260" s="6" t="s">
        <v>8318</v>
      </c>
      <c r="S260" s="11">
        <f>(((J260/60)/60)/24)+DATE(1970,1,1)</f>
        <v>40682.051689814813</v>
      </c>
      <c r="T260" s="11">
        <f>(((I260/60)/60)/24)+DATE(1970,1,1)</f>
        <v>40712.051689814813</v>
      </c>
      <c r="U260">
        <f>YEAR(S260)</f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E261/D261*100</f>
        <v>131.93789333333334</v>
      </c>
      <c r="P261" s="5">
        <f>IF(L261,E261/L261,0)</f>
        <v>105.04609341825902</v>
      </c>
      <c r="Q261" s="6" t="s">
        <v>8313</v>
      </c>
      <c r="R261" s="6" t="s">
        <v>8318</v>
      </c>
      <c r="S261" s="11">
        <f>(((J261/60)/60)/24)+DATE(1970,1,1)</f>
        <v>42072.738067129627</v>
      </c>
      <c r="T261" s="11">
        <f>(((I261/60)/60)/24)+DATE(1970,1,1)</f>
        <v>42102.738067129627</v>
      </c>
      <c r="U261">
        <f>YEAR(S261)</f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E262/D262*100</f>
        <v>106.4</v>
      </c>
      <c r="P262" s="5">
        <f>IF(L262,E262/L262,0)</f>
        <v>120.90909090909091</v>
      </c>
      <c r="Q262" s="6" t="s">
        <v>8313</v>
      </c>
      <c r="R262" s="6" t="s">
        <v>8318</v>
      </c>
      <c r="S262" s="11">
        <f>(((J262/60)/60)/24)+DATE(1970,1,1)</f>
        <v>40330.755543981482</v>
      </c>
      <c r="T262" s="11">
        <f>(((I262/60)/60)/24)+DATE(1970,1,1)</f>
        <v>40376.415972222225</v>
      </c>
      <c r="U262">
        <f>YEAR(S262)</f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E263/D263*100</f>
        <v>107.4</v>
      </c>
      <c r="P263" s="5">
        <f>IF(L263,E263/L263,0)</f>
        <v>97.63636363636364</v>
      </c>
      <c r="Q263" s="6" t="s">
        <v>8313</v>
      </c>
      <c r="R263" s="6" t="s">
        <v>8318</v>
      </c>
      <c r="S263" s="11">
        <f>(((J263/60)/60)/24)+DATE(1970,1,1)</f>
        <v>41017.885462962964</v>
      </c>
      <c r="T263" s="11">
        <f>(((I263/60)/60)/24)+DATE(1970,1,1)</f>
        <v>41067.621527777781</v>
      </c>
      <c r="U263">
        <f>YEAR(S263)</f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E264/D264*100</f>
        <v>240</v>
      </c>
      <c r="P264" s="5">
        <f>IF(L264,E264/L264,0)</f>
        <v>41.379310344827587</v>
      </c>
      <c r="Q264" s="6" t="s">
        <v>8313</v>
      </c>
      <c r="R264" s="6" t="s">
        <v>8318</v>
      </c>
      <c r="S264" s="11">
        <f>(((J264/60)/60)/24)+DATE(1970,1,1)</f>
        <v>40555.24800925926</v>
      </c>
      <c r="T264" s="11">
        <f>(((I264/60)/60)/24)+DATE(1970,1,1)</f>
        <v>40600.24800925926</v>
      </c>
      <c r="U264">
        <f>YEAR(S264)</f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E265/D265*100</f>
        <v>118.08108</v>
      </c>
      <c r="P265" s="5">
        <f>IF(L265,E265/L265,0)</f>
        <v>30.654485981308412</v>
      </c>
      <c r="Q265" s="6" t="s">
        <v>8313</v>
      </c>
      <c r="R265" s="6" t="s">
        <v>8318</v>
      </c>
      <c r="S265" s="11">
        <f>(((J265/60)/60)/24)+DATE(1970,1,1)</f>
        <v>41149.954791666663</v>
      </c>
      <c r="T265" s="11">
        <f>(((I265/60)/60)/24)+DATE(1970,1,1)</f>
        <v>41179.954791666663</v>
      </c>
      <c r="U265">
        <f>YEAR(S265)</f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E266/D266*100</f>
        <v>118.19999999999999</v>
      </c>
      <c r="P266" s="5">
        <f>IF(L266,E266/L266,0)</f>
        <v>64.945054945054949</v>
      </c>
      <c r="Q266" s="6" t="s">
        <v>8313</v>
      </c>
      <c r="R266" s="6" t="s">
        <v>8318</v>
      </c>
      <c r="S266" s="11">
        <f>(((J266/60)/60)/24)+DATE(1970,1,1)</f>
        <v>41010.620312500003</v>
      </c>
      <c r="T266" s="11">
        <f>(((I266/60)/60)/24)+DATE(1970,1,1)</f>
        <v>41040.620312500003</v>
      </c>
      <c r="U266">
        <f>YEAR(S266)</f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E267/D267*100</f>
        <v>111.1</v>
      </c>
      <c r="P267" s="5">
        <f>IF(L267,E267/L267,0)</f>
        <v>95.775862068965523</v>
      </c>
      <c r="Q267" s="6" t="s">
        <v>8313</v>
      </c>
      <c r="R267" s="6" t="s">
        <v>8318</v>
      </c>
      <c r="S267" s="11">
        <f>(((J267/60)/60)/24)+DATE(1970,1,1)</f>
        <v>40267.245717592588</v>
      </c>
      <c r="T267" s="11">
        <f>(((I267/60)/60)/24)+DATE(1970,1,1)</f>
        <v>40308.844444444447</v>
      </c>
      <c r="U267">
        <f>YEAR(S267)</f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E268/D268*100</f>
        <v>145.5</v>
      </c>
      <c r="P268" s="5">
        <f>IF(L268,E268/L268,0)</f>
        <v>40.416666666666664</v>
      </c>
      <c r="Q268" s="6" t="s">
        <v>8313</v>
      </c>
      <c r="R268" s="6" t="s">
        <v>8318</v>
      </c>
      <c r="S268" s="11">
        <f>(((J268/60)/60)/24)+DATE(1970,1,1)</f>
        <v>40205.174849537041</v>
      </c>
      <c r="T268" s="11">
        <f>(((I268/60)/60)/24)+DATE(1970,1,1)</f>
        <v>40291.160416666666</v>
      </c>
      <c r="U268">
        <f>YEAR(S268)</f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E269/D269*100</f>
        <v>131.62883248730967</v>
      </c>
      <c r="P269" s="5">
        <f>IF(L269,E269/L269,0)</f>
        <v>78.578424242424248</v>
      </c>
      <c r="Q269" s="6" t="s">
        <v>8313</v>
      </c>
      <c r="R269" s="6" t="s">
        <v>8318</v>
      </c>
      <c r="S269" s="11">
        <f>(((J269/60)/60)/24)+DATE(1970,1,1)</f>
        <v>41785.452534722222</v>
      </c>
      <c r="T269" s="11">
        <f>(((I269/60)/60)/24)+DATE(1970,1,1)</f>
        <v>41815.452534722222</v>
      </c>
      <c r="U269">
        <f>YEAR(S269)</f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E270/D270*100</f>
        <v>111.4</v>
      </c>
      <c r="P270" s="5">
        <f>IF(L270,E270/L270,0)</f>
        <v>50.18018018018018</v>
      </c>
      <c r="Q270" s="6" t="s">
        <v>8313</v>
      </c>
      <c r="R270" s="6" t="s">
        <v>8318</v>
      </c>
      <c r="S270" s="11">
        <f>(((J270/60)/60)/24)+DATE(1970,1,1)</f>
        <v>40809.15252314815</v>
      </c>
      <c r="T270" s="11">
        <f>(((I270/60)/60)/24)+DATE(1970,1,1)</f>
        <v>40854.194189814814</v>
      </c>
      <c r="U270">
        <f>YEAR(S270)</f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E271/D271*100</f>
        <v>147.23376999999999</v>
      </c>
      <c r="P271" s="5">
        <f>IF(L271,E271/L271,0)</f>
        <v>92.251735588972423</v>
      </c>
      <c r="Q271" s="6" t="s">
        <v>8313</v>
      </c>
      <c r="R271" s="6" t="s">
        <v>8318</v>
      </c>
      <c r="S271" s="11">
        <f>(((J271/60)/60)/24)+DATE(1970,1,1)</f>
        <v>42758.197013888886</v>
      </c>
      <c r="T271" s="11">
        <f>(((I271/60)/60)/24)+DATE(1970,1,1)</f>
        <v>42788.197013888886</v>
      </c>
      <c r="U271">
        <f>YEAR(S271)</f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E272/D272*100</f>
        <v>152.60869565217391</v>
      </c>
      <c r="P272" s="5">
        <f>IF(L272,E272/L272,0)</f>
        <v>57.540983606557376</v>
      </c>
      <c r="Q272" s="6" t="s">
        <v>8313</v>
      </c>
      <c r="R272" s="6" t="s">
        <v>8318</v>
      </c>
      <c r="S272" s="11">
        <f>(((J272/60)/60)/24)+DATE(1970,1,1)</f>
        <v>40637.866550925923</v>
      </c>
      <c r="T272" s="11">
        <f>(((I272/60)/60)/24)+DATE(1970,1,1)</f>
        <v>40688.166666666664</v>
      </c>
      <c r="U272">
        <f>YEAR(S272)</f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E273/D273*100</f>
        <v>104.67999999999999</v>
      </c>
      <c r="P273" s="5">
        <f>IF(L273,E273/L273,0)</f>
        <v>109.42160278745645</v>
      </c>
      <c r="Q273" s="6" t="s">
        <v>8313</v>
      </c>
      <c r="R273" s="6" t="s">
        <v>8318</v>
      </c>
      <c r="S273" s="11">
        <f>(((J273/60)/60)/24)+DATE(1970,1,1)</f>
        <v>41612.10024305556</v>
      </c>
      <c r="T273" s="11">
        <f>(((I273/60)/60)/24)+DATE(1970,1,1)</f>
        <v>41641.333333333336</v>
      </c>
      <c r="U273">
        <f>YEAR(S273)</f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E274/D274*100</f>
        <v>177.43366666666668</v>
      </c>
      <c r="P274" s="5">
        <f>IF(L274,E274/L274,0)</f>
        <v>81.892461538461546</v>
      </c>
      <c r="Q274" s="6" t="s">
        <v>8313</v>
      </c>
      <c r="R274" s="6" t="s">
        <v>8318</v>
      </c>
      <c r="S274" s="11">
        <f>(((J274/60)/60)/24)+DATE(1970,1,1)</f>
        <v>40235.900358796294</v>
      </c>
      <c r="T274" s="11">
        <f>(((I274/60)/60)/24)+DATE(1970,1,1)</f>
        <v>40296.78402777778</v>
      </c>
      <c r="U274">
        <f>YEAR(S274)</f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E275/D275*100</f>
        <v>107.7758</v>
      </c>
      <c r="P275" s="5">
        <f>IF(L275,E275/L275,0)</f>
        <v>45.667711864406776</v>
      </c>
      <c r="Q275" s="6" t="s">
        <v>8313</v>
      </c>
      <c r="R275" s="6" t="s">
        <v>8318</v>
      </c>
      <c r="S275" s="11">
        <f>(((J275/60)/60)/24)+DATE(1970,1,1)</f>
        <v>40697.498449074075</v>
      </c>
      <c r="T275" s="11">
        <f>(((I275/60)/60)/24)+DATE(1970,1,1)</f>
        <v>40727.498449074075</v>
      </c>
      <c r="U275">
        <f>YEAR(S275)</f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E276/D276*100</f>
        <v>156</v>
      </c>
      <c r="P276" s="5">
        <f>IF(L276,E276/L276,0)</f>
        <v>55.221238938053098</v>
      </c>
      <c r="Q276" s="6" t="s">
        <v>8313</v>
      </c>
      <c r="R276" s="6" t="s">
        <v>8318</v>
      </c>
      <c r="S276" s="11">
        <f>(((J276/60)/60)/24)+DATE(1970,1,1)</f>
        <v>40969.912372685183</v>
      </c>
      <c r="T276" s="11">
        <f>(((I276/60)/60)/24)+DATE(1970,1,1)</f>
        <v>41004.290972222225</v>
      </c>
      <c r="U276">
        <f>YEAR(S276)</f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E277/D277*100</f>
        <v>108.395</v>
      </c>
      <c r="P277" s="5">
        <f>IF(L277,E277/L277,0)</f>
        <v>65.298192771084331</v>
      </c>
      <c r="Q277" s="6" t="s">
        <v>8313</v>
      </c>
      <c r="R277" s="6" t="s">
        <v>8318</v>
      </c>
      <c r="S277" s="11">
        <f>(((J277/60)/60)/24)+DATE(1970,1,1)</f>
        <v>41193.032013888893</v>
      </c>
      <c r="T277" s="11">
        <f>(((I277/60)/60)/24)+DATE(1970,1,1)</f>
        <v>41223.073680555557</v>
      </c>
      <c r="U277">
        <f>YEAR(S277)</f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E278/D278*100</f>
        <v>147.6</v>
      </c>
      <c r="P278" s="5">
        <f>IF(L278,E278/L278,0)</f>
        <v>95.225806451612897</v>
      </c>
      <c r="Q278" s="6" t="s">
        <v>8313</v>
      </c>
      <c r="R278" s="6" t="s">
        <v>8318</v>
      </c>
      <c r="S278" s="11">
        <f>(((J278/60)/60)/24)+DATE(1970,1,1)</f>
        <v>40967.081874999996</v>
      </c>
      <c r="T278" s="11">
        <f>(((I278/60)/60)/24)+DATE(1970,1,1)</f>
        <v>41027.040208333332</v>
      </c>
      <c r="U278">
        <f>YEAR(S278)</f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E279/D279*100</f>
        <v>110.38153846153847</v>
      </c>
      <c r="P279" s="5">
        <f>IF(L279,E279/L279,0)</f>
        <v>75.444794952681391</v>
      </c>
      <c r="Q279" s="6" t="s">
        <v>8313</v>
      </c>
      <c r="R279" s="6" t="s">
        <v>8318</v>
      </c>
      <c r="S279" s="11">
        <f>(((J279/60)/60)/24)+DATE(1970,1,1)</f>
        <v>42117.891423611116</v>
      </c>
      <c r="T279" s="11">
        <f>(((I279/60)/60)/24)+DATE(1970,1,1)</f>
        <v>42147.891423611116</v>
      </c>
      <c r="U279">
        <f>YEAR(S279)</f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E280/D280*100</f>
        <v>150.34814814814814</v>
      </c>
      <c r="P280" s="5">
        <f>IF(L280,E280/L280,0)</f>
        <v>97.816867469879512</v>
      </c>
      <c r="Q280" s="6" t="s">
        <v>8313</v>
      </c>
      <c r="R280" s="6" t="s">
        <v>8318</v>
      </c>
      <c r="S280" s="11">
        <f>(((J280/60)/60)/24)+DATE(1970,1,1)</f>
        <v>41164.040960648148</v>
      </c>
      <c r="T280" s="11">
        <f>(((I280/60)/60)/24)+DATE(1970,1,1)</f>
        <v>41194.040960648148</v>
      </c>
      <c r="U280">
        <f>YEAR(S280)</f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E281/D281*100</f>
        <v>157.31829411764707</v>
      </c>
      <c r="P281" s="5">
        <f>IF(L281,E281/L281,0)</f>
        <v>87.685606557377056</v>
      </c>
      <c r="Q281" s="6" t="s">
        <v>8313</v>
      </c>
      <c r="R281" s="6" t="s">
        <v>8318</v>
      </c>
      <c r="S281" s="11">
        <f>(((J281/60)/60)/24)+DATE(1970,1,1)</f>
        <v>42759.244166666671</v>
      </c>
      <c r="T281" s="11">
        <f>(((I281/60)/60)/24)+DATE(1970,1,1)</f>
        <v>42793.084027777775</v>
      </c>
      <c r="U281">
        <f>YEAR(S281)</f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E282/D282*100</f>
        <v>156.14400000000001</v>
      </c>
      <c r="P282" s="5">
        <f>IF(L282,E282/L282,0)</f>
        <v>54.748948106591868</v>
      </c>
      <c r="Q282" s="6" t="s">
        <v>8313</v>
      </c>
      <c r="R282" s="6" t="s">
        <v>8318</v>
      </c>
      <c r="S282" s="11">
        <f>(((J282/60)/60)/24)+DATE(1970,1,1)</f>
        <v>41744.590682870366</v>
      </c>
      <c r="T282" s="11">
        <f>(((I282/60)/60)/24)+DATE(1970,1,1)</f>
        <v>41789.590682870366</v>
      </c>
      <c r="U282">
        <f>YEAR(S282)</f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E283/D283*100</f>
        <v>120.58763636363636</v>
      </c>
      <c r="P283" s="5">
        <f>IF(L283,E283/L283,0)</f>
        <v>83.953417721518989</v>
      </c>
      <c r="Q283" s="6" t="s">
        <v>8313</v>
      </c>
      <c r="R283" s="6" t="s">
        <v>8318</v>
      </c>
      <c r="S283" s="11">
        <f>(((J283/60)/60)/24)+DATE(1970,1,1)</f>
        <v>39950.163344907407</v>
      </c>
      <c r="T283" s="11">
        <f>(((I283/60)/60)/24)+DATE(1970,1,1)</f>
        <v>40035.80972222222</v>
      </c>
      <c r="U283">
        <f>YEAR(S283)</f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E284/D284*100</f>
        <v>101.18888888888888</v>
      </c>
      <c r="P284" s="5">
        <f>IF(L284,E284/L284,0)</f>
        <v>254.38547486033519</v>
      </c>
      <c r="Q284" s="6" t="s">
        <v>8313</v>
      </c>
      <c r="R284" s="6" t="s">
        <v>8318</v>
      </c>
      <c r="S284" s="11">
        <f>(((J284/60)/60)/24)+DATE(1970,1,1)</f>
        <v>40194.920046296298</v>
      </c>
      <c r="T284" s="11">
        <f>(((I284/60)/60)/24)+DATE(1970,1,1)</f>
        <v>40231.916666666664</v>
      </c>
      <c r="U284">
        <f>YEAR(S284)</f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E285/D285*100</f>
        <v>114.27249999999999</v>
      </c>
      <c r="P285" s="5">
        <f>IF(L285,E285/L285,0)</f>
        <v>101.8269801980198</v>
      </c>
      <c r="Q285" s="6" t="s">
        <v>8313</v>
      </c>
      <c r="R285" s="6" t="s">
        <v>8318</v>
      </c>
      <c r="S285" s="11">
        <f>(((J285/60)/60)/24)+DATE(1970,1,1)</f>
        <v>40675.71</v>
      </c>
      <c r="T285" s="11">
        <f>(((I285/60)/60)/24)+DATE(1970,1,1)</f>
        <v>40695.207638888889</v>
      </c>
      <c r="U285">
        <f>YEAR(S285)</f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E286/D286*100</f>
        <v>104.62615</v>
      </c>
      <c r="P286" s="5">
        <f>IF(L286,E286/L286,0)</f>
        <v>55.066394736842106</v>
      </c>
      <c r="Q286" s="6" t="s">
        <v>8313</v>
      </c>
      <c r="R286" s="6" t="s">
        <v>8318</v>
      </c>
      <c r="S286" s="11">
        <f>(((J286/60)/60)/24)+DATE(1970,1,1)</f>
        <v>40904.738194444442</v>
      </c>
      <c r="T286" s="11">
        <f>(((I286/60)/60)/24)+DATE(1970,1,1)</f>
        <v>40929.738194444442</v>
      </c>
      <c r="U286">
        <f>YEAR(S286)</f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E287/D287*100</f>
        <v>228.82507142857142</v>
      </c>
      <c r="P287" s="5">
        <f>IF(L287,E287/L287,0)</f>
        <v>56.901438721136763</v>
      </c>
      <c r="Q287" s="6" t="s">
        <v>8313</v>
      </c>
      <c r="R287" s="6" t="s">
        <v>8318</v>
      </c>
      <c r="S287" s="11">
        <f>(((J287/60)/60)/24)+DATE(1970,1,1)</f>
        <v>41506.756111111114</v>
      </c>
      <c r="T287" s="11">
        <f>(((I287/60)/60)/24)+DATE(1970,1,1)</f>
        <v>41536.756111111114</v>
      </c>
      <c r="U287">
        <f>YEAR(S287)</f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E288/D288*100</f>
        <v>109.15333333333332</v>
      </c>
      <c r="P288" s="5">
        <f>IF(L288,E288/L288,0)</f>
        <v>121.28148148148148</v>
      </c>
      <c r="Q288" s="6" t="s">
        <v>8313</v>
      </c>
      <c r="R288" s="6" t="s">
        <v>8318</v>
      </c>
      <c r="S288" s="11">
        <f>(((J288/60)/60)/24)+DATE(1970,1,1)</f>
        <v>41313.816249999996</v>
      </c>
      <c r="T288" s="11">
        <f>(((I288/60)/60)/24)+DATE(1970,1,1)</f>
        <v>41358.774583333332</v>
      </c>
      <c r="U288">
        <f>YEAR(S288)</f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E289/D289*100</f>
        <v>176.29999999999998</v>
      </c>
      <c r="P289" s="5">
        <f>IF(L289,E289/L289,0)</f>
        <v>91.189655172413794</v>
      </c>
      <c r="Q289" s="6" t="s">
        <v>8313</v>
      </c>
      <c r="R289" s="6" t="s">
        <v>8318</v>
      </c>
      <c r="S289" s="11">
        <f>(((J289/60)/60)/24)+DATE(1970,1,1)</f>
        <v>41184.277986111112</v>
      </c>
      <c r="T289" s="11">
        <f>(((I289/60)/60)/24)+DATE(1970,1,1)</f>
        <v>41215.166666666664</v>
      </c>
      <c r="U289">
        <f>YEAR(S289)</f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E290/D290*100</f>
        <v>103.21061999999999</v>
      </c>
      <c r="P290" s="5">
        <f>IF(L290,E290/L290,0)</f>
        <v>115.44812080536913</v>
      </c>
      <c r="Q290" s="6" t="s">
        <v>8313</v>
      </c>
      <c r="R290" s="6" t="s">
        <v>8318</v>
      </c>
      <c r="S290" s="11">
        <f>(((J290/60)/60)/24)+DATE(1970,1,1)</f>
        <v>41051.168900462959</v>
      </c>
      <c r="T290" s="11">
        <f>(((I290/60)/60)/24)+DATE(1970,1,1)</f>
        <v>41086.168900462959</v>
      </c>
      <c r="U290">
        <f>YEAR(S290)</f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E291/D291*100</f>
        <v>104.82000000000001</v>
      </c>
      <c r="P291" s="5">
        <f>IF(L291,E291/L291,0)</f>
        <v>67.771551724137936</v>
      </c>
      <c r="Q291" s="6" t="s">
        <v>8313</v>
      </c>
      <c r="R291" s="6" t="s">
        <v>8318</v>
      </c>
      <c r="S291" s="11">
        <f>(((J291/60)/60)/24)+DATE(1970,1,1)</f>
        <v>41550.456412037034</v>
      </c>
      <c r="T291" s="11">
        <f>(((I291/60)/60)/24)+DATE(1970,1,1)</f>
        <v>41580.456412037034</v>
      </c>
      <c r="U291">
        <f>YEAR(S291)</f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E292/D292*100</f>
        <v>106.68444444444445</v>
      </c>
      <c r="P292" s="5">
        <f>IF(L292,E292/L292,0)</f>
        <v>28.576190476190476</v>
      </c>
      <c r="Q292" s="6" t="s">
        <v>8313</v>
      </c>
      <c r="R292" s="6" t="s">
        <v>8318</v>
      </c>
      <c r="S292" s="11">
        <f>(((J292/60)/60)/24)+DATE(1970,1,1)</f>
        <v>40526.36917824074</v>
      </c>
      <c r="T292" s="11">
        <f>(((I292/60)/60)/24)+DATE(1970,1,1)</f>
        <v>40576.332638888889</v>
      </c>
      <c r="U292">
        <f>YEAR(S292)</f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E293/D293*100</f>
        <v>120.02</v>
      </c>
      <c r="P293" s="5">
        <f>IF(L293,E293/L293,0)</f>
        <v>46.8828125</v>
      </c>
      <c r="Q293" s="6" t="s">
        <v>8313</v>
      </c>
      <c r="R293" s="6" t="s">
        <v>8318</v>
      </c>
      <c r="S293" s="11">
        <f>(((J293/60)/60)/24)+DATE(1970,1,1)</f>
        <v>41376.769050925926</v>
      </c>
      <c r="T293" s="11">
        <f>(((I293/60)/60)/24)+DATE(1970,1,1)</f>
        <v>41395.000694444447</v>
      </c>
      <c r="U293">
        <f>YEAR(S293)</f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E294/D294*100</f>
        <v>101.50693333333334</v>
      </c>
      <c r="P294" s="5">
        <f>IF(L294,E294/L294,0)</f>
        <v>154.42231237322514</v>
      </c>
      <c r="Q294" s="6" t="s">
        <v>8313</v>
      </c>
      <c r="R294" s="6" t="s">
        <v>8318</v>
      </c>
      <c r="S294" s="11">
        <f>(((J294/60)/60)/24)+DATE(1970,1,1)</f>
        <v>40812.803229166668</v>
      </c>
      <c r="T294" s="11">
        <f>(((I294/60)/60)/24)+DATE(1970,1,1)</f>
        <v>40845.165972222225</v>
      </c>
      <c r="U294">
        <f>YEAR(S294)</f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E295/D295*100</f>
        <v>101.38461538461539</v>
      </c>
      <c r="P295" s="5">
        <f>IF(L295,E295/L295,0)</f>
        <v>201.22137404580153</v>
      </c>
      <c r="Q295" s="6" t="s">
        <v>8313</v>
      </c>
      <c r="R295" s="6" t="s">
        <v>8318</v>
      </c>
      <c r="S295" s="11">
        <f>(((J295/60)/60)/24)+DATE(1970,1,1)</f>
        <v>41719.667986111112</v>
      </c>
      <c r="T295" s="11">
        <f>(((I295/60)/60)/24)+DATE(1970,1,1)</f>
        <v>41749.667986111112</v>
      </c>
      <c r="U295">
        <f>YEAR(S295)</f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E296/D296*100</f>
        <v>100</v>
      </c>
      <c r="P296" s="5">
        <f>IF(L296,E296/L296,0)</f>
        <v>100</v>
      </c>
      <c r="Q296" s="6" t="s">
        <v>8313</v>
      </c>
      <c r="R296" s="6" t="s">
        <v>8318</v>
      </c>
      <c r="S296" s="11">
        <f>(((J296/60)/60)/24)+DATE(1970,1,1)</f>
        <v>40343.084421296298</v>
      </c>
      <c r="T296" s="11">
        <f>(((I296/60)/60)/24)+DATE(1970,1,1)</f>
        <v>40378.666666666664</v>
      </c>
      <c r="U296">
        <f>YEAR(S296)</f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E297/D297*100</f>
        <v>133.10911999999999</v>
      </c>
      <c r="P297" s="5">
        <f>IF(L297,E297/L297,0)</f>
        <v>100.08204511278196</v>
      </c>
      <c r="Q297" s="6" t="s">
        <v>8313</v>
      </c>
      <c r="R297" s="6" t="s">
        <v>8318</v>
      </c>
      <c r="S297" s="11">
        <f>(((J297/60)/60)/24)+DATE(1970,1,1)</f>
        <v>41519.004733796297</v>
      </c>
      <c r="T297" s="11">
        <f>(((I297/60)/60)/24)+DATE(1970,1,1)</f>
        <v>41579</v>
      </c>
      <c r="U297">
        <f>YEAR(S297)</f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E298/D298*100</f>
        <v>118.72620000000001</v>
      </c>
      <c r="P298" s="5">
        <f>IF(L298,E298/L298,0)</f>
        <v>230.08953488372092</v>
      </c>
      <c r="Q298" s="6" t="s">
        <v>8313</v>
      </c>
      <c r="R298" s="6" t="s">
        <v>8318</v>
      </c>
      <c r="S298" s="11">
        <f>(((J298/60)/60)/24)+DATE(1970,1,1)</f>
        <v>41134.475497685184</v>
      </c>
      <c r="T298" s="11">
        <f>(((I298/60)/60)/24)+DATE(1970,1,1)</f>
        <v>41159.475497685184</v>
      </c>
      <c r="U298">
        <f>YEAR(S298)</f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E299/D299*100</f>
        <v>100.64</v>
      </c>
      <c r="P299" s="5">
        <f>IF(L299,E299/L299,0)</f>
        <v>141.74647887323943</v>
      </c>
      <c r="Q299" s="6" t="s">
        <v>8313</v>
      </c>
      <c r="R299" s="6" t="s">
        <v>8318</v>
      </c>
      <c r="S299" s="11">
        <f>(((J299/60)/60)/24)+DATE(1970,1,1)</f>
        <v>42089.72802083334</v>
      </c>
      <c r="T299" s="11">
        <f>(((I299/60)/60)/24)+DATE(1970,1,1)</f>
        <v>42125.165972222225</v>
      </c>
      <c r="U299">
        <f>YEAR(S299)</f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E300/D300*100</f>
        <v>108.93241269841269</v>
      </c>
      <c r="P300" s="5">
        <f>IF(L300,E300/L300,0)</f>
        <v>56.344351395730705</v>
      </c>
      <c r="Q300" s="6" t="s">
        <v>8313</v>
      </c>
      <c r="R300" s="6" t="s">
        <v>8318</v>
      </c>
      <c r="S300" s="11">
        <f>(((J300/60)/60)/24)+DATE(1970,1,1)</f>
        <v>41709.463518518518</v>
      </c>
      <c r="T300" s="11">
        <f>(((I300/60)/60)/24)+DATE(1970,1,1)</f>
        <v>41768.875</v>
      </c>
      <c r="U300">
        <f>YEAR(S300)</f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E301/D301*100</f>
        <v>178.95250000000001</v>
      </c>
      <c r="P301" s="5">
        <f>IF(L301,E301/L301,0)</f>
        <v>73.341188524590166</v>
      </c>
      <c r="Q301" s="6" t="s">
        <v>8313</v>
      </c>
      <c r="R301" s="6" t="s">
        <v>8318</v>
      </c>
      <c r="S301" s="11">
        <f>(((J301/60)/60)/24)+DATE(1970,1,1)</f>
        <v>40469.225231481483</v>
      </c>
      <c r="T301" s="11">
        <f>(((I301/60)/60)/24)+DATE(1970,1,1)</f>
        <v>40499.266898148147</v>
      </c>
      <c r="U301">
        <f>YEAR(S301)</f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E302/D302*100</f>
        <v>101.72264</v>
      </c>
      <c r="P302" s="5">
        <f>IF(L302,E302/L302,0)</f>
        <v>85.337785234899329</v>
      </c>
      <c r="Q302" s="6" t="s">
        <v>8313</v>
      </c>
      <c r="R302" s="6" t="s">
        <v>8318</v>
      </c>
      <c r="S302" s="11">
        <f>(((J302/60)/60)/24)+DATE(1970,1,1)</f>
        <v>40626.959930555553</v>
      </c>
      <c r="T302" s="11">
        <f>(((I302/60)/60)/24)+DATE(1970,1,1)</f>
        <v>40657.959930555553</v>
      </c>
      <c r="U302">
        <f>YEAR(S302)</f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E303/D303*100</f>
        <v>118.73499999999999</v>
      </c>
      <c r="P303" s="5">
        <f>IF(L303,E303/L303,0)</f>
        <v>61.496215139442228</v>
      </c>
      <c r="Q303" s="6" t="s">
        <v>8313</v>
      </c>
      <c r="R303" s="6" t="s">
        <v>8318</v>
      </c>
      <c r="S303" s="11">
        <f>(((J303/60)/60)/24)+DATE(1970,1,1)</f>
        <v>41312.737673611111</v>
      </c>
      <c r="T303" s="11">
        <f>(((I303/60)/60)/24)+DATE(1970,1,1)</f>
        <v>41352.696006944447</v>
      </c>
      <c r="U303">
        <f>YEAR(S303)</f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E304/D304*100</f>
        <v>100.46</v>
      </c>
      <c r="P304" s="5">
        <f>IF(L304,E304/L304,0)</f>
        <v>93.018518518518519</v>
      </c>
      <c r="Q304" s="6" t="s">
        <v>8313</v>
      </c>
      <c r="R304" s="6" t="s">
        <v>8318</v>
      </c>
      <c r="S304" s="11">
        <f>(((J304/60)/60)/24)+DATE(1970,1,1)</f>
        <v>40933.856921296298</v>
      </c>
      <c r="T304" s="11">
        <f>(((I304/60)/60)/24)+DATE(1970,1,1)</f>
        <v>40963.856921296298</v>
      </c>
      <c r="U304">
        <f>YEAR(S304)</f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E305/D305*100</f>
        <v>137.46666666666667</v>
      </c>
      <c r="P305" s="5">
        <f>IF(L305,E305/L305,0)</f>
        <v>50.292682926829265</v>
      </c>
      <c r="Q305" s="6" t="s">
        <v>8313</v>
      </c>
      <c r="R305" s="6" t="s">
        <v>8318</v>
      </c>
      <c r="S305" s="11">
        <f>(((J305/60)/60)/24)+DATE(1970,1,1)</f>
        <v>41032.071134259262</v>
      </c>
      <c r="T305" s="11">
        <f>(((I305/60)/60)/24)+DATE(1970,1,1)</f>
        <v>41062.071134259262</v>
      </c>
      <c r="U305">
        <f>YEAR(S305)</f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E306/D306*100</f>
        <v>231.64705882352939</v>
      </c>
      <c r="P306" s="5">
        <f>IF(L306,E306/L306,0)</f>
        <v>106.43243243243244</v>
      </c>
      <c r="Q306" s="6" t="s">
        <v>8313</v>
      </c>
      <c r="R306" s="6" t="s">
        <v>8318</v>
      </c>
      <c r="S306" s="11">
        <f>(((J306/60)/60)/24)+DATE(1970,1,1)</f>
        <v>41114.094872685186</v>
      </c>
      <c r="T306" s="11">
        <f>(((I306/60)/60)/24)+DATE(1970,1,1)</f>
        <v>41153.083333333336</v>
      </c>
      <c r="U306">
        <f>YEAR(S306)</f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E307/D307*100</f>
        <v>130.33333333333331</v>
      </c>
      <c r="P307" s="5">
        <f>IF(L307,E307/L307,0)</f>
        <v>51.719576719576722</v>
      </c>
      <c r="Q307" s="6" t="s">
        <v>8313</v>
      </c>
      <c r="R307" s="6" t="s">
        <v>8318</v>
      </c>
      <c r="S307" s="11">
        <f>(((J307/60)/60)/24)+DATE(1970,1,1)</f>
        <v>40948.630196759259</v>
      </c>
      <c r="T307" s="11">
        <f>(((I307/60)/60)/24)+DATE(1970,1,1)</f>
        <v>40978.630196759259</v>
      </c>
      <c r="U307">
        <f>YEAR(S307)</f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E308/D308*100</f>
        <v>292.89999999999998</v>
      </c>
      <c r="P308" s="5">
        <f>IF(L308,E308/L308,0)</f>
        <v>36.612499999999997</v>
      </c>
      <c r="Q308" s="6" t="s">
        <v>8313</v>
      </c>
      <c r="R308" s="6" t="s">
        <v>8318</v>
      </c>
      <c r="S308" s="11">
        <f>(((J308/60)/60)/24)+DATE(1970,1,1)</f>
        <v>41333.837187500001</v>
      </c>
      <c r="T308" s="11">
        <f>(((I308/60)/60)/24)+DATE(1970,1,1)</f>
        <v>41353.795520833337</v>
      </c>
      <c r="U308">
        <f>YEAR(S308)</f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E309/D309*100</f>
        <v>111.31818181818183</v>
      </c>
      <c r="P309" s="5">
        <f>IF(L309,E309/L309,0)</f>
        <v>42.517361111111114</v>
      </c>
      <c r="Q309" s="6" t="s">
        <v>8313</v>
      </c>
      <c r="R309" s="6" t="s">
        <v>8318</v>
      </c>
      <c r="S309" s="11">
        <f>(((J309/60)/60)/24)+DATE(1970,1,1)</f>
        <v>41282.944456018515</v>
      </c>
      <c r="T309" s="11">
        <f>(((I309/60)/60)/24)+DATE(1970,1,1)</f>
        <v>41312.944456018515</v>
      </c>
      <c r="U309">
        <f>YEAR(S309)</f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E310/D310*100</f>
        <v>105.56666666666668</v>
      </c>
      <c r="P310" s="5">
        <f>IF(L310,E310/L310,0)</f>
        <v>62.712871287128714</v>
      </c>
      <c r="Q310" s="6" t="s">
        <v>8313</v>
      </c>
      <c r="R310" s="6" t="s">
        <v>8318</v>
      </c>
      <c r="S310" s="11">
        <f>(((J310/60)/60)/24)+DATE(1970,1,1)</f>
        <v>40567.694560185184</v>
      </c>
      <c r="T310" s="11">
        <f>(((I310/60)/60)/24)+DATE(1970,1,1)</f>
        <v>40612.694560185184</v>
      </c>
      <c r="U310">
        <f>YEAR(S310)</f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E311/D311*100</f>
        <v>118.94444444444446</v>
      </c>
      <c r="P311" s="5">
        <f>IF(L311,E311/L311,0)</f>
        <v>89.957983193277315</v>
      </c>
      <c r="Q311" s="6" t="s">
        <v>8313</v>
      </c>
      <c r="R311" s="6" t="s">
        <v>8318</v>
      </c>
      <c r="S311" s="11">
        <f>(((J311/60)/60)/24)+DATE(1970,1,1)</f>
        <v>41134.751550925925</v>
      </c>
      <c r="T311" s="11">
        <f>(((I311/60)/60)/24)+DATE(1970,1,1)</f>
        <v>41155.751550925925</v>
      </c>
      <c r="U311">
        <f>YEAR(S311)</f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E312/D312*100</f>
        <v>104.129</v>
      </c>
      <c r="P312" s="5">
        <f>IF(L312,E312/L312,0)</f>
        <v>28.924722222222222</v>
      </c>
      <c r="Q312" s="6" t="s">
        <v>8313</v>
      </c>
      <c r="R312" s="6" t="s">
        <v>8318</v>
      </c>
      <c r="S312" s="11">
        <f>(((J312/60)/60)/24)+DATE(1970,1,1)</f>
        <v>40821.183136574073</v>
      </c>
      <c r="T312" s="11">
        <f>(((I312/60)/60)/24)+DATE(1970,1,1)</f>
        <v>40836.083333333336</v>
      </c>
      <c r="U312">
        <f>YEAR(S312)</f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E313/D313*100</f>
        <v>104.10165000000001</v>
      </c>
      <c r="P313" s="5">
        <f>IF(L313,E313/L313,0)</f>
        <v>138.8022</v>
      </c>
      <c r="Q313" s="6" t="s">
        <v>8313</v>
      </c>
      <c r="R313" s="6" t="s">
        <v>8318</v>
      </c>
      <c r="S313" s="11">
        <f>(((J313/60)/60)/24)+DATE(1970,1,1)</f>
        <v>40868.219814814816</v>
      </c>
      <c r="T313" s="11">
        <f>(((I313/60)/60)/24)+DATE(1970,1,1)</f>
        <v>40909.332638888889</v>
      </c>
      <c r="U313">
        <f>YEAR(S313)</f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E314/D314*100</f>
        <v>111.87499999999999</v>
      </c>
      <c r="P314" s="5">
        <f>IF(L314,E314/L314,0)</f>
        <v>61.301369863013697</v>
      </c>
      <c r="Q314" s="6" t="s">
        <v>8313</v>
      </c>
      <c r="R314" s="6" t="s">
        <v>8318</v>
      </c>
      <c r="S314" s="11">
        <f>(((J314/60)/60)/24)+DATE(1970,1,1)</f>
        <v>41348.877685185187</v>
      </c>
      <c r="T314" s="11">
        <f>(((I314/60)/60)/24)+DATE(1970,1,1)</f>
        <v>41378.877685185187</v>
      </c>
      <c r="U314">
        <f>YEAR(S314)</f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E315/D315*100</f>
        <v>104.73529411764706</v>
      </c>
      <c r="P315" s="5">
        <f>IF(L315,E315/L315,0)</f>
        <v>80.202702702702709</v>
      </c>
      <c r="Q315" s="6" t="s">
        <v>8313</v>
      </c>
      <c r="R315" s="6" t="s">
        <v>8318</v>
      </c>
      <c r="S315" s="11">
        <f>(((J315/60)/60)/24)+DATE(1970,1,1)</f>
        <v>40357.227939814817</v>
      </c>
      <c r="T315" s="11">
        <f>(((I315/60)/60)/24)+DATE(1970,1,1)</f>
        <v>40401.665972222225</v>
      </c>
      <c r="U315">
        <f>YEAR(S315)</f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E316/D316*100</f>
        <v>385.15000000000003</v>
      </c>
      <c r="P316" s="5">
        <f>IF(L316,E316/L316,0)</f>
        <v>32.095833333333331</v>
      </c>
      <c r="Q316" s="6" t="s">
        <v>8313</v>
      </c>
      <c r="R316" s="6" t="s">
        <v>8318</v>
      </c>
      <c r="S316" s="11">
        <f>(((J316/60)/60)/24)+DATE(1970,1,1)</f>
        <v>41304.833194444444</v>
      </c>
      <c r="T316" s="11">
        <f>(((I316/60)/60)/24)+DATE(1970,1,1)</f>
        <v>41334.833194444444</v>
      </c>
      <c r="U316">
        <f>YEAR(S316)</f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E317/D317*100</f>
        <v>101.248</v>
      </c>
      <c r="P317" s="5">
        <f>IF(L317,E317/L317,0)</f>
        <v>200.88888888888889</v>
      </c>
      <c r="Q317" s="6" t="s">
        <v>8313</v>
      </c>
      <c r="R317" s="6" t="s">
        <v>8318</v>
      </c>
      <c r="S317" s="11">
        <f>(((J317/60)/60)/24)+DATE(1970,1,1)</f>
        <v>41113.77238425926</v>
      </c>
      <c r="T317" s="11">
        <f>(((I317/60)/60)/24)+DATE(1970,1,1)</f>
        <v>41143.77238425926</v>
      </c>
      <c r="U317">
        <f>YEAR(S317)</f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E318/D318*100</f>
        <v>113.77333333333333</v>
      </c>
      <c r="P318" s="5">
        <f>IF(L318,E318/L318,0)</f>
        <v>108.01265822784811</v>
      </c>
      <c r="Q318" s="6" t="s">
        <v>8313</v>
      </c>
      <c r="R318" s="6" t="s">
        <v>8318</v>
      </c>
      <c r="S318" s="11">
        <f>(((J318/60)/60)/24)+DATE(1970,1,1)</f>
        <v>41950.923576388886</v>
      </c>
      <c r="T318" s="11">
        <f>(((I318/60)/60)/24)+DATE(1970,1,1)</f>
        <v>41984.207638888889</v>
      </c>
      <c r="U318">
        <f>YEAR(S318)</f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E319/D319*100</f>
        <v>100.80333333333333</v>
      </c>
      <c r="P319" s="5">
        <f>IF(L319,E319/L319,0)</f>
        <v>95.699367088607602</v>
      </c>
      <c r="Q319" s="6" t="s">
        <v>8313</v>
      </c>
      <c r="R319" s="6" t="s">
        <v>8318</v>
      </c>
      <c r="S319" s="11">
        <f>(((J319/60)/60)/24)+DATE(1970,1,1)</f>
        <v>41589.676886574074</v>
      </c>
      <c r="T319" s="11">
        <f>(((I319/60)/60)/24)+DATE(1970,1,1)</f>
        <v>41619.676886574074</v>
      </c>
      <c r="U319">
        <f>YEAR(S319)</f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E320/D320*100</f>
        <v>283.32</v>
      </c>
      <c r="P320" s="5">
        <f>IF(L320,E320/L320,0)</f>
        <v>49.880281690140848</v>
      </c>
      <c r="Q320" s="6" t="s">
        <v>8313</v>
      </c>
      <c r="R320" s="6" t="s">
        <v>8318</v>
      </c>
      <c r="S320" s="11">
        <f>(((J320/60)/60)/24)+DATE(1970,1,1)</f>
        <v>41330.038784722223</v>
      </c>
      <c r="T320" s="11">
        <f>(((I320/60)/60)/24)+DATE(1970,1,1)</f>
        <v>41359.997118055559</v>
      </c>
      <c r="U320">
        <f>YEAR(S320)</f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E321/D321*100</f>
        <v>112.68</v>
      </c>
      <c r="P321" s="5">
        <f>IF(L321,E321/L321,0)</f>
        <v>110.47058823529412</v>
      </c>
      <c r="Q321" s="6" t="s">
        <v>8313</v>
      </c>
      <c r="R321" s="6" t="s">
        <v>8318</v>
      </c>
      <c r="S321" s="11">
        <f>(((J321/60)/60)/24)+DATE(1970,1,1)</f>
        <v>40123.83829861111</v>
      </c>
      <c r="T321" s="11">
        <f>(((I321/60)/60)/24)+DATE(1970,1,1)</f>
        <v>40211.332638888889</v>
      </c>
      <c r="U321">
        <f>YEAR(S321)</f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E322/D322*100</f>
        <v>106.58000000000001</v>
      </c>
      <c r="P322" s="5">
        <f>IF(L322,E322/L322,0)</f>
        <v>134.91139240506328</v>
      </c>
      <c r="Q322" s="6" t="s">
        <v>8313</v>
      </c>
      <c r="R322" s="6" t="s">
        <v>8318</v>
      </c>
      <c r="S322" s="11">
        <f>(((J322/60)/60)/24)+DATE(1970,1,1)</f>
        <v>42331.551307870366</v>
      </c>
      <c r="T322" s="11">
        <f>(((I322/60)/60)/24)+DATE(1970,1,1)</f>
        <v>42360.958333333328</v>
      </c>
      <c r="U322">
        <f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E323/D323*100</f>
        <v>102.66285714285715</v>
      </c>
      <c r="P323" s="5">
        <f>IF(L323,E323/L323,0)</f>
        <v>106.62314540059347</v>
      </c>
      <c r="Q323" s="6" t="s">
        <v>8313</v>
      </c>
      <c r="R323" s="6" t="s">
        <v>8318</v>
      </c>
      <c r="S323" s="11">
        <f>(((J323/60)/60)/24)+DATE(1970,1,1)</f>
        <v>42647.446597222224</v>
      </c>
      <c r="T323" s="11">
        <f>(((I323/60)/60)/24)+DATE(1970,1,1)</f>
        <v>42682.488263888896</v>
      </c>
      <c r="U323">
        <f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E324/D324*100</f>
        <v>107.91200000000001</v>
      </c>
      <c r="P324" s="5">
        <f>IF(L324,E324/L324,0)</f>
        <v>145.04301075268816</v>
      </c>
      <c r="Q324" s="6" t="s">
        <v>8313</v>
      </c>
      <c r="R324" s="6" t="s">
        <v>8318</v>
      </c>
      <c r="S324" s="11">
        <f>(((J324/60)/60)/24)+DATE(1970,1,1)</f>
        <v>42473.57</v>
      </c>
      <c r="T324" s="11">
        <f>(((I324/60)/60)/24)+DATE(1970,1,1)</f>
        <v>42503.57</v>
      </c>
      <c r="U324">
        <f>YEAR(S324)</f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E325/D325*100</f>
        <v>123.07407407407408</v>
      </c>
      <c r="P325" s="5">
        <f>IF(L325,E325/L325,0)</f>
        <v>114.58620689655173</v>
      </c>
      <c r="Q325" s="6" t="s">
        <v>8313</v>
      </c>
      <c r="R325" s="6" t="s">
        <v>8318</v>
      </c>
      <c r="S325" s="11">
        <f>(((J325/60)/60)/24)+DATE(1970,1,1)</f>
        <v>42697.32136574074</v>
      </c>
      <c r="T325" s="11">
        <f>(((I325/60)/60)/24)+DATE(1970,1,1)</f>
        <v>42725.332638888889</v>
      </c>
      <c r="U325">
        <f>YEAR(S325)</f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E326/D326*100</f>
        <v>101.6</v>
      </c>
      <c r="P326" s="5">
        <f>IF(L326,E326/L326,0)</f>
        <v>105.3170731707317</v>
      </c>
      <c r="Q326" s="6" t="s">
        <v>8313</v>
      </c>
      <c r="R326" s="6" t="s">
        <v>8318</v>
      </c>
      <c r="S326" s="11">
        <f>(((J326/60)/60)/24)+DATE(1970,1,1)</f>
        <v>42184.626250000001</v>
      </c>
      <c r="T326" s="11">
        <f>(((I326/60)/60)/24)+DATE(1970,1,1)</f>
        <v>42217.626250000001</v>
      </c>
      <c r="U326">
        <f>YEAR(S326)</f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E327/D327*100</f>
        <v>104.396</v>
      </c>
      <c r="P327" s="5">
        <f>IF(L327,E327/L327,0)</f>
        <v>70.921195652173907</v>
      </c>
      <c r="Q327" s="6" t="s">
        <v>8313</v>
      </c>
      <c r="R327" s="6" t="s">
        <v>8318</v>
      </c>
      <c r="S327" s="11">
        <f>(((J327/60)/60)/24)+DATE(1970,1,1)</f>
        <v>42689.187881944439</v>
      </c>
      <c r="T327" s="11">
        <f>(((I327/60)/60)/24)+DATE(1970,1,1)</f>
        <v>42724.187881944439</v>
      </c>
      <c r="U327">
        <f>YEAR(S327)</f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E328/D328*100</f>
        <v>112.92973333333333</v>
      </c>
      <c r="P328" s="5">
        <f>IF(L328,E328/L328,0)</f>
        <v>147.17167680278018</v>
      </c>
      <c r="Q328" s="6" t="s">
        <v>8313</v>
      </c>
      <c r="R328" s="6" t="s">
        <v>8318</v>
      </c>
      <c r="S328" s="11">
        <f>(((J328/60)/60)/24)+DATE(1970,1,1)</f>
        <v>42775.314884259264</v>
      </c>
      <c r="T328" s="11">
        <f>(((I328/60)/60)/24)+DATE(1970,1,1)</f>
        <v>42808.956250000003</v>
      </c>
      <c r="U328">
        <f>YEAR(S328)</f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E329/D329*100</f>
        <v>136.4</v>
      </c>
      <c r="P329" s="5">
        <f>IF(L329,E329/L329,0)</f>
        <v>160.47058823529412</v>
      </c>
      <c r="Q329" s="6" t="s">
        <v>8313</v>
      </c>
      <c r="R329" s="6" t="s">
        <v>8318</v>
      </c>
      <c r="S329" s="11">
        <f>(((J329/60)/60)/24)+DATE(1970,1,1)</f>
        <v>42058.235289351855</v>
      </c>
      <c r="T329" s="11">
        <f>(((I329/60)/60)/24)+DATE(1970,1,1)</f>
        <v>42085.333333333328</v>
      </c>
      <c r="U329">
        <f>YEAR(S329)</f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E330/D330*100</f>
        <v>103.61439999999999</v>
      </c>
      <c r="P330" s="5">
        <f>IF(L330,E330/L330,0)</f>
        <v>156.04578313253012</v>
      </c>
      <c r="Q330" s="6" t="s">
        <v>8313</v>
      </c>
      <c r="R330" s="6" t="s">
        <v>8318</v>
      </c>
      <c r="S330" s="11">
        <f>(((J330/60)/60)/24)+DATE(1970,1,1)</f>
        <v>42278.946620370371</v>
      </c>
      <c r="T330" s="11">
        <f>(((I330/60)/60)/24)+DATE(1970,1,1)</f>
        <v>42309.166666666672</v>
      </c>
      <c r="U330">
        <f>YEAR(S330)</f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E331/D331*100</f>
        <v>105.5</v>
      </c>
      <c r="P331" s="5">
        <f>IF(L331,E331/L331,0)</f>
        <v>63.17365269461078</v>
      </c>
      <c r="Q331" s="6" t="s">
        <v>8313</v>
      </c>
      <c r="R331" s="6" t="s">
        <v>8318</v>
      </c>
      <c r="S331" s="11">
        <f>(((J331/60)/60)/24)+DATE(1970,1,1)</f>
        <v>42291.46674768519</v>
      </c>
      <c r="T331" s="11">
        <f>(((I331/60)/60)/24)+DATE(1970,1,1)</f>
        <v>42315.166666666672</v>
      </c>
      <c r="U331">
        <f>YEAR(S331)</f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E332/D332*100</f>
        <v>101.82857142857142</v>
      </c>
      <c r="P332" s="5">
        <f>IF(L332,E332/L332,0)</f>
        <v>104.82352941176471</v>
      </c>
      <c r="Q332" s="6" t="s">
        <v>8313</v>
      </c>
      <c r="R332" s="6" t="s">
        <v>8318</v>
      </c>
      <c r="S332" s="11">
        <f>(((J332/60)/60)/24)+DATE(1970,1,1)</f>
        <v>41379.515775462962</v>
      </c>
      <c r="T332" s="11">
        <f>(((I332/60)/60)/24)+DATE(1970,1,1)</f>
        <v>41411.165972222225</v>
      </c>
      <c r="U332">
        <f>YEAR(S332)</f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E333/D333*100</f>
        <v>106.60499999999999</v>
      </c>
      <c r="P333" s="5">
        <f>IF(L333,E333/L333,0)</f>
        <v>97.356164383561648</v>
      </c>
      <c r="Q333" s="6" t="s">
        <v>8313</v>
      </c>
      <c r="R333" s="6" t="s">
        <v>8318</v>
      </c>
      <c r="S333" s="11">
        <f>(((J333/60)/60)/24)+DATE(1970,1,1)</f>
        <v>42507.581412037034</v>
      </c>
      <c r="T333" s="11">
        <f>(((I333/60)/60)/24)+DATE(1970,1,1)</f>
        <v>42538.581412037034</v>
      </c>
      <c r="U333">
        <f>YEAR(S333)</f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E334/D334*100</f>
        <v>113.015</v>
      </c>
      <c r="P334" s="5">
        <f>IF(L334,E334/L334,0)</f>
        <v>203.63063063063063</v>
      </c>
      <c r="Q334" s="6" t="s">
        <v>8313</v>
      </c>
      <c r="R334" s="6" t="s">
        <v>8318</v>
      </c>
      <c r="S334" s="11">
        <f>(((J334/60)/60)/24)+DATE(1970,1,1)</f>
        <v>42263.680289351847</v>
      </c>
      <c r="T334" s="11">
        <f>(((I334/60)/60)/24)+DATE(1970,1,1)</f>
        <v>42305.333333333328</v>
      </c>
      <c r="U334">
        <f>YEAR(S334)</f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E335/D335*100</f>
        <v>125.22750000000001</v>
      </c>
      <c r="P335" s="5">
        <f>IF(L335,E335/L335,0)</f>
        <v>188.31203007518798</v>
      </c>
      <c r="Q335" s="6" t="s">
        <v>8313</v>
      </c>
      <c r="R335" s="6" t="s">
        <v>8318</v>
      </c>
      <c r="S335" s="11">
        <f>(((J335/60)/60)/24)+DATE(1970,1,1)</f>
        <v>42437.636469907404</v>
      </c>
      <c r="T335" s="11">
        <f>(((I335/60)/60)/24)+DATE(1970,1,1)</f>
        <v>42467.59480324074</v>
      </c>
      <c r="U335">
        <f>YEAR(S335)</f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E336/D336*100</f>
        <v>101.19</v>
      </c>
      <c r="P336" s="5">
        <f>IF(L336,E336/L336,0)</f>
        <v>146.65217391304347</v>
      </c>
      <c r="Q336" s="6" t="s">
        <v>8313</v>
      </c>
      <c r="R336" s="6" t="s">
        <v>8318</v>
      </c>
      <c r="S336" s="11">
        <f>(((J336/60)/60)/24)+DATE(1970,1,1)</f>
        <v>42101.682372685187</v>
      </c>
      <c r="T336" s="11">
        <f>(((I336/60)/60)/24)+DATE(1970,1,1)</f>
        <v>42139.791666666672</v>
      </c>
      <c r="U336">
        <f>YEAR(S336)</f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E337/D337*100</f>
        <v>102.76470588235294</v>
      </c>
      <c r="P337" s="5">
        <f>IF(L337,E337/L337,0)</f>
        <v>109.1875</v>
      </c>
      <c r="Q337" s="6" t="s">
        <v>8313</v>
      </c>
      <c r="R337" s="6" t="s">
        <v>8318</v>
      </c>
      <c r="S337" s="11">
        <f>(((J337/60)/60)/24)+DATE(1970,1,1)</f>
        <v>42101.737442129626</v>
      </c>
      <c r="T337" s="11">
        <f>(((I337/60)/60)/24)+DATE(1970,1,1)</f>
        <v>42132.916666666672</v>
      </c>
      <c r="U337">
        <f>YEAR(S337)</f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E338/D338*100</f>
        <v>116.83911999999998</v>
      </c>
      <c r="P338" s="5">
        <f>IF(L338,E338/L338,0)</f>
        <v>59.249046653144013</v>
      </c>
      <c r="Q338" s="6" t="s">
        <v>8313</v>
      </c>
      <c r="R338" s="6" t="s">
        <v>8318</v>
      </c>
      <c r="S338" s="11">
        <f>(((J338/60)/60)/24)+DATE(1970,1,1)</f>
        <v>42291.596273148149</v>
      </c>
      <c r="T338" s="11">
        <f>(((I338/60)/60)/24)+DATE(1970,1,1)</f>
        <v>42321.637939814813</v>
      </c>
      <c r="U338">
        <f>YEAR(S338)</f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E339/D339*100</f>
        <v>101.16833333333335</v>
      </c>
      <c r="P339" s="5">
        <f>IF(L339,E339/L339,0)</f>
        <v>97.904838709677421</v>
      </c>
      <c r="Q339" s="6" t="s">
        <v>8313</v>
      </c>
      <c r="R339" s="6" t="s">
        <v>8318</v>
      </c>
      <c r="S339" s="11">
        <f>(((J339/60)/60)/24)+DATE(1970,1,1)</f>
        <v>42047.128564814819</v>
      </c>
      <c r="T339" s="11">
        <f>(((I339/60)/60)/24)+DATE(1970,1,1)</f>
        <v>42077.086898148147</v>
      </c>
      <c r="U339">
        <f>YEAR(S339)</f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E340/D340*100</f>
        <v>110.13360000000002</v>
      </c>
      <c r="P340" s="5">
        <f>IF(L340,E340/L340,0)</f>
        <v>70.000169491525426</v>
      </c>
      <c r="Q340" s="6" t="s">
        <v>8313</v>
      </c>
      <c r="R340" s="6" t="s">
        <v>8318</v>
      </c>
      <c r="S340" s="11">
        <f>(((J340/60)/60)/24)+DATE(1970,1,1)</f>
        <v>42559.755671296298</v>
      </c>
      <c r="T340" s="11">
        <f>(((I340/60)/60)/24)+DATE(1970,1,1)</f>
        <v>42616.041666666672</v>
      </c>
      <c r="U340">
        <f>YEAR(S340)</f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E341/D341*100</f>
        <v>108.08333333333333</v>
      </c>
      <c r="P341" s="5">
        <f>IF(L341,E341/L341,0)</f>
        <v>72.865168539325836</v>
      </c>
      <c r="Q341" s="6" t="s">
        <v>8313</v>
      </c>
      <c r="R341" s="6" t="s">
        <v>8318</v>
      </c>
      <c r="S341" s="11">
        <f>(((J341/60)/60)/24)+DATE(1970,1,1)</f>
        <v>42093.760046296295</v>
      </c>
      <c r="T341" s="11">
        <f>(((I341/60)/60)/24)+DATE(1970,1,1)</f>
        <v>42123.760046296295</v>
      </c>
      <c r="U341">
        <f>YEAR(S341)</f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E342/D342*100</f>
        <v>125.02285714285715</v>
      </c>
      <c r="P342" s="5">
        <f>IF(L342,E342/L342,0)</f>
        <v>146.34782608695653</v>
      </c>
      <c r="Q342" s="6" t="s">
        <v>8313</v>
      </c>
      <c r="R342" s="6" t="s">
        <v>8318</v>
      </c>
      <c r="S342" s="11">
        <f>(((J342/60)/60)/24)+DATE(1970,1,1)</f>
        <v>42772.669062500005</v>
      </c>
      <c r="T342" s="11">
        <f>(((I342/60)/60)/24)+DATE(1970,1,1)</f>
        <v>42802.875</v>
      </c>
      <c r="U342">
        <f>YEAR(S342)</f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E343/D343*100</f>
        <v>106.71428571428572</v>
      </c>
      <c r="P343" s="5">
        <f>IF(L343,E343/L343,0)</f>
        <v>67.909090909090907</v>
      </c>
      <c r="Q343" s="6" t="s">
        <v>8313</v>
      </c>
      <c r="R343" s="6" t="s">
        <v>8318</v>
      </c>
      <c r="S343" s="11">
        <f>(((J343/60)/60)/24)+DATE(1970,1,1)</f>
        <v>41894.879606481481</v>
      </c>
      <c r="T343" s="11">
        <f>(((I343/60)/60)/24)+DATE(1970,1,1)</f>
        <v>41913.165972222225</v>
      </c>
      <c r="U343">
        <f>YEAR(S343)</f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E344/D344*100</f>
        <v>100.36639999999998</v>
      </c>
      <c r="P344" s="5">
        <f>IF(L344,E344/L344,0)</f>
        <v>169.85083076923075</v>
      </c>
      <c r="Q344" s="6" t="s">
        <v>8313</v>
      </c>
      <c r="R344" s="6" t="s">
        <v>8318</v>
      </c>
      <c r="S344" s="11">
        <f>(((J344/60)/60)/24)+DATE(1970,1,1)</f>
        <v>42459.780844907407</v>
      </c>
      <c r="T344" s="11">
        <f>(((I344/60)/60)/24)+DATE(1970,1,1)</f>
        <v>42489.780844907407</v>
      </c>
      <c r="U344">
        <f>YEAR(S344)</f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E345/D345*100</f>
        <v>102.02863333333335</v>
      </c>
      <c r="P345" s="5">
        <f>IF(L345,E345/L345,0)</f>
        <v>58.413339694656486</v>
      </c>
      <c r="Q345" s="6" t="s">
        <v>8313</v>
      </c>
      <c r="R345" s="6" t="s">
        <v>8318</v>
      </c>
      <c r="S345" s="11">
        <f>(((J345/60)/60)/24)+DATE(1970,1,1)</f>
        <v>41926.73778935185</v>
      </c>
      <c r="T345" s="11">
        <f>(((I345/60)/60)/24)+DATE(1970,1,1)</f>
        <v>41957.125</v>
      </c>
      <c r="U345">
        <f>YEAR(S345)</f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E346/D346*100</f>
        <v>102.08358208955224</v>
      </c>
      <c r="P346" s="5">
        <f>IF(L346,E346/L346,0)</f>
        <v>119.99298245614035</v>
      </c>
      <c r="Q346" s="6" t="s">
        <v>8313</v>
      </c>
      <c r="R346" s="6" t="s">
        <v>8318</v>
      </c>
      <c r="S346" s="11">
        <f>(((J346/60)/60)/24)+DATE(1970,1,1)</f>
        <v>42111.970995370371</v>
      </c>
      <c r="T346" s="11">
        <f>(((I346/60)/60)/24)+DATE(1970,1,1)</f>
        <v>42156.097222222219</v>
      </c>
      <c r="U346">
        <f>YEAR(S346)</f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E347/D347*100</f>
        <v>123.27586206896552</v>
      </c>
      <c r="P347" s="5">
        <f>IF(L347,E347/L347,0)</f>
        <v>99.860335195530723</v>
      </c>
      <c r="Q347" s="6" t="s">
        <v>8313</v>
      </c>
      <c r="R347" s="6" t="s">
        <v>8318</v>
      </c>
      <c r="S347" s="11">
        <f>(((J347/60)/60)/24)+DATE(1970,1,1)</f>
        <v>42114.944328703699</v>
      </c>
      <c r="T347" s="11">
        <f>(((I347/60)/60)/24)+DATE(1970,1,1)</f>
        <v>42144.944328703699</v>
      </c>
      <c r="U347">
        <f>YEAR(S347)</f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E348/D348*100</f>
        <v>170.28880000000001</v>
      </c>
      <c r="P348" s="5">
        <f>IF(L348,E348/L348,0)</f>
        <v>90.579148936170213</v>
      </c>
      <c r="Q348" s="6" t="s">
        <v>8313</v>
      </c>
      <c r="R348" s="6" t="s">
        <v>8318</v>
      </c>
      <c r="S348" s="11">
        <f>(((J348/60)/60)/24)+DATE(1970,1,1)</f>
        <v>42261.500243055561</v>
      </c>
      <c r="T348" s="11">
        <f>(((I348/60)/60)/24)+DATE(1970,1,1)</f>
        <v>42291.500243055561</v>
      </c>
      <c r="U348">
        <f>YEAR(S348)</f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E349/D349*100</f>
        <v>111.59049999999999</v>
      </c>
      <c r="P349" s="5">
        <f>IF(L349,E349/L349,0)</f>
        <v>117.77361477572559</v>
      </c>
      <c r="Q349" s="6" t="s">
        <v>8313</v>
      </c>
      <c r="R349" s="6" t="s">
        <v>8318</v>
      </c>
      <c r="S349" s="11">
        <f>(((J349/60)/60)/24)+DATE(1970,1,1)</f>
        <v>42292.495474537034</v>
      </c>
      <c r="T349" s="11">
        <f>(((I349/60)/60)/24)+DATE(1970,1,1)</f>
        <v>42322.537141203706</v>
      </c>
      <c r="U349">
        <f>YEAR(S349)</f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E350/D350*100</f>
        <v>103</v>
      </c>
      <c r="P350" s="5">
        <f>IF(L350,E350/L350,0)</f>
        <v>86.554621848739501</v>
      </c>
      <c r="Q350" s="6" t="s">
        <v>8313</v>
      </c>
      <c r="R350" s="6" t="s">
        <v>8318</v>
      </c>
      <c r="S350" s="11">
        <f>(((J350/60)/60)/24)+DATE(1970,1,1)</f>
        <v>42207.58699074074</v>
      </c>
      <c r="T350" s="11">
        <f>(((I350/60)/60)/24)+DATE(1970,1,1)</f>
        <v>42237.58699074074</v>
      </c>
      <c r="U350">
        <f>YEAR(S350)</f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E351/D351*100</f>
        <v>106.63570159857905</v>
      </c>
      <c r="P351" s="5">
        <f>IF(L351,E351/L351,0)</f>
        <v>71.899281437125751</v>
      </c>
      <c r="Q351" s="6" t="s">
        <v>8313</v>
      </c>
      <c r="R351" s="6" t="s">
        <v>8318</v>
      </c>
      <c r="S351" s="11">
        <f>(((J351/60)/60)/24)+DATE(1970,1,1)</f>
        <v>42760.498935185184</v>
      </c>
      <c r="T351" s="11">
        <f>(((I351/60)/60)/24)+DATE(1970,1,1)</f>
        <v>42790.498935185184</v>
      </c>
      <c r="U351">
        <f>YEAR(S351)</f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E352/D352*100</f>
        <v>114.75999999999999</v>
      </c>
      <c r="P352" s="5">
        <f>IF(L352,E352/L352,0)</f>
        <v>129.81900452488688</v>
      </c>
      <c r="Q352" s="6" t="s">
        <v>8313</v>
      </c>
      <c r="R352" s="6" t="s">
        <v>8318</v>
      </c>
      <c r="S352" s="11">
        <f>(((J352/60)/60)/24)+DATE(1970,1,1)</f>
        <v>42586.066076388888</v>
      </c>
      <c r="T352" s="11">
        <f>(((I352/60)/60)/24)+DATE(1970,1,1)</f>
        <v>42624.165972222225</v>
      </c>
      <c r="U352">
        <f>YEAR(S352)</f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E353/D353*100</f>
        <v>127.34117647058822</v>
      </c>
      <c r="P353" s="5">
        <f>IF(L353,E353/L353,0)</f>
        <v>44.912863070539416</v>
      </c>
      <c r="Q353" s="6" t="s">
        <v>8313</v>
      </c>
      <c r="R353" s="6" t="s">
        <v>8318</v>
      </c>
      <c r="S353" s="11">
        <f>(((J353/60)/60)/24)+DATE(1970,1,1)</f>
        <v>42427.964745370366</v>
      </c>
      <c r="T353" s="11">
        <f>(((I353/60)/60)/24)+DATE(1970,1,1)</f>
        <v>42467.923078703709</v>
      </c>
      <c r="U353">
        <f>YEAR(S353)</f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E354/D354*100</f>
        <v>116.56</v>
      </c>
      <c r="P354" s="5">
        <f>IF(L354,E354/L354,0)</f>
        <v>40.755244755244753</v>
      </c>
      <c r="Q354" s="6" t="s">
        <v>8313</v>
      </c>
      <c r="R354" s="6" t="s">
        <v>8318</v>
      </c>
      <c r="S354" s="11">
        <f>(((J354/60)/60)/24)+DATE(1970,1,1)</f>
        <v>41890.167453703703</v>
      </c>
      <c r="T354" s="11">
        <f>(((I354/60)/60)/24)+DATE(1970,1,1)</f>
        <v>41920.167453703703</v>
      </c>
      <c r="U354">
        <f>YEAR(S354)</f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E355/D355*100</f>
        <v>108.61819426615318</v>
      </c>
      <c r="P355" s="5">
        <f>IF(L355,E355/L355,0)</f>
        <v>103.52394779771615</v>
      </c>
      <c r="Q355" s="6" t="s">
        <v>8313</v>
      </c>
      <c r="R355" s="6" t="s">
        <v>8318</v>
      </c>
      <c r="S355" s="11">
        <f>(((J355/60)/60)/24)+DATE(1970,1,1)</f>
        <v>42297.791886574079</v>
      </c>
      <c r="T355" s="11">
        <f>(((I355/60)/60)/24)+DATE(1970,1,1)</f>
        <v>42327.833553240736</v>
      </c>
      <c r="U355">
        <f>YEAR(S355)</f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E356/D356*100</f>
        <v>103.94285714285714</v>
      </c>
      <c r="P356" s="5">
        <f>IF(L356,E356/L356,0)</f>
        <v>125.44827586206897</v>
      </c>
      <c r="Q356" s="6" t="s">
        <v>8313</v>
      </c>
      <c r="R356" s="6" t="s">
        <v>8318</v>
      </c>
      <c r="S356" s="11">
        <f>(((J356/60)/60)/24)+DATE(1970,1,1)</f>
        <v>42438.827789351853</v>
      </c>
      <c r="T356" s="11">
        <f>(((I356/60)/60)/24)+DATE(1970,1,1)</f>
        <v>42468.786122685182</v>
      </c>
      <c r="U356">
        <f>YEAR(S356)</f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E357/D357*100</f>
        <v>116.25714285714285</v>
      </c>
      <c r="P357" s="5">
        <f>IF(L357,E357/L357,0)</f>
        <v>246.60606060606059</v>
      </c>
      <c r="Q357" s="6" t="s">
        <v>8313</v>
      </c>
      <c r="R357" s="6" t="s">
        <v>8318</v>
      </c>
      <c r="S357" s="11">
        <f>(((J357/60)/60)/24)+DATE(1970,1,1)</f>
        <v>41943.293912037036</v>
      </c>
      <c r="T357" s="11">
        <f>(((I357/60)/60)/24)+DATE(1970,1,1)</f>
        <v>41974.3355787037</v>
      </c>
      <c r="U357">
        <f>YEAR(S357)</f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E358/D358*100</f>
        <v>102.69239999999999</v>
      </c>
      <c r="P358" s="5">
        <f>IF(L358,E358/L358,0)</f>
        <v>79.401340206185566</v>
      </c>
      <c r="Q358" s="6" t="s">
        <v>8313</v>
      </c>
      <c r="R358" s="6" t="s">
        <v>8318</v>
      </c>
      <c r="S358" s="11">
        <f>(((J358/60)/60)/24)+DATE(1970,1,1)</f>
        <v>42415.803159722222</v>
      </c>
      <c r="T358" s="11">
        <f>(((I358/60)/60)/24)+DATE(1970,1,1)</f>
        <v>42445.761493055557</v>
      </c>
      <c r="U358">
        <f>YEAR(S358)</f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E359/D359*100</f>
        <v>174</v>
      </c>
      <c r="P359" s="5">
        <f>IF(L359,E359/L359,0)</f>
        <v>86.138613861386133</v>
      </c>
      <c r="Q359" s="6" t="s">
        <v>8313</v>
      </c>
      <c r="R359" s="6" t="s">
        <v>8318</v>
      </c>
      <c r="S359" s="11">
        <f>(((J359/60)/60)/24)+DATE(1970,1,1)</f>
        <v>42078.222187499996</v>
      </c>
      <c r="T359" s="11">
        <f>(((I359/60)/60)/24)+DATE(1970,1,1)</f>
        <v>42118.222187499996</v>
      </c>
      <c r="U359">
        <f>YEAR(S359)</f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E360/D360*100</f>
        <v>103.08800000000001</v>
      </c>
      <c r="P360" s="5">
        <f>IF(L360,E360/L360,0)</f>
        <v>193.04868913857678</v>
      </c>
      <c r="Q360" s="6" t="s">
        <v>8313</v>
      </c>
      <c r="R360" s="6" t="s">
        <v>8318</v>
      </c>
      <c r="S360" s="11">
        <f>(((J360/60)/60)/24)+DATE(1970,1,1)</f>
        <v>42507.860196759255</v>
      </c>
      <c r="T360" s="11">
        <f>(((I360/60)/60)/24)+DATE(1970,1,1)</f>
        <v>42536.625</v>
      </c>
      <c r="U360">
        <f>YEAR(S360)</f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E361/D361*100</f>
        <v>104.85537190082646</v>
      </c>
      <c r="P361" s="5">
        <f>IF(L361,E361/L361,0)</f>
        <v>84.023178807947019</v>
      </c>
      <c r="Q361" s="6" t="s">
        <v>8313</v>
      </c>
      <c r="R361" s="6" t="s">
        <v>8318</v>
      </c>
      <c r="S361" s="11">
        <f>(((J361/60)/60)/24)+DATE(1970,1,1)</f>
        <v>41935.070486111108</v>
      </c>
      <c r="T361" s="11">
        <f>(((I361/60)/60)/24)+DATE(1970,1,1)</f>
        <v>41957.216666666667</v>
      </c>
      <c r="U361">
        <f>YEAR(S361)</f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E362/D362*100</f>
        <v>101.375</v>
      </c>
      <c r="P362" s="5">
        <f>IF(L362,E362/L362,0)</f>
        <v>139.82758620689654</v>
      </c>
      <c r="Q362" s="6" t="s">
        <v>8313</v>
      </c>
      <c r="R362" s="6" t="s">
        <v>8318</v>
      </c>
      <c r="S362" s="11">
        <f>(((J362/60)/60)/24)+DATE(1970,1,1)</f>
        <v>42163.897916666669</v>
      </c>
      <c r="T362" s="11">
        <f>(((I362/60)/60)/24)+DATE(1970,1,1)</f>
        <v>42208.132638888885</v>
      </c>
      <c r="U362">
        <f>YEAR(S362)</f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E363/D363*100</f>
        <v>111.07699999999998</v>
      </c>
      <c r="P363" s="5">
        <f>IF(L363,E363/L363,0)</f>
        <v>109.82189265536722</v>
      </c>
      <c r="Q363" s="6" t="s">
        <v>8313</v>
      </c>
      <c r="R363" s="6" t="s">
        <v>8318</v>
      </c>
      <c r="S363" s="11">
        <f>(((J363/60)/60)/24)+DATE(1970,1,1)</f>
        <v>41936.001226851848</v>
      </c>
      <c r="T363" s="11">
        <f>(((I363/60)/60)/24)+DATE(1970,1,1)</f>
        <v>41966.042893518519</v>
      </c>
      <c r="U363">
        <f>YEAR(S363)</f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E364/D364*100</f>
        <v>124.15933781686496</v>
      </c>
      <c r="P364" s="5">
        <f>IF(L364,E364/L364,0)</f>
        <v>139.53488372093022</v>
      </c>
      <c r="Q364" s="6" t="s">
        <v>8313</v>
      </c>
      <c r="R364" s="6" t="s">
        <v>8318</v>
      </c>
      <c r="S364" s="11">
        <f>(((J364/60)/60)/24)+DATE(1970,1,1)</f>
        <v>41837.210543981484</v>
      </c>
      <c r="T364" s="11">
        <f>(((I364/60)/60)/24)+DATE(1970,1,1)</f>
        <v>41859</v>
      </c>
      <c r="U364">
        <f>YEAR(S364)</f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E365/D365*100</f>
        <v>101.33333333333334</v>
      </c>
      <c r="P365" s="5">
        <f>IF(L365,E365/L365,0)</f>
        <v>347.84615384615387</v>
      </c>
      <c r="Q365" s="6" t="s">
        <v>8313</v>
      </c>
      <c r="R365" s="6" t="s">
        <v>8318</v>
      </c>
      <c r="S365" s="11">
        <f>(((J365/60)/60)/24)+DATE(1970,1,1)</f>
        <v>40255.744629629626</v>
      </c>
      <c r="T365" s="11">
        <f>(((I365/60)/60)/24)+DATE(1970,1,1)</f>
        <v>40300.806944444441</v>
      </c>
      <c r="U365">
        <f>YEAR(S365)</f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E366/D366*100</f>
        <v>110.16142857142856</v>
      </c>
      <c r="P366" s="5">
        <f>IF(L366,E366/L366,0)</f>
        <v>68.24159292035398</v>
      </c>
      <c r="Q366" s="6" t="s">
        <v>8313</v>
      </c>
      <c r="R366" s="6" t="s">
        <v>8318</v>
      </c>
      <c r="S366" s="11">
        <f>(((J366/60)/60)/24)+DATE(1970,1,1)</f>
        <v>41780.859629629631</v>
      </c>
      <c r="T366" s="11">
        <f>(((I366/60)/60)/24)+DATE(1970,1,1)</f>
        <v>41811.165972222225</v>
      </c>
      <c r="U366">
        <f>YEAR(S366)</f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E367/D367*100</f>
        <v>103.97333333333334</v>
      </c>
      <c r="P367" s="5">
        <f>IF(L367,E367/L367,0)</f>
        <v>239.93846153846152</v>
      </c>
      <c r="Q367" s="6" t="s">
        <v>8313</v>
      </c>
      <c r="R367" s="6" t="s">
        <v>8318</v>
      </c>
      <c r="S367" s="11">
        <f>(((J367/60)/60)/24)+DATE(1970,1,1)</f>
        <v>41668.606469907405</v>
      </c>
      <c r="T367" s="11">
        <f>(((I367/60)/60)/24)+DATE(1970,1,1)</f>
        <v>41698.606469907405</v>
      </c>
      <c r="U367">
        <f>YEAR(S367)</f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E368/D368*100</f>
        <v>101.31578947368421</v>
      </c>
      <c r="P368" s="5">
        <f>IF(L368,E368/L368,0)</f>
        <v>287.31343283582089</v>
      </c>
      <c r="Q368" s="6" t="s">
        <v>8313</v>
      </c>
      <c r="R368" s="6" t="s">
        <v>8318</v>
      </c>
      <c r="S368" s="11">
        <f>(((J368/60)/60)/24)+DATE(1970,1,1)</f>
        <v>41019.793032407404</v>
      </c>
      <c r="T368" s="11">
        <f>(((I368/60)/60)/24)+DATE(1970,1,1)</f>
        <v>41049.793032407404</v>
      </c>
      <c r="U368">
        <f>YEAR(S368)</f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E369/D369*100</f>
        <v>103.3501</v>
      </c>
      <c r="P369" s="5">
        <f>IF(L369,E369/L369,0)</f>
        <v>86.84882352941176</v>
      </c>
      <c r="Q369" s="6" t="s">
        <v>8313</v>
      </c>
      <c r="R369" s="6" t="s">
        <v>8318</v>
      </c>
      <c r="S369" s="11">
        <f>(((J369/60)/60)/24)+DATE(1970,1,1)</f>
        <v>41355.577291666668</v>
      </c>
      <c r="T369" s="11">
        <f>(((I369/60)/60)/24)+DATE(1970,1,1)</f>
        <v>41395.207638888889</v>
      </c>
      <c r="U369">
        <f>YEAR(S369)</f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E370/D370*100</f>
        <v>104.11200000000001</v>
      </c>
      <c r="P370" s="5">
        <f>IF(L370,E370/L370,0)</f>
        <v>81.84905660377359</v>
      </c>
      <c r="Q370" s="6" t="s">
        <v>8313</v>
      </c>
      <c r="R370" s="6" t="s">
        <v>8318</v>
      </c>
      <c r="S370" s="11">
        <f>(((J370/60)/60)/24)+DATE(1970,1,1)</f>
        <v>42043.605578703704</v>
      </c>
      <c r="T370" s="11">
        <f>(((I370/60)/60)/24)+DATE(1970,1,1)</f>
        <v>42078.563912037032</v>
      </c>
      <c r="U370">
        <f>YEAR(S370)</f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E371/D371*100</f>
        <v>110.15569230769231</v>
      </c>
      <c r="P371" s="5">
        <f>IF(L371,E371/L371,0)</f>
        <v>42.874970059880241</v>
      </c>
      <c r="Q371" s="6" t="s">
        <v>8313</v>
      </c>
      <c r="R371" s="6" t="s">
        <v>8318</v>
      </c>
      <c r="S371" s="11">
        <f>(((J371/60)/60)/24)+DATE(1970,1,1)</f>
        <v>40893.551724537036</v>
      </c>
      <c r="T371" s="11">
        <f>(((I371/60)/60)/24)+DATE(1970,1,1)</f>
        <v>40923.551724537036</v>
      </c>
      <c r="U371">
        <f>YEAR(S371)</f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E372/D372*100</f>
        <v>122.02</v>
      </c>
      <c r="P372" s="5">
        <f>IF(L372,E372/L372,0)</f>
        <v>709.41860465116281</v>
      </c>
      <c r="Q372" s="6" t="s">
        <v>8313</v>
      </c>
      <c r="R372" s="6" t="s">
        <v>8318</v>
      </c>
      <c r="S372" s="11">
        <f>(((J372/60)/60)/24)+DATE(1970,1,1)</f>
        <v>42711.795138888891</v>
      </c>
      <c r="T372" s="11">
        <f>(((I372/60)/60)/24)+DATE(1970,1,1)</f>
        <v>42741.795138888891</v>
      </c>
      <c r="U372">
        <f>YEAR(S372)</f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E373/D373*100</f>
        <v>114.16866666666667</v>
      </c>
      <c r="P373" s="5">
        <f>IF(L373,E373/L373,0)</f>
        <v>161.25517890772127</v>
      </c>
      <c r="Q373" s="6" t="s">
        <v>8313</v>
      </c>
      <c r="R373" s="6" t="s">
        <v>8318</v>
      </c>
      <c r="S373" s="11">
        <f>(((J373/60)/60)/24)+DATE(1970,1,1)</f>
        <v>41261.767812500002</v>
      </c>
      <c r="T373" s="11">
        <f>(((I373/60)/60)/24)+DATE(1970,1,1)</f>
        <v>41306.767812500002</v>
      </c>
      <c r="U373">
        <f>YEAR(S373)</f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E374/D374*100</f>
        <v>125.33333333333334</v>
      </c>
      <c r="P374" s="5">
        <f>IF(L374,E374/L374,0)</f>
        <v>41.777777777777779</v>
      </c>
      <c r="Q374" s="6" t="s">
        <v>8313</v>
      </c>
      <c r="R374" s="6" t="s">
        <v>8318</v>
      </c>
      <c r="S374" s="11">
        <f>(((J374/60)/60)/24)+DATE(1970,1,1)</f>
        <v>42425.576898148152</v>
      </c>
      <c r="T374" s="11">
        <f>(((I374/60)/60)/24)+DATE(1970,1,1)</f>
        <v>42465.666666666672</v>
      </c>
      <c r="U374">
        <f>YEAR(S374)</f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E375/D375*100</f>
        <v>106.66666666666667</v>
      </c>
      <c r="P375" s="5">
        <f>IF(L375,E375/L375,0)</f>
        <v>89.887640449438209</v>
      </c>
      <c r="Q375" s="6" t="s">
        <v>8313</v>
      </c>
      <c r="R375" s="6" t="s">
        <v>8318</v>
      </c>
      <c r="S375" s="11">
        <f>(((J375/60)/60)/24)+DATE(1970,1,1)</f>
        <v>41078.91201388889</v>
      </c>
      <c r="T375" s="11">
        <f>(((I375/60)/60)/24)+DATE(1970,1,1)</f>
        <v>41108.91201388889</v>
      </c>
      <c r="U375">
        <f>YEAR(S375)</f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E376/D376*100</f>
        <v>130.65</v>
      </c>
      <c r="P376" s="5">
        <f>IF(L376,E376/L376,0)</f>
        <v>45.051724137931032</v>
      </c>
      <c r="Q376" s="6" t="s">
        <v>8313</v>
      </c>
      <c r="R376" s="6" t="s">
        <v>8318</v>
      </c>
      <c r="S376" s="11">
        <f>(((J376/60)/60)/24)+DATE(1970,1,1)</f>
        <v>40757.889247685183</v>
      </c>
      <c r="T376" s="11">
        <f>(((I376/60)/60)/24)+DATE(1970,1,1)</f>
        <v>40802.889247685183</v>
      </c>
      <c r="U376">
        <f>YEAR(S376)</f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E377/D377*100</f>
        <v>120</v>
      </c>
      <c r="P377" s="5">
        <f>IF(L377,E377/L377,0)</f>
        <v>42.857142857142854</v>
      </c>
      <c r="Q377" s="6" t="s">
        <v>8313</v>
      </c>
      <c r="R377" s="6" t="s">
        <v>8318</v>
      </c>
      <c r="S377" s="11">
        <f>(((J377/60)/60)/24)+DATE(1970,1,1)</f>
        <v>41657.985081018516</v>
      </c>
      <c r="T377" s="11">
        <f>(((I377/60)/60)/24)+DATE(1970,1,1)</f>
        <v>41699.720833333333</v>
      </c>
      <c r="U377">
        <f>YEAR(S377)</f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E378/D378*100</f>
        <v>105.9591836734694</v>
      </c>
      <c r="P378" s="5">
        <f>IF(L378,E378/L378,0)</f>
        <v>54.083333333333336</v>
      </c>
      <c r="Q378" s="6" t="s">
        <v>8313</v>
      </c>
      <c r="R378" s="6" t="s">
        <v>8318</v>
      </c>
      <c r="S378" s="11">
        <f>(((J378/60)/60)/24)+DATE(1970,1,1)</f>
        <v>42576.452731481477</v>
      </c>
      <c r="T378" s="11">
        <f>(((I378/60)/60)/24)+DATE(1970,1,1)</f>
        <v>42607.452731481477</v>
      </c>
      <c r="U378">
        <f>YEAR(S378)</f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E379/D379*100</f>
        <v>114.39999999999999</v>
      </c>
      <c r="P379" s="5">
        <f>IF(L379,E379/L379,0)</f>
        <v>103.21804511278195</v>
      </c>
      <c r="Q379" s="6" t="s">
        <v>8313</v>
      </c>
      <c r="R379" s="6" t="s">
        <v>8318</v>
      </c>
      <c r="S379" s="11">
        <f>(((J379/60)/60)/24)+DATE(1970,1,1)</f>
        <v>42292.250787037032</v>
      </c>
      <c r="T379" s="11">
        <f>(((I379/60)/60)/24)+DATE(1970,1,1)</f>
        <v>42322.292361111111</v>
      </c>
      <c r="U379">
        <f>YEAR(S379)</f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E380/D380*100</f>
        <v>111.76666666666665</v>
      </c>
      <c r="P380" s="5">
        <f>IF(L380,E380/L380,0)</f>
        <v>40.397590361445786</v>
      </c>
      <c r="Q380" s="6" t="s">
        <v>8313</v>
      </c>
      <c r="R380" s="6" t="s">
        <v>8318</v>
      </c>
      <c r="S380" s="11">
        <f>(((J380/60)/60)/24)+DATE(1970,1,1)</f>
        <v>42370.571851851855</v>
      </c>
      <c r="T380" s="11">
        <f>(((I380/60)/60)/24)+DATE(1970,1,1)</f>
        <v>42394.994444444441</v>
      </c>
      <c r="U380">
        <f>YEAR(S380)</f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E381/D381*100</f>
        <v>116.08000000000001</v>
      </c>
      <c r="P381" s="5">
        <f>IF(L381,E381/L381,0)</f>
        <v>116.85906040268456</v>
      </c>
      <c r="Q381" s="6" t="s">
        <v>8313</v>
      </c>
      <c r="R381" s="6" t="s">
        <v>8318</v>
      </c>
      <c r="S381" s="11">
        <f>(((J381/60)/60)/24)+DATE(1970,1,1)</f>
        <v>40987.688333333332</v>
      </c>
      <c r="T381" s="11">
        <f>(((I381/60)/60)/24)+DATE(1970,1,1)</f>
        <v>41032.688333333332</v>
      </c>
      <c r="U381">
        <f>YEAR(S381)</f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E382/D382*100</f>
        <v>141.5</v>
      </c>
      <c r="P382" s="5">
        <f>IF(L382,E382/L382,0)</f>
        <v>115.51020408163265</v>
      </c>
      <c r="Q382" s="6" t="s">
        <v>8313</v>
      </c>
      <c r="R382" s="6" t="s">
        <v>8318</v>
      </c>
      <c r="S382" s="11">
        <f>(((J382/60)/60)/24)+DATE(1970,1,1)</f>
        <v>42367.719814814816</v>
      </c>
      <c r="T382" s="11">
        <f>(((I382/60)/60)/24)+DATE(1970,1,1)</f>
        <v>42392.719814814816</v>
      </c>
      <c r="U382">
        <f>YEAR(S382)</f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E383/D383*100</f>
        <v>104.72999999999999</v>
      </c>
      <c r="P383" s="5">
        <f>IF(L383,E383/L383,0)</f>
        <v>104.31274900398407</v>
      </c>
      <c r="Q383" s="6" t="s">
        <v>8313</v>
      </c>
      <c r="R383" s="6" t="s">
        <v>8318</v>
      </c>
      <c r="S383" s="11">
        <f>(((J383/60)/60)/24)+DATE(1970,1,1)</f>
        <v>41085.698113425926</v>
      </c>
      <c r="T383" s="11">
        <f>(((I383/60)/60)/24)+DATE(1970,1,1)</f>
        <v>41120.208333333336</v>
      </c>
      <c r="U383">
        <f>YEAR(S383)</f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E384/D384*100</f>
        <v>255.83333333333331</v>
      </c>
      <c r="P384" s="5">
        <f>IF(L384,E384/L384,0)</f>
        <v>69.772727272727266</v>
      </c>
      <c r="Q384" s="6" t="s">
        <v>8313</v>
      </c>
      <c r="R384" s="6" t="s">
        <v>8318</v>
      </c>
      <c r="S384" s="11">
        <f>(((J384/60)/60)/24)+DATE(1970,1,1)</f>
        <v>41144.709490740745</v>
      </c>
      <c r="T384" s="11">
        <f>(((I384/60)/60)/24)+DATE(1970,1,1)</f>
        <v>41158.709490740745</v>
      </c>
      <c r="U384">
        <f>YEAR(S384)</f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E385/D385*100</f>
        <v>206.70670670670671</v>
      </c>
      <c r="P385" s="5">
        <f>IF(L385,E385/L385,0)</f>
        <v>43.020833333333336</v>
      </c>
      <c r="Q385" s="6" t="s">
        <v>8313</v>
      </c>
      <c r="R385" s="6" t="s">
        <v>8318</v>
      </c>
      <c r="S385" s="11">
        <f>(((J385/60)/60)/24)+DATE(1970,1,1)</f>
        <v>41755.117581018516</v>
      </c>
      <c r="T385" s="11">
        <f>(((I385/60)/60)/24)+DATE(1970,1,1)</f>
        <v>41778.117581018516</v>
      </c>
      <c r="U385">
        <f>YEAR(S385)</f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E386/D386*100</f>
        <v>112.105</v>
      </c>
      <c r="P386" s="5">
        <f>IF(L386,E386/L386,0)</f>
        <v>58.540469973890339</v>
      </c>
      <c r="Q386" s="6" t="s">
        <v>8313</v>
      </c>
      <c r="R386" s="6" t="s">
        <v>8318</v>
      </c>
      <c r="S386" s="11">
        <f>(((J386/60)/60)/24)+DATE(1970,1,1)</f>
        <v>41980.781793981485</v>
      </c>
      <c r="T386" s="11">
        <f>(((I386/60)/60)/24)+DATE(1970,1,1)</f>
        <v>42010.781793981485</v>
      </c>
      <c r="U386">
        <f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E387/D387*100</f>
        <v>105.982</v>
      </c>
      <c r="P387" s="5">
        <f>IF(L387,E387/L387,0)</f>
        <v>111.79535864978902</v>
      </c>
      <c r="Q387" s="6" t="s">
        <v>8313</v>
      </c>
      <c r="R387" s="6" t="s">
        <v>8318</v>
      </c>
      <c r="S387" s="11">
        <f>(((J387/60)/60)/24)+DATE(1970,1,1)</f>
        <v>41934.584502314814</v>
      </c>
      <c r="T387" s="11">
        <f>(((I387/60)/60)/24)+DATE(1970,1,1)</f>
        <v>41964.626168981486</v>
      </c>
      <c r="U387">
        <f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E388/D388*100</f>
        <v>100.16666666666667</v>
      </c>
      <c r="P388" s="5">
        <f>IF(L388,E388/L388,0)</f>
        <v>46.230769230769234</v>
      </c>
      <c r="Q388" s="6" t="s">
        <v>8313</v>
      </c>
      <c r="R388" s="6" t="s">
        <v>8318</v>
      </c>
      <c r="S388" s="11">
        <f>(((J388/60)/60)/24)+DATE(1970,1,1)</f>
        <v>42211.951284722221</v>
      </c>
      <c r="T388" s="11">
        <f>(((I388/60)/60)/24)+DATE(1970,1,1)</f>
        <v>42226.951284722221</v>
      </c>
      <c r="U388">
        <f>YEAR(S388)</f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E389/D389*100</f>
        <v>213.98947368421051</v>
      </c>
      <c r="P389" s="5">
        <f>IF(L389,E389/L389,0)</f>
        <v>144.69039145907473</v>
      </c>
      <c r="Q389" s="6" t="s">
        <v>8313</v>
      </c>
      <c r="R389" s="6" t="s">
        <v>8318</v>
      </c>
      <c r="S389" s="11">
        <f>(((J389/60)/60)/24)+DATE(1970,1,1)</f>
        <v>42200.67659722222</v>
      </c>
      <c r="T389" s="11">
        <f>(((I389/60)/60)/24)+DATE(1970,1,1)</f>
        <v>42231.25</v>
      </c>
      <c r="U389">
        <f>YEAR(S389)</f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E390/D390*100</f>
        <v>126.16000000000001</v>
      </c>
      <c r="P390" s="5">
        <f>IF(L390,E390/L390,0)</f>
        <v>88.845070422535215</v>
      </c>
      <c r="Q390" s="6" t="s">
        <v>8313</v>
      </c>
      <c r="R390" s="6" t="s">
        <v>8318</v>
      </c>
      <c r="S390" s="11">
        <f>(((J390/60)/60)/24)+DATE(1970,1,1)</f>
        <v>42549.076157407413</v>
      </c>
      <c r="T390" s="11">
        <f>(((I390/60)/60)/24)+DATE(1970,1,1)</f>
        <v>42579.076157407413</v>
      </c>
      <c r="U390">
        <f>YEAR(S390)</f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E391/D391*100</f>
        <v>181.53547058823528</v>
      </c>
      <c r="P391" s="5">
        <f>IF(L391,E391/L391,0)</f>
        <v>81.75107284768211</v>
      </c>
      <c r="Q391" s="6" t="s">
        <v>8313</v>
      </c>
      <c r="R391" s="6" t="s">
        <v>8318</v>
      </c>
      <c r="S391" s="11">
        <f>(((J391/60)/60)/24)+DATE(1970,1,1)</f>
        <v>41674.063078703701</v>
      </c>
      <c r="T391" s="11">
        <f>(((I391/60)/60)/24)+DATE(1970,1,1)</f>
        <v>41705.957638888889</v>
      </c>
      <c r="U391">
        <f>YEAR(S391)</f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E392/D392*100</f>
        <v>100</v>
      </c>
      <c r="P392" s="5">
        <f>IF(L392,E392/L392,0)</f>
        <v>71.428571428571431</v>
      </c>
      <c r="Q392" s="6" t="s">
        <v>8313</v>
      </c>
      <c r="R392" s="6" t="s">
        <v>8318</v>
      </c>
      <c r="S392" s="11">
        <f>(((J392/60)/60)/24)+DATE(1970,1,1)</f>
        <v>42112.036712962959</v>
      </c>
      <c r="T392" s="11">
        <f>(((I392/60)/60)/24)+DATE(1970,1,1)</f>
        <v>42132.036712962959</v>
      </c>
      <c r="U392">
        <f>YEAR(S392)</f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E393/D393*100</f>
        <v>100.61</v>
      </c>
      <c r="P393" s="5">
        <f>IF(L393,E393/L393,0)</f>
        <v>104.25906735751295</v>
      </c>
      <c r="Q393" s="6" t="s">
        <v>8313</v>
      </c>
      <c r="R393" s="6" t="s">
        <v>8318</v>
      </c>
      <c r="S393" s="11">
        <f>(((J393/60)/60)/24)+DATE(1970,1,1)</f>
        <v>40865.042256944449</v>
      </c>
      <c r="T393" s="11">
        <f>(((I393/60)/60)/24)+DATE(1970,1,1)</f>
        <v>40895.040972222225</v>
      </c>
      <c r="U393">
        <f>YEAR(S393)</f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E394/D394*100</f>
        <v>100.9027027027027</v>
      </c>
      <c r="P394" s="5">
        <f>IF(L394,E394/L394,0)</f>
        <v>90.616504854368927</v>
      </c>
      <c r="Q394" s="6" t="s">
        <v>8313</v>
      </c>
      <c r="R394" s="6" t="s">
        <v>8318</v>
      </c>
      <c r="S394" s="11">
        <f>(((J394/60)/60)/24)+DATE(1970,1,1)</f>
        <v>40763.717256944445</v>
      </c>
      <c r="T394" s="11">
        <f>(((I394/60)/60)/24)+DATE(1970,1,1)</f>
        <v>40794.125</v>
      </c>
      <c r="U394">
        <f>YEAR(S394)</f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E395/D395*100</f>
        <v>110.446</v>
      </c>
      <c r="P395" s="5">
        <f>IF(L395,E395/L395,0)</f>
        <v>157.33048433048432</v>
      </c>
      <c r="Q395" s="6" t="s">
        <v>8313</v>
      </c>
      <c r="R395" s="6" t="s">
        <v>8318</v>
      </c>
      <c r="S395" s="11">
        <f>(((J395/60)/60)/24)+DATE(1970,1,1)</f>
        <v>41526.708935185183</v>
      </c>
      <c r="T395" s="11">
        <f>(((I395/60)/60)/24)+DATE(1970,1,1)</f>
        <v>41557.708935185183</v>
      </c>
      <c r="U395">
        <f>YEAR(S395)</f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E396/D396*100</f>
        <v>111.8936170212766</v>
      </c>
      <c r="P396" s="5">
        <f>IF(L396,E396/L396,0)</f>
        <v>105.18</v>
      </c>
      <c r="Q396" s="6" t="s">
        <v>8313</v>
      </c>
      <c r="R396" s="6" t="s">
        <v>8318</v>
      </c>
      <c r="S396" s="11">
        <f>(((J396/60)/60)/24)+DATE(1970,1,1)</f>
        <v>42417.818078703705</v>
      </c>
      <c r="T396" s="11">
        <f>(((I396/60)/60)/24)+DATE(1970,1,1)</f>
        <v>42477.776412037041</v>
      </c>
      <c r="U396">
        <f>YEAR(S396)</f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E397/D397*100</f>
        <v>108.04450000000001</v>
      </c>
      <c r="P397" s="5">
        <f>IF(L397,E397/L397,0)</f>
        <v>58.719836956521746</v>
      </c>
      <c r="Q397" s="6" t="s">
        <v>8313</v>
      </c>
      <c r="R397" s="6" t="s">
        <v>8318</v>
      </c>
      <c r="S397" s="11">
        <f>(((J397/60)/60)/24)+DATE(1970,1,1)</f>
        <v>40990.909259259257</v>
      </c>
      <c r="T397" s="11">
        <f>(((I397/60)/60)/24)+DATE(1970,1,1)</f>
        <v>41026.897222222222</v>
      </c>
      <c r="U397">
        <f>YEAR(S397)</f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E398/D398*100</f>
        <v>106.66666666666667</v>
      </c>
      <c r="P398" s="5">
        <f>IF(L398,E398/L398,0)</f>
        <v>81.632653061224488</v>
      </c>
      <c r="Q398" s="6" t="s">
        <v>8313</v>
      </c>
      <c r="R398" s="6" t="s">
        <v>8318</v>
      </c>
      <c r="S398" s="11">
        <f>(((J398/60)/60)/24)+DATE(1970,1,1)</f>
        <v>41082.564884259256</v>
      </c>
      <c r="T398" s="11">
        <f>(((I398/60)/60)/24)+DATE(1970,1,1)</f>
        <v>41097.564884259256</v>
      </c>
      <c r="U398">
        <f>YEAR(S398)</f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E399/D399*100</f>
        <v>103.90027322404372</v>
      </c>
      <c r="P399" s="5">
        <f>IF(L399,E399/L399,0)</f>
        <v>56.460043668122275</v>
      </c>
      <c r="Q399" s="6" t="s">
        <v>8313</v>
      </c>
      <c r="R399" s="6" t="s">
        <v>8318</v>
      </c>
      <c r="S399" s="11">
        <f>(((J399/60)/60)/24)+DATE(1970,1,1)</f>
        <v>40379.776435185187</v>
      </c>
      <c r="T399" s="11">
        <f>(((I399/60)/60)/24)+DATE(1970,1,1)</f>
        <v>40422.155555555553</v>
      </c>
      <c r="U399">
        <f>YEAR(S399)</f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E400/D400*100</f>
        <v>125.16000000000001</v>
      </c>
      <c r="P400" s="5">
        <f>IF(L400,E400/L400,0)</f>
        <v>140.1044776119403</v>
      </c>
      <c r="Q400" s="6" t="s">
        <v>8313</v>
      </c>
      <c r="R400" s="6" t="s">
        <v>8318</v>
      </c>
      <c r="S400" s="11">
        <f>(((J400/60)/60)/24)+DATE(1970,1,1)</f>
        <v>42078.793124999997</v>
      </c>
      <c r="T400" s="11">
        <f>(((I400/60)/60)/24)+DATE(1970,1,1)</f>
        <v>42123.793124999997</v>
      </c>
      <c r="U400">
        <f>YEAR(S400)</f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E401/D401*100</f>
        <v>106.80499999999999</v>
      </c>
      <c r="P401" s="5">
        <f>IF(L401,E401/L401,0)</f>
        <v>224.85263157894738</v>
      </c>
      <c r="Q401" s="6" t="s">
        <v>8313</v>
      </c>
      <c r="R401" s="6" t="s">
        <v>8318</v>
      </c>
      <c r="S401" s="11">
        <f>(((J401/60)/60)/24)+DATE(1970,1,1)</f>
        <v>42687.875775462962</v>
      </c>
      <c r="T401" s="11">
        <f>(((I401/60)/60)/24)+DATE(1970,1,1)</f>
        <v>42718.5</v>
      </c>
      <c r="U401">
        <f>YEAR(S401)</f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E402/D402*100</f>
        <v>112.30249999999999</v>
      </c>
      <c r="P402" s="5">
        <f>IF(L402,E402/L402,0)</f>
        <v>181.13306451612902</v>
      </c>
      <c r="Q402" s="6" t="s">
        <v>8313</v>
      </c>
      <c r="R402" s="6" t="s">
        <v>8318</v>
      </c>
      <c r="S402" s="11">
        <f>(((J402/60)/60)/24)+DATE(1970,1,1)</f>
        <v>41745.635960648149</v>
      </c>
      <c r="T402" s="11">
        <f>(((I402/60)/60)/24)+DATE(1970,1,1)</f>
        <v>41776.145833333336</v>
      </c>
      <c r="U402">
        <f>YEAR(S402)</f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E403/D403*100</f>
        <v>103.812</v>
      </c>
      <c r="P403" s="5">
        <f>IF(L403,E403/L403,0)</f>
        <v>711.04109589041093</v>
      </c>
      <c r="Q403" s="6" t="s">
        <v>8313</v>
      </c>
      <c r="R403" s="6" t="s">
        <v>8318</v>
      </c>
      <c r="S403" s="11">
        <f>(((J403/60)/60)/24)+DATE(1970,1,1)</f>
        <v>40732.842245370368</v>
      </c>
      <c r="T403" s="11">
        <f>(((I403/60)/60)/24)+DATE(1970,1,1)</f>
        <v>40762.842245370368</v>
      </c>
      <c r="U403">
        <f>YEAR(S403)</f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E404/D404*100</f>
        <v>141.65</v>
      </c>
      <c r="P404" s="5">
        <f>IF(L404,E404/L404,0)</f>
        <v>65.883720930232556</v>
      </c>
      <c r="Q404" s="6" t="s">
        <v>8313</v>
      </c>
      <c r="R404" s="6" t="s">
        <v>8318</v>
      </c>
      <c r="S404" s="11">
        <f>(((J404/60)/60)/24)+DATE(1970,1,1)</f>
        <v>42292.539548611108</v>
      </c>
      <c r="T404" s="11">
        <f>(((I404/60)/60)/24)+DATE(1970,1,1)</f>
        <v>42313.58121527778</v>
      </c>
      <c r="U404">
        <f>YEAR(S404)</f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E405/D405*100</f>
        <v>105.25999999999999</v>
      </c>
      <c r="P405" s="5">
        <f>IF(L405,E405/L405,0)</f>
        <v>75.185714285714283</v>
      </c>
      <c r="Q405" s="6" t="s">
        <v>8313</v>
      </c>
      <c r="R405" s="6" t="s">
        <v>8318</v>
      </c>
      <c r="S405" s="11">
        <f>(((J405/60)/60)/24)+DATE(1970,1,1)</f>
        <v>40718.310659722221</v>
      </c>
      <c r="T405" s="11">
        <f>(((I405/60)/60)/24)+DATE(1970,1,1)</f>
        <v>40765.297222222223</v>
      </c>
      <c r="U405">
        <f>YEAR(S405)</f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E406/D406*100</f>
        <v>103.09142857142857</v>
      </c>
      <c r="P406" s="5">
        <f>IF(L406,E406/L406,0)</f>
        <v>133.14391143911439</v>
      </c>
      <c r="Q406" s="6" t="s">
        <v>8313</v>
      </c>
      <c r="R406" s="6" t="s">
        <v>8318</v>
      </c>
      <c r="S406" s="11">
        <f>(((J406/60)/60)/24)+DATE(1970,1,1)</f>
        <v>41646.628032407411</v>
      </c>
      <c r="T406" s="11">
        <f>(((I406/60)/60)/24)+DATE(1970,1,1)</f>
        <v>41675.961111111108</v>
      </c>
      <c r="U406">
        <f>YEAR(S406)</f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E407/D407*100</f>
        <v>107.65957446808511</v>
      </c>
      <c r="P407" s="5">
        <f>IF(L407,E407/L407,0)</f>
        <v>55.2</v>
      </c>
      <c r="Q407" s="6" t="s">
        <v>8313</v>
      </c>
      <c r="R407" s="6" t="s">
        <v>8318</v>
      </c>
      <c r="S407" s="11">
        <f>(((J407/60)/60)/24)+DATE(1970,1,1)</f>
        <v>41674.08494212963</v>
      </c>
      <c r="T407" s="11">
        <f>(((I407/60)/60)/24)+DATE(1970,1,1)</f>
        <v>41704.08494212963</v>
      </c>
      <c r="U407">
        <f>YEAR(S407)</f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E408/D408*100</f>
        <v>107.70464285714286</v>
      </c>
      <c r="P408" s="5">
        <f>IF(L408,E408/L408,0)</f>
        <v>86.163714285714292</v>
      </c>
      <c r="Q408" s="6" t="s">
        <v>8313</v>
      </c>
      <c r="R408" s="6" t="s">
        <v>8318</v>
      </c>
      <c r="S408" s="11">
        <f>(((J408/60)/60)/24)+DATE(1970,1,1)</f>
        <v>40638.162465277775</v>
      </c>
      <c r="T408" s="11">
        <f>(((I408/60)/60)/24)+DATE(1970,1,1)</f>
        <v>40672.249305555553</v>
      </c>
      <c r="U408">
        <f>YEAR(S408)</f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E409/D409*100</f>
        <v>101.55000000000001</v>
      </c>
      <c r="P409" s="5">
        <f>IF(L409,E409/L409,0)</f>
        <v>92.318181818181813</v>
      </c>
      <c r="Q409" s="6" t="s">
        <v>8313</v>
      </c>
      <c r="R409" s="6" t="s">
        <v>8318</v>
      </c>
      <c r="S409" s="11">
        <f>(((J409/60)/60)/24)+DATE(1970,1,1)</f>
        <v>40806.870949074073</v>
      </c>
      <c r="T409" s="11">
        <f>(((I409/60)/60)/24)+DATE(1970,1,1)</f>
        <v>40866.912615740745</v>
      </c>
      <c r="U409">
        <f>YEAR(S409)</f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E410/D410*100</f>
        <v>101.43766666666667</v>
      </c>
      <c r="P410" s="5">
        <f>IF(L410,E410/L410,0)</f>
        <v>160.16473684210527</v>
      </c>
      <c r="Q410" s="6" t="s">
        <v>8313</v>
      </c>
      <c r="R410" s="6" t="s">
        <v>8318</v>
      </c>
      <c r="S410" s="11">
        <f>(((J410/60)/60)/24)+DATE(1970,1,1)</f>
        <v>41543.735995370371</v>
      </c>
      <c r="T410" s="11">
        <f>(((I410/60)/60)/24)+DATE(1970,1,1)</f>
        <v>41583.777662037035</v>
      </c>
      <c r="U410">
        <f>YEAR(S410)</f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E411/D411*100</f>
        <v>136.80000000000001</v>
      </c>
      <c r="P411" s="5">
        <f>IF(L411,E411/L411,0)</f>
        <v>45.6</v>
      </c>
      <c r="Q411" s="6" t="s">
        <v>8313</v>
      </c>
      <c r="R411" s="6" t="s">
        <v>8318</v>
      </c>
      <c r="S411" s="11">
        <f>(((J411/60)/60)/24)+DATE(1970,1,1)</f>
        <v>42543.862777777773</v>
      </c>
      <c r="T411" s="11">
        <f>(((I411/60)/60)/24)+DATE(1970,1,1)</f>
        <v>42573.862777777773</v>
      </c>
      <c r="U411">
        <f>YEAR(S411)</f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E412/D412*100</f>
        <v>128.29999999999998</v>
      </c>
      <c r="P412" s="5">
        <f>IF(L412,E412/L412,0)</f>
        <v>183.28571428571428</v>
      </c>
      <c r="Q412" s="6" t="s">
        <v>8313</v>
      </c>
      <c r="R412" s="6" t="s">
        <v>8318</v>
      </c>
      <c r="S412" s="11">
        <f>(((J412/60)/60)/24)+DATE(1970,1,1)</f>
        <v>42113.981446759266</v>
      </c>
      <c r="T412" s="11">
        <f>(((I412/60)/60)/24)+DATE(1970,1,1)</f>
        <v>42173.981446759266</v>
      </c>
      <c r="U412">
        <f>YEAR(S412)</f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E413/D413*100</f>
        <v>101.05</v>
      </c>
      <c r="P413" s="5">
        <f>IF(L413,E413/L413,0)</f>
        <v>125.78838174273859</v>
      </c>
      <c r="Q413" s="6" t="s">
        <v>8313</v>
      </c>
      <c r="R413" s="6" t="s">
        <v>8318</v>
      </c>
      <c r="S413" s="11">
        <f>(((J413/60)/60)/24)+DATE(1970,1,1)</f>
        <v>41598.17597222222</v>
      </c>
      <c r="T413" s="11">
        <f>(((I413/60)/60)/24)+DATE(1970,1,1)</f>
        <v>41630.208333333336</v>
      </c>
      <c r="U413">
        <f>YEAR(S413)</f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E414/D414*100</f>
        <v>126.84</v>
      </c>
      <c r="P414" s="5">
        <f>IF(L414,E414/L414,0)</f>
        <v>57.654545454545456</v>
      </c>
      <c r="Q414" s="6" t="s">
        <v>8313</v>
      </c>
      <c r="R414" s="6" t="s">
        <v>8318</v>
      </c>
      <c r="S414" s="11">
        <f>(((J414/60)/60)/24)+DATE(1970,1,1)</f>
        <v>41099.742800925924</v>
      </c>
      <c r="T414" s="11">
        <f>(((I414/60)/60)/24)+DATE(1970,1,1)</f>
        <v>41115.742800925924</v>
      </c>
      <c r="U414">
        <f>YEAR(S414)</f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E415/D415*100</f>
        <v>105.0859375</v>
      </c>
      <c r="P415" s="5">
        <f>IF(L415,E415/L415,0)</f>
        <v>78.660818713450297</v>
      </c>
      <c r="Q415" s="6" t="s">
        <v>8313</v>
      </c>
      <c r="R415" s="6" t="s">
        <v>8318</v>
      </c>
      <c r="S415" s="11">
        <f>(((J415/60)/60)/24)+DATE(1970,1,1)</f>
        <v>41079.877442129626</v>
      </c>
      <c r="T415" s="11">
        <f>(((I415/60)/60)/24)+DATE(1970,1,1)</f>
        <v>41109.877442129626</v>
      </c>
      <c r="U415">
        <f>YEAR(S415)</f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E416/D416*100</f>
        <v>102.85405405405406</v>
      </c>
      <c r="P416" s="5">
        <f>IF(L416,E416/L416,0)</f>
        <v>91.480769230769226</v>
      </c>
      <c r="Q416" s="6" t="s">
        <v>8313</v>
      </c>
      <c r="R416" s="6" t="s">
        <v>8318</v>
      </c>
      <c r="S416" s="11">
        <f>(((J416/60)/60)/24)+DATE(1970,1,1)</f>
        <v>41529.063252314816</v>
      </c>
      <c r="T416" s="11">
        <f>(((I416/60)/60)/24)+DATE(1970,1,1)</f>
        <v>41559.063252314816</v>
      </c>
      <c r="U416">
        <f>YEAR(S416)</f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E417/D417*100</f>
        <v>102.14714285714285</v>
      </c>
      <c r="P417" s="5">
        <f>IF(L417,E417/L417,0)</f>
        <v>68.09809523809524</v>
      </c>
      <c r="Q417" s="6" t="s">
        <v>8313</v>
      </c>
      <c r="R417" s="6" t="s">
        <v>8318</v>
      </c>
      <c r="S417" s="11">
        <f>(((J417/60)/60)/24)+DATE(1970,1,1)</f>
        <v>41904.851875</v>
      </c>
      <c r="T417" s="11">
        <f>(((I417/60)/60)/24)+DATE(1970,1,1)</f>
        <v>41929.5</v>
      </c>
      <c r="U417">
        <f>YEAR(S417)</f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E418/D418*100</f>
        <v>120.21700000000001</v>
      </c>
      <c r="P418" s="5">
        <f>IF(L418,E418/L418,0)</f>
        <v>48.086800000000004</v>
      </c>
      <c r="Q418" s="6" t="s">
        <v>8313</v>
      </c>
      <c r="R418" s="6" t="s">
        <v>8318</v>
      </c>
      <c r="S418" s="11">
        <f>(((J418/60)/60)/24)+DATE(1970,1,1)</f>
        <v>41648.396192129629</v>
      </c>
      <c r="T418" s="11">
        <f>(((I418/60)/60)/24)+DATE(1970,1,1)</f>
        <v>41678.396192129629</v>
      </c>
      <c r="U418">
        <f>YEAR(S418)</f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E419/D419*100</f>
        <v>100.24761904761905</v>
      </c>
      <c r="P419" s="5">
        <f>IF(L419,E419/L419,0)</f>
        <v>202.42307692307693</v>
      </c>
      <c r="Q419" s="6" t="s">
        <v>8313</v>
      </c>
      <c r="R419" s="6" t="s">
        <v>8318</v>
      </c>
      <c r="S419" s="11">
        <f>(((J419/60)/60)/24)+DATE(1970,1,1)</f>
        <v>41360.970601851855</v>
      </c>
      <c r="T419" s="11">
        <f>(((I419/60)/60)/24)+DATE(1970,1,1)</f>
        <v>41372.189583333333</v>
      </c>
      <c r="U419">
        <f>YEAR(S419)</f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E420/D420*100</f>
        <v>100.63392857142857</v>
      </c>
      <c r="P420" s="5">
        <f>IF(L420,E420/L420,0)</f>
        <v>216.75</v>
      </c>
      <c r="Q420" s="6" t="s">
        <v>8313</v>
      </c>
      <c r="R420" s="6" t="s">
        <v>8318</v>
      </c>
      <c r="S420" s="11">
        <f>(((J420/60)/60)/24)+DATE(1970,1,1)</f>
        <v>42178.282372685186</v>
      </c>
      <c r="T420" s="11">
        <f>(((I420/60)/60)/24)+DATE(1970,1,1)</f>
        <v>42208.282372685186</v>
      </c>
      <c r="U420">
        <f>YEAR(S420)</f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E421/D421*100</f>
        <v>100.4375</v>
      </c>
      <c r="P421" s="5">
        <f>IF(L421,E421/L421,0)</f>
        <v>110.06849315068493</v>
      </c>
      <c r="Q421" s="6" t="s">
        <v>8313</v>
      </c>
      <c r="R421" s="6" t="s">
        <v>8318</v>
      </c>
      <c r="S421" s="11">
        <f>(((J421/60)/60)/24)+DATE(1970,1,1)</f>
        <v>41394.842442129629</v>
      </c>
      <c r="T421" s="11">
        <f>(((I421/60)/60)/24)+DATE(1970,1,1)</f>
        <v>41454.842442129629</v>
      </c>
      <c r="U421">
        <f>YEAR(S421)</f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E422/D422*100</f>
        <v>0.43939393939393934</v>
      </c>
      <c r="P422" s="5">
        <f>IF(L422,E422/L422,0)</f>
        <v>4.833333333333333</v>
      </c>
      <c r="Q422" s="6" t="s">
        <v>8313</v>
      </c>
      <c r="R422" s="6" t="s">
        <v>8319</v>
      </c>
      <c r="S422" s="11">
        <f>(((J422/60)/60)/24)+DATE(1970,1,1)</f>
        <v>41682.23646990741</v>
      </c>
      <c r="T422" s="11">
        <f>(((I422/60)/60)/24)+DATE(1970,1,1)</f>
        <v>41712.194803240738</v>
      </c>
      <c r="U422">
        <f>YEAR(S422)</f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E423/D423*100</f>
        <v>2.0066666666666668</v>
      </c>
      <c r="P423" s="5">
        <f>IF(L423,E423/L423,0)</f>
        <v>50.166666666666664</v>
      </c>
      <c r="Q423" s="6" t="s">
        <v>8313</v>
      </c>
      <c r="R423" s="6" t="s">
        <v>8319</v>
      </c>
      <c r="S423" s="11">
        <f>(((J423/60)/60)/24)+DATE(1970,1,1)</f>
        <v>42177.491388888884</v>
      </c>
      <c r="T423" s="11">
        <f>(((I423/60)/60)/24)+DATE(1970,1,1)</f>
        <v>42237.491388888884</v>
      </c>
      <c r="U423">
        <f>YEAR(S423)</f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E424/D424*100</f>
        <v>1.075</v>
      </c>
      <c r="P424" s="5">
        <f>IF(L424,E424/L424,0)</f>
        <v>35.833333333333336</v>
      </c>
      <c r="Q424" s="6" t="s">
        <v>8313</v>
      </c>
      <c r="R424" s="6" t="s">
        <v>8319</v>
      </c>
      <c r="S424" s="11">
        <f>(((J424/60)/60)/24)+DATE(1970,1,1)</f>
        <v>41863.260381944441</v>
      </c>
      <c r="T424" s="11">
        <f>(((I424/60)/60)/24)+DATE(1970,1,1)</f>
        <v>41893.260381944441</v>
      </c>
      <c r="U424">
        <f>YEAR(S424)</f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E425/D425*100</f>
        <v>0.76500000000000001</v>
      </c>
      <c r="P425" s="5">
        <f>IF(L425,E425/L425,0)</f>
        <v>11.76923076923077</v>
      </c>
      <c r="Q425" s="6" t="s">
        <v>8313</v>
      </c>
      <c r="R425" s="6" t="s">
        <v>8319</v>
      </c>
      <c r="S425" s="11">
        <f>(((J425/60)/60)/24)+DATE(1970,1,1)</f>
        <v>41400.92627314815</v>
      </c>
      <c r="T425" s="11">
        <f>(((I425/60)/60)/24)+DATE(1970,1,1)</f>
        <v>41430.92627314815</v>
      </c>
      <c r="U425">
        <f>YEAR(S425)</f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E426/D426*100</f>
        <v>6.7966666666666677</v>
      </c>
      <c r="P426" s="5">
        <f>IF(L426,E426/L426,0)</f>
        <v>40.78</v>
      </c>
      <c r="Q426" s="6" t="s">
        <v>8313</v>
      </c>
      <c r="R426" s="6" t="s">
        <v>8319</v>
      </c>
      <c r="S426" s="11">
        <f>(((J426/60)/60)/24)+DATE(1970,1,1)</f>
        <v>40934.376145833332</v>
      </c>
      <c r="T426" s="11">
        <f>(((I426/60)/60)/24)+DATE(1970,1,1)</f>
        <v>40994.334479166668</v>
      </c>
      <c r="U426">
        <f>YEAR(S426)</f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E427/D427*100</f>
        <v>1.2E-2</v>
      </c>
      <c r="P427" s="5">
        <f>IF(L427,E427/L427,0)</f>
        <v>3</v>
      </c>
      <c r="Q427" s="6" t="s">
        <v>8313</v>
      </c>
      <c r="R427" s="6" t="s">
        <v>8319</v>
      </c>
      <c r="S427" s="11">
        <f>(((J427/60)/60)/24)+DATE(1970,1,1)</f>
        <v>42275.861157407402</v>
      </c>
      <c r="T427" s="11">
        <f>(((I427/60)/60)/24)+DATE(1970,1,1)</f>
        <v>42335.902824074074</v>
      </c>
      <c r="U427">
        <f>YEAR(S427)</f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E428/D428*100</f>
        <v>1.3299999999999998</v>
      </c>
      <c r="P428" s="5">
        <f>IF(L428,E428/L428,0)</f>
        <v>16.625</v>
      </c>
      <c r="Q428" s="6" t="s">
        <v>8313</v>
      </c>
      <c r="R428" s="6" t="s">
        <v>8319</v>
      </c>
      <c r="S428" s="11">
        <f>(((J428/60)/60)/24)+DATE(1970,1,1)</f>
        <v>42400.711967592593</v>
      </c>
      <c r="T428" s="11">
        <f>(((I428/60)/60)/24)+DATE(1970,1,1)</f>
        <v>42430.711967592593</v>
      </c>
      <c r="U428">
        <f>YEAR(S428)</f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E429/D429*100</f>
        <v>0</v>
      </c>
      <c r="P429" s="5">
        <f>IF(L429,E429/L429,0)</f>
        <v>0</v>
      </c>
      <c r="Q429" s="6" t="s">
        <v>8313</v>
      </c>
      <c r="R429" s="6" t="s">
        <v>8319</v>
      </c>
      <c r="S429" s="11">
        <f>(((J429/60)/60)/24)+DATE(1970,1,1)</f>
        <v>42285.909027777772</v>
      </c>
      <c r="T429" s="11">
        <f>(((I429/60)/60)/24)+DATE(1970,1,1)</f>
        <v>42299.790972222225</v>
      </c>
      <c r="U429">
        <f>YEAR(S429)</f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E430/D430*100</f>
        <v>5.6333333333333329</v>
      </c>
      <c r="P430" s="5">
        <f>IF(L430,E430/L430,0)</f>
        <v>52</v>
      </c>
      <c r="Q430" s="6" t="s">
        <v>8313</v>
      </c>
      <c r="R430" s="6" t="s">
        <v>8319</v>
      </c>
      <c r="S430" s="11">
        <f>(((J430/60)/60)/24)+DATE(1970,1,1)</f>
        <v>41778.766724537039</v>
      </c>
      <c r="T430" s="11">
        <f>(((I430/60)/60)/24)+DATE(1970,1,1)</f>
        <v>41806.916666666664</v>
      </c>
      <c r="U430">
        <f>YEAR(S430)</f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E431/D431*100</f>
        <v>0</v>
      </c>
      <c r="P431" s="5">
        <f>IF(L431,E431/L431,0)</f>
        <v>0</v>
      </c>
      <c r="Q431" s="6" t="s">
        <v>8313</v>
      </c>
      <c r="R431" s="6" t="s">
        <v>8319</v>
      </c>
      <c r="S431" s="11">
        <f>(((J431/60)/60)/24)+DATE(1970,1,1)</f>
        <v>40070.901412037041</v>
      </c>
      <c r="T431" s="11">
        <f>(((I431/60)/60)/24)+DATE(1970,1,1)</f>
        <v>40144.207638888889</v>
      </c>
      <c r="U431">
        <f>YEAR(S431)</f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E432/D432*100</f>
        <v>2.4</v>
      </c>
      <c r="P432" s="5">
        <f>IF(L432,E432/L432,0)</f>
        <v>4.8</v>
      </c>
      <c r="Q432" s="6" t="s">
        <v>8313</v>
      </c>
      <c r="R432" s="6" t="s">
        <v>8319</v>
      </c>
      <c r="S432" s="11">
        <f>(((J432/60)/60)/24)+DATE(1970,1,1)</f>
        <v>41513.107256944444</v>
      </c>
      <c r="T432" s="11">
        <f>(((I432/60)/60)/24)+DATE(1970,1,1)</f>
        <v>41528.107256944444</v>
      </c>
      <c r="U432">
        <f>YEAR(S432)</f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E433/D433*100</f>
        <v>13.833333333333334</v>
      </c>
      <c r="P433" s="5">
        <f>IF(L433,E433/L433,0)</f>
        <v>51.875</v>
      </c>
      <c r="Q433" s="6" t="s">
        <v>8313</v>
      </c>
      <c r="R433" s="6" t="s">
        <v>8319</v>
      </c>
      <c r="S433" s="11">
        <f>(((J433/60)/60)/24)+DATE(1970,1,1)</f>
        <v>42526.871331018512</v>
      </c>
      <c r="T433" s="11">
        <f>(((I433/60)/60)/24)+DATE(1970,1,1)</f>
        <v>42556.871331018512</v>
      </c>
      <c r="U433">
        <f>YEAR(S433)</f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E434/D434*100</f>
        <v>9.5</v>
      </c>
      <c r="P434" s="5">
        <f>IF(L434,E434/L434,0)</f>
        <v>71.25</v>
      </c>
      <c r="Q434" s="6" t="s">
        <v>8313</v>
      </c>
      <c r="R434" s="6" t="s">
        <v>8319</v>
      </c>
      <c r="S434" s="11">
        <f>(((J434/60)/60)/24)+DATE(1970,1,1)</f>
        <v>42238.726631944446</v>
      </c>
      <c r="T434" s="11">
        <f>(((I434/60)/60)/24)+DATE(1970,1,1)</f>
        <v>42298.726631944446</v>
      </c>
      <c r="U434">
        <f>YEAR(S434)</f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E435/D435*100</f>
        <v>0</v>
      </c>
      <c r="P435" s="5">
        <f>IF(L435,E435/L435,0)</f>
        <v>0</v>
      </c>
      <c r="Q435" s="6" t="s">
        <v>8313</v>
      </c>
      <c r="R435" s="6" t="s">
        <v>8319</v>
      </c>
      <c r="S435" s="11">
        <f>(((J435/60)/60)/24)+DATE(1970,1,1)</f>
        <v>42228.629884259266</v>
      </c>
      <c r="T435" s="11">
        <f>(((I435/60)/60)/24)+DATE(1970,1,1)</f>
        <v>42288.629884259266</v>
      </c>
      <c r="U435">
        <f>YEAR(S435)</f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E436/D436*100</f>
        <v>5</v>
      </c>
      <c r="P436" s="5">
        <f>IF(L436,E436/L436,0)</f>
        <v>62.5</v>
      </c>
      <c r="Q436" s="6" t="s">
        <v>8313</v>
      </c>
      <c r="R436" s="6" t="s">
        <v>8319</v>
      </c>
      <c r="S436" s="11">
        <f>(((J436/60)/60)/24)+DATE(1970,1,1)</f>
        <v>41576.834513888891</v>
      </c>
      <c r="T436" s="11">
        <f>(((I436/60)/60)/24)+DATE(1970,1,1)</f>
        <v>41609.876180555555</v>
      </c>
      <c r="U436">
        <f>YEAR(S436)</f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E437/D437*100</f>
        <v>2.7272727272727275E-3</v>
      </c>
      <c r="P437" s="5">
        <f>IF(L437,E437/L437,0)</f>
        <v>1</v>
      </c>
      <c r="Q437" s="6" t="s">
        <v>8313</v>
      </c>
      <c r="R437" s="6" t="s">
        <v>8319</v>
      </c>
      <c r="S437" s="11">
        <f>(((J437/60)/60)/24)+DATE(1970,1,1)</f>
        <v>41500.747453703705</v>
      </c>
      <c r="T437" s="11">
        <f>(((I437/60)/60)/24)+DATE(1970,1,1)</f>
        <v>41530.747453703705</v>
      </c>
      <c r="U437">
        <f>YEAR(S437)</f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E438/D438*100</f>
        <v>0</v>
      </c>
      <c r="P438" s="5">
        <f>IF(L438,E438/L438,0)</f>
        <v>0</v>
      </c>
      <c r="Q438" s="6" t="s">
        <v>8313</v>
      </c>
      <c r="R438" s="6" t="s">
        <v>8319</v>
      </c>
      <c r="S438" s="11">
        <f>(((J438/60)/60)/24)+DATE(1970,1,1)</f>
        <v>41456.36241898148</v>
      </c>
      <c r="T438" s="11">
        <f>(((I438/60)/60)/24)+DATE(1970,1,1)</f>
        <v>41486.36241898148</v>
      </c>
      <c r="U438">
        <f>YEAR(S438)</f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E439/D439*100</f>
        <v>0</v>
      </c>
      <c r="P439" s="5">
        <f>IF(L439,E439/L439,0)</f>
        <v>0</v>
      </c>
      <c r="Q439" s="6" t="s">
        <v>8313</v>
      </c>
      <c r="R439" s="6" t="s">
        <v>8319</v>
      </c>
      <c r="S439" s="11">
        <f>(((J439/60)/60)/24)+DATE(1970,1,1)</f>
        <v>42591.31858796296</v>
      </c>
      <c r="T439" s="11">
        <f>(((I439/60)/60)/24)+DATE(1970,1,1)</f>
        <v>42651.31858796296</v>
      </c>
      <c r="U439">
        <f>YEAR(S439)</f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E440/D440*100</f>
        <v>9.379999999999999</v>
      </c>
      <c r="P440" s="5">
        <f>IF(L440,E440/L440,0)</f>
        <v>170.54545454545453</v>
      </c>
      <c r="Q440" s="6" t="s">
        <v>8313</v>
      </c>
      <c r="R440" s="6" t="s">
        <v>8319</v>
      </c>
      <c r="S440" s="11">
        <f>(((J440/60)/60)/24)+DATE(1970,1,1)</f>
        <v>42296.261087962965</v>
      </c>
      <c r="T440" s="11">
        <f>(((I440/60)/60)/24)+DATE(1970,1,1)</f>
        <v>42326.302754629629</v>
      </c>
      <c r="U440">
        <f>YEAR(S440)</f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E441/D441*100</f>
        <v>0</v>
      </c>
      <c r="P441" s="5">
        <f>IF(L441,E441/L441,0)</f>
        <v>0</v>
      </c>
      <c r="Q441" s="6" t="s">
        <v>8313</v>
      </c>
      <c r="R441" s="6" t="s">
        <v>8319</v>
      </c>
      <c r="S441" s="11">
        <f>(((J441/60)/60)/24)+DATE(1970,1,1)</f>
        <v>41919.761782407404</v>
      </c>
      <c r="T441" s="11">
        <f>(((I441/60)/60)/24)+DATE(1970,1,1)</f>
        <v>41929.761782407404</v>
      </c>
      <c r="U441">
        <f>YEAR(S441)</f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E442/D442*100</f>
        <v>0.1</v>
      </c>
      <c r="P442" s="5">
        <f>IF(L442,E442/L442,0)</f>
        <v>5</v>
      </c>
      <c r="Q442" s="6" t="s">
        <v>8313</v>
      </c>
      <c r="R442" s="6" t="s">
        <v>8319</v>
      </c>
      <c r="S442" s="11">
        <f>(((J442/60)/60)/24)+DATE(1970,1,1)</f>
        <v>42423.985567129625</v>
      </c>
      <c r="T442" s="11">
        <f>(((I442/60)/60)/24)+DATE(1970,1,1)</f>
        <v>42453.943900462968</v>
      </c>
      <c r="U442">
        <f>YEAR(S442)</f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E443/D443*100</f>
        <v>0</v>
      </c>
      <c r="P443" s="5">
        <f>IF(L443,E443/L443,0)</f>
        <v>0</v>
      </c>
      <c r="Q443" s="6" t="s">
        <v>8313</v>
      </c>
      <c r="R443" s="6" t="s">
        <v>8319</v>
      </c>
      <c r="S443" s="11">
        <f>(((J443/60)/60)/24)+DATE(1970,1,1)</f>
        <v>41550.793935185182</v>
      </c>
      <c r="T443" s="11">
        <f>(((I443/60)/60)/24)+DATE(1970,1,1)</f>
        <v>41580.793935185182</v>
      </c>
      <c r="U443">
        <f>YEAR(S443)</f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E444/D444*100</f>
        <v>39.358823529411765</v>
      </c>
      <c r="P444" s="5">
        <f>IF(L444,E444/L444,0)</f>
        <v>393.58823529411762</v>
      </c>
      <c r="Q444" s="6" t="s">
        <v>8313</v>
      </c>
      <c r="R444" s="6" t="s">
        <v>8319</v>
      </c>
      <c r="S444" s="11">
        <f>(((J444/60)/60)/24)+DATE(1970,1,1)</f>
        <v>42024.888692129629</v>
      </c>
      <c r="T444" s="11">
        <f>(((I444/60)/60)/24)+DATE(1970,1,1)</f>
        <v>42054.888692129629</v>
      </c>
      <c r="U444">
        <f>YEAR(S444)</f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E445/D445*100</f>
        <v>0.1</v>
      </c>
      <c r="P445" s="5">
        <f>IF(L445,E445/L445,0)</f>
        <v>5</v>
      </c>
      <c r="Q445" s="6" t="s">
        <v>8313</v>
      </c>
      <c r="R445" s="6" t="s">
        <v>8319</v>
      </c>
      <c r="S445" s="11">
        <f>(((J445/60)/60)/24)+DATE(1970,1,1)</f>
        <v>41650.015057870369</v>
      </c>
      <c r="T445" s="11">
        <f>(((I445/60)/60)/24)+DATE(1970,1,1)</f>
        <v>41680.015057870369</v>
      </c>
      <c r="U445">
        <f>YEAR(S445)</f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E446/D446*100</f>
        <v>5</v>
      </c>
      <c r="P446" s="5">
        <f>IF(L446,E446/L446,0)</f>
        <v>50</v>
      </c>
      <c r="Q446" s="6" t="s">
        <v>8313</v>
      </c>
      <c r="R446" s="6" t="s">
        <v>8319</v>
      </c>
      <c r="S446" s="11">
        <f>(((J446/60)/60)/24)+DATE(1970,1,1)</f>
        <v>40894.906956018516</v>
      </c>
      <c r="T446" s="11">
        <f>(((I446/60)/60)/24)+DATE(1970,1,1)</f>
        <v>40954.906956018516</v>
      </c>
      <c r="U446">
        <f>YEAR(S446)</f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E447/D447*100</f>
        <v>3.3333333333333335E-3</v>
      </c>
      <c r="P447" s="5">
        <f>IF(L447,E447/L447,0)</f>
        <v>1</v>
      </c>
      <c r="Q447" s="6" t="s">
        <v>8313</v>
      </c>
      <c r="R447" s="6" t="s">
        <v>8319</v>
      </c>
      <c r="S447" s="11">
        <f>(((J447/60)/60)/24)+DATE(1970,1,1)</f>
        <v>42130.335358796292</v>
      </c>
      <c r="T447" s="11">
        <f>(((I447/60)/60)/24)+DATE(1970,1,1)</f>
        <v>42145.335358796292</v>
      </c>
      <c r="U447">
        <f>YEAR(S447)</f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E448/D448*100</f>
        <v>7.2952380952380951</v>
      </c>
      <c r="P448" s="5">
        <f>IF(L448,E448/L448,0)</f>
        <v>47.875</v>
      </c>
      <c r="Q448" s="6" t="s">
        <v>8313</v>
      </c>
      <c r="R448" s="6" t="s">
        <v>8319</v>
      </c>
      <c r="S448" s="11">
        <f>(((J448/60)/60)/24)+DATE(1970,1,1)</f>
        <v>42037.083564814813</v>
      </c>
      <c r="T448" s="11">
        <f>(((I448/60)/60)/24)+DATE(1970,1,1)</f>
        <v>42067.083564814813</v>
      </c>
      <c r="U448">
        <f>YEAR(S448)</f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E449/D449*100</f>
        <v>1.6666666666666666E-2</v>
      </c>
      <c r="P449" s="5">
        <f>IF(L449,E449/L449,0)</f>
        <v>5</v>
      </c>
      <c r="Q449" s="6" t="s">
        <v>8313</v>
      </c>
      <c r="R449" s="6" t="s">
        <v>8319</v>
      </c>
      <c r="S449" s="11">
        <f>(((J449/60)/60)/24)+DATE(1970,1,1)</f>
        <v>41331.555127314816</v>
      </c>
      <c r="T449" s="11">
        <f>(((I449/60)/60)/24)+DATE(1970,1,1)</f>
        <v>41356.513460648144</v>
      </c>
      <c r="U449">
        <f>YEAR(S449)</f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E450/D450*100</f>
        <v>3.2804000000000002</v>
      </c>
      <c r="P450" s="5">
        <f>IF(L450,E450/L450,0)</f>
        <v>20.502500000000001</v>
      </c>
      <c r="Q450" s="6" t="s">
        <v>8313</v>
      </c>
      <c r="R450" s="6" t="s">
        <v>8319</v>
      </c>
      <c r="S450" s="11">
        <f>(((J450/60)/60)/24)+DATE(1970,1,1)</f>
        <v>41753.758043981477</v>
      </c>
      <c r="T450" s="11">
        <f>(((I450/60)/60)/24)+DATE(1970,1,1)</f>
        <v>41773.758043981477</v>
      </c>
      <c r="U450">
        <f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E451/D451*100</f>
        <v>2.25</v>
      </c>
      <c r="P451" s="5">
        <f>IF(L451,E451/L451,0)</f>
        <v>9</v>
      </c>
      <c r="Q451" s="6" t="s">
        <v>8313</v>
      </c>
      <c r="R451" s="6" t="s">
        <v>8319</v>
      </c>
      <c r="S451" s="11">
        <f>(((J451/60)/60)/24)+DATE(1970,1,1)</f>
        <v>41534.568113425928</v>
      </c>
      <c r="T451" s="11">
        <f>(((I451/60)/60)/24)+DATE(1970,1,1)</f>
        <v>41564.568113425928</v>
      </c>
      <c r="U451">
        <f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E452/D452*100</f>
        <v>0.79200000000000004</v>
      </c>
      <c r="P452" s="5">
        <f>IF(L452,E452/L452,0)</f>
        <v>56.571428571428569</v>
      </c>
      <c r="Q452" s="6" t="s">
        <v>8313</v>
      </c>
      <c r="R452" s="6" t="s">
        <v>8319</v>
      </c>
      <c r="S452" s="11">
        <f>(((J452/60)/60)/24)+DATE(1970,1,1)</f>
        <v>41654.946759259255</v>
      </c>
      <c r="T452" s="11">
        <f>(((I452/60)/60)/24)+DATE(1970,1,1)</f>
        <v>41684.946759259255</v>
      </c>
      <c r="U452">
        <f>YEAR(S452)</f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E453/D453*100</f>
        <v>0</v>
      </c>
      <c r="P453" s="5">
        <f>IF(L453,E453/L453,0)</f>
        <v>0</v>
      </c>
      <c r="Q453" s="6" t="s">
        <v>8313</v>
      </c>
      <c r="R453" s="6" t="s">
        <v>8319</v>
      </c>
      <c r="S453" s="11">
        <f>(((J453/60)/60)/24)+DATE(1970,1,1)</f>
        <v>41634.715173611112</v>
      </c>
      <c r="T453" s="11">
        <f>(((I453/60)/60)/24)+DATE(1970,1,1)</f>
        <v>41664.715173611112</v>
      </c>
      <c r="U453">
        <f>YEAR(S453)</f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E454/D454*100</f>
        <v>64</v>
      </c>
      <c r="P454" s="5">
        <f>IF(L454,E454/L454,0)</f>
        <v>40</v>
      </c>
      <c r="Q454" s="6" t="s">
        <v>8313</v>
      </c>
      <c r="R454" s="6" t="s">
        <v>8319</v>
      </c>
      <c r="S454" s="11">
        <f>(((J454/60)/60)/24)+DATE(1970,1,1)</f>
        <v>42107.703877314809</v>
      </c>
      <c r="T454" s="11">
        <f>(((I454/60)/60)/24)+DATE(1970,1,1)</f>
        <v>42137.703877314809</v>
      </c>
      <c r="U454">
        <f>YEAR(S454)</f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E455/D455*100</f>
        <v>2.7404479578392621E-2</v>
      </c>
      <c r="P455" s="5">
        <f>IF(L455,E455/L455,0)</f>
        <v>13</v>
      </c>
      <c r="Q455" s="6" t="s">
        <v>8313</v>
      </c>
      <c r="R455" s="6" t="s">
        <v>8319</v>
      </c>
      <c r="S455" s="11">
        <f>(((J455/60)/60)/24)+DATE(1970,1,1)</f>
        <v>42038.824988425928</v>
      </c>
      <c r="T455" s="11">
        <f>(((I455/60)/60)/24)+DATE(1970,1,1)</f>
        <v>42054.824988425928</v>
      </c>
      <c r="U455">
        <f>YEAR(S455)</f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E456/D456*100</f>
        <v>0.82000000000000006</v>
      </c>
      <c r="P456" s="5">
        <f>IF(L456,E456/L456,0)</f>
        <v>16.399999999999999</v>
      </c>
      <c r="Q456" s="6" t="s">
        <v>8313</v>
      </c>
      <c r="R456" s="6" t="s">
        <v>8319</v>
      </c>
      <c r="S456" s="11">
        <f>(((J456/60)/60)/24)+DATE(1970,1,1)</f>
        <v>41938.717256944445</v>
      </c>
      <c r="T456" s="11">
        <f>(((I456/60)/60)/24)+DATE(1970,1,1)</f>
        <v>41969.551388888889</v>
      </c>
      <c r="U456">
        <f>YEAR(S456)</f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E457/D457*100</f>
        <v>6.9230769230769221E-2</v>
      </c>
      <c r="P457" s="5">
        <f>IF(L457,E457/L457,0)</f>
        <v>22.5</v>
      </c>
      <c r="Q457" s="6" t="s">
        <v>8313</v>
      </c>
      <c r="R457" s="6" t="s">
        <v>8319</v>
      </c>
      <c r="S457" s="11">
        <f>(((J457/60)/60)/24)+DATE(1970,1,1)</f>
        <v>40971.002569444441</v>
      </c>
      <c r="T457" s="11">
        <f>(((I457/60)/60)/24)+DATE(1970,1,1)</f>
        <v>41016.021527777775</v>
      </c>
      <c r="U457">
        <f>YEAR(S457)</f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E458/D458*100</f>
        <v>0.68631863186318631</v>
      </c>
      <c r="P458" s="5">
        <f>IF(L458,E458/L458,0)</f>
        <v>20.333333333333332</v>
      </c>
      <c r="Q458" s="6" t="s">
        <v>8313</v>
      </c>
      <c r="R458" s="6" t="s">
        <v>8319</v>
      </c>
      <c r="S458" s="11">
        <f>(((J458/60)/60)/24)+DATE(1970,1,1)</f>
        <v>41547.694456018515</v>
      </c>
      <c r="T458" s="11">
        <f>(((I458/60)/60)/24)+DATE(1970,1,1)</f>
        <v>41569.165972222225</v>
      </c>
      <c r="U458">
        <f>YEAR(S458)</f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E459/D459*100</f>
        <v>0</v>
      </c>
      <c r="P459" s="5">
        <f>IF(L459,E459/L459,0)</f>
        <v>0</v>
      </c>
      <c r="Q459" s="6" t="s">
        <v>8313</v>
      </c>
      <c r="R459" s="6" t="s">
        <v>8319</v>
      </c>
      <c r="S459" s="11">
        <f>(((J459/60)/60)/24)+DATE(1970,1,1)</f>
        <v>41837.767500000002</v>
      </c>
      <c r="T459" s="11">
        <f>(((I459/60)/60)/24)+DATE(1970,1,1)</f>
        <v>41867.767500000002</v>
      </c>
      <c r="U459">
        <f>YEAR(S459)</f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E460/D460*100</f>
        <v>8.2100000000000009</v>
      </c>
      <c r="P460" s="5">
        <f>IF(L460,E460/L460,0)</f>
        <v>16.755102040816325</v>
      </c>
      <c r="Q460" s="6" t="s">
        <v>8313</v>
      </c>
      <c r="R460" s="6" t="s">
        <v>8319</v>
      </c>
      <c r="S460" s="11">
        <f>(((J460/60)/60)/24)+DATE(1970,1,1)</f>
        <v>41378.69976851852</v>
      </c>
      <c r="T460" s="11">
        <f>(((I460/60)/60)/24)+DATE(1970,1,1)</f>
        <v>41408.69976851852</v>
      </c>
      <c r="U460">
        <f>YEAR(S460)</f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E461/D461*100</f>
        <v>6.4102564102564097E-2</v>
      </c>
      <c r="P461" s="5">
        <f>IF(L461,E461/L461,0)</f>
        <v>25</v>
      </c>
      <c r="Q461" s="6" t="s">
        <v>8313</v>
      </c>
      <c r="R461" s="6" t="s">
        <v>8319</v>
      </c>
      <c r="S461" s="11">
        <f>(((J461/60)/60)/24)+DATE(1970,1,1)</f>
        <v>40800.6403587963</v>
      </c>
      <c r="T461" s="11">
        <f>(((I461/60)/60)/24)+DATE(1970,1,1)</f>
        <v>40860.682025462964</v>
      </c>
      <c r="U461">
        <f>YEAR(S461)</f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E462/D462*100</f>
        <v>0.29411764705882354</v>
      </c>
      <c r="P462" s="5">
        <f>IF(L462,E462/L462,0)</f>
        <v>12.5</v>
      </c>
      <c r="Q462" s="6" t="s">
        <v>8313</v>
      </c>
      <c r="R462" s="6" t="s">
        <v>8319</v>
      </c>
      <c r="S462" s="11">
        <f>(((J462/60)/60)/24)+DATE(1970,1,1)</f>
        <v>41759.542534722219</v>
      </c>
      <c r="T462" s="11">
        <f>(((I462/60)/60)/24)+DATE(1970,1,1)</f>
        <v>41791.166666666664</v>
      </c>
      <c r="U462">
        <f>YEAR(S462)</f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E463/D463*100</f>
        <v>0</v>
      </c>
      <c r="P463" s="5">
        <f>IF(L463,E463/L463,0)</f>
        <v>0</v>
      </c>
      <c r="Q463" s="6" t="s">
        <v>8313</v>
      </c>
      <c r="R463" s="6" t="s">
        <v>8319</v>
      </c>
      <c r="S463" s="11">
        <f>(((J463/60)/60)/24)+DATE(1970,1,1)</f>
        <v>41407.84684027778</v>
      </c>
      <c r="T463" s="11">
        <f>(((I463/60)/60)/24)+DATE(1970,1,1)</f>
        <v>41427.84684027778</v>
      </c>
      <c r="U463">
        <f>YEAR(S463)</f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E464/D464*100</f>
        <v>0</v>
      </c>
      <c r="P464" s="5">
        <f>IF(L464,E464/L464,0)</f>
        <v>0</v>
      </c>
      <c r="Q464" s="6" t="s">
        <v>8313</v>
      </c>
      <c r="R464" s="6" t="s">
        <v>8319</v>
      </c>
      <c r="S464" s="11">
        <f>(((J464/60)/60)/24)+DATE(1970,1,1)</f>
        <v>40705.126631944448</v>
      </c>
      <c r="T464" s="11">
        <f>(((I464/60)/60)/24)+DATE(1970,1,1)</f>
        <v>40765.126631944448</v>
      </c>
      <c r="U464">
        <f>YEAR(S464)</f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E465/D465*100</f>
        <v>2.2727272727272729</v>
      </c>
      <c r="P465" s="5">
        <f>IF(L465,E465/L465,0)</f>
        <v>113.63636363636364</v>
      </c>
      <c r="Q465" s="6" t="s">
        <v>8313</v>
      </c>
      <c r="R465" s="6" t="s">
        <v>8319</v>
      </c>
      <c r="S465" s="11">
        <f>(((J465/60)/60)/24)+DATE(1970,1,1)</f>
        <v>40750.710104166668</v>
      </c>
      <c r="T465" s="11">
        <f>(((I465/60)/60)/24)+DATE(1970,1,1)</f>
        <v>40810.710104166668</v>
      </c>
      <c r="U465">
        <f>YEAR(S465)</f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E466/D466*100</f>
        <v>9.9009900990099015E-2</v>
      </c>
      <c r="P466" s="5">
        <f>IF(L466,E466/L466,0)</f>
        <v>1</v>
      </c>
      <c r="Q466" s="6" t="s">
        <v>8313</v>
      </c>
      <c r="R466" s="6" t="s">
        <v>8319</v>
      </c>
      <c r="S466" s="11">
        <f>(((J466/60)/60)/24)+DATE(1970,1,1)</f>
        <v>42488.848784722228</v>
      </c>
      <c r="T466" s="11">
        <f>(((I466/60)/60)/24)+DATE(1970,1,1)</f>
        <v>42508.848784722228</v>
      </c>
      <c r="U466">
        <f>YEAR(S466)</f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E467/D467*100</f>
        <v>26.953125</v>
      </c>
      <c r="P467" s="5">
        <f>IF(L467,E467/L467,0)</f>
        <v>17.25</v>
      </c>
      <c r="Q467" s="6" t="s">
        <v>8313</v>
      </c>
      <c r="R467" s="6" t="s">
        <v>8319</v>
      </c>
      <c r="S467" s="11">
        <f>(((J467/60)/60)/24)+DATE(1970,1,1)</f>
        <v>41801.120069444441</v>
      </c>
      <c r="T467" s="11">
        <f>(((I467/60)/60)/24)+DATE(1970,1,1)</f>
        <v>41817.120069444441</v>
      </c>
      <c r="U467">
        <f>YEAR(S467)</f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E468/D468*100</f>
        <v>0.76</v>
      </c>
      <c r="P468" s="5">
        <f>IF(L468,E468/L468,0)</f>
        <v>15.2</v>
      </c>
      <c r="Q468" s="6" t="s">
        <v>8313</v>
      </c>
      <c r="R468" s="6" t="s">
        <v>8319</v>
      </c>
      <c r="S468" s="11">
        <f>(((J468/60)/60)/24)+DATE(1970,1,1)</f>
        <v>41129.942870370374</v>
      </c>
      <c r="T468" s="11">
        <f>(((I468/60)/60)/24)+DATE(1970,1,1)</f>
        <v>41159.942870370374</v>
      </c>
      <c r="U468">
        <f>YEAR(S468)</f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E469/D469*100</f>
        <v>21.574999999999999</v>
      </c>
      <c r="P469" s="5">
        <f>IF(L469,E469/L469,0)</f>
        <v>110.64102564102564</v>
      </c>
      <c r="Q469" s="6" t="s">
        <v>8313</v>
      </c>
      <c r="R469" s="6" t="s">
        <v>8319</v>
      </c>
      <c r="S469" s="11">
        <f>(((J469/60)/60)/24)+DATE(1970,1,1)</f>
        <v>41135.679791666669</v>
      </c>
      <c r="T469" s="11">
        <f>(((I469/60)/60)/24)+DATE(1970,1,1)</f>
        <v>41180.679791666669</v>
      </c>
      <c r="U469">
        <f>YEAR(S469)</f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E470/D470*100</f>
        <v>0</v>
      </c>
      <c r="P470" s="5">
        <f>IF(L470,E470/L470,0)</f>
        <v>0</v>
      </c>
      <c r="Q470" s="6" t="s">
        <v>8313</v>
      </c>
      <c r="R470" s="6" t="s">
        <v>8319</v>
      </c>
      <c r="S470" s="11">
        <f>(((J470/60)/60)/24)+DATE(1970,1,1)</f>
        <v>41041.167627314811</v>
      </c>
      <c r="T470" s="11">
        <f>(((I470/60)/60)/24)+DATE(1970,1,1)</f>
        <v>41101.160474537035</v>
      </c>
      <c r="U470">
        <f>YEAR(S470)</f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E471/D471*100</f>
        <v>0</v>
      </c>
      <c r="P471" s="5">
        <f>IF(L471,E471/L471,0)</f>
        <v>0</v>
      </c>
      <c r="Q471" s="6" t="s">
        <v>8313</v>
      </c>
      <c r="R471" s="6" t="s">
        <v>8319</v>
      </c>
      <c r="S471" s="11">
        <f>(((J471/60)/60)/24)+DATE(1970,1,1)</f>
        <v>41827.989861111113</v>
      </c>
      <c r="T471" s="11">
        <f>(((I471/60)/60)/24)+DATE(1970,1,1)</f>
        <v>41887.989861111113</v>
      </c>
      <c r="U471">
        <f>YEAR(S471)</f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E472/D472*100</f>
        <v>1.02</v>
      </c>
      <c r="P472" s="5">
        <f>IF(L472,E472/L472,0)</f>
        <v>25.5</v>
      </c>
      <c r="Q472" s="6" t="s">
        <v>8313</v>
      </c>
      <c r="R472" s="6" t="s">
        <v>8319</v>
      </c>
      <c r="S472" s="11">
        <f>(((J472/60)/60)/24)+DATE(1970,1,1)</f>
        <v>41605.167696759258</v>
      </c>
      <c r="T472" s="11">
        <f>(((I472/60)/60)/24)+DATE(1970,1,1)</f>
        <v>41655.166666666664</v>
      </c>
      <c r="U472">
        <f>YEAR(S472)</f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E473/D473*100</f>
        <v>11.892727272727273</v>
      </c>
      <c r="P473" s="5">
        <f>IF(L473,E473/L473,0)</f>
        <v>38.476470588235294</v>
      </c>
      <c r="Q473" s="6" t="s">
        <v>8313</v>
      </c>
      <c r="R473" s="6" t="s">
        <v>8319</v>
      </c>
      <c r="S473" s="11">
        <f>(((J473/60)/60)/24)+DATE(1970,1,1)</f>
        <v>41703.721979166665</v>
      </c>
      <c r="T473" s="11">
        <f>(((I473/60)/60)/24)+DATE(1970,1,1)</f>
        <v>41748.680312500001</v>
      </c>
      <c r="U473">
        <f>YEAR(S473)</f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E474/D474*100</f>
        <v>17.625</v>
      </c>
      <c r="P474" s="5">
        <f>IF(L474,E474/L474,0)</f>
        <v>28.2</v>
      </c>
      <c r="Q474" s="6" t="s">
        <v>8313</v>
      </c>
      <c r="R474" s="6" t="s">
        <v>8319</v>
      </c>
      <c r="S474" s="11">
        <f>(((J474/60)/60)/24)+DATE(1970,1,1)</f>
        <v>41844.922662037039</v>
      </c>
      <c r="T474" s="11">
        <f>(((I474/60)/60)/24)+DATE(1970,1,1)</f>
        <v>41874.922662037039</v>
      </c>
      <c r="U474">
        <f>YEAR(S474)</f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E475/D475*100</f>
        <v>2.87</v>
      </c>
      <c r="P475" s="5">
        <f>IF(L475,E475/L475,0)</f>
        <v>61.5</v>
      </c>
      <c r="Q475" s="6" t="s">
        <v>8313</v>
      </c>
      <c r="R475" s="6" t="s">
        <v>8319</v>
      </c>
      <c r="S475" s="11">
        <f>(((J475/60)/60)/24)+DATE(1970,1,1)</f>
        <v>41869.698136574072</v>
      </c>
      <c r="T475" s="11">
        <f>(((I475/60)/60)/24)+DATE(1970,1,1)</f>
        <v>41899.698136574072</v>
      </c>
      <c r="U475">
        <f>YEAR(S475)</f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E476/D476*100</f>
        <v>3.0303030303030304E-2</v>
      </c>
      <c r="P476" s="5">
        <f>IF(L476,E476/L476,0)</f>
        <v>1</v>
      </c>
      <c r="Q476" s="6" t="s">
        <v>8313</v>
      </c>
      <c r="R476" s="6" t="s">
        <v>8319</v>
      </c>
      <c r="S476" s="11">
        <f>(((J476/60)/60)/24)+DATE(1970,1,1)</f>
        <v>42753.329039351855</v>
      </c>
      <c r="T476" s="11">
        <f>(((I476/60)/60)/24)+DATE(1970,1,1)</f>
        <v>42783.329039351855</v>
      </c>
      <c r="U476">
        <f>YEAR(S476)</f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E477/D477*100</f>
        <v>0</v>
      </c>
      <c r="P477" s="5">
        <f>IF(L477,E477/L477,0)</f>
        <v>0</v>
      </c>
      <c r="Q477" s="6" t="s">
        <v>8313</v>
      </c>
      <c r="R477" s="6" t="s">
        <v>8319</v>
      </c>
      <c r="S477" s="11">
        <f>(((J477/60)/60)/24)+DATE(1970,1,1)</f>
        <v>42100.086145833338</v>
      </c>
      <c r="T477" s="11">
        <f>(((I477/60)/60)/24)+DATE(1970,1,1)</f>
        <v>42130.086145833338</v>
      </c>
      <c r="U477">
        <f>YEAR(S477)</f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E478/D478*100</f>
        <v>2.230268181818182</v>
      </c>
      <c r="P478" s="5">
        <f>IF(L478,E478/L478,0)</f>
        <v>39.569274193548388</v>
      </c>
      <c r="Q478" s="6" t="s">
        <v>8313</v>
      </c>
      <c r="R478" s="6" t="s">
        <v>8319</v>
      </c>
      <c r="S478" s="11">
        <f>(((J478/60)/60)/24)+DATE(1970,1,1)</f>
        <v>41757.975011574075</v>
      </c>
      <c r="T478" s="11">
        <f>(((I478/60)/60)/24)+DATE(1970,1,1)</f>
        <v>41793.165972222225</v>
      </c>
      <c r="U478">
        <f>YEAR(S478)</f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E479/D479*100</f>
        <v>0</v>
      </c>
      <c r="P479" s="5">
        <f>IF(L479,E479/L479,0)</f>
        <v>0</v>
      </c>
      <c r="Q479" s="6" t="s">
        <v>8313</v>
      </c>
      <c r="R479" s="6" t="s">
        <v>8319</v>
      </c>
      <c r="S479" s="11">
        <f>(((J479/60)/60)/24)+DATE(1970,1,1)</f>
        <v>40987.83488425926</v>
      </c>
      <c r="T479" s="11">
        <f>(((I479/60)/60)/24)+DATE(1970,1,1)</f>
        <v>41047.83488425926</v>
      </c>
      <c r="U479">
        <f>YEAR(S479)</f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E480/D480*100</f>
        <v>0</v>
      </c>
      <c r="P480" s="5">
        <f>IF(L480,E480/L480,0)</f>
        <v>0</v>
      </c>
      <c r="Q480" s="6" t="s">
        <v>8313</v>
      </c>
      <c r="R480" s="6" t="s">
        <v>8319</v>
      </c>
      <c r="S480" s="11">
        <f>(((J480/60)/60)/24)+DATE(1970,1,1)</f>
        <v>42065.910983796297</v>
      </c>
      <c r="T480" s="11">
        <f>(((I480/60)/60)/24)+DATE(1970,1,1)</f>
        <v>42095.869317129633</v>
      </c>
      <c r="U480">
        <f>YEAR(S480)</f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E481/D481*100</f>
        <v>32.56</v>
      </c>
      <c r="P481" s="5">
        <f>IF(L481,E481/L481,0)</f>
        <v>88.8</v>
      </c>
      <c r="Q481" s="6" t="s">
        <v>8313</v>
      </c>
      <c r="R481" s="6" t="s">
        <v>8319</v>
      </c>
      <c r="S481" s="11">
        <f>(((J481/60)/60)/24)+DATE(1970,1,1)</f>
        <v>41904.407812500001</v>
      </c>
      <c r="T481" s="11">
        <f>(((I481/60)/60)/24)+DATE(1970,1,1)</f>
        <v>41964.449479166666</v>
      </c>
      <c r="U481">
        <f>YEAR(S481)</f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E482/D482*100</f>
        <v>19.41</v>
      </c>
      <c r="P482" s="5">
        <f>IF(L482,E482/L482,0)</f>
        <v>55.457142857142856</v>
      </c>
      <c r="Q482" s="6" t="s">
        <v>8313</v>
      </c>
      <c r="R482" s="6" t="s">
        <v>8319</v>
      </c>
      <c r="S482" s="11">
        <f>(((J482/60)/60)/24)+DATE(1970,1,1)</f>
        <v>41465.500173611108</v>
      </c>
      <c r="T482" s="11">
        <f>(((I482/60)/60)/24)+DATE(1970,1,1)</f>
        <v>41495.500173611108</v>
      </c>
      <c r="U482">
        <f>YEAR(S482)</f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E483/D483*100</f>
        <v>6.1</v>
      </c>
      <c r="P483" s="5">
        <f>IF(L483,E483/L483,0)</f>
        <v>87.142857142857139</v>
      </c>
      <c r="Q483" s="6" t="s">
        <v>8313</v>
      </c>
      <c r="R483" s="6" t="s">
        <v>8319</v>
      </c>
      <c r="S483" s="11">
        <f>(((J483/60)/60)/24)+DATE(1970,1,1)</f>
        <v>41162.672326388885</v>
      </c>
      <c r="T483" s="11">
        <f>(((I483/60)/60)/24)+DATE(1970,1,1)</f>
        <v>41192.672326388885</v>
      </c>
      <c r="U483">
        <f>YEAR(S483)</f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E484/D484*100</f>
        <v>0.1</v>
      </c>
      <c r="P484" s="5">
        <f>IF(L484,E484/L484,0)</f>
        <v>10</v>
      </c>
      <c r="Q484" s="6" t="s">
        <v>8313</v>
      </c>
      <c r="R484" s="6" t="s">
        <v>8319</v>
      </c>
      <c r="S484" s="11">
        <f>(((J484/60)/60)/24)+DATE(1970,1,1)</f>
        <v>42447.896875000006</v>
      </c>
      <c r="T484" s="11">
        <f>(((I484/60)/60)/24)+DATE(1970,1,1)</f>
        <v>42474.606944444444</v>
      </c>
      <c r="U484">
        <f>YEAR(S484)</f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E485/D485*100</f>
        <v>50.2</v>
      </c>
      <c r="P485" s="5">
        <f>IF(L485,E485/L485,0)</f>
        <v>51.224489795918366</v>
      </c>
      <c r="Q485" s="6" t="s">
        <v>8313</v>
      </c>
      <c r="R485" s="6" t="s">
        <v>8319</v>
      </c>
      <c r="S485" s="11">
        <f>(((J485/60)/60)/24)+DATE(1970,1,1)</f>
        <v>41243.197592592594</v>
      </c>
      <c r="T485" s="11">
        <f>(((I485/60)/60)/24)+DATE(1970,1,1)</f>
        <v>41303.197592592594</v>
      </c>
      <c r="U485">
        <f>YEAR(S485)</f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E486/D486*100</f>
        <v>0.18625</v>
      </c>
      <c r="P486" s="5">
        <f>IF(L486,E486/L486,0)</f>
        <v>13.545454545454545</v>
      </c>
      <c r="Q486" s="6" t="s">
        <v>8313</v>
      </c>
      <c r="R486" s="6" t="s">
        <v>8319</v>
      </c>
      <c r="S486" s="11">
        <f>(((J486/60)/60)/24)+DATE(1970,1,1)</f>
        <v>42272.93949074074</v>
      </c>
      <c r="T486" s="11">
        <f>(((I486/60)/60)/24)+DATE(1970,1,1)</f>
        <v>42313.981157407412</v>
      </c>
      <c r="U486">
        <f>YEAR(S486)</f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E487/D487*100</f>
        <v>21.906971229845084</v>
      </c>
      <c r="P487" s="5">
        <f>IF(L487,E487/L487,0)</f>
        <v>66.520080000000007</v>
      </c>
      <c r="Q487" s="6" t="s">
        <v>8313</v>
      </c>
      <c r="R487" s="6" t="s">
        <v>8319</v>
      </c>
      <c r="S487" s="11">
        <f>(((J487/60)/60)/24)+DATE(1970,1,1)</f>
        <v>41381.50577546296</v>
      </c>
      <c r="T487" s="11">
        <f>(((I487/60)/60)/24)+DATE(1970,1,1)</f>
        <v>41411.50577546296</v>
      </c>
      <c r="U487">
        <f>YEAR(S487)</f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E488/D488*100</f>
        <v>9.0909090909090905E-3</v>
      </c>
      <c r="P488" s="5">
        <f>IF(L488,E488/L488,0)</f>
        <v>50</v>
      </c>
      <c r="Q488" s="6" t="s">
        <v>8313</v>
      </c>
      <c r="R488" s="6" t="s">
        <v>8319</v>
      </c>
      <c r="S488" s="11">
        <f>(((J488/60)/60)/24)+DATE(1970,1,1)</f>
        <v>41761.94258101852</v>
      </c>
      <c r="T488" s="11">
        <f>(((I488/60)/60)/24)+DATE(1970,1,1)</f>
        <v>41791.94258101852</v>
      </c>
      <c r="U488">
        <f>YEAR(S488)</f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E489/D489*100</f>
        <v>0</v>
      </c>
      <c r="P489" s="5">
        <f>IF(L489,E489/L489,0)</f>
        <v>0</v>
      </c>
      <c r="Q489" s="6" t="s">
        <v>8313</v>
      </c>
      <c r="R489" s="6" t="s">
        <v>8319</v>
      </c>
      <c r="S489" s="11">
        <f>(((J489/60)/60)/24)+DATE(1970,1,1)</f>
        <v>42669.594837962963</v>
      </c>
      <c r="T489" s="11">
        <f>(((I489/60)/60)/24)+DATE(1970,1,1)</f>
        <v>42729.636504629627</v>
      </c>
      <c r="U489">
        <f>YEAR(S489)</f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E490/D490*100</f>
        <v>0</v>
      </c>
      <c r="P490" s="5">
        <f>IF(L490,E490/L490,0)</f>
        <v>0</v>
      </c>
      <c r="Q490" s="6" t="s">
        <v>8313</v>
      </c>
      <c r="R490" s="6" t="s">
        <v>8319</v>
      </c>
      <c r="S490" s="11">
        <f>(((J490/60)/60)/24)+DATE(1970,1,1)</f>
        <v>42714.054398148146</v>
      </c>
      <c r="T490" s="11">
        <f>(((I490/60)/60)/24)+DATE(1970,1,1)</f>
        <v>42744.054398148146</v>
      </c>
      <c r="U490">
        <f>YEAR(S490)</f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E491/D491*100</f>
        <v>0.28667813379201834</v>
      </c>
      <c r="P491" s="5">
        <f>IF(L491,E491/L491,0)</f>
        <v>71.666666666666671</v>
      </c>
      <c r="Q491" s="6" t="s">
        <v>8313</v>
      </c>
      <c r="R491" s="6" t="s">
        <v>8319</v>
      </c>
      <c r="S491" s="11">
        <f>(((J491/60)/60)/24)+DATE(1970,1,1)</f>
        <v>40882.481666666667</v>
      </c>
      <c r="T491" s="11">
        <f>(((I491/60)/60)/24)+DATE(1970,1,1)</f>
        <v>40913.481249999997</v>
      </c>
      <c r="U491">
        <f>YEAR(S491)</f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E492/D492*100</f>
        <v>0</v>
      </c>
      <c r="P492" s="5">
        <f>IF(L492,E492/L492,0)</f>
        <v>0</v>
      </c>
      <c r="Q492" s="6" t="s">
        <v>8313</v>
      </c>
      <c r="R492" s="6" t="s">
        <v>8319</v>
      </c>
      <c r="S492" s="11">
        <f>(((J492/60)/60)/24)+DATE(1970,1,1)</f>
        <v>41113.968576388892</v>
      </c>
      <c r="T492" s="11">
        <f>(((I492/60)/60)/24)+DATE(1970,1,1)</f>
        <v>41143.968576388892</v>
      </c>
      <c r="U492">
        <f>YEAR(S492)</f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E493/D493*100</f>
        <v>0</v>
      </c>
      <c r="P493" s="5">
        <f>IF(L493,E493/L493,0)</f>
        <v>0</v>
      </c>
      <c r="Q493" s="6" t="s">
        <v>8313</v>
      </c>
      <c r="R493" s="6" t="s">
        <v>8319</v>
      </c>
      <c r="S493" s="11">
        <f>(((J493/60)/60)/24)+DATE(1970,1,1)</f>
        <v>42366.982627314821</v>
      </c>
      <c r="T493" s="11">
        <f>(((I493/60)/60)/24)+DATE(1970,1,1)</f>
        <v>42396.982627314821</v>
      </c>
      <c r="U493">
        <f>YEAR(S493)</f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E494/D494*100</f>
        <v>0</v>
      </c>
      <c r="P494" s="5">
        <f>IF(L494,E494/L494,0)</f>
        <v>0</v>
      </c>
      <c r="Q494" s="6" t="s">
        <v>8313</v>
      </c>
      <c r="R494" s="6" t="s">
        <v>8319</v>
      </c>
      <c r="S494" s="11">
        <f>(((J494/60)/60)/24)+DATE(1970,1,1)</f>
        <v>42596.03506944445</v>
      </c>
      <c r="T494" s="11">
        <f>(((I494/60)/60)/24)+DATE(1970,1,1)</f>
        <v>42656.03506944445</v>
      </c>
      <c r="U494">
        <f>YEAR(S494)</f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E495/D495*100</f>
        <v>0</v>
      </c>
      <c r="P495" s="5">
        <f>IF(L495,E495/L495,0)</f>
        <v>0</v>
      </c>
      <c r="Q495" s="6" t="s">
        <v>8313</v>
      </c>
      <c r="R495" s="6" t="s">
        <v>8319</v>
      </c>
      <c r="S495" s="11">
        <f>(((J495/60)/60)/24)+DATE(1970,1,1)</f>
        <v>42114.726134259254</v>
      </c>
      <c r="T495" s="11">
        <f>(((I495/60)/60)/24)+DATE(1970,1,1)</f>
        <v>42144.726134259254</v>
      </c>
      <c r="U495">
        <f>YEAR(S495)</f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E496/D496*100</f>
        <v>0.155</v>
      </c>
      <c r="P496" s="5">
        <f>IF(L496,E496/L496,0)</f>
        <v>10.333333333333334</v>
      </c>
      <c r="Q496" s="6" t="s">
        <v>8313</v>
      </c>
      <c r="R496" s="6" t="s">
        <v>8319</v>
      </c>
      <c r="S496" s="11">
        <f>(((J496/60)/60)/24)+DATE(1970,1,1)</f>
        <v>41799.830613425926</v>
      </c>
      <c r="T496" s="11">
        <f>(((I496/60)/60)/24)+DATE(1970,1,1)</f>
        <v>41823.125</v>
      </c>
      <c r="U496">
        <f>YEAR(S496)</f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E497/D497*100</f>
        <v>0</v>
      </c>
      <c r="P497" s="5">
        <f>IF(L497,E497/L497,0)</f>
        <v>0</v>
      </c>
      <c r="Q497" s="6" t="s">
        <v>8313</v>
      </c>
      <c r="R497" s="6" t="s">
        <v>8319</v>
      </c>
      <c r="S497" s="11">
        <f>(((J497/60)/60)/24)+DATE(1970,1,1)</f>
        <v>42171.827604166669</v>
      </c>
      <c r="T497" s="11">
        <f>(((I497/60)/60)/24)+DATE(1970,1,1)</f>
        <v>42201.827604166669</v>
      </c>
      <c r="U497">
        <f>YEAR(S497)</f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E498/D498*100</f>
        <v>1.6666666666666668E-3</v>
      </c>
      <c r="P498" s="5">
        <f>IF(L498,E498/L498,0)</f>
        <v>1</v>
      </c>
      <c r="Q498" s="6" t="s">
        <v>8313</v>
      </c>
      <c r="R498" s="6" t="s">
        <v>8319</v>
      </c>
      <c r="S498" s="11">
        <f>(((J498/60)/60)/24)+DATE(1970,1,1)</f>
        <v>41620.93141203704</v>
      </c>
      <c r="T498" s="11">
        <f>(((I498/60)/60)/24)+DATE(1970,1,1)</f>
        <v>41680.93141203704</v>
      </c>
      <c r="U498">
        <f>YEAR(S498)</f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E499/D499*100</f>
        <v>0.6696428571428571</v>
      </c>
      <c r="P499" s="5">
        <f>IF(L499,E499/L499,0)</f>
        <v>10</v>
      </c>
      <c r="Q499" s="6" t="s">
        <v>8313</v>
      </c>
      <c r="R499" s="6" t="s">
        <v>8319</v>
      </c>
      <c r="S499" s="11">
        <f>(((J499/60)/60)/24)+DATE(1970,1,1)</f>
        <v>41945.037789351853</v>
      </c>
      <c r="T499" s="11">
        <f>(((I499/60)/60)/24)+DATE(1970,1,1)</f>
        <v>41998.208333333328</v>
      </c>
      <c r="U499">
        <f>YEAR(S499)</f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E500/D500*100</f>
        <v>4.5985132395404564</v>
      </c>
      <c r="P500" s="5">
        <f>IF(L500,E500/L500,0)</f>
        <v>136.09090909090909</v>
      </c>
      <c r="Q500" s="6" t="s">
        <v>8313</v>
      </c>
      <c r="R500" s="6" t="s">
        <v>8319</v>
      </c>
      <c r="S500" s="11">
        <f>(((J500/60)/60)/24)+DATE(1970,1,1)</f>
        <v>40858.762141203704</v>
      </c>
      <c r="T500" s="11">
        <f>(((I500/60)/60)/24)+DATE(1970,1,1)</f>
        <v>40900.762141203704</v>
      </c>
      <c r="U500">
        <f>YEAR(S500)</f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E501/D501*100</f>
        <v>9.5500000000000007</v>
      </c>
      <c r="P501" s="5">
        <f>IF(L501,E501/L501,0)</f>
        <v>73.461538461538467</v>
      </c>
      <c r="Q501" s="6" t="s">
        <v>8313</v>
      </c>
      <c r="R501" s="6" t="s">
        <v>8319</v>
      </c>
      <c r="S501" s="11">
        <f>(((J501/60)/60)/24)+DATE(1970,1,1)</f>
        <v>40043.895462962959</v>
      </c>
      <c r="T501" s="11">
        <f>(((I501/60)/60)/24)+DATE(1970,1,1)</f>
        <v>40098.874305555553</v>
      </c>
      <c r="U501">
        <f>YEAR(S501)</f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E502/D502*100</f>
        <v>3.3076923076923079</v>
      </c>
      <c r="P502" s="5">
        <f>IF(L502,E502/L502,0)</f>
        <v>53.75</v>
      </c>
      <c r="Q502" s="6" t="s">
        <v>8313</v>
      </c>
      <c r="R502" s="6" t="s">
        <v>8319</v>
      </c>
      <c r="S502" s="11">
        <f>(((J502/60)/60)/24)+DATE(1970,1,1)</f>
        <v>40247.886006944449</v>
      </c>
      <c r="T502" s="11">
        <f>(((I502/60)/60)/24)+DATE(1970,1,1)</f>
        <v>40306.927777777775</v>
      </c>
      <c r="U502">
        <f>YEAR(S502)</f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E503/D503*100</f>
        <v>0</v>
      </c>
      <c r="P503" s="5">
        <f>IF(L503,E503/L503,0)</f>
        <v>0</v>
      </c>
      <c r="Q503" s="6" t="s">
        <v>8313</v>
      </c>
      <c r="R503" s="6" t="s">
        <v>8319</v>
      </c>
      <c r="S503" s="11">
        <f>(((J503/60)/60)/24)+DATE(1970,1,1)</f>
        <v>40703.234386574077</v>
      </c>
      <c r="T503" s="11">
        <f>(((I503/60)/60)/24)+DATE(1970,1,1)</f>
        <v>40733.234386574077</v>
      </c>
      <c r="U503">
        <f>YEAR(S503)</f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E504/D504*100</f>
        <v>1.1499999999999999</v>
      </c>
      <c r="P504" s="5">
        <f>IF(L504,E504/L504,0)</f>
        <v>57.5</v>
      </c>
      <c r="Q504" s="6" t="s">
        <v>8313</v>
      </c>
      <c r="R504" s="6" t="s">
        <v>8319</v>
      </c>
      <c r="S504" s="11">
        <f>(((J504/60)/60)/24)+DATE(1970,1,1)</f>
        <v>40956.553530092591</v>
      </c>
      <c r="T504" s="11">
        <f>(((I504/60)/60)/24)+DATE(1970,1,1)</f>
        <v>40986.511863425927</v>
      </c>
      <c r="U504">
        <f>YEAR(S504)</f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E505/D505*100</f>
        <v>1.7538461538461538</v>
      </c>
      <c r="P505" s="5">
        <f>IF(L505,E505/L505,0)</f>
        <v>12.666666666666666</v>
      </c>
      <c r="Q505" s="6" t="s">
        <v>8313</v>
      </c>
      <c r="R505" s="6" t="s">
        <v>8319</v>
      </c>
      <c r="S505" s="11">
        <f>(((J505/60)/60)/24)+DATE(1970,1,1)</f>
        <v>41991.526655092588</v>
      </c>
      <c r="T505" s="11">
        <f>(((I505/60)/60)/24)+DATE(1970,1,1)</f>
        <v>42021.526655092588</v>
      </c>
      <c r="U505">
        <f>YEAR(S505)</f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E506/D506*100</f>
        <v>1.3673469387755102</v>
      </c>
      <c r="P506" s="5">
        <f>IF(L506,E506/L506,0)</f>
        <v>67</v>
      </c>
      <c r="Q506" s="6" t="s">
        <v>8313</v>
      </c>
      <c r="R506" s="6" t="s">
        <v>8319</v>
      </c>
      <c r="S506" s="11">
        <f>(((J506/60)/60)/24)+DATE(1970,1,1)</f>
        <v>40949.98364583333</v>
      </c>
      <c r="T506" s="11">
        <f>(((I506/60)/60)/24)+DATE(1970,1,1)</f>
        <v>41009.941979166666</v>
      </c>
      <c r="U506">
        <f>YEAR(S506)</f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E507/D507*100</f>
        <v>0.43333333333333329</v>
      </c>
      <c r="P507" s="5">
        <f>IF(L507,E507/L507,0)</f>
        <v>3.7142857142857144</v>
      </c>
      <c r="Q507" s="6" t="s">
        <v>8313</v>
      </c>
      <c r="R507" s="6" t="s">
        <v>8319</v>
      </c>
      <c r="S507" s="11">
        <f>(((J507/60)/60)/24)+DATE(1970,1,1)</f>
        <v>42318.098217592589</v>
      </c>
      <c r="T507" s="11">
        <f>(((I507/60)/60)/24)+DATE(1970,1,1)</f>
        <v>42363.098217592589</v>
      </c>
      <c r="U507">
        <f>YEAR(S507)</f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E508/D508*100</f>
        <v>0.125</v>
      </c>
      <c r="P508" s="5">
        <f>IF(L508,E508/L508,0)</f>
        <v>250</v>
      </c>
      <c r="Q508" s="6" t="s">
        <v>8313</v>
      </c>
      <c r="R508" s="6" t="s">
        <v>8319</v>
      </c>
      <c r="S508" s="11">
        <f>(((J508/60)/60)/24)+DATE(1970,1,1)</f>
        <v>41466.552314814813</v>
      </c>
      <c r="T508" s="11">
        <f>(((I508/60)/60)/24)+DATE(1970,1,1)</f>
        <v>41496.552314814813</v>
      </c>
      <c r="U508">
        <f>YEAR(S508)</f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E509/D509*100</f>
        <v>3.2</v>
      </c>
      <c r="P509" s="5">
        <f>IF(L509,E509/L509,0)</f>
        <v>64</v>
      </c>
      <c r="Q509" s="6" t="s">
        <v>8313</v>
      </c>
      <c r="R509" s="6" t="s">
        <v>8319</v>
      </c>
      <c r="S509" s="11">
        <f>(((J509/60)/60)/24)+DATE(1970,1,1)</f>
        <v>41156.958993055552</v>
      </c>
      <c r="T509" s="11">
        <f>(((I509/60)/60)/24)+DATE(1970,1,1)</f>
        <v>41201.958993055552</v>
      </c>
      <c r="U509">
        <f>YEAR(S509)</f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E510/D510*100</f>
        <v>0.8</v>
      </c>
      <c r="P510" s="5">
        <f>IF(L510,E510/L510,0)</f>
        <v>133.33333333333334</v>
      </c>
      <c r="Q510" s="6" t="s">
        <v>8313</v>
      </c>
      <c r="R510" s="6" t="s">
        <v>8319</v>
      </c>
      <c r="S510" s="11">
        <f>(((J510/60)/60)/24)+DATE(1970,1,1)</f>
        <v>40995.024317129632</v>
      </c>
      <c r="T510" s="11">
        <f>(((I510/60)/60)/24)+DATE(1970,1,1)</f>
        <v>41054.593055555553</v>
      </c>
      <c r="U510">
        <f>YEAR(S510)</f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E511/D511*100</f>
        <v>0.2</v>
      </c>
      <c r="P511" s="5">
        <f>IF(L511,E511/L511,0)</f>
        <v>10</v>
      </c>
      <c r="Q511" s="6" t="s">
        <v>8313</v>
      </c>
      <c r="R511" s="6" t="s">
        <v>8319</v>
      </c>
      <c r="S511" s="11">
        <f>(((J511/60)/60)/24)+DATE(1970,1,1)</f>
        <v>42153.631597222222</v>
      </c>
      <c r="T511" s="11">
        <f>(((I511/60)/60)/24)+DATE(1970,1,1)</f>
        <v>42183.631597222222</v>
      </c>
      <c r="U511">
        <f>YEAR(S511)</f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E512/D512*100</f>
        <v>0</v>
      </c>
      <c r="P512" s="5">
        <f>IF(L512,E512/L512,0)</f>
        <v>0</v>
      </c>
      <c r="Q512" s="6" t="s">
        <v>8313</v>
      </c>
      <c r="R512" s="6" t="s">
        <v>8319</v>
      </c>
      <c r="S512" s="11">
        <f>(((J512/60)/60)/24)+DATE(1970,1,1)</f>
        <v>42400.176377314812</v>
      </c>
      <c r="T512" s="11">
        <f>(((I512/60)/60)/24)+DATE(1970,1,1)</f>
        <v>42430.176377314812</v>
      </c>
      <c r="U512">
        <f>YEAR(S512)</f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E513/D513*100</f>
        <v>3</v>
      </c>
      <c r="P513" s="5">
        <f>IF(L513,E513/L513,0)</f>
        <v>30</v>
      </c>
      <c r="Q513" s="6" t="s">
        <v>8313</v>
      </c>
      <c r="R513" s="6" t="s">
        <v>8319</v>
      </c>
      <c r="S513" s="11">
        <f>(((J513/60)/60)/24)+DATE(1970,1,1)</f>
        <v>41340.303032407406</v>
      </c>
      <c r="T513" s="11">
        <f>(((I513/60)/60)/24)+DATE(1970,1,1)</f>
        <v>41370.261365740742</v>
      </c>
      <c r="U513">
        <f>YEAR(S513)</f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E514/D514*100</f>
        <v>0.13749999999999998</v>
      </c>
      <c r="P514" s="5">
        <f>IF(L514,E514/L514,0)</f>
        <v>5.5</v>
      </c>
      <c r="Q514" s="6" t="s">
        <v>8313</v>
      </c>
      <c r="R514" s="6" t="s">
        <v>8319</v>
      </c>
      <c r="S514" s="11">
        <f>(((J514/60)/60)/24)+DATE(1970,1,1)</f>
        <v>42649.742210648154</v>
      </c>
      <c r="T514" s="11">
        <f>(((I514/60)/60)/24)+DATE(1970,1,1)</f>
        <v>42694.783877314811</v>
      </c>
      <c r="U514">
        <f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E515/D515*100</f>
        <v>13.923999999999999</v>
      </c>
      <c r="P515" s="5">
        <f>IF(L515,E515/L515,0)</f>
        <v>102.38235294117646</v>
      </c>
      <c r="Q515" s="6" t="s">
        <v>8313</v>
      </c>
      <c r="R515" s="6" t="s">
        <v>8319</v>
      </c>
      <c r="S515" s="11">
        <f>(((J515/60)/60)/24)+DATE(1970,1,1)</f>
        <v>42552.653993055559</v>
      </c>
      <c r="T515" s="11">
        <f>(((I515/60)/60)/24)+DATE(1970,1,1)</f>
        <v>42597.291666666672</v>
      </c>
      <c r="U515">
        <f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E516/D516*100</f>
        <v>3.3333333333333335</v>
      </c>
      <c r="P516" s="5">
        <f>IF(L516,E516/L516,0)</f>
        <v>16.666666666666668</v>
      </c>
      <c r="Q516" s="6" t="s">
        <v>8313</v>
      </c>
      <c r="R516" s="6" t="s">
        <v>8319</v>
      </c>
      <c r="S516" s="11">
        <f>(((J516/60)/60)/24)+DATE(1970,1,1)</f>
        <v>41830.613969907405</v>
      </c>
      <c r="T516" s="11">
        <f>(((I516/60)/60)/24)+DATE(1970,1,1)</f>
        <v>41860.613969907405</v>
      </c>
      <c r="U516">
        <f>YEAR(S516)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E517/D517*100</f>
        <v>25.41340206185567</v>
      </c>
      <c r="P517" s="5">
        <f>IF(L517,E517/L517,0)</f>
        <v>725.02941176470586</v>
      </c>
      <c r="Q517" s="6" t="s">
        <v>8313</v>
      </c>
      <c r="R517" s="6" t="s">
        <v>8319</v>
      </c>
      <c r="S517" s="11">
        <f>(((J517/60)/60)/24)+DATE(1970,1,1)</f>
        <v>42327.490752314814</v>
      </c>
      <c r="T517" s="11">
        <f>(((I517/60)/60)/24)+DATE(1970,1,1)</f>
        <v>42367.490752314814</v>
      </c>
      <c r="U517">
        <f>YEAR(S517)</f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E518/D518*100</f>
        <v>0</v>
      </c>
      <c r="P518" s="5">
        <f>IF(L518,E518/L518,0)</f>
        <v>0</v>
      </c>
      <c r="Q518" s="6" t="s">
        <v>8313</v>
      </c>
      <c r="R518" s="6" t="s">
        <v>8319</v>
      </c>
      <c r="S518" s="11">
        <f>(((J518/60)/60)/24)+DATE(1970,1,1)</f>
        <v>42091.778703703705</v>
      </c>
      <c r="T518" s="11">
        <f>(((I518/60)/60)/24)+DATE(1970,1,1)</f>
        <v>42151.778703703705</v>
      </c>
      <c r="U518">
        <f>YEAR(S518)</f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E519/D519*100</f>
        <v>1.3666666666666667</v>
      </c>
      <c r="P519" s="5">
        <f>IF(L519,E519/L519,0)</f>
        <v>68.333333333333329</v>
      </c>
      <c r="Q519" s="6" t="s">
        <v>8313</v>
      </c>
      <c r="R519" s="6" t="s">
        <v>8319</v>
      </c>
      <c r="S519" s="11">
        <f>(((J519/60)/60)/24)+DATE(1970,1,1)</f>
        <v>42738.615289351852</v>
      </c>
      <c r="T519" s="11">
        <f>(((I519/60)/60)/24)+DATE(1970,1,1)</f>
        <v>42768.615289351852</v>
      </c>
      <c r="U519">
        <f>YEAR(S519)</f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E520/D520*100</f>
        <v>0</v>
      </c>
      <c r="P520" s="5">
        <f>IF(L520,E520/L520,0)</f>
        <v>0</v>
      </c>
      <c r="Q520" s="6" t="s">
        <v>8313</v>
      </c>
      <c r="R520" s="6" t="s">
        <v>8319</v>
      </c>
      <c r="S520" s="11">
        <f>(((J520/60)/60)/24)+DATE(1970,1,1)</f>
        <v>42223.616018518514</v>
      </c>
      <c r="T520" s="11">
        <f>(((I520/60)/60)/24)+DATE(1970,1,1)</f>
        <v>42253.615277777775</v>
      </c>
      <c r="U520">
        <f>YEAR(S520)</f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E521/D521*100</f>
        <v>22.881426547787683</v>
      </c>
      <c r="P521" s="5">
        <f>IF(L521,E521/L521,0)</f>
        <v>39.228571428571428</v>
      </c>
      <c r="Q521" s="6" t="s">
        <v>8313</v>
      </c>
      <c r="R521" s="6" t="s">
        <v>8319</v>
      </c>
      <c r="S521" s="11">
        <f>(((J521/60)/60)/24)+DATE(1970,1,1)</f>
        <v>41218.391446759262</v>
      </c>
      <c r="T521" s="11">
        <f>(((I521/60)/60)/24)+DATE(1970,1,1)</f>
        <v>41248.391446759262</v>
      </c>
      <c r="U521">
        <f>YEAR(S521)</f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E522/D522*100</f>
        <v>102.1</v>
      </c>
      <c r="P522" s="5">
        <f>IF(L522,E522/L522,0)</f>
        <v>150.14705882352942</v>
      </c>
      <c r="Q522" s="6" t="s">
        <v>8320</v>
      </c>
      <c r="R522" s="6" t="s">
        <v>8321</v>
      </c>
      <c r="S522" s="11">
        <f>(((J522/60)/60)/24)+DATE(1970,1,1)</f>
        <v>42318.702094907407</v>
      </c>
      <c r="T522" s="11">
        <f>(((I522/60)/60)/24)+DATE(1970,1,1)</f>
        <v>42348.702094907407</v>
      </c>
      <c r="U522">
        <f>YEAR(S522)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E523/D523*100</f>
        <v>104.64</v>
      </c>
      <c r="P523" s="5">
        <f>IF(L523,E523/L523,0)</f>
        <v>93.428571428571431</v>
      </c>
      <c r="Q523" s="6" t="s">
        <v>8320</v>
      </c>
      <c r="R523" s="6" t="s">
        <v>8321</v>
      </c>
      <c r="S523" s="11">
        <f>(((J523/60)/60)/24)+DATE(1970,1,1)</f>
        <v>42646.092812499999</v>
      </c>
      <c r="T523" s="11">
        <f>(((I523/60)/60)/24)+DATE(1970,1,1)</f>
        <v>42675.207638888889</v>
      </c>
      <c r="U523">
        <f>YEAR(S523)</f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E524/D524*100</f>
        <v>114.66666666666667</v>
      </c>
      <c r="P524" s="5">
        <f>IF(L524,E524/L524,0)</f>
        <v>110.96774193548387</v>
      </c>
      <c r="Q524" s="6" t="s">
        <v>8320</v>
      </c>
      <c r="R524" s="6" t="s">
        <v>8321</v>
      </c>
      <c r="S524" s="11">
        <f>(((J524/60)/60)/24)+DATE(1970,1,1)</f>
        <v>42430.040798611109</v>
      </c>
      <c r="T524" s="11">
        <f>(((I524/60)/60)/24)+DATE(1970,1,1)</f>
        <v>42449.999131944445</v>
      </c>
      <c r="U524">
        <f>YEAR(S524)</f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E525/D525*100</f>
        <v>120.6</v>
      </c>
      <c r="P525" s="5">
        <f>IF(L525,E525/L525,0)</f>
        <v>71.785714285714292</v>
      </c>
      <c r="Q525" s="6" t="s">
        <v>8320</v>
      </c>
      <c r="R525" s="6" t="s">
        <v>8321</v>
      </c>
      <c r="S525" s="11">
        <f>(((J525/60)/60)/24)+DATE(1970,1,1)</f>
        <v>42238.13282407407</v>
      </c>
      <c r="T525" s="11">
        <f>(((I525/60)/60)/24)+DATE(1970,1,1)</f>
        <v>42268.13282407407</v>
      </c>
      <c r="U525">
        <f>YEAR(S525)</f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E526/D526*100</f>
        <v>108.67285714285715</v>
      </c>
      <c r="P526" s="5">
        <f>IF(L526,E526/L526,0)</f>
        <v>29.258076923076924</v>
      </c>
      <c r="Q526" s="6" t="s">
        <v>8320</v>
      </c>
      <c r="R526" s="6" t="s">
        <v>8321</v>
      </c>
      <c r="S526" s="11">
        <f>(((J526/60)/60)/24)+DATE(1970,1,1)</f>
        <v>42492.717233796298</v>
      </c>
      <c r="T526" s="11">
        <f>(((I526/60)/60)/24)+DATE(1970,1,1)</f>
        <v>42522.717233796298</v>
      </c>
      <c r="U526">
        <f>YEAR(S526)</f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E527/D527*100</f>
        <v>100</v>
      </c>
      <c r="P527" s="5">
        <f>IF(L527,E527/L527,0)</f>
        <v>1000</v>
      </c>
      <c r="Q527" s="6" t="s">
        <v>8320</v>
      </c>
      <c r="R527" s="6" t="s">
        <v>8321</v>
      </c>
      <c r="S527" s="11">
        <f>(((J527/60)/60)/24)+DATE(1970,1,1)</f>
        <v>41850.400937500002</v>
      </c>
      <c r="T527" s="11">
        <f>(((I527/60)/60)/24)+DATE(1970,1,1)</f>
        <v>41895.400937500002</v>
      </c>
      <c r="U527">
        <f>YEAR(S527)</f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E528/D528*100</f>
        <v>113.99999999999999</v>
      </c>
      <c r="P528" s="5">
        <f>IF(L528,E528/L528,0)</f>
        <v>74.347826086956516</v>
      </c>
      <c r="Q528" s="6" t="s">
        <v>8320</v>
      </c>
      <c r="R528" s="6" t="s">
        <v>8321</v>
      </c>
      <c r="S528" s="11">
        <f>(((J528/60)/60)/24)+DATE(1970,1,1)</f>
        <v>42192.591944444444</v>
      </c>
      <c r="T528" s="11">
        <f>(((I528/60)/60)/24)+DATE(1970,1,1)</f>
        <v>42223.708333333328</v>
      </c>
      <c r="U528">
        <f>YEAR(S528)</f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E529/D529*100</f>
        <v>100.85</v>
      </c>
      <c r="P529" s="5">
        <f>IF(L529,E529/L529,0)</f>
        <v>63.829113924050631</v>
      </c>
      <c r="Q529" s="6" t="s">
        <v>8320</v>
      </c>
      <c r="R529" s="6" t="s">
        <v>8321</v>
      </c>
      <c r="S529" s="11">
        <f>(((J529/60)/60)/24)+DATE(1970,1,1)</f>
        <v>42753.205625000002</v>
      </c>
      <c r="T529" s="11">
        <f>(((I529/60)/60)/24)+DATE(1970,1,1)</f>
        <v>42783.670138888891</v>
      </c>
      <c r="U529">
        <f>YEAR(S529)</f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E530/D530*100</f>
        <v>115.65217391304347</v>
      </c>
      <c r="P530" s="5">
        <f>IF(L530,E530/L530,0)</f>
        <v>44.333333333333336</v>
      </c>
      <c r="Q530" s="6" t="s">
        <v>8320</v>
      </c>
      <c r="R530" s="6" t="s">
        <v>8321</v>
      </c>
      <c r="S530" s="11">
        <f>(((J530/60)/60)/24)+DATE(1970,1,1)</f>
        <v>42155.920219907406</v>
      </c>
      <c r="T530" s="11">
        <f>(((I530/60)/60)/24)+DATE(1970,1,1)</f>
        <v>42176.888888888891</v>
      </c>
      <c r="U530">
        <f>YEAR(S530)</f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E531/D531*100</f>
        <v>130.41666666666666</v>
      </c>
      <c r="P531" s="5">
        <f>IF(L531,E531/L531,0)</f>
        <v>86.944444444444443</v>
      </c>
      <c r="Q531" s="6" t="s">
        <v>8320</v>
      </c>
      <c r="R531" s="6" t="s">
        <v>8321</v>
      </c>
      <c r="S531" s="11">
        <f>(((J531/60)/60)/24)+DATE(1970,1,1)</f>
        <v>42725.031180555554</v>
      </c>
      <c r="T531" s="11">
        <f>(((I531/60)/60)/24)+DATE(1970,1,1)</f>
        <v>42746.208333333328</v>
      </c>
      <c r="U531">
        <f>YEAR(S531)</f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E532/D532*100</f>
        <v>107.78267254038178</v>
      </c>
      <c r="P532" s="5">
        <f>IF(L532,E532/L532,0)</f>
        <v>126.55172413793103</v>
      </c>
      <c r="Q532" s="6" t="s">
        <v>8320</v>
      </c>
      <c r="R532" s="6" t="s">
        <v>8321</v>
      </c>
      <c r="S532" s="11">
        <f>(((J532/60)/60)/24)+DATE(1970,1,1)</f>
        <v>42157.591064814813</v>
      </c>
      <c r="T532" s="11">
        <f>(((I532/60)/60)/24)+DATE(1970,1,1)</f>
        <v>42179.083333333328</v>
      </c>
      <c r="U532">
        <f>YEAR(S532)</f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E533/D533*100</f>
        <v>100</v>
      </c>
      <c r="P533" s="5">
        <f>IF(L533,E533/L533,0)</f>
        <v>129.03225806451613</v>
      </c>
      <c r="Q533" s="6" t="s">
        <v>8320</v>
      </c>
      <c r="R533" s="6" t="s">
        <v>8321</v>
      </c>
      <c r="S533" s="11">
        <f>(((J533/60)/60)/24)+DATE(1970,1,1)</f>
        <v>42676.065150462964</v>
      </c>
      <c r="T533" s="11">
        <f>(((I533/60)/60)/24)+DATE(1970,1,1)</f>
        <v>42721.290972222225</v>
      </c>
      <c r="U533">
        <f>YEAR(S533)</f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E534/D534*100</f>
        <v>123.25</v>
      </c>
      <c r="P534" s="5">
        <f>IF(L534,E534/L534,0)</f>
        <v>71.242774566473983</v>
      </c>
      <c r="Q534" s="6" t="s">
        <v>8320</v>
      </c>
      <c r="R534" s="6" t="s">
        <v>8321</v>
      </c>
      <c r="S534" s="11">
        <f>(((J534/60)/60)/24)+DATE(1970,1,1)</f>
        <v>42473.007037037038</v>
      </c>
      <c r="T534" s="11">
        <f>(((I534/60)/60)/24)+DATE(1970,1,1)</f>
        <v>42503.007037037038</v>
      </c>
      <c r="U534">
        <f>YEAR(S534)</f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E535/D535*100</f>
        <v>100.2</v>
      </c>
      <c r="P535" s="5">
        <f>IF(L535,E535/L535,0)</f>
        <v>117.88235294117646</v>
      </c>
      <c r="Q535" s="6" t="s">
        <v>8320</v>
      </c>
      <c r="R535" s="6" t="s">
        <v>8321</v>
      </c>
      <c r="S535" s="11">
        <f>(((J535/60)/60)/24)+DATE(1970,1,1)</f>
        <v>42482.43478009259</v>
      </c>
      <c r="T535" s="11">
        <f>(((I535/60)/60)/24)+DATE(1970,1,1)</f>
        <v>42506.43478009259</v>
      </c>
      <c r="U535">
        <f>YEAR(S535)</f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E536/D536*100</f>
        <v>104.66666666666666</v>
      </c>
      <c r="P536" s="5">
        <f>IF(L536,E536/L536,0)</f>
        <v>327.08333333333331</v>
      </c>
      <c r="Q536" s="6" t="s">
        <v>8320</v>
      </c>
      <c r="R536" s="6" t="s">
        <v>8321</v>
      </c>
      <c r="S536" s="11">
        <f>(((J536/60)/60)/24)+DATE(1970,1,1)</f>
        <v>42270.810995370368</v>
      </c>
      <c r="T536" s="11">
        <f>(((I536/60)/60)/24)+DATE(1970,1,1)</f>
        <v>42309.958333333328</v>
      </c>
      <c r="U536">
        <f>YEAR(S536)</f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E537/D537*100</f>
        <v>102.49999999999999</v>
      </c>
      <c r="P537" s="5">
        <f>IF(L537,E537/L537,0)</f>
        <v>34.745762711864408</v>
      </c>
      <c r="Q537" s="6" t="s">
        <v>8320</v>
      </c>
      <c r="R537" s="6" t="s">
        <v>8321</v>
      </c>
      <c r="S537" s="11">
        <f>(((J537/60)/60)/24)+DATE(1970,1,1)</f>
        <v>42711.545196759253</v>
      </c>
      <c r="T537" s="11">
        <f>(((I537/60)/60)/24)+DATE(1970,1,1)</f>
        <v>42741.545196759253</v>
      </c>
      <c r="U537">
        <f>YEAR(S537)</f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E538/D538*100</f>
        <v>118.25757575757576</v>
      </c>
      <c r="P538" s="5">
        <f>IF(L538,E538/L538,0)</f>
        <v>100.06410256410257</v>
      </c>
      <c r="Q538" s="6" t="s">
        <v>8320</v>
      </c>
      <c r="R538" s="6" t="s">
        <v>8321</v>
      </c>
      <c r="S538" s="11">
        <f>(((J538/60)/60)/24)+DATE(1970,1,1)</f>
        <v>42179.344988425932</v>
      </c>
      <c r="T538" s="11">
        <f>(((I538/60)/60)/24)+DATE(1970,1,1)</f>
        <v>42219.75</v>
      </c>
      <c r="U538">
        <f>YEAR(S538)</f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E539/D539*100</f>
        <v>120.5</v>
      </c>
      <c r="P539" s="5">
        <f>IF(L539,E539/L539,0)</f>
        <v>40.847457627118644</v>
      </c>
      <c r="Q539" s="6" t="s">
        <v>8320</v>
      </c>
      <c r="R539" s="6" t="s">
        <v>8321</v>
      </c>
      <c r="S539" s="11">
        <f>(((J539/60)/60)/24)+DATE(1970,1,1)</f>
        <v>42282.768414351856</v>
      </c>
      <c r="T539" s="11">
        <f>(((I539/60)/60)/24)+DATE(1970,1,1)</f>
        <v>42312.810081018513</v>
      </c>
      <c r="U539">
        <f>YEAR(S539)</f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E540/D540*100</f>
        <v>302.42</v>
      </c>
      <c r="P540" s="5">
        <f>IF(L540,E540/L540,0)</f>
        <v>252.01666666666668</v>
      </c>
      <c r="Q540" s="6" t="s">
        <v>8320</v>
      </c>
      <c r="R540" s="6" t="s">
        <v>8321</v>
      </c>
      <c r="S540" s="11">
        <f>(((J540/60)/60)/24)+DATE(1970,1,1)</f>
        <v>42473.794710648144</v>
      </c>
      <c r="T540" s="11">
        <f>(((I540/60)/60)/24)+DATE(1970,1,1)</f>
        <v>42503.794710648144</v>
      </c>
      <c r="U540">
        <f>YEAR(S540)</f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E541/D541*100</f>
        <v>100.64400000000001</v>
      </c>
      <c r="P541" s="5">
        <f>IF(L541,E541/L541,0)</f>
        <v>25.161000000000001</v>
      </c>
      <c r="Q541" s="6" t="s">
        <v>8320</v>
      </c>
      <c r="R541" s="6" t="s">
        <v>8321</v>
      </c>
      <c r="S541" s="11">
        <f>(((J541/60)/60)/24)+DATE(1970,1,1)</f>
        <v>42535.049849537041</v>
      </c>
      <c r="T541" s="11">
        <f>(((I541/60)/60)/24)+DATE(1970,1,1)</f>
        <v>42556.049849537041</v>
      </c>
      <c r="U541">
        <f>YEAR(S541)</f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E542/D542*100</f>
        <v>6.6666666666666671E-3</v>
      </c>
      <c r="P542" s="5">
        <f>IF(L542,E542/L542,0)</f>
        <v>1</v>
      </c>
      <c r="Q542" s="6" t="s">
        <v>8322</v>
      </c>
      <c r="R542" s="6" t="s">
        <v>8323</v>
      </c>
      <c r="S542" s="11">
        <f>(((J542/60)/60)/24)+DATE(1970,1,1)</f>
        <v>42009.817199074074</v>
      </c>
      <c r="T542" s="11">
        <f>(((I542/60)/60)/24)+DATE(1970,1,1)</f>
        <v>42039.817199074074</v>
      </c>
      <c r="U542">
        <f>YEAR(S542)</f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E543/D543*100</f>
        <v>0.55555555555555558</v>
      </c>
      <c r="P543" s="5">
        <f>IF(L543,E543/L543,0)</f>
        <v>25</v>
      </c>
      <c r="Q543" s="6" t="s">
        <v>8322</v>
      </c>
      <c r="R543" s="6" t="s">
        <v>8323</v>
      </c>
      <c r="S543" s="11">
        <f>(((J543/60)/60)/24)+DATE(1970,1,1)</f>
        <v>42276.046689814815</v>
      </c>
      <c r="T543" s="11">
        <f>(((I543/60)/60)/24)+DATE(1970,1,1)</f>
        <v>42306.046689814815</v>
      </c>
      <c r="U543">
        <f>YEAR(S543)</f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E544/D544*100</f>
        <v>3.9999999999999996E-4</v>
      </c>
      <c r="P544" s="5">
        <f>IF(L544,E544/L544,0)</f>
        <v>1</v>
      </c>
      <c r="Q544" s="6" t="s">
        <v>8322</v>
      </c>
      <c r="R544" s="6" t="s">
        <v>8323</v>
      </c>
      <c r="S544" s="11">
        <f>(((J544/60)/60)/24)+DATE(1970,1,1)</f>
        <v>42433.737453703703</v>
      </c>
      <c r="T544" s="11">
        <f>(((I544/60)/60)/24)+DATE(1970,1,1)</f>
        <v>42493.695787037039</v>
      </c>
      <c r="U544">
        <f>YEAR(S544)</f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E545/D545*100</f>
        <v>0.31818181818181818</v>
      </c>
      <c r="P545" s="5">
        <f>IF(L545,E545/L545,0)</f>
        <v>35</v>
      </c>
      <c r="Q545" s="6" t="s">
        <v>8322</v>
      </c>
      <c r="R545" s="6" t="s">
        <v>8323</v>
      </c>
      <c r="S545" s="11">
        <f>(((J545/60)/60)/24)+DATE(1970,1,1)</f>
        <v>41914.092152777775</v>
      </c>
      <c r="T545" s="11">
        <f>(((I545/60)/60)/24)+DATE(1970,1,1)</f>
        <v>41944.092152777775</v>
      </c>
      <c r="U545">
        <f>YEAR(S545)</f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E546/D546*100</f>
        <v>1.2</v>
      </c>
      <c r="P546" s="5">
        <f>IF(L546,E546/L546,0)</f>
        <v>3</v>
      </c>
      <c r="Q546" s="6" t="s">
        <v>8322</v>
      </c>
      <c r="R546" s="6" t="s">
        <v>8323</v>
      </c>
      <c r="S546" s="11">
        <f>(((J546/60)/60)/24)+DATE(1970,1,1)</f>
        <v>42525.656944444447</v>
      </c>
      <c r="T546" s="11">
        <f>(((I546/60)/60)/24)+DATE(1970,1,1)</f>
        <v>42555.656944444447</v>
      </c>
      <c r="U546">
        <f>YEAR(S546)</f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E547/D547*100</f>
        <v>27.383999999999997</v>
      </c>
      <c r="P547" s="5">
        <f>IF(L547,E547/L547,0)</f>
        <v>402.70588235294116</v>
      </c>
      <c r="Q547" s="6" t="s">
        <v>8322</v>
      </c>
      <c r="R547" s="6" t="s">
        <v>8323</v>
      </c>
      <c r="S547" s="11">
        <f>(((J547/60)/60)/24)+DATE(1970,1,1)</f>
        <v>42283.592465277776</v>
      </c>
      <c r="T547" s="11">
        <f>(((I547/60)/60)/24)+DATE(1970,1,1)</f>
        <v>42323.634131944447</v>
      </c>
      <c r="U547">
        <f>YEAR(S547)</f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E548/D548*100</f>
        <v>8.666666666666667E-2</v>
      </c>
      <c r="P548" s="5">
        <f>IF(L548,E548/L548,0)</f>
        <v>26</v>
      </c>
      <c r="Q548" s="6" t="s">
        <v>8322</v>
      </c>
      <c r="R548" s="6" t="s">
        <v>8323</v>
      </c>
      <c r="S548" s="11">
        <f>(((J548/60)/60)/24)+DATE(1970,1,1)</f>
        <v>42249.667997685188</v>
      </c>
      <c r="T548" s="11">
        <f>(((I548/60)/60)/24)+DATE(1970,1,1)</f>
        <v>42294.667997685188</v>
      </c>
      <c r="U548">
        <f>YEAR(S548)</f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E549/D549*100</f>
        <v>0</v>
      </c>
      <c r="P549" s="5">
        <f>IF(L549,E549/L549,0)</f>
        <v>0</v>
      </c>
      <c r="Q549" s="6" t="s">
        <v>8322</v>
      </c>
      <c r="R549" s="6" t="s">
        <v>8323</v>
      </c>
      <c r="S549" s="11">
        <f>(((J549/60)/60)/24)+DATE(1970,1,1)</f>
        <v>42380.696342592593</v>
      </c>
      <c r="T549" s="11">
        <f>(((I549/60)/60)/24)+DATE(1970,1,1)</f>
        <v>42410.696342592593</v>
      </c>
      <c r="U549">
        <f>YEAR(S549)</f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E550/D550*100</f>
        <v>0.09</v>
      </c>
      <c r="P550" s="5">
        <f>IF(L550,E550/L550,0)</f>
        <v>9</v>
      </c>
      <c r="Q550" s="6" t="s">
        <v>8322</v>
      </c>
      <c r="R550" s="6" t="s">
        <v>8323</v>
      </c>
      <c r="S550" s="11">
        <f>(((J550/60)/60)/24)+DATE(1970,1,1)</f>
        <v>42276.903333333335</v>
      </c>
      <c r="T550" s="11">
        <f>(((I550/60)/60)/24)+DATE(1970,1,1)</f>
        <v>42306.903333333335</v>
      </c>
      <c r="U550">
        <f>YEAR(S550)</f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E551/D551*100</f>
        <v>2.7199999999999998</v>
      </c>
      <c r="P551" s="5">
        <f>IF(L551,E551/L551,0)</f>
        <v>8.5</v>
      </c>
      <c r="Q551" s="6" t="s">
        <v>8322</v>
      </c>
      <c r="R551" s="6" t="s">
        <v>8323</v>
      </c>
      <c r="S551" s="11">
        <f>(((J551/60)/60)/24)+DATE(1970,1,1)</f>
        <v>42163.636828703704</v>
      </c>
      <c r="T551" s="11">
        <f>(((I551/60)/60)/24)+DATE(1970,1,1)</f>
        <v>42193.636828703704</v>
      </c>
      <c r="U551">
        <f>YEAR(S551)</f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E552/D552*100</f>
        <v>0.70000000000000007</v>
      </c>
      <c r="P552" s="5">
        <f>IF(L552,E552/L552,0)</f>
        <v>8.75</v>
      </c>
      <c r="Q552" s="6" t="s">
        <v>8322</v>
      </c>
      <c r="R552" s="6" t="s">
        <v>8323</v>
      </c>
      <c r="S552" s="11">
        <f>(((J552/60)/60)/24)+DATE(1970,1,1)</f>
        <v>42753.678761574076</v>
      </c>
      <c r="T552" s="11">
        <f>(((I552/60)/60)/24)+DATE(1970,1,1)</f>
        <v>42766.208333333328</v>
      </c>
      <c r="U552">
        <f>YEAR(S552)</f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E553/D553*100</f>
        <v>5.0413333333333332</v>
      </c>
      <c r="P553" s="5">
        <f>IF(L553,E553/L553,0)</f>
        <v>135.03571428571428</v>
      </c>
      <c r="Q553" s="6" t="s">
        <v>8322</v>
      </c>
      <c r="R553" s="6" t="s">
        <v>8323</v>
      </c>
      <c r="S553" s="11">
        <f>(((J553/60)/60)/24)+DATE(1970,1,1)</f>
        <v>42173.275740740741</v>
      </c>
      <c r="T553" s="11">
        <f>(((I553/60)/60)/24)+DATE(1970,1,1)</f>
        <v>42217.745138888888</v>
      </c>
      <c r="U553">
        <f>YEAR(S553)</f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E554/D554*100</f>
        <v>0</v>
      </c>
      <c r="P554" s="5">
        <f>IF(L554,E554/L554,0)</f>
        <v>0</v>
      </c>
      <c r="Q554" s="6" t="s">
        <v>8322</v>
      </c>
      <c r="R554" s="6" t="s">
        <v>8323</v>
      </c>
      <c r="S554" s="11">
        <f>(((J554/60)/60)/24)+DATE(1970,1,1)</f>
        <v>42318.616851851853</v>
      </c>
      <c r="T554" s="11">
        <f>(((I554/60)/60)/24)+DATE(1970,1,1)</f>
        <v>42378.616851851853</v>
      </c>
      <c r="U554">
        <f>YEAR(S554)</f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E555/D555*100</f>
        <v>0.49199999999999999</v>
      </c>
      <c r="P555" s="5">
        <f>IF(L555,E555/L555,0)</f>
        <v>20.5</v>
      </c>
      <c r="Q555" s="6" t="s">
        <v>8322</v>
      </c>
      <c r="R555" s="6" t="s">
        <v>8323</v>
      </c>
      <c r="S555" s="11">
        <f>(((J555/60)/60)/24)+DATE(1970,1,1)</f>
        <v>41927.71980324074</v>
      </c>
      <c r="T555" s="11">
        <f>(((I555/60)/60)/24)+DATE(1970,1,1)</f>
        <v>41957.761469907404</v>
      </c>
      <c r="U555">
        <f>YEAR(S555)</f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E556/D556*100</f>
        <v>36.589147286821706</v>
      </c>
      <c r="P556" s="5">
        <f>IF(L556,E556/L556,0)</f>
        <v>64.36363636363636</v>
      </c>
      <c r="Q556" s="6" t="s">
        <v>8322</v>
      </c>
      <c r="R556" s="6" t="s">
        <v>8323</v>
      </c>
      <c r="S556" s="11">
        <f>(((J556/60)/60)/24)+DATE(1970,1,1)</f>
        <v>41901.684861111113</v>
      </c>
      <c r="T556" s="11">
        <f>(((I556/60)/60)/24)+DATE(1970,1,1)</f>
        <v>41931.684861111113</v>
      </c>
      <c r="U556">
        <f>YEAR(S556)</f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E557/D557*100</f>
        <v>0</v>
      </c>
      <c r="P557" s="5">
        <f>IF(L557,E557/L557,0)</f>
        <v>0</v>
      </c>
      <c r="Q557" s="6" t="s">
        <v>8322</v>
      </c>
      <c r="R557" s="6" t="s">
        <v>8323</v>
      </c>
      <c r="S557" s="11">
        <f>(((J557/60)/60)/24)+DATE(1970,1,1)</f>
        <v>42503.353506944448</v>
      </c>
      <c r="T557" s="11">
        <f>(((I557/60)/60)/24)+DATE(1970,1,1)</f>
        <v>42533.353506944448</v>
      </c>
      <c r="U557">
        <f>YEAR(S557)</f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E558/D558*100</f>
        <v>2.5</v>
      </c>
      <c r="P558" s="5">
        <f>IF(L558,E558/L558,0)</f>
        <v>200</v>
      </c>
      <c r="Q558" s="6" t="s">
        <v>8322</v>
      </c>
      <c r="R558" s="6" t="s">
        <v>8323</v>
      </c>
      <c r="S558" s="11">
        <f>(((J558/60)/60)/24)+DATE(1970,1,1)</f>
        <v>42345.860150462962</v>
      </c>
      <c r="T558" s="11">
        <f>(((I558/60)/60)/24)+DATE(1970,1,1)</f>
        <v>42375.860150462962</v>
      </c>
      <c r="U558">
        <f>YEAR(S558)</f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E559/D559*100</f>
        <v>0.91066666666666674</v>
      </c>
      <c r="P559" s="5">
        <f>IF(L559,E559/L559,0)</f>
        <v>68.3</v>
      </c>
      <c r="Q559" s="6" t="s">
        <v>8322</v>
      </c>
      <c r="R559" s="6" t="s">
        <v>8323</v>
      </c>
      <c r="S559" s="11">
        <f>(((J559/60)/60)/24)+DATE(1970,1,1)</f>
        <v>42676.942164351851</v>
      </c>
      <c r="T559" s="11">
        <f>(((I559/60)/60)/24)+DATE(1970,1,1)</f>
        <v>42706.983831018515</v>
      </c>
      <c r="U559">
        <f>YEAR(S559)</f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E560/D560*100</f>
        <v>0</v>
      </c>
      <c r="P560" s="5">
        <f>IF(L560,E560/L560,0)</f>
        <v>0</v>
      </c>
      <c r="Q560" s="6" t="s">
        <v>8322</v>
      </c>
      <c r="R560" s="6" t="s">
        <v>8323</v>
      </c>
      <c r="S560" s="11">
        <f>(((J560/60)/60)/24)+DATE(1970,1,1)</f>
        <v>42057.883159722223</v>
      </c>
      <c r="T560" s="11">
        <f>(((I560/60)/60)/24)+DATE(1970,1,1)</f>
        <v>42087.841493055559</v>
      </c>
      <c r="U560">
        <f>YEAR(S560)</f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E561/D561*100</f>
        <v>2.0833333333333336E-2</v>
      </c>
      <c r="P561" s="5">
        <f>IF(L561,E561/L561,0)</f>
        <v>50</v>
      </c>
      <c r="Q561" s="6" t="s">
        <v>8322</v>
      </c>
      <c r="R561" s="6" t="s">
        <v>8323</v>
      </c>
      <c r="S561" s="11">
        <f>(((J561/60)/60)/24)+DATE(1970,1,1)</f>
        <v>42321.283101851848</v>
      </c>
      <c r="T561" s="11">
        <f>(((I561/60)/60)/24)+DATE(1970,1,1)</f>
        <v>42351.283101851848</v>
      </c>
      <c r="U561">
        <f>YEAR(S561)</f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E562/D562*100</f>
        <v>1.2E-2</v>
      </c>
      <c r="P562" s="5">
        <f>IF(L562,E562/L562,0)</f>
        <v>4</v>
      </c>
      <c r="Q562" s="6" t="s">
        <v>8322</v>
      </c>
      <c r="R562" s="6" t="s">
        <v>8323</v>
      </c>
      <c r="S562" s="11">
        <f>(((J562/60)/60)/24)+DATE(1970,1,1)</f>
        <v>41960.771354166667</v>
      </c>
      <c r="T562" s="11">
        <f>(((I562/60)/60)/24)+DATE(1970,1,1)</f>
        <v>41990.771354166667</v>
      </c>
      <c r="U562">
        <f>YEAR(S562)</f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E563/D563*100</f>
        <v>0.36666666666666664</v>
      </c>
      <c r="P563" s="5">
        <f>IF(L563,E563/L563,0)</f>
        <v>27.5</v>
      </c>
      <c r="Q563" s="6" t="s">
        <v>8322</v>
      </c>
      <c r="R563" s="6" t="s">
        <v>8323</v>
      </c>
      <c r="S563" s="11">
        <f>(((J563/60)/60)/24)+DATE(1970,1,1)</f>
        <v>42268.658715277779</v>
      </c>
      <c r="T563" s="11">
        <f>(((I563/60)/60)/24)+DATE(1970,1,1)</f>
        <v>42303.658715277779</v>
      </c>
      <c r="U563">
        <f>YEAR(S563)</f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E564/D564*100</f>
        <v>0</v>
      </c>
      <c r="P564" s="5">
        <f>IF(L564,E564/L564,0)</f>
        <v>0</v>
      </c>
      <c r="Q564" s="6" t="s">
        <v>8322</v>
      </c>
      <c r="R564" s="6" t="s">
        <v>8323</v>
      </c>
      <c r="S564" s="11">
        <f>(((J564/60)/60)/24)+DATE(1970,1,1)</f>
        <v>42692.389062500006</v>
      </c>
      <c r="T564" s="11">
        <f>(((I564/60)/60)/24)+DATE(1970,1,1)</f>
        <v>42722.389062500006</v>
      </c>
      <c r="U564">
        <f>YEAR(S564)</f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E565/D565*100</f>
        <v>9.0666666666666659E-2</v>
      </c>
      <c r="P565" s="5">
        <f>IF(L565,E565/L565,0)</f>
        <v>34</v>
      </c>
      <c r="Q565" s="6" t="s">
        <v>8322</v>
      </c>
      <c r="R565" s="6" t="s">
        <v>8323</v>
      </c>
      <c r="S565" s="11">
        <f>(((J565/60)/60)/24)+DATE(1970,1,1)</f>
        <v>42022.069988425923</v>
      </c>
      <c r="T565" s="11">
        <f>(((I565/60)/60)/24)+DATE(1970,1,1)</f>
        <v>42052.069988425923</v>
      </c>
      <c r="U565">
        <f>YEAR(S565)</f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E566/D566*100</f>
        <v>5.5555555555555558E-3</v>
      </c>
      <c r="P566" s="5">
        <f>IF(L566,E566/L566,0)</f>
        <v>1</v>
      </c>
      <c r="Q566" s="6" t="s">
        <v>8322</v>
      </c>
      <c r="R566" s="6" t="s">
        <v>8323</v>
      </c>
      <c r="S566" s="11">
        <f>(((J566/60)/60)/24)+DATE(1970,1,1)</f>
        <v>42411.942997685182</v>
      </c>
      <c r="T566" s="11">
        <f>(((I566/60)/60)/24)+DATE(1970,1,1)</f>
        <v>42441.942997685182</v>
      </c>
      <c r="U566">
        <f>YEAR(S566)</f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E567/D567*100</f>
        <v>0</v>
      </c>
      <c r="P567" s="5">
        <f>IF(L567,E567/L567,0)</f>
        <v>0</v>
      </c>
      <c r="Q567" s="6" t="s">
        <v>8322</v>
      </c>
      <c r="R567" s="6" t="s">
        <v>8323</v>
      </c>
      <c r="S567" s="11">
        <f>(((J567/60)/60)/24)+DATE(1970,1,1)</f>
        <v>42165.785289351858</v>
      </c>
      <c r="T567" s="11">
        <f>(((I567/60)/60)/24)+DATE(1970,1,1)</f>
        <v>42195.785289351858</v>
      </c>
      <c r="U567">
        <f>YEAR(S567)</f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E568/D568*100</f>
        <v>0.02</v>
      </c>
      <c r="P568" s="5">
        <f>IF(L568,E568/L568,0)</f>
        <v>1</v>
      </c>
      <c r="Q568" s="6" t="s">
        <v>8322</v>
      </c>
      <c r="R568" s="6" t="s">
        <v>8323</v>
      </c>
      <c r="S568" s="11">
        <f>(((J568/60)/60)/24)+DATE(1970,1,1)</f>
        <v>42535.68440972222</v>
      </c>
      <c r="T568" s="11">
        <f>(((I568/60)/60)/24)+DATE(1970,1,1)</f>
        <v>42565.68440972222</v>
      </c>
      <c r="U568">
        <f>YEAR(S568)</f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E569/D569*100</f>
        <v>0</v>
      </c>
      <c r="P569" s="5">
        <f>IF(L569,E569/L569,0)</f>
        <v>0</v>
      </c>
      <c r="Q569" s="6" t="s">
        <v>8322</v>
      </c>
      <c r="R569" s="6" t="s">
        <v>8323</v>
      </c>
      <c r="S569" s="11">
        <f>(((J569/60)/60)/24)+DATE(1970,1,1)</f>
        <v>41975.842523148152</v>
      </c>
      <c r="T569" s="11">
        <f>(((I569/60)/60)/24)+DATE(1970,1,1)</f>
        <v>42005.842523148152</v>
      </c>
      <c r="U569">
        <f>YEAR(S569)</f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E570/D570*100</f>
        <v>1</v>
      </c>
      <c r="P570" s="5">
        <f>IF(L570,E570/L570,0)</f>
        <v>49</v>
      </c>
      <c r="Q570" s="6" t="s">
        <v>8322</v>
      </c>
      <c r="R570" s="6" t="s">
        <v>8323</v>
      </c>
      <c r="S570" s="11">
        <f>(((J570/60)/60)/24)+DATE(1970,1,1)</f>
        <v>42348.9215625</v>
      </c>
      <c r="T570" s="11">
        <f>(((I570/60)/60)/24)+DATE(1970,1,1)</f>
        <v>42385.458333333328</v>
      </c>
      <c r="U570">
        <f>YEAR(S570)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E571/D571*100</f>
        <v>0.8</v>
      </c>
      <c r="P571" s="5">
        <f>IF(L571,E571/L571,0)</f>
        <v>20</v>
      </c>
      <c r="Q571" s="6" t="s">
        <v>8322</v>
      </c>
      <c r="R571" s="6" t="s">
        <v>8323</v>
      </c>
      <c r="S571" s="11">
        <f>(((J571/60)/60)/24)+DATE(1970,1,1)</f>
        <v>42340.847361111111</v>
      </c>
      <c r="T571" s="11">
        <f>(((I571/60)/60)/24)+DATE(1970,1,1)</f>
        <v>42370.847361111111</v>
      </c>
      <c r="U571">
        <f>YEAR(S571)</f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E572/D572*100</f>
        <v>0.16705882352941176</v>
      </c>
      <c r="P572" s="5">
        <f>IF(L572,E572/L572,0)</f>
        <v>142</v>
      </c>
      <c r="Q572" s="6" t="s">
        <v>8322</v>
      </c>
      <c r="R572" s="6" t="s">
        <v>8323</v>
      </c>
      <c r="S572" s="11">
        <f>(((J572/60)/60)/24)+DATE(1970,1,1)</f>
        <v>42388.798252314817</v>
      </c>
      <c r="T572" s="11">
        <f>(((I572/60)/60)/24)+DATE(1970,1,1)</f>
        <v>42418.798252314817</v>
      </c>
      <c r="U572">
        <f>YEAR(S572)</f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E573/D573*100</f>
        <v>0.42399999999999999</v>
      </c>
      <c r="P573" s="5">
        <f>IF(L573,E573/L573,0)</f>
        <v>53</v>
      </c>
      <c r="Q573" s="6" t="s">
        <v>8322</v>
      </c>
      <c r="R573" s="6" t="s">
        <v>8323</v>
      </c>
      <c r="S573" s="11">
        <f>(((J573/60)/60)/24)+DATE(1970,1,1)</f>
        <v>42192.816238425927</v>
      </c>
      <c r="T573" s="11">
        <f>(((I573/60)/60)/24)+DATE(1970,1,1)</f>
        <v>42212.165972222225</v>
      </c>
      <c r="U573">
        <f>YEAR(S573)</f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E574/D574*100</f>
        <v>0</v>
      </c>
      <c r="P574" s="5">
        <f>IF(L574,E574/L574,0)</f>
        <v>0</v>
      </c>
      <c r="Q574" s="6" t="s">
        <v>8322</v>
      </c>
      <c r="R574" s="6" t="s">
        <v>8323</v>
      </c>
      <c r="S574" s="11">
        <f>(((J574/60)/60)/24)+DATE(1970,1,1)</f>
        <v>42282.71629629629</v>
      </c>
      <c r="T574" s="11">
        <f>(((I574/60)/60)/24)+DATE(1970,1,1)</f>
        <v>42312.757962962962</v>
      </c>
      <c r="U574">
        <f>YEAR(S574)</f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E575/D575*100</f>
        <v>0.38925389253892539</v>
      </c>
      <c r="P575" s="5">
        <f>IF(L575,E575/L575,0)</f>
        <v>38.444444444444443</v>
      </c>
      <c r="Q575" s="6" t="s">
        <v>8322</v>
      </c>
      <c r="R575" s="6" t="s">
        <v>8323</v>
      </c>
      <c r="S575" s="11">
        <f>(((J575/60)/60)/24)+DATE(1970,1,1)</f>
        <v>41963.050127314811</v>
      </c>
      <c r="T575" s="11">
        <f>(((I575/60)/60)/24)+DATE(1970,1,1)</f>
        <v>42022.05</v>
      </c>
      <c r="U575">
        <f>YEAR(S575)</f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E576/D576*100</f>
        <v>0.7155635062611807</v>
      </c>
      <c r="P576" s="5">
        <f>IF(L576,E576/L576,0)</f>
        <v>20</v>
      </c>
      <c r="Q576" s="6" t="s">
        <v>8322</v>
      </c>
      <c r="R576" s="6" t="s">
        <v>8323</v>
      </c>
      <c r="S576" s="11">
        <f>(((J576/60)/60)/24)+DATE(1970,1,1)</f>
        <v>42632.443368055552</v>
      </c>
      <c r="T576" s="11">
        <f>(((I576/60)/60)/24)+DATE(1970,1,1)</f>
        <v>42662.443368055552</v>
      </c>
      <c r="U576">
        <f>YEAR(S576)</f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E577/D577*100</f>
        <v>0.43166666666666664</v>
      </c>
      <c r="P577" s="5">
        <f>IF(L577,E577/L577,0)</f>
        <v>64.75</v>
      </c>
      <c r="Q577" s="6" t="s">
        <v>8322</v>
      </c>
      <c r="R577" s="6" t="s">
        <v>8323</v>
      </c>
      <c r="S577" s="11">
        <f>(((J577/60)/60)/24)+DATE(1970,1,1)</f>
        <v>42138.692627314813</v>
      </c>
      <c r="T577" s="11">
        <f>(((I577/60)/60)/24)+DATE(1970,1,1)</f>
        <v>42168.692627314813</v>
      </c>
      <c r="U577">
        <f>YEAR(S577)</f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E578/D578*100</f>
        <v>1.25E-3</v>
      </c>
      <c r="P578" s="5">
        <f>IF(L578,E578/L578,0)</f>
        <v>1</v>
      </c>
      <c r="Q578" s="6" t="s">
        <v>8322</v>
      </c>
      <c r="R578" s="6" t="s">
        <v>8323</v>
      </c>
      <c r="S578" s="11">
        <f>(((J578/60)/60)/24)+DATE(1970,1,1)</f>
        <v>42031.471666666665</v>
      </c>
      <c r="T578" s="11">
        <f>(((I578/60)/60)/24)+DATE(1970,1,1)</f>
        <v>42091.43</v>
      </c>
      <c r="U578">
        <f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E579/D579*100</f>
        <v>0.2</v>
      </c>
      <c r="P579" s="5">
        <f>IF(L579,E579/L579,0)</f>
        <v>10</v>
      </c>
      <c r="Q579" s="6" t="s">
        <v>8322</v>
      </c>
      <c r="R579" s="6" t="s">
        <v>8323</v>
      </c>
      <c r="S579" s="11">
        <f>(((J579/60)/60)/24)+DATE(1970,1,1)</f>
        <v>42450.589143518519</v>
      </c>
      <c r="T579" s="11">
        <f>(((I579/60)/60)/24)+DATE(1970,1,1)</f>
        <v>42510.589143518519</v>
      </c>
      <c r="U579">
        <f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E580/D580*100</f>
        <v>1.12E-2</v>
      </c>
      <c r="P580" s="5">
        <f>IF(L580,E580/L580,0)</f>
        <v>2</v>
      </c>
      <c r="Q580" s="6" t="s">
        <v>8322</v>
      </c>
      <c r="R580" s="6" t="s">
        <v>8323</v>
      </c>
      <c r="S580" s="11">
        <f>(((J580/60)/60)/24)+DATE(1970,1,1)</f>
        <v>42230.578622685185</v>
      </c>
      <c r="T580" s="11">
        <f>(((I580/60)/60)/24)+DATE(1970,1,1)</f>
        <v>42254.578622685185</v>
      </c>
      <c r="U580">
        <f>YEAR(S580)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E581/D581*100</f>
        <v>1.4583333333333333</v>
      </c>
      <c r="P581" s="5">
        <f>IF(L581,E581/L581,0)</f>
        <v>35</v>
      </c>
      <c r="Q581" s="6" t="s">
        <v>8322</v>
      </c>
      <c r="R581" s="6" t="s">
        <v>8323</v>
      </c>
      <c r="S581" s="11">
        <f>(((J581/60)/60)/24)+DATE(1970,1,1)</f>
        <v>41968.852118055554</v>
      </c>
      <c r="T581" s="11">
        <f>(((I581/60)/60)/24)+DATE(1970,1,1)</f>
        <v>41998.852118055554</v>
      </c>
      <c r="U581">
        <f>YEAR(S581)</f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E582/D582*100</f>
        <v>3.3333333333333333E-2</v>
      </c>
      <c r="P582" s="5">
        <f>IF(L582,E582/L582,0)</f>
        <v>1</v>
      </c>
      <c r="Q582" s="6" t="s">
        <v>8322</v>
      </c>
      <c r="R582" s="6" t="s">
        <v>8323</v>
      </c>
      <c r="S582" s="11">
        <f>(((J582/60)/60)/24)+DATE(1970,1,1)</f>
        <v>42605.908182870371</v>
      </c>
      <c r="T582" s="11">
        <f>(((I582/60)/60)/24)+DATE(1970,1,1)</f>
        <v>42635.908182870371</v>
      </c>
      <c r="U582">
        <f>YEAR(S582)</f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E583/D583*100</f>
        <v>0</v>
      </c>
      <c r="P583" s="5">
        <f>IF(L583,E583/L583,0)</f>
        <v>0</v>
      </c>
      <c r="Q583" s="6" t="s">
        <v>8322</v>
      </c>
      <c r="R583" s="6" t="s">
        <v>8323</v>
      </c>
      <c r="S583" s="11">
        <f>(((J583/60)/60)/24)+DATE(1970,1,1)</f>
        <v>42188.012777777782</v>
      </c>
      <c r="T583" s="11">
        <f>(((I583/60)/60)/24)+DATE(1970,1,1)</f>
        <v>42218.012777777782</v>
      </c>
      <c r="U583">
        <f>YEAR(S583)</f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E584/D584*100</f>
        <v>0</v>
      </c>
      <c r="P584" s="5">
        <f>IF(L584,E584/L584,0)</f>
        <v>0</v>
      </c>
      <c r="Q584" s="6" t="s">
        <v>8322</v>
      </c>
      <c r="R584" s="6" t="s">
        <v>8323</v>
      </c>
      <c r="S584" s="11">
        <f>(((J584/60)/60)/24)+DATE(1970,1,1)</f>
        <v>42055.739803240736</v>
      </c>
      <c r="T584" s="11">
        <f>(((I584/60)/60)/24)+DATE(1970,1,1)</f>
        <v>42078.75</v>
      </c>
      <c r="U584">
        <f>YEAR(S584)</f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E585/D585*100</f>
        <v>1.1111111111111112E-2</v>
      </c>
      <c r="P585" s="5">
        <f>IF(L585,E585/L585,0)</f>
        <v>1</v>
      </c>
      <c r="Q585" s="6" t="s">
        <v>8322</v>
      </c>
      <c r="R585" s="6" t="s">
        <v>8323</v>
      </c>
      <c r="S585" s="11">
        <f>(((J585/60)/60)/24)+DATE(1970,1,1)</f>
        <v>42052.93850694444</v>
      </c>
      <c r="T585" s="11">
        <f>(((I585/60)/60)/24)+DATE(1970,1,1)</f>
        <v>42082.896840277783</v>
      </c>
      <c r="U585">
        <f>YEAR(S585)</f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E586/D586*100</f>
        <v>1</v>
      </c>
      <c r="P586" s="5">
        <f>IF(L586,E586/L586,0)</f>
        <v>5</v>
      </c>
      <c r="Q586" s="6" t="s">
        <v>8322</v>
      </c>
      <c r="R586" s="6" t="s">
        <v>8323</v>
      </c>
      <c r="S586" s="11">
        <f>(((J586/60)/60)/24)+DATE(1970,1,1)</f>
        <v>42049.716620370367</v>
      </c>
      <c r="T586" s="11">
        <f>(((I586/60)/60)/24)+DATE(1970,1,1)</f>
        <v>42079.674953703703</v>
      </c>
      <c r="U586">
        <f>YEAR(S586)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E587/D587*100</f>
        <v>0</v>
      </c>
      <c r="P587" s="5">
        <f>IF(L587,E587/L587,0)</f>
        <v>0</v>
      </c>
      <c r="Q587" s="6" t="s">
        <v>8322</v>
      </c>
      <c r="R587" s="6" t="s">
        <v>8323</v>
      </c>
      <c r="S587" s="11">
        <f>(((J587/60)/60)/24)+DATE(1970,1,1)</f>
        <v>42283.3909375</v>
      </c>
      <c r="T587" s="11">
        <f>(((I587/60)/60)/24)+DATE(1970,1,1)</f>
        <v>42339</v>
      </c>
      <c r="U587">
        <f>YEAR(S587)</f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E588/D588*100</f>
        <v>0.55999999999999994</v>
      </c>
      <c r="P588" s="5">
        <f>IF(L588,E588/L588,0)</f>
        <v>14</v>
      </c>
      <c r="Q588" s="6" t="s">
        <v>8322</v>
      </c>
      <c r="R588" s="6" t="s">
        <v>8323</v>
      </c>
      <c r="S588" s="11">
        <f>(((J588/60)/60)/24)+DATE(1970,1,1)</f>
        <v>42020.854247685187</v>
      </c>
      <c r="T588" s="11">
        <f>(((I588/60)/60)/24)+DATE(1970,1,1)</f>
        <v>42050.854247685187</v>
      </c>
      <c r="U588">
        <f>YEAR(S588)</f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E589/D589*100</f>
        <v>9.0833333333333339</v>
      </c>
      <c r="P589" s="5">
        <f>IF(L589,E589/L589,0)</f>
        <v>389.28571428571428</v>
      </c>
      <c r="Q589" s="6" t="s">
        <v>8322</v>
      </c>
      <c r="R589" s="6" t="s">
        <v>8323</v>
      </c>
      <c r="S589" s="11">
        <f>(((J589/60)/60)/24)+DATE(1970,1,1)</f>
        <v>42080.757326388892</v>
      </c>
      <c r="T589" s="11">
        <f>(((I589/60)/60)/24)+DATE(1970,1,1)</f>
        <v>42110.757326388892</v>
      </c>
      <c r="U589">
        <f>YEAR(S589)</f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E590/D590*100</f>
        <v>3.3444444444444441</v>
      </c>
      <c r="P590" s="5">
        <f>IF(L590,E590/L590,0)</f>
        <v>150.5</v>
      </c>
      <c r="Q590" s="6" t="s">
        <v>8322</v>
      </c>
      <c r="R590" s="6" t="s">
        <v>8323</v>
      </c>
      <c r="S590" s="11">
        <f>(((J590/60)/60)/24)+DATE(1970,1,1)</f>
        <v>42631.769513888896</v>
      </c>
      <c r="T590" s="11">
        <f>(((I590/60)/60)/24)+DATE(1970,1,1)</f>
        <v>42691.811180555553</v>
      </c>
      <c r="U590">
        <f>YEAR(S590)</f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E591/D591*100</f>
        <v>1.3333333333333334E-2</v>
      </c>
      <c r="P591" s="5">
        <f>IF(L591,E591/L591,0)</f>
        <v>1</v>
      </c>
      <c r="Q591" s="6" t="s">
        <v>8322</v>
      </c>
      <c r="R591" s="6" t="s">
        <v>8323</v>
      </c>
      <c r="S591" s="11">
        <f>(((J591/60)/60)/24)+DATE(1970,1,1)</f>
        <v>42178.614571759259</v>
      </c>
      <c r="T591" s="11">
        <f>(((I591/60)/60)/24)+DATE(1970,1,1)</f>
        <v>42193.614571759259</v>
      </c>
      <c r="U591">
        <f>YEAR(S591)</f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E592/D592*100</f>
        <v>4.46</v>
      </c>
      <c r="P592" s="5">
        <f>IF(L592,E592/L592,0)</f>
        <v>24.777777777777779</v>
      </c>
      <c r="Q592" s="6" t="s">
        <v>8322</v>
      </c>
      <c r="R592" s="6" t="s">
        <v>8323</v>
      </c>
      <c r="S592" s="11">
        <f>(((J592/60)/60)/24)+DATE(1970,1,1)</f>
        <v>42377.554756944446</v>
      </c>
      <c r="T592" s="11">
        <f>(((I592/60)/60)/24)+DATE(1970,1,1)</f>
        <v>42408.542361111111</v>
      </c>
      <c r="U592">
        <f>YEAR(S592)</f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E593/D593*100</f>
        <v>6.0999999999999999E-2</v>
      </c>
      <c r="P593" s="5">
        <f>IF(L593,E593/L593,0)</f>
        <v>30.5</v>
      </c>
      <c r="Q593" s="6" t="s">
        <v>8322</v>
      </c>
      <c r="R593" s="6" t="s">
        <v>8323</v>
      </c>
      <c r="S593" s="11">
        <f>(((J593/60)/60)/24)+DATE(1970,1,1)</f>
        <v>42177.543171296296</v>
      </c>
      <c r="T593" s="11">
        <f>(((I593/60)/60)/24)+DATE(1970,1,1)</f>
        <v>42207.543171296296</v>
      </c>
      <c r="U593">
        <f>YEAR(S593)</f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E594/D594*100</f>
        <v>3.3333333333333335</v>
      </c>
      <c r="P594" s="5">
        <f>IF(L594,E594/L594,0)</f>
        <v>250</v>
      </c>
      <c r="Q594" s="6" t="s">
        <v>8322</v>
      </c>
      <c r="R594" s="6" t="s">
        <v>8323</v>
      </c>
      <c r="S594" s="11">
        <f>(((J594/60)/60)/24)+DATE(1970,1,1)</f>
        <v>41946.232175925928</v>
      </c>
      <c r="T594" s="11">
        <f>(((I594/60)/60)/24)+DATE(1970,1,1)</f>
        <v>41976.232175925921</v>
      </c>
      <c r="U594">
        <f>YEAR(S594)</f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E595/D595*100</f>
        <v>23</v>
      </c>
      <c r="P595" s="5">
        <f>IF(L595,E595/L595,0)</f>
        <v>16.428571428571427</v>
      </c>
      <c r="Q595" s="6" t="s">
        <v>8322</v>
      </c>
      <c r="R595" s="6" t="s">
        <v>8323</v>
      </c>
      <c r="S595" s="11">
        <f>(((J595/60)/60)/24)+DATE(1970,1,1)</f>
        <v>42070.677604166667</v>
      </c>
      <c r="T595" s="11">
        <f>(((I595/60)/60)/24)+DATE(1970,1,1)</f>
        <v>42100.635937500003</v>
      </c>
      <c r="U595">
        <f>YEAR(S595)</f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E596/D596*100</f>
        <v>0.104</v>
      </c>
      <c r="P596" s="5">
        <f>IF(L596,E596/L596,0)</f>
        <v>13</v>
      </c>
      <c r="Q596" s="6" t="s">
        <v>8322</v>
      </c>
      <c r="R596" s="6" t="s">
        <v>8323</v>
      </c>
      <c r="S596" s="11">
        <f>(((J596/60)/60)/24)+DATE(1970,1,1)</f>
        <v>42446.780162037037</v>
      </c>
      <c r="T596" s="11">
        <f>(((I596/60)/60)/24)+DATE(1970,1,1)</f>
        <v>42476.780162037037</v>
      </c>
      <c r="U596">
        <f>YEAR(S596)</f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E597/D597*100</f>
        <v>0.42599999999999999</v>
      </c>
      <c r="P597" s="5">
        <f>IF(L597,E597/L597,0)</f>
        <v>53.25</v>
      </c>
      <c r="Q597" s="6" t="s">
        <v>8322</v>
      </c>
      <c r="R597" s="6" t="s">
        <v>8323</v>
      </c>
      <c r="S597" s="11">
        <f>(((J597/60)/60)/24)+DATE(1970,1,1)</f>
        <v>42083.069884259254</v>
      </c>
      <c r="T597" s="11">
        <f>(((I597/60)/60)/24)+DATE(1970,1,1)</f>
        <v>42128.069884259254</v>
      </c>
      <c r="U597">
        <f>YEAR(S597)</f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E598/D598*100</f>
        <v>0.03</v>
      </c>
      <c r="P598" s="5">
        <f>IF(L598,E598/L598,0)</f>
        <v>3</v>
      </c>
      <c r="Q598" s="6" t="s">
        <v>8322</v>
      </c>
      <c r="R598" s="6" t="s">
        <v>8323</v>
      </c>
      <c r="S598" s="11">
        <f>(((J598/60)/60)/24)+DATE(1970,1,1)</f>
        <v>42646.896898148145</v>
      </c>
      <c r="T598" s="11">
        <f>(((I598/60)/60)/24)+DATE(1970,1,1)</f>
        <v>42676.896898148145</v>
      </c>
      <c r="U598">
        <f>YEAR(S598)</f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E599/D599*100</f>
        <v>0.26666666666666666</v>
      </c>
      <c r="P599" s="5">
        <f>IF(L599,E599/L599,0)</f>
        <v>10</v>
      </c>
      <c r="Q599" s="6" t="s">
        <v>8322</v>
      </c>
      <c r="R599" s="6" t="s">
        <v>8323</v>
      </c>
      <c r="S599" s="11">
        <f>(((J599/60)/60)/24)+DATE(1970,1,1)</f>
        <v>42545.705266203702</v>
      </c>
      <c r="T599" s="11">
        <f>(((I599/60)/60)/24)+DATE(1970,1,1)</f>
        <v>42582.666666666672</v>
      </c>
      <c r="U599">
        <f>YEAR(S599)</f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E600/D600*100</f>
        <v>34</v>
      </c>
      <c r="P600" s="5">
        <f>IF(L600,E600/L600,0)</f>
        <v>121.42857142857143</v>
      </c>
      <c r="Q600" s="6" t="s">
        <v>8322</v>
      </c>
      <c r="R600" s="6" t="s">
        <v>8323</v>
      </c>
      <c r="S600" s="11">
        <f>(((J600/60)/60)/24)+DATE(1970,1,1)</f>
        <v>41948.00209490741</v>
      </c>
      <c r="T600" s="11">
        <f>(((I600/60)/60)/24)+DATE(1970,1,1)</f>
        <v>41978.00209490741</v>
      </c>
      <c r="U600">
        <f>YEAR(S600)</f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E601/D601*100</f>
        <v>6.2E-2</v>
      </c>
      <c r="P601" s="5">
        <f>IF(L601,E601/L601,0)</f>
        <v>15.5</v>
      </c>
      <c r="Q601" s="6" t="s">
        <v>8322</v>
      </c>
      <c r="R601" s="6" t="s">
        <v>8323</v>
      </c>
      <c r="S601" s="11">
        <f>(((J601/60)/60)/24)+DATE(1970,1,1)</f>
        <v>42047.812523148154</v>
      </c>
      <c r="T601" s="11">
        <f>(((I601/60)/60)/24)+DATE(1970,1,1)</f>
        <v>42071.636111111111</v>
      </c>
      <c r="U601">
        <f>YEAR(S601)</f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E602/D602*100</f>
        <v>2</v>
      </c>
      <c r="P602" s="5">
        <f>IF(L602,E602/L602,0)</f>
        <v>100</v>
      </c>
      <c r="Q602" s="6" t="s">
        <v>8322</v>
      </c>
      <c r="R602" s="6" t="s">
        <v>8323</v>
      </c>
      <c r="S602" s="11">
        <f>(((J602/60)/60)/24)+DATE(1970,1,1)</f>
        <v>42073.798171296294</v>
      </c>
      <c r="T602" s="11">
        <f>(((I602/60)/60)/24)+DATE(1970,1,1)</f>
        <v>42133.798171296294</v>
      </c>
      <c r="U602">
        <f>YEAR(S602)</f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E603/D603*100</f>
        <v>1.4000000000000001</v>
      </c>
      <c r="P603" s="5">
        <f>IF(L603,E603/L603,0)</f>
        <v>23.333333333333332</v>
      </c>
      <c r="Q603" s="6" t="s">
        <v>8322</v>
      </c>
      <c r="R603" s="6" t="s">
        <v>8323</v>
      </c>
      <c r="S603" s="11">
        <f>(((J603/60)/60)/24)+DATE(1970,1,1)</f>
        <v>41969.858090277776</v>
      </c>
      <c r="T603" s="11">
        <f>(((I603/60)/60)/24)+DATE(1970,1,1)</f>
        <v>41999.858090277776</v>
      </c>
      <c r="U603">
        <f>YEAR(S603)</f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E604/D604*100</f>
        <v>0</v>
      </c>
      <c r="P604" s="5">
        <f>IF(L604,E604/L604,0)</f>
        <v>0</v>
      </c>
      <c r="Q604" s="6" t="s">
        <v>8322</v>
      </c>
      <c r="R604" s="6" t="s">
        <v>8323</v>
      </c>
      <c r="S604" s="11">
        <f>(((J604/60)/60)/24)+DATE(1970,1,1)</f>
        <v>42143.79415509259</v>
      </c>
      <c r="T604" s="11">
        <f>(((I604/60)/60)/24)+DATE(1970,1,1)</f>
        <v>42173.79415509259</v>
      </c>
      <c r="U604">
        <f>YEAR(S604)</f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E605/D605*100</f>
        <v>3.9334666666666664</v>
      </c>
      <c r="P605" s="5">
        <f>IF(L605,E605/L605,0)</f>
        <v>45.386153846153846</v>
      </c>
      <c r="Q605" s="6" t="s">
        <v>8322</v>
      </c>
      <c r="R605" s="6" t="s">
        <v>8323</v>
      </c>
      <c r="S605" s="11">
        <f>(((J605/60)/60)/24)+DATE(1970,1,1)</f>
        <v>41835.639155092591</v>
      </c>
      <c r="T605" s="11">
        <f>(((I605/60)/60)/24)+DATE(1970,1,1)</f>
        <v>41865.639155092591</v>
      </c>
      <c r="U605">
        <f>YEAR(S605)</f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E606/D606*100</f>
        <v>0</v>
      </c>
      <c r="P606" s="5">
        <f>IF(L606,E606/L606,0)</f>
        <v>0</v>
      </c>
      <c r="Q606" s="6" t="s">
        <v>8322</v>
      </c>
      <c r="R606" s="6" t="s">
        <v>8323</v>
      </c>
      <c r="S606" s="11">
        <f>(((J606/60)/60)/24)+DATE(1970,1,1)</f>
        <v>41849.035370370373</v>
      </c>
      <c r="T606" s="11">
        <f>(((I606/60)/60)/24)+DATE(1970,1,1)</f>
        <v>41879.035370370373</v>
      </c>
      <c r="U606">
        <f>YEAR(S606)</f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E607/D607*100</f>
        <v>2.62</v>
      </c>
      <c r="P607" s="5">
        <f>IF(L607,E607/L607,0)</f>
        <v>16.375</v>
      </c>
      <c r="Q607" s="6" t="s">
        <v>8322</v>
      </c>
      <c r="R607" s="6" t="s">
        <v>8323</v>
      </c>
      <c r="S607" s="11">
        <f>(((J607/60)/60)/24)+DATE(1970,1,1)</f>
        <v>42194.357731481476</v>
      </c>
      <c r="T607" s="11">
        <f>(((I607/60)/60)/24)+DATE(1970,1,1)</f>
        <v>42239.357731481476</v>
      </c>
      <c r="U607">
        <f>YEAR(S607)</f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E608/D608*100</f>
        <v>0.2</v>
      </c>
      <c r="P608" s="5">
        <f>IF(L608,E608/L608,0)</f>
        <v>10</v>
      </c>
      <c r="Q608" s="6" t="s">
        <v>8322</v>
      </c>
      <c r="R608" s="6" t="s">
        <v>8323</v>
      </c>
      <c r="S608" s="11">
        <f>(((J608/60)/60)/24)+DATE(1970,1,1)</f>
        <v>42102.650567129633</v>
      </c>
      <c r="T608" s="11">
        <f>(((I608/60)/60)/24)+DATE(1970,1,1)</f>
        <v>42148.625</v>
      </c>
      <c r="U608">
        <f>YEAR(S608)</f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E609/D609*100</f>
        <v>0</v>
      </c>
      <c r="P609" s="5">
        <f>IF(L609,E609/L609,0)</f>
        <v>0</v>
      </c>
      <c r="Q609" s="6" t="s">
        <v>8322</v>
      </c>
      <c r="R609" s="6" t="s">
        <v>8323</v>
      </c>
      <c r="S609" s="11">
        <f>(((J609/60)/60)/24)+DATE(1970,1,1)</f>
        <v>42300.825648148151</v>
      </c>
      <c r="T609" s="11">
        <f>(((I609/60)/60)/24)+DATE(1970,1,1)</f>
        <v>42330.867314814815</v>
      </c>
      <c r="U609">
        <f>YEAR(S609)</f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E610/D610*100</f>
        <v>0.97400000000000009</v>
      </c>
      <c r="P610" s="5">
        <f>IF(L610,E610/L610,0)</f>
        <v>292.2</v>
      </c>
      <c r="Q610" s="6" t="s">
        <v>8322</v>
      </c>
      <c r="R610" s="6" t="s">
        <v>8323</v>
      </c>
      <c r="S610" s="11">
        <f>(((J610/60)/60)/24)+DATE(1970,1,1)</f>
        <v>42140.921064814815</v>
      </c>
      <c r="T610" s="11">
        <f>(((I610/60)/60)/24)+DATE(1970,1,1)</f>
        <v>42170.921064814815</v>
      </c>
      <c r="U610">
        <f>YEAR(S610)</f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E611/D611*100</f>
        <v>0.64102564102564097</v>
      </c>
      <c r="P611" s="5">
        <f>IF(L611,E611/L611,0)</f>
        <v>5</v>
      </c>
      <c r="Q611" s="6" t="s">
        <v>8322</v>
      </c>
      <c r="R611" s="6" t="s">
        <v>8323</v>
      </c>
      <c r="S611" s="11">
        <f>(((J611/60)/60)/24)+DATE(1970,1,1)</f>
        <v>42307.034074074079</v>
      </c>
      <c r="T611" s="11">
        <f>(((I611/60)/60)/24)+DATE(1970,1,1)</f>
        <v>42337.075740740736</v>
      </c>
      <c r="U611">
        <f>YEAR(S611)</f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E612/D612*100</f>
        <v>0</v>
      </c>
      <c r="P612" s="5">
        <f>IF(L612,E612/L612,0)</f>
        <v>0</v>
      </c>
      <c r="Q612" s="6" t="s">
        <v>8322</v>
      </c>
      <c r="R612" s="6" t="s">
        <v>8323</v>
      </c>
      <c r="S612" s="11">
        <f>(((J612/60)/60)/24)+DATE(1970,1,1)</f>
        <v>42086.83085648148</v>
      </c>
      <c r="T612" s="11">
        <f>(((I612/60)/60)/24)+DATE(1970,1,1)</f>
        <v>42116.83085648148</v>
      </c>
      <c r="U612">
        <f>YEAR(S612)</f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E613/D613*100</f>
        <v>0</v>
      </c>
      <c r="P613" s="5">
        <f>IF(L613,E613/L613,0)</f>
        <v>0</v>
      </c>
      <c r="Q613" s="6" t="s">
        <v>8322</v>
      </c>
      <c r="R613" s="6" t="s">
        <v>8323</v>
      </c>
      <c r="S613" s="11">
        <f>(((J613/60)/60)/24)+DATE(1970,1,1)</f>
        <v>42328.560613425929</v>
      </c>
      <c r="T613" s="11">
        <f>(((I613/60)/60)/24)+DATE(1970,1,1)</f>
        <v>42388.560613425929</v>
      </c>
      <c r="U613">
        <f>YEAR(S613)</f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E614/D614*100</f>
        <v>0</v>
      </c>
      <c r="P614" s="5">
        <f>IF(L614,E614/L614,0)</f>
        <v>0</v>
      </c>
      <c r="Q614" s="6" t="s">
        <v>8322</v>
      </c>
      <c r="R614" s="6" t="s">
        <v>8323</v>
      </c>
      <c r="S614" s="11">
        <f>(((J614/60)/60)/24)+DATE(1970,1,1)</f>
        <v>42585.031782407401</v>
      </c>
      <c r="T614" s="11">
        <f>(((I614/60)/60)/24)+DATE(1970,1,1)</f>
        <v>42615.031782407401</v>
      </c>
      <c r="U614">
        <f>YEAR(S614)</f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E615/D615*100</f>
        <v>21.363333333333333</v>
      </c>
      <c r="P615" s="5">
        <f>IF(L615,E615/L615,0)</f>
        <v>105.93388429752066</v>
      </c>
      <c r="Q615" s="6" t="s">
        <v>8322</v>
      </c>
      <c r="R615" s="6" t="s">
        <v>8323</v>
      </c>
      <c r="S615" s="11">
        <f>(((J615/60)/60)/24)+DATE(1970,1,1)</f>
        <v>42247.496759259258</v>
      </c>
      <c r="T615" s="11">
        <f>(((I615/60)/60)/24)+DATE(1970,1,1)</f>
        <v>42278.207638888889</v>
      </c>
      <c r="U615">
        <f>YEAR(S615)</f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E616/D616*100</f>
        <v>0</v>
      </c>
      <c r="P616" s="5">
        <f>IF(L616,E616/L616,0)</f>
        <v>0</v>
      </c>
      <c r="Q616" s="6" t="s">
        <v>8322</v>
      </c>
      <c r="R616" s="6" t="s">
        <v>8323</v>
      </c>
      <c r="S616" s="11">
        <f>(((J616/60)/60)/24)+DATE(1970,1,1)</f>
        <v>42515.061805555553</v>
      </c>
      <c r="T616" s="11">
        <f>(((I616/60)/60)/24)+DATE(1970,1,1)</f>
        <v>42545.061805555553</v>
      </c>
      <c r="U616">
        <f>YEAR(S616)</f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E617/D617*100</f>
        <v>0</v>
      </c>
      <c r="P617" s="5">
        <f>IF(L617,E617/L617,0)</f>
        <v>0</v>
      </c>
      <c r="Q617" s="6" t="s">
        <v>8322</v>
      </c>
      <c r="R617" s="6" t="s">
        <v>8323</v>
      </c>
      <c r="S617" s="11">
        <f>(((J617/60)/60)/24)+DATE(1970,1,1)</f>
        <v>42242.122210648144</v>
      </c>
      <c r="T617" s="11">
        <f>(((I617/60)/60)/24)+DATE(1970,1,1)</f>
        <v>42272.122210648144</v>
      </c>
      <c r="U617">
        <f>YEAR(S617)</f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E618/D618*100</f>
        <v>0</v>
      </c>
      <c r="P618" s="5">
        <f>IF(L618,E618/L618,0)</f>
        <v>0</v>
      </c>
      <c r="Q618" s="6" t="s">
        <v>8322</v>
      </c>
      <c r="R618" s="6" t="s">
        <v>8323</v>
      </c>
      <c r="S618" s="11">
        <f>(((J618/60)/60)/24)+DATE(1970,1,1)</f>
        <v>42761.376238425932</v>
      </c>
      <c r="T618" s="11">
        <f>(((I618/60)/60)/24)+DATE(1970,1,1)</f>
        <v>42791.376238425932</v>
      </c>
      <c r="U618">
        <f>YEAR(S618)</f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E619/D619*100</f>
        <v>3</v>
      </c>
      <c r="P619" s="5">
        <f>IF(L619,E619/L619,0)</f>
        <v>20</v>
      </c>
      <c r="Q619" s="6" t="s">
        <v>8322</v>
      </c>
      <c r="R619" s="6" t="s">
        <v>8323</v>
      </c>
      <c r="S619" s="11">
        <f>(((J619/60)/60)/24)+DATE(1970,1,1)</f>
        <v>42087.343090277776</v>
      </c>
      <c r="T619" s="11">
        <f>(((I619/60)/60)/24)+DATE(1970,1,1)</f>
        <v>42132.343090277776</v>
      </c>
      <c r="U619">
        <f>YEAR(S619)</f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E620/D620*100</f>
        <v>0</v>
      </c>
      <c r="P620" s="5">
        <f>IF(L620,E620/L620,0)</f>
        <v>0</v>
      </c>
      <c r="Q620" s="6" t="s">
        <v>8322</v>
      </c>
      <c r="R620" s="6" t="s">
        <v>8323</v>
      </c>
      <c r="S620" s="11">
        <f>(((J620/60)/60)/24)+DATE(1970,1,1)</f>
        <v>42317.810219907406</v>
      </c>
      <c r="T620" s="11">
        <f>(((I620/60)/60)/24)+DATE(1970,1,1)</f>
        <v>42347.810219907406</v>
      </c>
      <c r="U620">
        <f>YEAR(S620)</f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E621/D621*100</f>
        <v>3.9999999999999996E-5</v>
      </c>
      <c r="P621" s="5">
        <f>IF(L621,E621/L621,0)</f>
        <v>1</v>
      </c>
      <c r="Q621" s="6" t="s">
        <v>8322</v>
      </c>
      <c r="R621" s="6" t="s">
        <v>8323</v>
      </c>
      <c r="S621" s="11">
        <f>(((J621/60)/60)/24)+DATE(1970,1,1)</f>
        <v>41908.650347222225</v>
      </c>
      <c r="T621" s="11">
        <f>(((I621/60)/60)/24)+DATE(1970,1,1)</f>
        <v>41968.692013888889</v>
      </c>
      <c r="U621">
        <f>YEAR(S621)</f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E622/D622*100</f>
        <v>1</v>
      </c>
      <c r="P622" s="5">
        <f>IF(L622,E622/L622,0)</f>
        <v>300</v>
      </c>
      <c r="Q622" s="6" t="s">
        <v>8322</v>
      </c>
      <c r="R622" s="6" t="s">
        <v>8323</v>
      </c>
      <c r="S622" s="11">
        <f>(((J622/60)/60)/24)+DATE(1970,1,1)</f>
        <v>41831.716874999998</v>
      </c>
      <c r="T622" s="11">
        <f>(((I622/60)/60)/24)+DATE(1970,1,1)</f>
        <v>41876.716874999998</v>
      </c>
      <c r="U622">
        <f>YEAR(S622)</f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E623/D623*100</f>
        <v>1.044</v>
      </c>
      <c r="P623" s="5">
        <f>IF(L623,E623/L623,0)</f>
        <v>87</v>
      </c>
      <c r="Q623" s="6" t="s">
        <v>8322</v>
      </c>
      <c r="R623" s="6" t="s">
        <v>8323</v>
      </c>
      <c r="S623" s="11">
        <f>(((J623/60)/60)/24)+DATE(1970,1,1)</f>
        <v>42528.987696759257</v>
      </c>
      <c r="T623" s="11">
        <f>(((I623/60)/60)/24)+DATE(1970,1,1)</f>
        <v>42558.987696759257</v>
      </c>
      <c r="U623">
        <f>YEAR(S623)</f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E624/D624*100</f>
        <v>5.6833333333333336</v>
      </c>
      <c r="P624" s="5">
        <f>IF(L624,E624/L624,0)</f>
        <v>37.888888888888886</v>
      </c>
      <c r="Q624" s="6" t="s">
        <v>8322</v>
      </c>
      <c r="R624" s="6" t="s">
        <v>8323</v>
      </c>
      <c r="S624" s="11">
        <f>(((J624/60)/60)/24)+DATE(1970,1,1)</f>
        <v>42532.774745370371</v>
      </c>
      <c r="T624" s="11">
        <f>(((I624/60)/60)/24)+DATE(1970,1,1)</f>
        <v>42552.774745370371</v>
      </c>
      <c r="U624">
        <f>YEAR(S624)</f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E625/D625*100</f>
        <v>0</v>
      </c>
      <c r="P625" s="5">
        <f>IF(L625,E625/L625,0)</f>
        <v>0</v>
      </c>
      <c r="Q625" s="6" t="s">
        <v>8322</v>
      </c>
      <c r="R625" s="6" t="s">
        <v>8323</v>
      </c>
      <c r="S625" s="11">
        <f>(((J625/60)/60)/24)+DATE(1970,1,1)</f>
        <v>42122.009224537032</v>
      </c>
      <c r="T625" s="11">
        <f>(((I625/60)/60)/24)+DATE(1970,1,1)</f>
        <v>42152.009224537032</v>
      </c>
      <c r="U625">
        <f>YEAR(S625)</f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E626/D626*100</f>
        <v>0</v>
      </c>
      <c r="P626" s="5">
        <f>IF(L626,E626/L626,0)</f>
        <v>0</v>
      </c>
      <c r="Q626" s="6" t="s">
        <v>8322</v>
      </c>
      <c r="R626" s="6" t="s">
        <v>8323</v>
      </c>
      <c r="S626" s="11">
        <f>(((J626/60)/60)/24)+DATE(1970,1,1)</f>
        <v>42108.988900462966</v>
      </c>
      <c r="T626" s="11">
        <f>(((I626/60)/60)/24)+DATE(1970,1,1)</f>
        <v>42138.988900462966</v>
      </c>
      <c r="U626">
        <f>YEAR(S626)</f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E627/D627*100</f>
        <v>0</v>
      </c>
      <c r="P627" s="5">
        <f>IF(L627,E627/L627,0)</f>
        <v>0</v>
      </c>
      <c r="Q627" s="6" t="s">
        <v>8322</v>
      </c>
      <c r="R627" s="6" t="s">
        <v>8323</v>
      </c>
      <c r="S627" s="11">
        <f>(((J627/60)/60)/24)+DATE(1970,1,1)</f>
        <v>42790.895567129628</v>
      </c>
      <c r="T627" s="11">
        <f>(((I627/60)/60)/24)+DATE(1970,1,1)</f>
        <v>42820.853900462964</v>
      </c>
      <c r="U627">
        <f>YEAR(S627)</f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E628/D628*100</f>
        <v>17.380000000000003</v>
      </c>
      <c r="P628" s="5">
        <f>IF(L628,E628/L628,0)</f>
        <v>111.41025641025641</v>
      </c>
      <c r="Q628" s="6" t="s">
        <v>8322</v>
      </c>
      <c r="R628" s="6" t="s">
        <v>8323</v>
      </c>
      <c r="S628" s="11">
        <f>(((J628/60)/60)/24)+DATE(1970,1,1)</f>
        <v>42198.559479166666</v>
      </c>
      <c r="T628" s="11">
        <f>(((I628/60)/60)/24)+DATE(1970,1,1)</f>
        <v>42231.556944444441</v>
      </c>
      <c r="U628">
        <f>YEAR(S628)</f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E629/D629*100</f>
        <v>0.02</v>
      </c>
      <c r="P629" s="5">
        <f>IF(L629,E629/L629,0)</f>
        <v>90</v>
      </c>
      <c r="Q629" s="6" t="s">
        <v>8322</v>
      </c>
      <c r="R629" s="6" t="s">
        <v>8323</v>
      </c>
      <c r="S629" s="11">
        <f>(((J629/60)/60)/24)+DATE(1970,1,1)</f>
        <v>42384.306840277779</v>
      </c>
      <c r="T629" s="11">
        <f>(((I629/60)/60)/24)+DATE(1970,1,1)</f>
        <v>42443.958333333328</v>
      </c>
      <c r="U629">
        <f>YEAR(S629)</f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E630/D630*100</f>
        <v>0</v>
      </c>
      <c r="P630" s="5">
        <f>IF(L630,E630/L630,0)</f>
        <v>0</v>
      </c>
      <c r="Q630" s="6" t="s">
        <v>8322</v>
      </c>
      <c r="R630" s="6" t="s">
        <v>8323</v>
      </c>
      <c r="S630" s="11">
        <f>(((J630/60)/60)/24)+DATE(1970,1,1)</f>
        <v>41803.692789351851</v>
      </c>
      <c r="T630" s="11">
        <f>(((I630/60)/60)/24)+DATE(1970,1,1)</f>
        <v>41833.692789351851</v>
      </c>
      <c r="U630">
        <f>YEAR(S630)</f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E631/D631*100</f>
        <v>0.17500000000000002</v>
      </c>
      <c r="P631" s="5">
        <f>IF(L631,E631/L631,0)</f>
        <v>116.66666666666667</v>
      </c>
      <c r="Q631" s="6" t="s">
        <v>8322</v>
      </c>
      <c r="R631" s="6" t="s">
        <v>8323</v>
      </c>
      <c r="S631" s="11">
        <f>(((J631/60)/60)/24)+DATE(1970,1,1)</f>
        <v>42474.637824074074</v>
      </c>
      <c r="T631" s="11">
        <f>(((I631/60)/60)/24)+DATE(1970,1,1)</f>
        <v>42504.637824074074</v>
      </c>
      <c r="U631">
        <f>YEAR(S631)</f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E632/D632*100</f>
        <v>8.3340278356529712E-2</v>
      </c>
      <c r="P632" s="5">
        <f>IF(L632,E632/L632,0)</f>
        <v>10</v>
      </c>
      <c r="Q632" s="6" t="s">
        <v>8322</v>
      </c>
      <c r="R632" s="6" t="s">
        <v>8323</v>
      </c>
      <c r="S632" s="11">
        <f>(((J632/60)/60)/24)+DATE(1970,1,1)</f>
        <v>42223.619456018518</v>
      </c>
      <c r="T632" s="11">
        <f>(((I632/60)/60)/24)+DATE(1970,1,1)</f>
        <v>42253.215277777781</v>
      </c>
      <c r="U632">
        <f>YEAR(S632)</f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E633/D633*100</f>
        <v>1.38</v>
      </c>
      <c r="P633" s="5">
        <f>IF(L633,E633/L633,0)</f>
        <v>76.666666666666671</v>
      </c>
      <c r="Q633" s="6" t="s">
        <v>8322</v>
      </c>
      <c r="R633" s="6" t="s">
        <v>8323</v>
      </c>
      <c r="S633" s="11">
        <f>(((J633/60)/60)/24)+DATE(1970,1,1)</f>
        <v>42489.772326388891</v>
      </c>
      <c r="T633" s="11">
        <f>(((I633/60)/60)/24)+DATE(1970,1,1)</f>
        <v>42518.772326388891</v>
      </c>
      <c r="U633">
        <f>YEAR(S633)</f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E634/D634*100</f>
        <v>0</v>
      </c>
      <c r="P634" s="5">
        <f>IF(L634,E634/L634,0)</f>
        <v>0</v>
      </c>
      <c r="Q634" s="6" t="s">
        <v>8322</v>
      </c>
      <c r="R634" s="6" t="s">
        <v>8323</v>
      </c>
      <c r="S634" s="11">
        <f>(((J634/60)/60)/24)+DATE(1970,1,1)</f>
        <v>42303.659317129626</v>
      </c>
      <c r="T634" s="11">
        <f>(((I634/60)/60)/24)+DATE(1970,1,1)</f>
        <v>42333.700983796298</v>
      </c>
      <c r="U634">
        <f>YEAR(S634)</f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E635/D635*100</f>
        <v>12.45</v>
      </c>
      <c r="P635" s="5">
        <f>IF(L635,E635/L635,0)</f>
        <v>49.8</v>
      </c>
      <c r="Q635" s="6" t="s">
        <v>8322</v>
      </c>
      <c r="R635" s="6" t="s">
        <v>8323</v>
      </c>
      <c r="S635" s="11">
        <f>(((J635/60)/60)/24)+DATE(1970,1,1)</f>
        <v>42507.29932870371</v>
      </c>
      <c r="T635" s="11">
        <f>(((I635/60)/60)/24)+DATE(1970,1,1)</f>
        <v>42538.958333333328</v>
      </c>
      <c r="U635">
        <f>YEAR(S635)</f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E636/D636*100</f>
        <v>0.02</v>
      </c>
      <c r="P636" s="5">
        <f>IF(L636,E636/L636,0)</f>
        <v>1</v>
      </c>
      <c r="Q636" s="6" t="s">
        <v>8322</v>
      </c>
      <c r="R636" s="6" t="s">
        <v>8323</v>
      </c>
      <c r="S636" s="11">
        <f>(((J636/60)/60)/24)+DATE(1970,1,1)</f>
        <v>42031.928576388891</v>
      </c>
      <c r="T636" s="11">
        <f>(((I636/60)/60)/24)+DATE(1970,1,1)</f>
        <v>42061.928576388891</v>
      </c>
      <c r="U636">
        <f>YEAR(S636)</f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E637/D637*100</f>
        <v>8.0000000000000002E-3</v>
      </c>
      <c r="P637" s="5">
        <f>IF(L637,E637/L637,0)</f>
        <v>2</v>
      </c>
      <c r="Q637" s="6" t="s">
        <v>8322</v>
      </c>
      <c r="R637" s="6" t="s">
        <v>8323</v>
      </c>
      <c r="S637" s="11">
        <f>(((J637/60)/60)/24)+DATE(1970,1,1)</f>
        <v>42076.092152777783</v>
      </c>
      <c r="T637" s="11">
        <f>(((I637/60)/60)/24)+DATE(1970,1,1)</f>
        <v>42106.092152777783</v>
      </c>
      <c r="U637">
        <f>YEAR(S637)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E638/D638*100</f>
        <v>0.2</v>
      </c>
      <c r="P638" s="5">
        <f>IF(L638,E638/L638,0)</f>
        <v>4</v>
      </c>
      <c r="Q638" s="6" t="s">
        <v>8322</v>
      </c>
      <c r="R638" s="6" t="s">
        <v>8323</v>
      </c>
      <c r="S638" s="11">
        <f>(((J638/60)/60)/24)+DATE(1970,1,1)</f>
        <v>42131.455439814818</v>
      </c>
      <c r="T638" s="11">
        <f>(((I638/60)/60)/24)+DATE(1970,1,1)</f>
        <v>42161.44930555555</v>
      </c>
      <c r="U638">
        <f>YEAR(S638)</f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E639/D639*100</f>
        <v>0</v>
      </c>
      <c r="P639" s="5">
        <f>IF(L639,E639/L639,0)</f>
        <v>0</v>
      </c>
      <c r="Q639" s="6" t="s">
        <v>8322</v>
      </c>
      <c r="R639" s="6" t="s">
        <v>8323</v>
      </c>
      <c r="S639" s="11">
        <f>(((J639/60)/60)/24)+DATE(1970,1,1)</f>
        <v>42762.962013888886</v>
      </c>
      <c r="T639" s="11">
        <f>(((I639/60)/60)/24)+DATE(1970,1,1)</f>
        <v>42791.961111111115</v>
      </c>
      <c r="U639">
        <f>YEAR(S639)</f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E640/D640*100</f>
        <v>9.0000000000000011E-3</v>
      </c>
      <c r="P640" s="5">
        <f>IF(L640,E640/L640,0)</f>
        <v>3</v>
      </c>
      <c r="Q640" s="6" t="s">
        <v>8322</v>
      </c>
      <c r="R640" s="6" t="s">
        <v>8323</v>
      </c>
      <c r="S640" s="11">
        <f>(((J640/60)/60)/24)+DATE(1970,1,1)</f>
        <v>42759.593310185184</v>
      </c>
      <c r="T640" s="11">
        <f>(((I640/60)/60)/24)+DATE(1970,1,1)</f>
        <v>42819.55164351852</v>
      </c>
      <c r="U640">
        <f>YEAR(S640)</f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E641/D641*100</f>
        <v>9.9999999999999991E-5</v>
      </c>
      <c r="P641" s="5">
        <f>IF(L641,E641/L641,0)</f>
        <v>1</v>
      </c>
      <c r="Q641" s="6" t="s">
        <v>8322</v>
      </c>
      <c r="R641" s="6" t="s">
        <v>8323</v>
      </c>
      <c r="S641" s="11">
        <f>(((J641/60)/60)/24)+DATE(1970,1,1)</f>
        <v>41865.583275462966</v>
      </c>
      <c r="T641" s="11">
        <f>(((I641/60)/60)/24)+DATE(1970,1,1)</f>
        <v>41925.583275462966</v>
      </c>
      <c r="U641">
        <f>YEAR(S641)</f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E642/D642*100</f>
        <v>144.28571428571428</v>
      </c>
      <c r="P642" s="5">
        <f>IF(L642,E642/L642,0)</f>
        <v>50.5</v>
      </c>
      <c r="Q642" s="6" t="s">
        <v>8322</v>
      </c>
      <c r="R642" s="6" t="s">
        <v>8324</v>
      </c>
      <c r="S642" s="11">
        <f>(((J642/60)/60)/24)+DATE(1970,1,1)</f>
        <v>42683.420312500006</v>
      </c>
      <c r="T642" s="11">
        <f>(((I642/60)/60)/24)+DATE(1970,1,1)</f>
        <v>42698.958333333328</v>
      </c>
      <c r="U642">
        <f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E643/D643*100</f>
        <v>119.16249999999999</v>
      </c>
      <c r="P643" s="5">
        <f>IF(L643,E643/L643,0)</f>
        <v>151.31746031746033</v>
      </c>
      <c r="Q643" s="6" t="s">
        <v>8322</v>
      </c>
      <c r="R643" s="6" t="s">
        <v>8324</v>
      </c>
      <c r="S643" s="11">
        <f>(((J643/60)/60)/24)+DATE(1970,1,1)</f>
        <v>42199.57</v>
      </c>
      <c r="T643" s="11">
        <f>(((I643/60)/60)/24)+DATE(1970,1,1)</f>
        <v>42229.57</v>
      </c>
      <c r="U643">
        <f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E644/D644*100</f>
        <v>1460.4850000000001</v>
      </c>
      <c r="P644" s="5">
        <f>IF(L644,E644/L644,0)</f>
        <v>134.3592456301748</v>
      </c>
      <c r="Q644" s="6" t="s">
        <v>8322</v>
      </c>
      <c r="R644" s="6" t="s">
        <v>8324</v>
      </c>
      <c r="S644" s="11">
        <f>(((J644/60)/60)/24)+DATE(1970,1,1)</f>
        <v>42199.651319444441</v>
      </c>
      <c r="T644" s="11">
        <f>(((I644/60)/60)/24)+DATE(1970,1,1)</f>
        <v>42235.651319444441</v>
      </c>
      <c r="U644">
        <f>YEAR(S644)</f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E645/D645*100</f>
        <v>105.80799999999999</v>
      </c>
      <c r="P645" s="5">
        <f>IF(L645,E645/L645,0)</f>
        <v>174.02631578947367</v>
      </c>
      <c r="Q645" s="6" t="s">
        <v>8322</v>
      </c>
      <c r="R645" s="6" t="s">
        <v>8324</v>
      </c>
      <c r="S645" s="11">
        <f>(((J645/60)/60)/24)+DATE(1970,1,1)</f>
        <v>42100.642071759255</v>
      </c>
      <c r="T645" s="11">
        <f>(((I645/60)/60)/24)+DATE(1970,1,1)</f>
        <v>42155.642071759255</v>
      </c>
      <c r="U645">
        <f>YEAR(S645)</f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E646/D646*100</f>
        <v>300.11791999999997</v>
      </c>
      <c r="P646" s="5">
        <f>IF(L646,E646/L646,0)</f>
        <v>73.486268364348675</v>
      </c>
      <c r="Q646" s="6" t="s">
        <v>8322</v>
      </c>
      <c r="R646" s="6" t="s">
        <v>8324</v>
      </c>
      <c r="S646" s="11">
        <f>(((J646/60)/60)/24)+DATE(1970,1,1)</f>
        <v>41898.665960648148</v>
      </c>
      <c r="T646" s="11">
        <f>(((I646/60)/60)/24)+DATE(1970,1,1)</f>
        <v>41941.041666666664</v>
      </c>
      <c r="U646">
        <f>YEAR(S646)</f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E647/D647*100</f>
        <v>278.7</v>
      </c>
      <c r="P647" s="5">
        <f>IF(L647,E647/L647,0)</f>
        <v>23.518987341772153</v>
      </c>
      <c r="Q647" s="6" t="s">
        <v>8322</v>
      </c>
      <c r="R647" s="6" t="s">
        <v>8324</v>
      </c>
      <c r="S647" s="11">
        <f>(((J647/60)/60)/24)+DATE(1970,1,1)</f>
        <v>42564.026319444441</v>
      </c>
      <c r="T647" s="11">
        <f>(((I647/60)/60)/24)+DATE(1970,1,1)</f>
        <v>42594.026319444441</v>
      </c>
      <c r="U647">
        <f>YEAR(S647)</f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E648/D648*100</f>
        <v>131.87625</v>
      </c>
      <c r="P648" s="5">
        <f>IF(L648,E648/L648,0)</f>
        <v>39.074444444444445</v>
      </c>
      <c r="Q648" s="6" t="s">
        <v>8322</v>
      </c>
      <c r="R648" s="6" t="s">
        <v>8324</v>
      </c>
      <c r="S648" s="11">
        <f>(((J648/60)/60)/24)+DATE(1970,1,1)</f>
        <v>41832.852627314816</v>
      </c>
      <c r="T648" s="11">
        <f>(((I648/60)/60)/24)+DATE(1970,1,1)</f>
        <v>41862.852627314816</v>
      </c>
      <c r="U648">
        <f>YEAR(S648)</f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E649/D649*100</f>
        <v>107.05</v>
      </c>
      <c r="P649" s="5">
        <f>IF(L649,E649/L649,0)</f>
        <v>125.94117647058823</v>
      </c>
      <c r="Q649" s="6" t="s">
        <v>8322</v>
      </c>
      <c r="R649" s="6" t="s">
        <v>8324</v>
      </c>
      <c r="S649" s="11">
        <f>(((J649/60)/60)/24)+DATE(1970,1,1)</f>
        <v>42416.767928240741</v>
      </c>
      <c r="T649" s="11">
        <f>(((I649/60)/60)/24)+DATE(1970,1,1)</f>
        <v>42446.726261574076</v>
      </c>
      <c r="U649">
        <f>YEAR(S649)</f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E650/D650*100</f>
        <v>126.82285714285715</v>
      </c>
      <c r="P650" s="5">
        <f>IF(L650,E650/L650,0)</f>
        <v>1644</v>
      </c>
      <c r="Q650" s="6" t="s">
        <v>8322</v>
      </c>
      <c r="R650" s="6" t="s">
        <v>8324</v>
      </c>
      <c r="S650" s="11">
        <f>(((J650/60)/60)/24)+DATE(1970,1,1)</f>
        <v>41891.693379629629</v>
      </c>
      <c r="T650" s="11">
        <f>(((I650/60)/60)/24)+DATE(1970,1,1)</f>
        <v>41926.693379629629</v>
      </c>
      <c r="U650">
        <f>YEAR(S650)</f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E651/D651*100</f>
        <v>139.96</v>
      </c>
      <c r="P651" s="5">
        <f>IF(L651,E651/L651,0)</f>
        <v>42.670731707317074</v>
      </c>
      <c r="Q651" s="6" t="s">
        <v>8322</v>
      </c>
      <c r="R651" s="6" t="s">
        <v>8324</v>
      </c>
      <c r="S651" s="11">
        <f>(((J651/60)/60)/24)+DATE(1970,1,1)</f>
        <v>41877.912187499998</v>
      </c>
      <c r="T651" s="11">
        <f>(((I651/60)/60)/24)+DATE(1970,1,1)</f>
        <v>41898.912187499998</v>
      </c>
      <c r="U651">
        <f>YEAR(S651)</f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E652/D652*100</f>
        <v>112.4</v>
      </c>
      <c r="P652" s="5">
        <f>IF(L652,E652/L652,0)</f>
        <v>35.125</v>
      </c>
      <c r="Q652" s="6" t="s">
        <v>8322</v>
      </c>
      <c r="R652" s="6" t="s">
        <v>8324</v>
      </c>
      <c r="S652" s="11">
        <f>(((J652/60)/60)/24)+DATE(1970,1,1)</f>
        <v>41932.036851851852</v>
      </c>
      <c r="T652" s="11">
        <f>(((I652/60)/60)/24)+DATE(1970,1,1)</f>
        <v>41992.078518518523</v>
      </c>
      <c r="U652">
        <f>YEAR(S652)</f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E653/D653*100</f>
        <v>100.52799999999999</v>
      </c>
      <c r="P653" s="5">
        <f>IF(L653,E653/L653,0)</f>
        <v>239.35238095238094</v>
      </c>
      <c r="Q653" s="6" t="s">
        <v>8322</v>
      </c>
      <c r="R653" s="6" t="s">
        <v>8324</v>
      </c>
      <c r="S653" s="11">
        <f>(((J653/60)/60)/24)+DATE(1970,1,1)</f>
        <v>41956.017488425925</v>
      </c>
      <c r="T653" s="11">
        <f>(((I653/60)/60)/24)+DATE(1970,1,1)</f>
        <v>41986.017488425925</v>
      </c>
      <c r="U653">
        <f>YEAR(S653)</f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E654/D654*100</f>
        <v>100.46666666666665</v>
      </c>
      <c r="P654" s="5">
        <f>IF(L654,E654/L654,0)</f>
        <v>107.64285714285714</v>
      </c>
      <c r="Q654" s="6" t="s">
        <v>8322</v>
      </c>
      <c r="R654" s="6" t="s">
        <v>8324</v>
      </c>
      <c r="S654" s="11">
        <f>(((J654/60)/60)/24)+DATE(1970,1,1)</f>
        <v>42675.690393518518</v>
      </c>
      <c r="T654" s="11">
        <f>(((I654/60)/60)/24)+DATE(1970,1,1)</f>
        <v>42705.732060185182</v>
      </c>
      <c r="U654">
        <f>YEAR(S654)</f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E655/D655*100</f>
        <v>141.446</v>
      </c>
      <c r="P655" s="5">
        <f>IF(L655,E655/L655,0)</f>
        <v>95.830623306233065</v>
      </c>
      <c r="Q655" s="6" t="s">
        <v>8322</v>
      </c>
      <c r="R655" s="6" t="s">
        <v>8324</v>
      </c>
      <c r="S655" s="11">
        <f>(((J655/60)/60)/24)+DATE(1970,1,1)</f>
        <v>42199.618518518517</v>
      </c>
      <c r="T655" s="11">
        <f>(((I655/60)/60)/24)+DATE(1970,1,1)</f>
        <v>42236.618518518517</v>
      </c>
      <c r="U655">
        <f>YEAR(S655)</f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E656/D656*100</f>
        <v>267.29166666666669</v>
      </c>
      <c r="P656" s="5">
        <f>IF(L656,E656/L656,0)</f>
        <v>31.663376110562684</v>
      </c>
      <c r="Q656" s="6" t="s">
        <v>8322</v>
      </c>
      <c r="R656" s="6" t="s">
        <v>8324</v>
      </c>
      <c r="S656" s="11">
        <f>(((J656/60)/60)/24)+DATE(1970,1,1)</f>
        <v>42163.957326388889</v>
      </c>
      <c r="T656" s="11">
        <f>(((I656/60)/60)/24)+DATE(1970,1,1)</f>
        <v>42193.957326388889</v>
      </c>
      <c r="U656">
        <f>YEAR(S656)</f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E657/D657*100</f>
        <v>146.88749999999999</v>
      </c>
      <c r="P657" s="5">
        <f>IF(L657,E657/L657,0)</f>
        <v>42.886861313868614</v>
      </c>
      <c r="Q657" s="6" t="s">
        <v>8322</v>
      </c>
      <c r="R657" s="6" t="s">
        <v>8324</v>
      </c>
      <c r="S657" s="11">
        <f>(((J657/60)/60)/24)+DATE(1970,1,1)</f>
        <v>42045.957314814819</v>
      </c>
      <c r="T657" s="11">
        <f>(((I657/60)/60)/24)+DATE(1970,1,1)</f>
        <v>42075.915648148148</v>
      </c>
      <c r="U657">
        <f>YEAR(S657)</f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E658/D658*100</f>
        <v>213.56</v>
      </c>
      <c r="P658" s="5">
        <f>IF(L658,E658/L658,0)</f>
        <v>122.73563218390805</v>
      </c>
      <c r="Q658" s="6" t="s">
        <v>8322</v>
      </c>
      <c r="R658" s="6" t="s">
        <v>8324</v>
      </c>
      <c r="S658" s="11">
        <f>(((J658/60)/60)/24)+DATE(1970,1,1)</f>
        <v>42417.804618055554</v>
      </c>
      <c r="T658" s="11">
        <f>(((I658/60)/60)/24)+DATE(1970,1,1)</f>
        <v>42477.762951388882</v>
      </c>
      <c r="U658">
        <f>YEAR(S658)</f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E659/D659*100</f>
        <v>125.69999999999999</v>
      </c>
      <c r="P659" s="5">
        <f>IF(L659,E659/L659,0)</f>
        <v>190.45454545454547</v>
      </c>
      <c r="Q659" s="6" t="s">
        <v>8322</v>
      </c>
      <c r="R659" s="6" t="s">
        <v>8324</v>
      </c>
      <c r="S659" s="11">
        <f>(((J659/60)/60)/24)+DATE(1970,1,1)</f>
        <v>42331.84574074074</v>
      </c>
      <c r="T659" s="11">
        <f>(((I659/60)/60)/24)+DATE(1970,1,1)</f>
        <v>42361.84574074074</v>
      </c>
      <c r="U659">
        <f>YEAR(S659)</f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E660/D660*100</f>
        <v>104.46206037108834</v>
      </c>
      <c r="P660" s="5">
        <f>IF(L660,E660/L660,0)</f>
        <v>109.33695652173913</v>
      </c>
      <c r="Q660" s="6" t="s">
        <v>8322</v>
      </c>
      <c r="R660" s="6" t="s">
        <v>8324</v>
      </c>
      <c r="S660" s="11">
        <f>(((J660/60)/60)/24)+DATE(1970,1,1)</f>
        <v>42179.160752314812</v>
      </c>
      <c r="T660" s="11">
        <f>(((I660/60)/60)/24)+DATE(1970,1,1)</f>
        <v>42211.75</v>
      </c>
      <c r="U660">
        <f>YEAR(S660)</f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E661/D661*100</f>
        <v>100.56666666666668</v>
      </c>
      <c r="P661" s="5">
        <f>IF(L661,E661/L661,0)</f>
        <v>143.66666666666666</v>
      </c>
      <c r="Q661" s="6" t="s">
        <v>8322</v>
      </c>
      <c r="R661" s="6" t="s">
        <v>8324</v>
      </c>
      <c r="S661" s="11">
        <f>(((J661/60)/60)/24)+DATE(1970,1,1)</f>
        <v>42209.593692129631</v>
      </c>
      <c r="T661" s="11">
        <f>(((I661/60)/60)/24)+DATE(1970,1,1)</f>
        <v>42239.593692129631</v>
      </c>
      <c r="U661">
        <f>YEAR(S661)</f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E662/D662*100</f>
        <v>3.0579999999999998</v>
      </c>
      <c r="P662" s="5">
        <f>IF(L662,E662/L662,0)</f>
        <v>84.944444444444443</v>
      </c>
      <c r="Q662" s="6" t="s">
        <v>8322</v>
      </c>
      <c r="R662" s="6" t="s">
        <v>8324</v>
      </c>
      <c r="S662" s="11">
        <f>(((J662/60)/60)/24)+DATE(1970,1,1)</f>
        <v>41922.741655092592</v>
      </c>
      <c r="T662" s="11">
        <f>(((I662/60)/60)/24)+DATE(1970,1,1)</f>
        <v>41952.783321759263</v>
      </c>
      <c r="U662">
        <f>YEAR(S662)</f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E663/D663*100</f>
        <v>0.95</v>
      </c>
      <c r="P663" s="5">
        <f>IF(L663,E663/L663,0)</f>
        <v>10.555555555555555</v>
      </c>
      <c r="Q663" s="6" t="s">
        <v>8322</v>
      </c>
      <c r="R663" s="6" t="s">
        <v>8324</v>
      </c>
      <c r="S663" s="11">
        <f>(((J663/60)/60)/24)+DATE(1970,1,1)</f>
        <v>42636.645358796297</v>
      </c>
      <c r="T663" s="11">
        <f>(((I663/60)/60)/24)+DATE(1970,1,1)</f>
        <v>42666.645358796297</v>
      </c>
      <c r="U663">
        <f>YEAR(S663)</f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E664/D664*100</f>
        <v>0.4</v>
      </c>
      <c r="P664" s="5">
        <f>IF(L664,E664/L664,0)</f>
        <v>39</v>
      </c>
      <c r="Q664" s="6" t="s">
        <v>8322</v>
      </c>
      <c r="R664" s="6" t="s">
        <v>8324</v>
      </c>
      <c r="S664" s="11">
        <f>(((J664/60)/60)/24)+DATE(1970,1,1)</f>
        <v>41990.438043981485</v>
      </c>
      <c r="T664" s="11">
        <f>(((I664/60)/60)/24)+DATE(1970,1,1)</f>
        <v>42020.438043981485</v>
      </c>
      <c r="U664">
        <f>YEAR(S664)</f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E665/D665*100</f>
        <v>0.35000000000000003</v>
      </c>
      <c r="P665" s="5">
        <f>IF(L665,E665/L665,0)</f>
        <v>100</v>
      </c>
      <c r="Q665" s="6" t="s">
        <v>8322</v>
      </c>
      <c r="R665" s="6" t="s">
        <v>8324</v>
      </c>
      <c r="S665" s="11">
        <f>(((J665/60)/60)/24)+DATE(1970,1,1)</f>
        <v>42173.843240740738</v>
      </c>
      <c r="T665" s="11">
        <f>(((I665/60)/60)/24)+DATE(1970,1,1)</f>
        <v>42203.843240740738</v>
      </c>
      <c r="U665">
        <f>YEAR(S665)</f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E666/D666*100</f>
        <v>7.5333333333333332</v>
      </c>
      <c r="P666" s="5">
        <f>IF(L666,E666/L666,0)</f>
        <v>31.172413793103448</v>
      </c>
      <c r="Q666" s="6" t="s">
        <v>8322</v>
      </c>
      <c r="R666" s="6" t="s">
        <v>8324</v>
      </c>
      <c r="S666" s="11">
        <f>(((J666/60)/60)/24)+DATE(1970,1,1)</f>
        <v>42077.666377314818</v>
      </c>
      <c r="T666" s="11">
        <f>(((I666/60)/60)/24)+DATE(1970,1,1)</f>
        <v>42107.666377314818</v>
      </c>
      <c r="U666">
        <f>YEAR(S666)</f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E667/D667*100</f>
        <v>18.64</v>
      </c>
      <c r="P667" s="5">
        <f>IF(L667,E667/L667,0)</f>
        <v>155.33333333333334</v>
      </c>
      <c r="Q667" s="6" t="s">
        <v>8322</v>
      </c>
      <c r="R667" s="6" t="s">
        <v>8324</v>
      </c>
      <c r="S667" s="11">
        <f>(((J667/60)/60)/24)+DATE(1970,1,1)</f>
        <v>42688.711354166662</v>
      </c>
      <c r="T667" s="11">
        <f>(((I667/60)/60)/24)+DATE(1970,1,1)</f>
        <v>42748.711354166662</v>
      </c>
      <c r="U667">
        <f>YEAR(S667)</f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E668/D668*100</f>
        <v>4.0000000000000001E-3</v>
      </c>
      <c r="P668" s="5">
        <f>IF(L668,E668/L668,0)</f>
        <v>2</v>
      </c>
      <c r="Q668" s="6" t="s">
        <v>8322</v>
      </c>
      <c r="R668" s="6" t="s">
        <v>8324</v>
      </c>
      <c r="S668" s="11">
        <f>(((J668/60)/60)/24)+DATE(1970,1,1)</f>
        <v>41838.832152777781</v>
      </c>
      <c r="T668" s="11">
        <f>(((I668/60)/60)/24)+DATE(1970,1,1)</f>
        <v>41868.832152777781</v>
      </c>
      <c r="U668">
        <f>YEAR(S668)</f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E669/D669*100</f>
        <v>10.02</v>
      </c>
      <c r="P669" s="5">
        <f>IF(L669,E669/L669,0)</f>
        <v>178.92857142857142</v>
      </c>
      <c r="Q669" s="6" t="s">
        <v>8322</v>
      </c>
      <c r="R669" s="6" t="s">
        <v>8324</v>
      </c>
      <c r="S669" s="11">
        <f>(((J669/60)/60)/24)+DATE(1970,1,1)</f>
        <v>42632.373414351852</v>
      </c>
      <c r="T669" s="11">
        <f>(((I669/60)/60)/24)+DATE(1970,1,1)</f>
        <v>42672.373414351852</v>
      </c>
      <c r="U669">
        <f>YEAR(S669)</f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E670/D670*100</f>
        <v>4.5600000000000005</v>
      </c>
      <c r="P670" s="5">
        <f>IF(L670,E670/L670,0)</f>
        <v>27.36</v>
      </c>
      <c r="Q670" s="6" t="s">
        <v>8322</v>
      </c>
      <c r="R670" s="6" t="s">
        <v>8324</v>
      </c>
      <c r="S670" s="11">
        <f>(((J670/60)/60)/24)+DATE(1970,1,1)</f>
        <v>42090.831273148149</v>
      </c>
      <c r="T670" s="11">
        <f>(((I670/60)/60)/24)+DATE(1970,1,1)</f>
        <v>42135.831273148149</v>
      </c>
      <c r="U670">
        <f>YEAR(S670)</f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E671/D671*100</f>
        <v>21.5075</v>
      </c>
      <c r="P671" s="5">
        <f>IF(L671,E671/L671,0)</f>
        <v>1536.25</v>
      </c>
      <c r="Q671" s="6" t="s">
        <v>8322</v>
      </c>
      <c r="R671" s="6" t="s">
        <v>8324</v>
      </c>
      <c r="S671" s="11">
        <f>(((J671/60)/60)/24)+DATE(1970,1,1)</f>
        <v>42527.625671296293</v>
      </c>
      <c r="T671" s="11">
        <f>(((I671/60)/60)/24)+DATE(1970,1,1)</f>
        <v>42557.625671296293</v>
      </c>
      <c r="U671">
        <f>YEAR(S671)</f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E672/D672*100</f>
        <v>29.276666666666667</v>
      </c>
      <c r="P672" s="5">
        <f>IF(L672,E672/L672,0)</f>
        <v>84.99677419354839</v>
      </c>
      <c r="Q672" s="6" t="s">
        <v>8322</v>
      </c>
      <c r="R672" s="6" t="s">
        <v>8324</v>
      </c>
      <c r="S672" s="11">
        <f>(((J672/60)/60)/24)+DATE(1970,1,1)</f>
        <v>42506.709722222222</v>
      </c>
      <c r="T672" s="11">
        <f>(((I672/60)/60)/24)+DATE(1970,1,1)</f>
        <v>42540.340277777781</v>
      </c>
      <c r="U672">
        <f>YEAR(S672)</f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E673/D673*100</f>
        <v>39.426666666666662</v>
      </c>
      <c r="P673" s="5">
        <f>IF(L673,E673/L673,0)</f>
        <v>788.5333333333333</v>
      </c>
      <c r="Q673" s="6" t="s">
        <v>8322</v>
      </c>
      <c r="R673" s="6" t="s">
        <v>8324</v>
      </c>
      <c r="S673" s="11">
        <f>(((J673/60)/60)/24)+DATE(1970,1,1)</f>
        <v>41984.692731481482</v>
      </c>
      <c r="T673" s="11">
        <f>(((I673/60)/60)/24)+DATE(1970,1,1)</f>
        <v>42018.166666666672</v>
      </c>
      <c r="U673">
        <f>YEAR(S673)</f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E674/D674*100</f>
        <v>21.628</v>
      </c>
      <c r="P674" s="5">
        <f>IF(L674,E674/L674,0)</f>
        <v>50.29767441860465</v>
      </c>
      <c r="Q674" s="6" t="s">
        <v>8322</v>
      </c>
      <c r="R674" s="6" t="s">
        <v>8324</v>
      </c>
      <c r="S674" s="11">
        <f>(((J674/60)/60)/24)+DATE(1970,1,1)</f>
        <v>41974.219490740739</v>
      </c>
      <c r="T674" s="11">
        <f>(((I674/60)/60)/24)+DATE(1970,1,1)</f>
        <v>42005.207638888889</v>
      </c>
      <c r="U674">
        <f>YEAR(S674)</f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E675/D675*100</f>
        <v>0.20500000000000002</v>
      </c>
      <c r="P675" s="5">
        <f>IF(L675,E675/L675,0)</f>
        <v>68.333333333333329</v>
      </c>
      <c r="Q675" s="6" t="s">
        <v>8322</v>
      </c>
      <c r="R675" s="6" t="s">
        <v>8324</v>
      </c>
      <c r="S675" s="11">
        <f>(((J675/60)/60)/24)+DATE(1970,1,1)</f>
        <v>41838.840474537035</v>
      </c>
      <c r="T675" s="11">
        <f>(((I675/60)/60)/24)+DATE(1970,1,1)</f>
        <v>41883.840474537035</v>
      </c>
      <c r="U675">
        <f>YEAR(S675)</f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E676/D676*100</f>
        <v>0.03</v>
      </c>
      <c r="P676" s="5">
        <f>IF(L676,E676/L676,0)</f>
        <v>7.5</v>
      </c>
      <c r="Q676" s="6" t="s">
        <v>8322</v>
      </c>
      <c r="R676" s="6" t="s">
        <v>8324</v>
      </c>
      <c r="S676" s="11">
        <f>(((J676/60)/60)/24)+DATE(1970,1,1)</f>
        <v>41803.116053240738</v>
      </c>
      <c r="T676" s="11">
        <f>(((I676/60)/60)/24)+DATE(1970,1,1)</f>
        <v>41863.116053240738</v>
      </c>
      <c r="U676">
        <f>YEAR(S676)</f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E677/D677*100</f>
        <v>14.85</v>
      </c>
      <c r="P677" s="5">
        <f>IF(L677,E677/L677,0)</f>
        <v>34.269230769230766</v>
      </c>
      <c r="Q677" s="6" t="s">
        <v>8322</v>
      </c>
      <c r="R677" s="6" t="s">
        <v>8324</v>
      </c>
      <c r="S677" s="11">
        <f>(((J677/60)/60)/24)+DATE(1970,1,1)</f>
        <v>41975.930601851855</v>
      </c>
      <c r="T677" s="11">
        <f>(((I677/60)/60)/24)+DATE(1970,1,1)</f>
        <v>42005.290972222225</v>
      </c>
      <c r="U677">
        <f>YEAR(S677)</f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E678/D678*100</f>
        <v>1.4710000000000001</v>
      </c>
      <c r="P678" s="5">
        <f>IF(L678,E678/L678,0)</f>
        <v>61.291666666666664</v>
      </c>
      <c r="Q678" s="6" t="s">
        <v>8322</v>
      </c>
      <c r="R678" s="6" t="s">
        <v>8324</v>
      </c>
      <c r="S678" s="11">
        <f>(((J678/60)/60)/24)+DATE(1970,1,1)</f>
        <v>42012.768298611118</v>
      </c>
      <c r="T678" s="11">
        <f>(((I678/60)/60)/24)+DATE(1970,1,1)</f>
        <v>42042.768298611118</v>
      </c>
      <c r="U678">
        <f>YEAR(S678)</f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E679/D679*100</f>
        <v>25.584</v>
      </c>
      <c r="P679" s="5">
        <f>IF(L679,E679/L679,0)</f>
        <v>133.25</v>
      </c>
      <c r="Q679" s="6" t="s">
        <v>8322</v>
      </c>
      <c r="R679" s="6" t="s">
        <v>8324</v>
      </c>
      <c r="S679" s="11">
        <f>(((J679/60)/60)/24)+DATE(1970,1,1)</f>
        <v>42504.403877314813</v>
      </c>
      <c r="T679" s="11">
        <f>(((I679/60)/60)/24)+DATE(1970,1,1)</f>
        <v>42549.403877314813</v>
      </c>
      <c r="U679">
        <f>YEAR(S679)</f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E680/D680*100</f>
        <v>3.8206896551724134</v>
      </c>
      <c r="P680" s="5">
        <f>IF(L680,E680/L680,0)</f>
        <v>65.17647058823529</v>
      </c>
      <c r="Q680" s="6" t="s">
        <v>8322</v>
      </c>
      <c r="R680" s="6" t="s">
        <v>8324</v>
      </c>
      <c r="S680" s="11">
        <f>(((J680/60)/60)/24)+DATE(1970,1,1)</f>
        <v>42481.376597222217</v>
      </c>
      <c r="T680" s="11">
        <f>(((I680/60)/60)/24)+DATE(1970,1,1)</f>
        <v>42511.376597222217</v>
      </c>
      <c r="U680">
        <f>YEAR(S680)</f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E681/D681*100</f>
        <v>15.485964912280703</v>
      </c>
      <c r="P681" s="5">
        <f>IF(L681,E681/L681,0)</f>
        <v>93.90425531914893</v>
      </c>
      <c r="Q681" s="6" t="s">
        <v>8322</v>
      </c>
      <c r="R681" s="6" t="s">
        <v>8324</v>
      </c>
      <c r="S681" s="11">
        <f>(((J681/60)/60)/24)+DATE(1970,1,1)</f>
        <v>42556.695706018523</v>
      </c>
      <c r="T681" s="11">
        <f>(((I681/60)/60)/24)+DATE(1970,1,1)</f>
        <v>42616.695706018523</v>
      </c>
      <c r="U681">
        <f>YEAR(S681)</f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E682/D682*100</f>
        <v>25.912000000000003</v>
      </c>
      <c r="P682" s="5">
        <f>IF(L682,E682/L682,0)</f>
        <v>150.65116279069767</v>
      </c>
      <c r="Q682" s="6" t="s">
        <v>8322</v>
      </c>
      <c r="R682" s="6" t="s">
        <v>8324</v>
      </c>
      <c r="S682" s="11">
        <f>(((J682/60)/60)/24)+DATE(1970,1,1)</f>
        <v>41864.501516203702</v>
      </c>
      <c r="T682" s="11">
        <f>(((I682/60)/60)/24)+DATE(1970,1,1)</f>
        <v>41899.501516203702</v>
      </c>
      <c r="U682">
        <f>YEAR(S682)</f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E683/D683*100</f>
        <v>0.04</v>
      </c>
      <c r="P683" s="5">
        <f>IF(L683,E683/L683,0)</f>
        <v>1</v>
      </c>
      <c r="Q683" s="6" t="s">
        <v>8322</v>
      </c>
      <c r="R683" s="6" t="s">
        <v>8324</v>
      </c>
      <c r="S683" s="11">
        <f>(((J683/60)/60)/24)+DATE(1970,1,1)</f>
        <v>42639.805601851855</v>
      </c>
      <c r="T683" s="11">
        <f>(((I683/60)/60)/24)+DATE(1970,1,1)</f>
        <v>42669.805601851855</v>
      </c>
      <c r="U683">
        <f>YEAR(S683)</f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E684/D684*100</f>
        <v>0.106</v>
      </c>
      <c r="P684" s="5">
        <f>IF(L684,E684/L684,0)</f>
        <v>13.25</v>
      </c>
      <c r="Q684" s="6" t="s">
        <v>8322</v>
      </c>
      <c r="R684" s="6" t="s">
        <v>8324</v>
      </c>
      <c r="S684" s="11">
        <f>(((J684/60)/60)/24)+DATE(1970,1,1)</f>
        <v>42778.765300925923</v>
      </c>
      <c r="T684" s="11">
        <f>(((I684/60)/60)/24)+DATE(1970,1,1)</f>
        <v>42808.723634259266</v>
      </c>
      <c r="U684">
        <f>YEAR(S684)</f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E685/D685*100</f>
        <v>0.85142857142857142</v>
      </c>
      <c r="P685" s="5">
        <f>IF(L685,E685/L685,0)</f>
        <v>99.333333333333329</v>
      </c>
      <c r="Q685" s="6" t="s">
        <v>8322</v>
      </c>
      <c r="R685" s="6" t="s">
        <v>8324</v>
      </c>
      <c r="S685" s="11">
        <f>(((J685/60)/60)/24)+DATE(1970,1,1)</f>
        <v>42634.900046296301</v>
      </c>
      <c r="T685" s="11">
        <f>(((I685/60)/60)/24)+DATE(1970,1,1)</f>
        <v>42674.900046296301</v>
      </c>
      <c r="U685">
        <f>YEAR(S685)</f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E686/D686*100</f>
        <v>7.4837500000000006</v>
      </c>
      <c r="P686" s="5">
        <f>IF(L686,E686/L686,0)</f>
        <v>177.39259259259259</v>
      </c>
      <c r="Q686" s="6" t="s">
        <v>8322</v>
      </c>
      <c r="R686" s="6" t="s">
        <v>8324</v>
      </c>
      <c r="S686" s="11">
        <f>(((J686/60)/60)/24)+DATE(1970,1,1)</f>
        <v>41809.473275462966</v>
      </c>
      <c r="T686" s="11">
        <f>(((I686/60)/60)/24)+DATE(1970,1,1)</f>
        <v>41845.125</v>
      </c>
      <c r="U686">
        <f>YEAR(S686)</f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E687/D687*100</f>
        <v>27.650000000000002</v>
      </c>
      <c r="P687" s="5">
        <f>IF(L687,E687/L687,0)</f>
        <v>55.3</v>
      </c>
      <c r="Q687" s="6" t="s">
        <v>8322</v>
      </c>
      <c r="R687" s="6" t="s">
        <v>8324</v>
      </c>
      <c r="S687" s="11">
        <f>(((J687/60)/60)/24)+DATE(1970,1,1)</f>
        <v>41971.866574074069</v>
      </c>
      <c r="T687" s="11">
        <f>(((I687/60)/60)/24)+DATE(1970,1,1)</f>
        <v>42016.866574074069</v>
      </c>
      <c r="U687">
        <f>YEAR(S687)</f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E688/D688*100</f>
        <v>0</v>
      </c>
      <c r="P688" s="5">
        <f>IF(L688,E688/L688,0)</f>
        <v>0</v>
      </c>
      <c r="Q688" s="6" t="s">
        <v>8322</v>
      </c>
      <c r="R688" s="6" t="s">
        <v>8324</v>
      </c>
      <c r="S688" s="11">
        <f>(((J688/60)/60)/24)+DATE(1970,1,1)</f>
        <v>42189.673263888893</v>
      </c>
      <c r="T688" s="11">
        <f>(((I688/60)/60)/24)+DATE(1970,1,1)</f>
        <v>42219.673263888893</v>
      </c>
      <c r="U688">
        <f>YEAR(S688)</f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E689/D689*100</f>
        <v>3.55</v>
      </c>
      <c r="P689" s="5">
        <f>IF(L689,E689/L689,0)</f>
        <v>591.66666666666663</v>
      </c>
      <c r="Q689" s="6" t="s">
        <v>8322</v>
      </c>
      <c r="R689" s="6" t="s">
        <v>8324</v>
      </c>
      <c r="S689" s="11">
        <f>(((J689/60)/60)/24)+DATE(1970,1,1)</f>
        <v>42711.750613425931</v>
      </c>
      <c r="T689" s="11">
        <f>(((I689/60)/60)/24)+DATE(1970,1,1)</f>
        <v>42771.750613425931</v>
      </c>
      <c r="U689">
        <f>YEAR(S689)</f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E690/D690*100</f>
        <v>72.989999999999995</v>
      </c>
      <c r="P690" s="5">
        <f>IF(L690,E690/L690,0)</f>
        <v>405.5</v>
      </c>
      <c r="Q690" s="6" t="s">
        <v>8322</v>
      </c>
      <c r="R690" s="6" t="s">
        <v>8324</v>
      </c>
      <c r="S690" s="11">
        <f>(((J690/60)/60)/24)+DATE(1970,1,1)</f>
        <v>42262.104780092588</v>
      </c>
      <c r="T690" s="11">
        <f>(((I690/60)/60)/24)+DATE(1970,1,1)</f>
        <v>42292.104780092588</v>
      </c>
      <c r="U690">
        <f>YEAR(S690)</f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E691/D691*100</f>
        <v>57.648750000000007</v>
      </c>
      <c r="P691" s="5">
        <f>IF(L691,E691/L691,0)</f>
        <v>343.14732142857144</v>
      </c>
      <c r="Q691" s="6" t="s">
        <v>8322</v>
      </c>
      <c r="R691" s="6" t="s">
        <v>8324</v>
      </c>
      <c r="S691" s="11">
        <f>(((J691/60)/60)/24)+DATE(1970,1,1)</f>
        <v>42675.66778935185</v>
      </c>
      <c r="T691" s="11">
        <f>(((I691/60)/60)/24)+DATE(1970,1,1)</f>
        <v>42712.207638888889</v>
      </c>
      <c r="U691">
        <f>YEAR(S691)</f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E692/D692*100</f>
        <v>12.34</v>
      </c>
      <c r="P692" s="5">
        <f>IF(L692,E692/L692,0)</f>
        <v>72.588235294117652</v>
      </c>
      <c r="Q692" s="6" t="s">
        <v>8322</v>
      </c>
      <c r="R692" s="6" t="s">
        <v>8324</v>
      </c>
      <c r="S692" s="11">
        <f>(((J692/60)/60)/24)+DATE(1970,1,1)</f>
        <v>42579.634733796294</v>
      </c>
      <c r="T692" s="11">
        <f>(((I692/60)/60)/24)+DATE(1970,1,1)</f>
        <v>42622.25</v>
      </c>
      <c r="U692">
        <f>YEAR(S692)</f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E693/D693*100</f>
        <v>0.52</v>
      </c>
      <c r="P693" s="5">
        <f>IF(L693,E693/L693,0)</f>
        <v>26</v>
      </c>
      <c r="Q693" s="6" t="s">
        <v>8322</v>
      </c>
      <c r="R693" s="6" t="s">
        <v>8324</v>
      </c>
      <c r="S693" s="11">
        <f>(((J693/60)/60)/24)+DATE(1970,1,1)</f>
        <v>42158.028310185182</v>
      </c>
      <c r="T693" s="11">
        <f>(((I693/60)/60)/24)+DATE(1970,1,1)</f>
        <v>42186.028310185182</v>
      </c>
      <c r="U693">
        <f>YEAR(S693)</f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E694/D694*100</f>
        <v>6.5299999999999994</v>
      </c>
      <c r="P694" s="5">
        <f>IF(L694,E694/L694,0)</f>
        <v>6.4975124378109452</v>
      </c>
      <c r="Q694" s="6" t="s">
        <v>8322</v>
      </c>
      <c r="R694" s="6" t="s">
        <v>8324</v>
      </c>
      <c r="S694" s="11">
        <f>(((J694/60)/60)/24)+DATE(1970,1,1)</f>
        <v>42696.37572916667</v>
      </c>
      <c r="T694" s="11">
        <f>(((I694/60)/60)/24)+DATE(1970,1,1)</f>
        <v>42726.37572916667</v>
      </c>
      <c r="U694">
        <f>YEAR(S694)</f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E695/D695*100</f>
        <v>35.338000000000001</v>
      </c>
      <c r="P695" s="5">
        <f>IF(L695,E695/L695,0)</f>
        <v>119.38513513513513</v>
      </c>
      <c r="Q695" s="6" t="s">
        <v>8322</v>
      </c>
      <c r="R695" s="6" t="s">
        <v>8324</v>
      </c>
      <c r="S695" s="11">
        <f>(((J695/60)/60)/24)+DATE(1970,1,1)</f>
        <v>42094.808182870373</v>
      </c>
      <c r="T695" s="11">
        <f>(((I695/60)/60)/24)+DATE(1970,1,1)</f>
        <v>42124.808182870373</v>
      </c>
      <c r="U695">
        <f>YEAR(S695)</f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E696/D696*100</f>
        <v>0.39333333333333331</v>
      </c>
      <c r="P696" s="5">
        <f>IF(L696,E696/L696,0)</f>
        <v>84.285714285714292</v>
      </c>
      <c r="Q696" s="6" t="s">
        <v>8322</v>
      </c>
      <c r="R696" s="6" t="s">
        <v>8324</v>
      </c>
      <c r="S696" s="11">
        <f>(((J696/60)/60)/24)+DATE(1970,1,1)</f>
        <v>42737.663877314815</v>
      </c>
      <c r="T696" s="11">
        <f>(((I696/60)/60)/24)+DATE(1970,1,1)</f>
        <v>42767.663877314815</v>
      </c>
      <c r="U696">
        <f>YEAR(S696)</f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E697/D697*100</f>
        <v>1.06</v>
      </c>
      <c r="P697" s="5">
        <f>IF(L697,E697/L697,0)</f>
        <v>90.857142857142861</v>
      </c>
      <c r="Q697" s="6" t="s">
        <v>8322</v>
      </c>
      <c r="R697" s="6" t="s">
        <v>8324</v>
      </c>
      <c r="S697" s="11">
        <f>(((J697/60)/60)/24)+DATE(1970,1,1)</f>
        <v>41913.521064814813</v>
      </c>
      <c r="T697" s="11">
        <f>(((I697/60)/60)/24)+DATE(1970,1,1)</f>
        <v>41943.521064814813</v>
      </c>
      <c r="U697">
        <f>YEAR(S697)</f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E698/D698*100</f>
        <v>5.7142857142857147E-4</v>
      </c>
      <c r="P698" s="5">
        <f>IF(L698,E698/L698,0)</f>
        <v>1</v>
      </c>
      <c r="Q698" s="6" t="s">
        <v>8322</v>
      </c>
      <c r="R698" s="6" t="s">
        <v>8324</v>
      </c>
      <c r="S698" s="11">
        <f>(((J698/60)/60)/24)+DATE(1970,1,1)</f>
        <v>41815.927106481482</v>
      </c>
      <c r="T698" s="11">
        <f>(((I698/60)/60)/24)+DATE(1970,1,1)</f>
        <v>41845.927106481482</v>
      </c>
      <c r="U698">
        <f>YEAR(S698)</f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E699/D699*100</f>
        <v>46.379999999999995</v>
      </c>
      <c r="P699" s="5">
        <f>IF(L699,E699/L699,0)</f>
        <v>20.342105263157894</v>
      </c>
      <c r="Q699" s="6" t="s">
        <v>8322</v>
      </c>
      <c r="R699" s="6" t="s">
        <v>8324</v>
      </c>
      <c r="S699" s="11">
        <f>(((J699/60)/60)/24)+DATE(1970,1,1)</f>
        <v>42388.523020833338</v>
      </c>
      <c r="T699" s="11">
        <f>(((I699/60)/60)/24)+DATE(1970,1,1)</f>
        <v>42403.523020833338</v>
      </c>
      <c r="U699">
        <f>YEAR(S699)</f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E700/D700*100</f>
        <v>15.39</v>
      </c>
      <c r="P700" s="5">
        <f>IF(L700,E700/L700,0)</f>
        <v>530.68965517241384</v>
      </c>
      <c r="Q700" s="6" t="s">
        <v>8322</v>
      </c>
      <c r="R700" s="6" t="s">
        <v>8324</v>
      </c>
      <c r="S700" s="11">
        <f>(((J700/60)/60)/24)+DATE(1970,1,1)</f>
        <v>41866.931076388886</v>
      </c>
      <c r="T700" s="11">
        <f>(((I700/60)/60)/24)+DATE(1970,1,1)</f>
        <v>41900.083333333336</v>
      </c>
      <c r="U700">
        <f>YEAR(S700)</f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E701/D701*100</f>
        <v>82.422107692307705</v>
      </c>
      <c r="P701" s="5">
        <f>IF(L701,E701/L701,0)</f>
        <v>120.39184269662923</v>
      </c>
      <c r="Q701" s="6" t="s">
        <v>8322</v>
      </c>
      <c r="R701" s="6" t="s">
        <v>8324</v>
      </c>
      <c r="S701" s="11">
        <f>(((J701/60)/60)/24)+DATE(1970,1,1)</f>
        <v>41563.485509259262</v>
      </c>
      <c r="T701" s="11">
        <f>(((I701/60)/60)/24)+DATE(1970,1,1)</f>
        <v>41600.666666666664</v>
      </c>
      <c r="U701">
        <f>YEAR(S701)</f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E702/D702*100</f>
        <v>2.6866666666666665</v>
      </c>
      <c r="P702" s="5">
        <f>IF(L702,E702/L702,0)</f>
        <v>13</v>
      </c>
      <c r="Q702" s="6" t="s">
        <v>8322</v>
      </c>
      <c r="R702" s="6" t="s">
        <v>8324</v>
      </c>
      <c r="S702" s="11">
        <f>(((J702/60)/60)/24)+DATE(1970,1,1)</f>
        <v>42715.688437500001</v>
      </c>
      <c r="T702" s="11">
        <f>(((I702/60)/60)/24)+DATE(1970,1,1)</f>
        <v>42745.688437500001</v>
      </c>
      <c r="U702">
        <f>YEAR(S702)</f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E703/D703*100</f>
        <v>26.6</v>
      </c>
      <c r="P703" s="5">
        <f>IF(L703,E703/L703,0)</f>
        <v>291.33333333333331</v>
      </c>
      <c r="Q703" s="6" t="s">
        <v>8322</v>
      </c>
      <c r="R703" s="6" t="s">
        <v>8324</v>
      </c>
      <c r="S703" s="11">
        <f>(((J703/60)/60)/24)+DATE(1970,1,1)</f>
        <v>41813.662962962961</v>
      </c>
      <c r="T703" s="11">
        <f>(((I703/60)/60)/24)+DATE(1970,1,1)</f>
        <v>41843.662962962961</v>
      </c>
      <c r="U703">
        <f>YEAR(S703)</f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E704/D704*100</f>
        <v>30.813400000000001</v>
      </c>
      <c r="P704" s="5">
        <f>IF(L704,E704/L704,0)</f>
        <v>124.9191891891892</v>
      </c>
      <c r="Q704" s="6" t="s">
        <v>8322</v>
      </c>
      <c r="R704" s="6" t="s">
        <v>8324</v>
      </c>
      <c r="S704" s="11">
        <f>(((J704/60)/60)/24)+DATE(1970,1,1)</f>
        <v>42668.726701388892</v>
      </c>
      <c r="T704" s="11">
        <f>(((I704/60)/60)/24)+DATE(1970,1,1)</f>
        <v>42698.768368055549</v>
      </c>
      <c r="U704">
        <f>YEAR(S704)</f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E705/D705*100</f>
        <v>5.58</v>
      </c>
      <c r="P705" s="5">
        <f>IF(L705,E705/L705,0)</f>
        <v>119.57142857142857</v>
      </c>
      <c r="Q705" s="6" t="s">
        <v>8322</v>
      </c>
      <c r="R705" s="6" t="s">
        <v>8324</v>
      </c>
      <c r="S705" s="11">
        <f>(((J705/60)/60)/24)+DATE(1970,1,1)</f>
        <v>42711.950798611113</v>
      </c>
      <c r="T705" s="11">
        <f>(((I705/60)/60)/24)+DATE(1970,1,1)</f>
        <v>42766.98055555555</v>
      </c>
      <c r="U705">
        <f>YEAR(S705)</f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E706/D706*100</f>
        <v>0.87454545454545463</v>
      </c>
      <c r="P706" s="5">
        <f>IF(L706,E706/L706,0)</f>
        <v>120.25</v>
      </c>
      <c r="Q706" s="6" t="s">
        <v>8322</v>
      </c>
      <c r="R706" s="6" t="s">
        <v>8324</v>
      </c>
      <c r="S706" s="11">
        <f>(((J706/60)/60)/24)+DATE(1970,1,1)</f>
        <v>42726.192916666667</v>
      </c>
      <c r="T706" s="11">
        <f>(((I706/60)/60)/24)+DATE(1970,1,1)</f>
        <v>42786.192916666667</v>
      </c>
      <c r="U706">
        <f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E707/D707*100</f>
        <v>0.97699999999999987</v>
      </c>
      <c r="P707" s="5">
        <f>IF(L707,E707/L707,0)</f>
        <v>195.4</v>
      </c>
      <c r="Q707" s="6" t="s">
        <v>8322</v>
      </c>
      <c r="R707" s="6" t="s">
        <v>8324</v>
      </c>
      <c r="S707" s="11">
        <f>(((J707/60)/60)/24)+DATE(1970,1,1)</f>
        <v>42726.491643518515</v>
      </c>
      <c r="T707" s="11">
        <f>(((I707/60)/60)/24)+DATE(1970,1,1)</f>
        <v>42756.491643518515</v>
      </c>
      <c r="U707">
        <f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E708/D708*100</f>
        <v>0</v>
      </c>
      <c r="P708" s="5">
        <f>IF(L708,E708/L708,0)</f>
        <v>0</v>
      </c>
      <c r="Q708" s="6" t="s">
        <v>8322</v>
      </c>
      <c r="R708" s="6" t="s">
        <v>8324</v>
      </c>
      <c r="S708" s="11">
        <f>(((J708/60)/60)/24)+DATE(1970,1,1)</f>
        <v>42676.995173611111</v>
      </c>
      <c r="T708" s="11">
        <f>(((I708/60)/60)/24)+DATE(1970,1,1)</f>
        <v>42718.777083333334</v>
      </c>
      <c r="U708">
        <f>YEAR(S708)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E709/D709*100</f>
        <v>78.927352941176466</v>
      </c>
      <c r="P709" s="5">
        <f>IF(L709,E709/L709,0)</f>
        <v>117.69868421052631</v>
      </c>
      <c r="Q709" s="6" t="s">
        <v>8322</v>
      </c>
      <c r="R709" s="6" t="s">
        <v>8324</v>
      </c>
      <c r="S709" s="11">
        <f>(((J709/60)/60)/24)+DATE(1970,1,1)</f>
        <v>42696.663506944446</v>
      </c>
      <c r="T709" s="11">
        <f>(((I709/60)/60)/24)+DATE(1970,1,1)</f>
        <v>42736.663506944446</v>
      </c>
      <c r="U709">
        <f>YEAR(S709)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E710/D710*100</f>
        <v>22.092500000000001</v>
      </c>
      <c r="P710" s="5">
        <f>IF(L710,E710/L710,0)</f>
        <v>23.948509485094849</v>
      </c>
      <c r="Q710" s="6" t="s">
        <v>8322</v>
      </c>
      <c r="R710" s="6" t="s">
        <v>8324</v>
      </c>
      <c r="S710" s="11">
        <f>(((J710/60)/60)/24)+DATE(1970,1,1)</f>
        <v>41835.581018518518</v>
      </c>
      <c r="T710" s="11">
        <f>(((I710/60)/60)/24)+DATE(1970,1,1)</f>
        <v>41895.581018518518</v>
      </c>
      <c r="U710">
        <f>YEAR(S710)</f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E711/D711*100</f>
        <v>0.40666666666666662</v>
      </c>
      <c r="P711" s="5">
        <f>IF(L711,E711/L711,0)</f>
        <v>30.5</v>
      </c>
      <c r="Q711" s="6" t="s">
        <v>8322</v>
      </c>
      <c r="R711" s="6" t="s">
        <v>8324</v>
      </c>
      <c r="S711" s="11">
        <f>(((J711/60)/60)/24)+DATE(1970,1,1)</f>
        <v>41948.041192129633</v>
      </c>
      <c r="T711" s="11">
        <f>(((I711/60)/60)/24)+DATE(1970,1,1)</f>
        <v>41978.041192129633</v>
      </c>
      <c r="U711">
        <f>YEAR(S711)</f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E712/D712*100</f>
        <v>0</v>
      </c>
      <c r="P712" s="5">
        <f>IF(L712,E712/L712,0)</f>
        <v>0</v>
      </c>
      <c r="Q712" s="6" t="s">
        <v>8322</v>
      </c>
      <c r="R712" s="6" t="s">
        <v>8324</v>
      </c>
      <c r="S712" s="11">
        <f>(((J712/60)/60)/24)+DATE(1970,1,1)</f>
        <v>41837.984976851854</v>
      </c>
      <c r="T712" s="11">
        <f>(((I712/60)/60)/24)+DATE(1970,1,1)</f>
        <v>41871.030555555553</v>
      </c>
      <c r="U712">
        <f>YEAR(S712)</f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E713/D713*100</f>
        <v>33.790999999999997</v>
      </c>
      <c r="P713" s="5">
        <f>IF(L713,E713/L713,0)</f>
        <v>99.973372781065095</v>
      </c>
      <c r="Q713" s="6" t="s">
        <v>8322</v>
      </c>
      <c r="R713" s="6" t="s">
        <v>8324</v>
      </c>
      <c r="S713" s="11">
        <f>(((J713/60)/60)/24)+DATE(1970,1,1)</f>
        <v>42678.459120370375</v>
      </c>
      <c r="T713" s="11">
        <f>(((I713/60)/60)/24)+DATE(1970,1,1)</f>
        <v>42718.500787037032</v>
      </c>
      <c r="U713">
        <f>YEAR(S713)</f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E714/D714*100</f>
        <v>0.21649484536082475</v>
      </c>
      <c r="P714" s="5">
        <f>IF(L714,E714/L714,0)</f>
        <v>26.25</v>
      </c>
      <c r="Q714" s="6" t="s">
        <v>8322</v>
      </c>
      <c r="R714" s="6" t="s">
        <v>8324</v>
      </c>
      <c r="S714" s="11">
        <f>(((J714/60)/60)/24)+DATE(1970,1,1)</f>
        <v>42384.680925925932</v>
      </c>
      <c r="T714" s="11">
        <f>(((I714/60)/60)/24)+DATE(1970,1,1)</f>
        <v>42414.680925925932</v>
      </c>
      <c r="U714">
        <f>YEAR(S714)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E715/D715*100</f>
        <v>0.79600000000000004</v>
      </c>
      <c r="P715" s="5">
        <f>IF(L715,E715/L715,0)</f>
        <v>199</v>
      </c>
      <c r="Q715" s="6" t="s">
        <v>8322</v>
      </c>
      <c r="R715" s="6" t="s">
        <v>8324</v>
      </c>
      <c r="S715" s="11">
        <f>(((J715/60)/60)/24)+DATE(1970,1,1)</f>
        <v>42496.529305555552</v>
      </c>
      <c r="T715" s="11">
        <f>(((I715/60)/60)/24)+DATE(1970,1,1)</f>
        <v>42526.529305555552</v>
      </c>
      <c r="U715">
        <f>YEAR(S715)</f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E716/D716*100</f>
        <v>14.993333333333334</v>
      </c>
      <c r="P716" s="5">
        <f>IF(L716,E716/L716,0)</f>
        <v>80.321428571428569</v>
      </c>
      <c r="Q716" s="6" t="s">
        <v>8322</v>
      </c>
      <c r="R716" s="6" t="s">
        <v>8324</v>
      </c>
      <c r="S716" s="11">
        <f>(((J716/60)/60)/24)+DATE(1970,1,1)</f>
        <v>42734.787986111114</v>
      </c>
      <c r="T716" s="11">
        <f>(((I716/60)/60)/24)+DATE(1970,1,1)</f>
        <v>42794.787986111114</v>
      </c>
      <c r="U716">
        <f>YEAR(S716)</f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E717/D717*100</f>
        <v>5.0509090909090908</v>
      </c>
      <c r="P717" s="5">
        <f>IF(L717,E717/L717,0)</f>
        <v>115.75</v>
      </c>
      <c r="Q717" s="6" t="s">
        <v>8322</v>
      </c>
      <c r="R717" s="6" t="s">
        <v>8324</v>
      </c>
      <c r="S717" s="11">
        <f>(((J717/60)/60)/24)+DATE(1970,1,1)</f>
        <v>42273.090740740736</v>
      </c>
      <c r="T717" s="11">
        <f>(((I717/60)/60)/24)+DATE(1970,1,1)</f>
        <v>42313.132407407407</v>
      </c>
      <c r="U717">
        <f>YEAR(S717)</f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E718/D718*100</f>
        <v>10.214285714285715</v>
      </c>
      <c r="P718" s="5">
        <f>IF(L718,E718/L718,0)</f>
        <v>44.6875</v>
      </c>
      <c r="Q718" s="6" t="s">
        <v>8322</v>
      </c>
      <c r="R718" s="6" t="s">
        <v>8324</v>
      </c>
      <c r="S718" s="11">
        <f>(((J718/60)/60)/24)+DATE(1970,1,1)</f>
        <v>41940.658645833333</v>
      </c>
      <c r="T718" s="11">
        <f>(((I718/60)/60)/24)+DATE(1970,1,1)</f>
        <v>41974</v>
      </c>
      <c r="U718">
        <f>YEAR(S718)</f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E719/D719*100</f>
        <v>0.30499999999999999</v>
      </c>
      <c r="P719" s="5">
        <f>IF(L719,E719/L719,0)</f>
        <v>76.25</v>
      </c>
      <c r="Q719" s="6" t="s">
        <v>8322</v>
      </c>
      <c r="R719" s="6" t="s">
        <v>8324</v>
      </c>
      <c r="S719" s="11">
        <f>(((J719/60)/60)/24)+DATE(1970,1,1)</f>
        <v>41857.854189814818</v>
      </c>
      <c r="T719" s="11">
        <f>(((I719/60)/60)/24)+DATE(1970,1,1)</f>
        <v>41887.854189814818</v>
      </c>
      <c r="U719">
        <f>YEAR(S719)</f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E720/D720*100</f>
        <v>0.75</v>
      </c>
      <c r="P720" s="5">
        <f>IF(L720,E720/L720,0)</f>
        <v>22.5</v>
      </c>
      <c r="Q720" s="6" t="s">
        <v>8322</v>
      </c>
      <c r="R720" s="6" t="s">
        <v>8324</v>
      </c>
      <c r="S720" s="11">
        <f>(((J720/60)/60)/24)+DATE(1970,1,1)</f>
        <v>42752.845451388886</v>
      </c>
      <c r="T720" s="11">
        <f>(((I720/60)/60)/24)+DATE(1970,1,1)</f>
        <v>42784.249305555553</v>
      </c>
      <c r="U720">
        <f>YEAR(S720)</f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E721/D721*100</f>
        <v>1.2933333333333332</v>
      </c>
      <c r="P721" s="5">
        <f>IF(L721,E721/L721,0)</f>
        <v>19.399999999999999</v>
      </c>
      <c r="Q721" s="6" t="s">
        <v>8322</v>
      </c>
      <c r="R721" s="6" t="s">
        <v>8324</v>
      </c>
      <c r="S721" s="11">
        <f>(((J721/60)/60)/24)+DATE(1970,1,1)</f>
        <v>42409.040231481486</v>
      </c>
      <c r="T721" s="11">
        <f>(((I721/60)/60)/24)+DATE(1970,1,1)</f>
        <v>42423.040231481486</v>
      </c>
      <c r="U721">
        <f>YEAR(S721)</f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E722/D722*100</f>
        <v>143.94736842105263</v>
      </c>
      <c r="P722" s="5">
        <f>IF(L722,E722/L722,0)</f>
        <v>66.707317073170728</v>
      </c>
      <c r="Q722" s="6" t="s">
        <v>8325</v>
      </c>
      <c r="R722" s="6" t="s">
        <v>8326</v>
      </c>
      <c r="S722" s="11">
        <f>(((J722/60)/60)/24)+DATE(1970,1,1)</f>
        <v>40909.649201388893</v>
      </c>
      <c r="T722" s="11">
        <f>(((I722/60)/60)/24)+DATE(1970,1,1)</f>
        <v>40937.649201388893</v>
      </c>
      <c r="U722">
        <f>YEAR(S722)</f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E723/D723*100</f>
        <v>122.10975609756099</v>
      </c>
      <c r="P723" s="5">
        <f>IF(L723,E723/L723,0)</f>
        <v>84.142857142857139</v>
      </c>
      <c r="Q723" s="6" t="s">
        <v>8325</v>
      </c>
      <c r="R723" s="6" t="s">
        <v>8326</v>
      </c>
      <c r="S723" s="11">
        <f>(((J723/60)/60)/24)+DATE(1970,1,1)</f>
        <v>41807.571840277778</v>
      </c>
      <c r="T723" s="11">
        <f>(((I723/60)/60)/24)+DATE(1970,1,1)</f>
        <v>41852.571840277778</v>
      </c>
      <c r="U723">
        <f>YEAR(S723)</f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E724/D724*100</f>
        <v>132.024</v>
      </c>
      <c r="P724" s="5">
        <f>IF(L724,E724/L724,0)</f>
        <v>215.72549019607843</v>
      </c>
      <c r="Q724" s="6" t="s">
        <v>8325</v>
      </c>
      <c r="R724" s="6" t="s">
        <v>8326</v>
      </c>
      <c r="S724" s="11">
        <f>(((J724/60)/60)/24)+DATE(1970,1,1)</f>
        <v>40977.805300925924</v>
      </c>
      <c r="T724" s="11">
        <f>(((I724/60)/60)/24)+DATE(1970,1,1)</f>
        <v>41007.76363425926</v>
      </c>
      <c r="U724">
        <f>YEAR(S724)</f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E725/D725*100</f>
        <v>109.38000000000001</v>
      </c>
      <c r="P725" s="5">
        <f>IF(L725,E725/L725,0)</f>
        <v>54.69</v>
      </c>
      <c r="Q725" s="6" t="s">
        <v>8325</v>
      </c>
      <c r="R725" s="6" t="s">
        <v>8326</v>
      </c>
      <c r="S725" s="11">
        <f>(((J725/60)/60)/24)+DATE(1970,1,1)</f>
        <v>42184.816539351858</v>
      </c>
      <c r="T725" s="11">
        <f>(((I725/60)/60)/24)+DATE(1970,1,1)</f>
        <v>42215.165972222225</v>
      </c>
      <c r="U725">
        <f>YEAR(S725)</f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E726/D726*100</f>
        <v>105.47157142857144</v>
      </c>
      <c r="P726" s="5">
        <f>IF(L726,E726/L726,0)</f>
        <v>51.62944055944056</v>
      </c>
      <c r="Q726" s="6" t="s">
        <v>8325</v>
      </c>
      <c r="R726" s="6" t="s">
        <v>8326</v>
      </c>
      <c r="S726" s="11">
        <f>(((J726/60)/60)/24)+DATE(1970,1,1)</f>
        <v>40694.638460648144</v>
      </c>
      <c r="T726" s="11">
        <f>(((I726/60)/60)/24)+DATE(1970,1,1)</f>
        <v>40724.638460648144</v>
      </c>
      <c r="U726">
        <f>YEAR(S726)</f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E727/D727*100</f>
        <v>100.35000000000001</v>
      </c>
      <c r="P727" s="5">
        <f>IF(L727,E727/L727,0)</f>
        <v>143.35714285714286</v>
      </c>
      <c r="Q727" s="6" t="s">
        <v>8325</v>
      </c>
      <c r="R727" s="6" t="s">
        <v>8326</v>
      </c>
      <c r="S727" s="11">
        <f>(((J727/60)/60)/24)+DATE(1970,1,1)</f>
        <v>42321.626296296294</v>
      </c>
      <c r="T727" s="11">
        <f>(((I727/60)/60)/24)+DATE(1970,1,1)</f>
        <v>42351.626296296294</v>
      </c>
      <c r="U727">
        <f>YEAR(S727)</f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E728/D728*100</f>
        <v>101.4</v>
      </c>
      <c r="P728" s="5">
        <f>IF(L728,E728/L728,0)</f>
        <v>72.428571428571431</v>
      </c>
      <c r="Q728" s="6" t="s">
        <v>8325</v>
      </c>
      <c r="R728" s="6" t="s">
        <v>8326</v>
      </c>
      <c r="S728" s="11">
        <f>(((J728/60)/60)/24)+DATE(1970,1,1)</f>
        <v>41346.042673611111</v>
      </c>
      <c r="T728" s="11">
        <f>(((I728/60)/60)/24)+DATE(1970,1,1)</f>
        <v>41376.042673611111</v>
      </c>
      <c r="U728">
        <f>YEAR(S728)</f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E729/D729*100</f>
        <v>155.51428571428571</v>
      </c>
      <c r="P729" s="5">
        <f>IF(L729,E729/L729,0)</f>
        <v>36.530201342281877</v>
      </c>
      <c r="Q729" s="6" t="s">
        <v>8325</v>
      </c>
      <c r="R729" s="6" t="s">
        <v>8326</v>
      </c>
      <c r="S729" s="11">
        <f>(((J729/60)/60)/24)+DATE(1970,1,1)</f>
        <v>41247.020243055551</v>
      </c>
      <c r="T729" s="11">
        <f>(((I729/60)/60)/24)+DATE(1970,1,1)</f>
        <v>41288.888888888891</v>
      </c>
      <c r="U729">
        <f>YEAR(S729)</f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E730/D730*100</f>
        <v>105.566</v>
      </c>
      <c r="P730" s="5">
        <f>IF(L730,E730/L730,0)</f>
        <v>60.903461538461535</v>
      </c>
      <c r="Q730" s="6" t="s">
        <v>8325</v>
      </c>
      <c r="R730" s="6" t="s">
        <v>8326</v>
      </c>
      <c r="S730" s="11">
        <f>(((J730/60)/60)/24)+DATE(1970,1,1)</f>
        <v>40731.837465277778</v>
      </c>
      <c r="T730" s="11">
        <f>(((I730/60)/60)/24)+DATE(1970,1,1)</f>
        <v>40776.837465277778</v>
      </c>
      <c r="U730">
        <f>YEAR(S730)</f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E731/D731*100</f>
        <v>130.65</v>
      </c>
      <c r="P731" s="5">
        <f>IF(L731,E731/L731,0)</f>
        <v>43.55</v>
      </c>
      <c r="Q731" s="6" t="s">
        <v>8325</v>
      </c>
      <c r="R731" s="6" t="s">
        <v>8326</v>
      </c>
      <c r="S731" s="11">
        <f>(((J731/60)/60)/24)+DATE(1970,1,1)</f>
        <v>41111.185891203706</v>
      </c>
      <c r="T731" s="11">
        <f>(((I731/60)/60)/24)+DATE(1970,1,1)</f>
        <v>41171.185891203706</v>
      </c>
      <c r="U731">
        <f>YEAR(S731)</f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E732/D732*100</f>
        <v>132.19</v>
      </c>
      <c r="P732" s="5">
        <f>IF(L732,E732/L732,0)</f>
        <v>99.766037735849054</v>
      </c>
      <c r="Q732" s="6" t="s">
        <v>8325</v>
      </c>
      <c r="R732" s="6" t="s">
        <v>8326</v>
      </c>
      <c r="S732" s="11">
        <f>(((J732/60)/60)/24)+DATE(1970,1,1)</f>
        <v>40854.745266203703</v>
      </c>
      <c r="T732" s="11">
        <f>(((I732/60)/60)/24)+DATE(1970,1,1)</f>
        <v>40884.745266203703</v>
      </c>
      <c r="U732">
        <f>YEAR(S732)</f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E733/D733*100</f>
        <v>126</v>
      </c>
      <c r="P733" s="5">
        <f>IF(L733,E733/L733,0)</f>
        <v>88.732394366197184</v>
      </c>
      <c r="Q733" s="6" t="s">
        <v>8325</v>
      </c>
      <c r="R733" s="6" t="s">
        <v>8326</v>
      </c>
      <c r="S733" s="11">
        <f>(((J733/60)/60)/24)+DATE(1970,1,1)</f>
        <v>40879.795682870368</v>
      </c>
      <c r="T733" s="11">
        <f>(((I733/60)/60)/24)+DATE(1970,1,1)</f>
        <v>40930.25</v>
      </c>
      <c r="U733">
        <f>YEAR(S733)</f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E734/D734*100</f>
        <v>160</v>
      </c>
      <c r="P734" s="5">
        <f>IF(L734,E734/L734,0)</f>
        <v>4.9230769230769234</v>
      </c>
      <c r="Q734" s="6" t="s">
        <v>8325</v>
      </c>
      <c r="R734" s="6" t="s">
        <v>8326</v>
      </c>
      <c r="S734" s="11">
        <f>(((J734/60)/60)/24)+DATE(1970,1,1)</f>
        <v>41486.424317129626</v>
      </c>
      <c r="T734" s="11">
        <f>(((I734/60)/60)/24)+DATE(1970,1,1)</f>
        <v>41546.424317129626</v>
      </c>
      <c r="U734">
        <f>YEAR(S734)</f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E735/D735*100</f>
        <v>120.48</v>
      </c>
      <c r="P735" s="5">
        <f>IF(L735,E735/L735,0)</f>
        <v>17.822485207100591</v>
      </c>
      <c r="Q735" s="6" t="s">
        <v>8325</v>
      </c>
      <c r="R735" s="6" t="s">
        <v>8326</v>
      </c>
      <c r="S735" s="11">
        <f>(((J735/60)/60)/24)+DATE(1970,1,1)</f>
        <v>41598.420046296298</v>
      </c>
      <c r="T735" s="11">
        <f>(((I735/60)/60)/24)+DATE(1970,1,1)</f>
        <v>41628.420046296298</v>
      </c>
      <c r="U735">
        <f>YEAR(S735)</f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E736/D736*100</f>
        <v>125.52941176470588</v>
      </c>
      <c r="P736" s="5">
        <f>IF(L736,E736/L736,0)</f>
        <v>187.19298245614036</v>
      </c>
      <c r="Q736" s="6" t="s">
        <v>8325</v>
      </c>
      <c r="R736" s="6" t="s">
        <v>8326</v>
      </c>
      <c r="S736" s="11">
        <f>(((J736/60)/60)/24)+DATE(1970,1,1)</f>
        <v>42102.164583333331</v>
      </c>
      <c r="T736" s="11">
        <f>(((I736/60)/60)/24)+DATE(1970,1,1)</f>
        <v>42133.208333333328</v>
      </c>
      <c r="U736">
        <f>YEAR(S736)</f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E737/D737*100</f>
        <v>114.40638297872341</v>
      </c>
      <c r="P737" s="5">
        <f>IF(L737,E737/L737,0)</f>
        <v>234.80786026200875</v>
      </c>
      <c r="Q737" s="6" t="s">
        <v>8325</v>
      </c>
      <c r="R737" s="6" t="s">
        <v>8326</v>
      </c>
      <c r="S737" s="11">
        <f>(((J737/60)/60)/24)+DATE(1970,1,1)</f>
        <v>41946.029467592591</v>
      </c>
      <c r="T737" s="11">
        <f>(((I737/60)/60)/24)+DATE(1970,1,1)</f>
        <v>41977.027083333334</v>
      </c>
      <c r="U737">
        <f>YEAR(S737)</f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E738/D738*100</f>
        <v>315.13888888888891</v>
      </c>
      <c r="P738" s="5">
        <f>IF(L738,E738/L738,0)</f>
        <v>105.04629629629629</v>
      </c>
      <c r="Q738" s="6" t="s">
        <v>8325</v>
      </c>
      <c r="R738" s="6" t="s">
        <v>8326</v>
      </c>
      <c r="S738" s="11">
        <f>(((J738/60)/60)/24)+DATE(1970,1,1)</f>
        <v>41579.734259259261</v>
      </c>
      <c r="T738" s="11">
        <f>(((I738/60)/60)/24)+DATE(1970,1,1)</f>
        <v>41599.207638888889</v>
      </c>
      <c r="U738">
        <f>YEAR(S738)</f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E739/D739*100</f>
        <v>122.39999999999999</v>
      </c>
      <c r="P739" s="5">
        <f>IF(L739,E739/L739,0)</f>
        <v>56.666666666666664</v>
      </c>
      <c r="Q739" s="6" t="s">
        <v>8325</v>
      </c>
      <c r="R739" s="6" t="s">
        <v>8326</v>
      </c>
      <c r="S739" s="11">
        <f>(((J739/60)/60)/24)+DATE(1970,1,1)</f>
        <v>41667.275312500002</v>
      </c>
      <c r="T739" s="11">
        <f>(((I739/60)/60)/24)+DATE(1970,1,1)</f>
        <v>41684.833333333336</v>
      </c>
      <c r="U739">
        <f>YEAR(S739)</f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E740/D740*100</f>
        <v>106.73333333333332</v>
      </c>
      <c r="P740" s="5">
        <f>IF(L740,E740/L740,0)</f>
        <v>39.048780487804876</v>
      </c>
      <c r="Q740" s="6" t="s">
        <v>8325</v>
      </c>
      <c r="R740" s="6" t="s">
        <v>8326</v>
      </c>
      <c r="S740" s="11">
        <f>(((J740/60)/60)/24)+DATE(1970,1,1)</f>
        <v>41943.604097222218</v>
      </c>
      <c r="T740" s="11">
        <f>(((I740/60)/60)/24)+DATE(1970,1,1)</f>
        <v>41974.207638888889</v>
      </c>
      <c r="U740">
        <f>YEAR(S740)</f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E741/D741*100</f>
        <v>158.33333333333331</v>
      </c>
      <c r="P741" s="5">
        <f>IF(L741,E741/L741,0)</f>
        <v>68.345323741007192</v>
      </c>
      <c r="Q741" s="6" t="s">
        <v>8325</v>
      </c>
      <c r="R741" s="6" t="s">
        <v>8326</v>
      </c>
      <c r="S741" s="11">
        <f>(((J741/60)/60)/24)+DATE(1970,1,1)</f>
        <v>41829.502650462964</v>
      </c>
      <c r="T741" s="11">
        <f>(((I741/60)/60)/24)+DATE(1970,1,1)</f>
        <v>41862.502650462964</v>
      </c>
      <c r="U741">
        <f>YEAR(S741)</f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E742/D742*100</f>
        <v>107.4</v>
      </c>
      <c r="P742" s="5">
        <f>IF(L742,E742/L742,0)</f>
        <v>169.57894736842104</v>
      </c>
      <c r="Q742" s="6" t="s">
        <v>8325</v>
      </c>
      <c r="R742" s="6" t="s">
        <v>8326</v>
      </c>
      <c r="S742" s="11">
        <f>(((J742/60)/60)/24)+DATE(1970,1,1)</f>
        <v>42162.146782407406</v>
      </c>
      <c r="T742" s="11">
        <f>(((I742/60)/60)/24)+DATE(1970,1,1)</f>
        <v>42176.146782407406</v>
      </c>
      <c r="U742">
        <f>YEAR(S742)</f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E743/D743*100</f>
        <v>102.25999999999999</v>
      </c>
      <c r="P743" s="5">
        <f>IF(L743,E743/L743,0)</f>
        <v>141.42340425531913</v>
      </c>
      <c r="Q743" s="6" t="s">
        <v>8325</v>
      </c>
      <c r="R743" s="6" t="s">
        <v>8326</v>
      </c>
      <c r="S743" s="11">
        <f>(((J743/60)/60)/24)+DATE(1970,1,1)</f>
        <v>41401.648217592592</v>
      </c>
      <c r="T743" s="11">
        <f>(((I743/60)/60)/24)+DATE(1970,1,1)</f>
        <v>41436.648217592592</v>
      </c>
      <c r="U743">
        <f>YEAR(S743)</f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E744/D744*100</f>
        <v>110.71428571428572</v>
      </c>
      <c r="P744" s="5">
        <f>IF(L744,E744/L744,0)</f>
        <v>67.391304347826093</v>
      </c>
      <c r="Q744" s="6" t="s">
        <v>8325</v>
      </c>
      <c r="R744" s="6" t="s">
        <v>8326</v>
      </c>
      <c r="S744" s="11">
        <f>(((J744/60)/60)/24)+DATE(1970,1,1)</f>
        <v>41689.917962962965</v>
      </c>
      <c r="T744" s="11">
        <f>(((I744/60)/60)/24)+DATE(1970,1,1)</f>
        <v>41719.876296296294</v>
      </c>
      <c r="U744">
        <f>YEAR(S744)</f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E745/D745*100</f>
        <v>148</v>
      </c>
      <c r="P745" s="5">
        <f>IF(L745,E745/L745,0)</f>
        <v>54.266666666666666</v>
      </c>
      <c r="Q745" s="6" t="s">
        <v>8325</v>
      </c>
      <c r="R745" s="6" t="s">
        <v>8326</v>
      </c>
      <c r="S745" s="11">
        <f>(((J745/60)/60)/24)+DATE(1970,1,1)</f>
        <v>40990.709317129629</v>
      </c>
      <c r="T745" s="11">
        <f>(((I745/60)/60)/24)+DATE(1970,1,1)</f>
        <v>41015.875</v>
      </c>
      <c r="U745">
        <f>YEAR(S745)</f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E746/D746*100</f>
        <v>102.32000000000001</v>
      </c>
      <c r="P746" s="5">
        <f>IF(L746,E746/L746,0)</f>
        <v>82.516129032258064</v>
      </c>
      <c r="Q746" s="6" t="s">
        <v>8325</v>
      </c>
      <c r="R746" s="6" t="s">
        <v>8326</v>
      </c>
      <c r="S746" s="11">
        <f>(((J746/60)/60)/24)+DATE(1970,1,1)</f>
        <v>41226.95721064815</v>
      </c>
      <c r="T746" s="11">
        <f>(((I746/60)/60)/24)+DATE(1970,1,1)</f>
        <v>41256.95721064815</v>
      </c>
      <c r="U746">
        <f>YEAR(S746)</f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E747/D747*100</f>
        <v>179.09909909909908</v>
      </c>
      <c r="P747" s="5">
        <f>IF(L747,E747/L747,0)</f>
        <v>53.729729729729726</v>
      </c>
      <c r="Q747" s="6" t="s">
        <v>8325</v>
      </c>
      <c r="R747" s="6" t="s">
        <v>8326</v>
      </c>
      <c r="S747" s="11">
        <f>(((J747/60)/60)/24)+DATE(1970,1,1)</f>
        <v>41367.572280092594</v>
      </c>
      <c r="T747" s="11">
        <f>(((I747/60)/60)/24)+DATE(1970,1,1)</f>
        <v>41397.572280092594</v>
      </c>
      <c r="U747">
        <f>YEAR(S747)</f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E748/D748*100</f>
        <v>111.08135252761969</v>
      </c>
      <c r="P748" s="5">
        <f>IF(L748,E748/L748,0)</f>
        <v>34.206185567010309</v>
      </c>
      <c r="Q748" s="6" t="s">
        <v>8325</v>
      </c>
      <c r="R748" s="6" t="s">
        <v>8326</v>
      </c>
      <c r="S748" s="11">
        <f>(((J748/60)/60)/24)+DATE(1970,1,1)</f>
        <v>41157.042928240742</v>
      </c>
      <c r="T748" s="11">
        <f>(((I748/60)/60)/24)+DATE(1970,1,1)</f>
        <v>41175.165972222225</v>
      </c>
      <c r="U748">
        <f>YEAR(S748)</f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E749/D749*100</f>
        <v>100.04285714285714</v>
      </c>
      <c r="P749" s="5">
        <f>IF(L749,E749/L749,0)</f>
        <v>127.32727272727273</v>
      </c>
      <c r="Q749" s="6" t="s">
        <v>8325</v>
      </c>
      <c r="R749" s="6" t="s">
        <v>8326</v>
      </c>
      <c r="S749" s="11">
        <f>(((J749/60)/60)/24)+DATE(1970,1,1)</f>
        <v>41988.548831018517</v>
      </c>
      <c r="T749" s="11">
        <f>(((I749/60)/60)/24)+DATE(1970,1,1)</f>
        <v>42019.454166666663</v>
      </c>
      <c r="U749">
        <f>YEAR(S749)</f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E750/D750*100</f>
        <v>100.25</v>
      </c>
      <c r="P750" s="5">
        <f>IF(L750,E750/L750,0)</f>
        <v>45.56818181818182</v>
      </c>
      <c r="Q750" s="6" t="s">
        <v>8325</v>
      </c>
      <c r="R750" s="6" t="s">
        <v>8326</v>
      </c>
      <c r="S750" s="11">
        <f>(((J750/60)/60)/24)+DATE(1970,1,1)</f>
        <v>41831.846828703703</v>
      </c>
      <c r="T750" s="11">
        <f>(((I750/60)/60)/24)+DATE(1970,1,1)</f>
        <v>41861.846828703703</v>
      </c>
      <c r="U750">
        <f>YEAR(S750)</f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E751/D751*100</f>
        <v>105.56</v>
      </c>
      <c r="P751" s="5">
        <f>IF(L751,E751/L751,0)</f>
        <v>95.963636363636368</v>
      </c>
      <c r="Q751" s="6" t="s">
        <v>8325</v>
      </c>
      <c r="R751" s="6" t="s">
        <v>8326</v>
      </c>
      <c r="S751" s="11">
        <f>(((J751/60)/60)/24)+DATE(1970,1,1)</f>
        <v>42733.94131944445</v>
      </c>
      <c r="T751" s="11">
        <f>(((I751/60)/60)/24)+DATE(1970,1,1)</f>
        <v>42763.94131944445</v>
      </c>
      <c r="U751">
        <f>YEAR(S751)</f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E752/D752*100</f>
        <v>102.58775877587757</v>
      </c>
      <c r="P752" s="5">
        <f>IF(L752,E752/L752,0)</f>
        <v>77.271186440677965</v>
      </c>
      <c r="Q752" s="6" t="s">
        <v>8325</v>
      </c>
      <c r="R752" s="6" t="s">
        <v>8326</v>
      </c>
      <c r="S752" s="11">
        <f>(((J752/60)/60)/24)+DATE(1970,1,1)</f>
        <v>41299.878148148149</v>
      </c>
      <c r="T752" s="11">
        <f>(((I752/60)/60)/24)+DATE(1970,1,1)</f>
        <v>41329.878148148149</v>
      </c>
      <c r="U752">
        <f>YEAR(S752)</f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E753/D753*100</f>
        <v>118.5</v>
      </c>
      <c r="P753" s="5">
        <f>IF(L753,E753/L753,0)</f>
        <v>57.338709677419352</v>
      </c>
      <c r="Q753" s="6" t="s">
        <v>8325</v>
      </c>
      <c r="R753" s="6" t="s">
        <v>8326</v>
      </c>
      <c r="S753" s="11">
        <f>(((J753/60)/60)/24)+DATE(1970,1,1)</f>
        <v>40713.630497685182</v>
      </c>
      <c r="T753" s="11">
        <f>(((I753/60)/60)/24)+DATE(1970,1,1)</f>
        <v>40759.630497685182</v>
      </c>
      <c r="U753">
        <f>YEAR(S753)</f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E754/D754*100</f>
        <v>111.7</v>
      </c>
      <c r="P754" s="5">
        <f>IF(L754,E754/L754,0)</f>
        <v>53.19047619047619</v>
      </c>
      <c r="Q754" s="6" t="s">
        <v>8325</v>
      </c>
      <c r="R754" s="6" t="s">
        <v>8326</v>
      </c>
      <c r="S754" s="11">
        <f>(((J754/60)/60)/24)+DATE(1970,1,1)</f>
        <v>42639.421493055561</v>
      </c>
      <c r="T754" s="11">
        <f>(((I754/60)/60)/24)+DATE(1970,1,1)</f>
        <v>42659.458333333328</v>
      </c>
      <c r="U754">
        <f>YEAR(S754)</f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E755/D755*100</f>
        <v>128</v>
      </c>
      <c r="P755" s="5">
        <f>IF(L755,E755/L755,0)</f>
        <v>492.30769230769232</v>
      </c>
      <c r="Q755" s="6" t="s">
        <v>8325</v>
      </c>
      <c r="R755" s="6" t="s">
        <v>8326</v>
      </c>
      <c r="S755" s="11">
        <f>(((J755/60)/60)/24)+DATE(1970,1,1)</f>
        <v>42019.590173611112</v>
      </c>
      <c r="T755" s="11">
        <f>(((I755/60)/60)/24)+DATE(1970,1,1)</f>
        <v>42049.590173611112</v>
      </c>
      <c r="U755">
        <f>YEAR(S755)</f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E756/D756*100</f>
        <v>103.75000000000001</v>
      </c>
      <c r="P756" s="5">
        <f>IF(L756,E756/L756,0)</f>
        <v>42.346938775510203</v>
      </c>
      <c r="Q756" s="6" t="s">
        <v>8325</v>
      </c>
      <c r="R756" s="6" t="s">
        <v>8326</v>
      </c>
      <c r="S756" s="11">
        <f>(((J756/60)/60)/24)+DATE(1970,1,1)</f>
        <v>41249.749085648145</v>
      </c>
      <c r="T756" s="11">
        <f>(((I756/60)/60)/24)+DATE(1970,1,1)</f>
        <v>41279.749085648145</v>
      </c>
      <c r="U756">
        <f>YEAR(S756)</f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E757/D757*100</f>
        <v>101.9076</v>
      </c>
      <c r="P757" s="5">
        <f>IF(L757,E757/L757,0)</f>
        <v>37.466029411764708</v>
      </c>
      <c r="Q757" s="6" t="s">
        <v>8325</v>
      </c>
      <c r="R757" s="6" t="s">
        <v>8326</v>
      </c>
      <c r="S757" s="11">
        <f>(((J757/60)/60)/24)+DATE(1970,1,1)</f>
        <v>41383.605057870373</v>
      </c>
      <c r="T757" s="11">
        <f>(((I757/60)/60)/24)+DATE(1970,1,1)</f>
        <v>41414.02847222222</v>
      </c>
      <c r="U757">
        <f>YEAR(S757)</f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E758/D758*100</f>
        <v>117.71428571428571</v>
      </c>
      <c r="P758" s="5">
        <f>IF(L758,E758/L758,0)</f>
        <v>37.454545454545453</v>
      </c>
      <c r="Q758" s="6" t="s">
        <v>8325</v>
      </c>
      <c r="R758" s="6" t="s">
        <v>8326</v>
      </c>
      <c r="S758" s="11">
        <f>(((J758/60)/60)/24)+DATE(1970,1,1)</f>
        <v>40590.766886574071</v>
      </c>
      <c r="T758" s="11">
        <f>(((I758/60)/60)/24)+DATE(1970,1,1)</f>
        <v>40651.725219907406</v>
      </c>
      <c r="U758">
        <f>YEAR(S758)</f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E759/D759*100</f>
        <v>238</v>
      </c>
      <c r="P759" s="5">
        <f>IF(L759,E759/L759,0)</f>
        <v>33.055555555555557</v>
      </c>
      <c r="Q759" s="6" t="s">
        <v>8325</v>
      </c>
      <c r="R759" s="6" t="s">
        <v>8326</v>
      </c>
      <c r="S759" s="11">
        <f>(((J759/60)/60)/24)+DATE(1970,1,1)</f>
        <v>41235.054560185185</v>
      </c>
      <c r="T759" s="11">
        <f>(((I759/60)/60)/24)+DATE(1970,1,1)</f>
        <v>41249.054560185185</v>
      </c>
      <c r="U759">
        <f>YEAR(S759)</f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E760/D760*100</f>
        <v>102</v>
      </c>
      <c r="P760" s="5">
        <f>IF(L760,E760/L760,0)</f>
        <v>134.21052631578948</v>
      </c>
      <c r="Q760" s="6" t="s">
        <v>8325</v>
      </c>
      <c r="R760" s="6" t="s">
        <v>8326</v>
      </c>
      <c r="S760" s="11">
        <f>(((J760/60)/60)/24)+DATE(1970,1,1)</f>
        <v>40429.836435185185</v>
      </c>
      <c r="T760" s="11">
        <f>(((I760/60)/60)/24)+DATE(1970,1,1)</f>
        <v>40459.836435185185</v>
      </c>
      <c r="U760">
        <f>YEAR(S760)</f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E761/D761*100</f>
        <v>101.92000000000002</v>
      </c>
      <c r="P761" s="5">
        <f>IF(L761,E761/L761,0)</f>
        <v>51.474747474747474</v>
      </c>
      <c r="Q761" s="6" t="s">
        <v>8325</v>
      </c>
      <c r="R761" s="6" t="s">
        <v>8326</v>
      </c>
      <c r="S761" s="11">
        <f>(((J761/60)/60)/24)+DATE(1970,1,1)</f>
        <v>41789.330312500002</v>
      </c>
      <c r="T761" s="11">
        <f>(((I761/60)/60)/24)+DATE(1970,1,1)</f>
        <v>41829.330312500002</v>
      </c>
      <c r="U761">
        <f>YEAR(S761)</f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E762/D762*100</f>
        <v>0</v>
      </c>
      <c r="P762" s="5">
        <f>IF(L762,E762/L762,0)</f>
        <v>0</v>
      </c>
      <c r="Q762" s="6" t="s">
        <v>8325</v>
      </c>
      <c r="R762" s="6" t="s">
        <v>8309</v>
      </c>
      <c r="S762" s="11">
        <f>(((J762/60)/60)/24)+DATE(1970,1,1)</f>
        <v>42670.764039351852</v>
      </c>
      <c r="T762" s="11">
        <f>(((I762/60)/60)/24)+DATE(1970,1,1)</f>
        <v>42700.805706018517</v>
      </c>
      <c r="U762">
        <f>YEAR(S762)</f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E763/D763*100</f>
        <v>4.7</v>
      </c>
      <c r="P763" s="5">
        <f>IF(L763,E763/L763,0)</f>
        <v>39.166666666666664</v>
      </c>
      <c r="Q763" s="6" t="s">
        <v>8325</v>
      </c>
      <c r="R763" s="6" t="s">
        <v>8309</v>
      </c>
      <c r="S763" s="11">
        <f>(((J763/60)/60)/24)+DATE(1970,1,1)</f>
        <v>41642.751458333332</v>
      </c>
      <c r="T763" s="11">
        <f>(((I763/60)/60)/24)+DATE(1970,1,1)</f>
        <v>41672.751458333332</v>
      </c>
      <c r="U763">
        <f>YEAR(S763)</f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E764/D764*100</f>
        <v>0</v>
      </c>
      <c r="P764" s="5">
        <f>IF(L764,E764/L764,0)</f>
        <v>0</v>
      </c>
      <c r="Q764" s="6" t="s">
        <v>8325</v>
      </c>
      <c r="R764" s="6" t="s">
        <v>8309</v>
      </c>
      <c r="S764" s="11">
        <f>(((J764/60)/60)/24)+DATE(1970,1,1)</f>
        <v>42690.858449074076</v>
      </c>
      <c r="T764" s="11">
        <f>(((I764/60)/60)/24)+DATE(1970,1,1)</f>
        <v>42708.25</v>
      </c>
      <c r="U764">
        <f>YEAR(S764)</f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E765/D765*100</f>
        <v>0.11655011655011654</v>
      </c>
      <c r="P765" s="5">
        <f>IF(L765,E765/L765,0)</f>
        <v>5</v>
      </c>
      <c r="Q765" s="6" t="s">
        <v>8325</v>
      </c>
      <c r="R765" s="6" t="s">
        <v>8309</v>
      </c>
      <c r="S765" s="11">
        <f>(((J765/60)/60)/24)+DATE(1970,1,1)</f>
        <v>41471.446851851848</v>
      </c>
      <c r="T765" s="11">
        <f>(((I765/60)/60)/24)+DATE(1970,1,1)</f>
        <v>41501.446851851848</v>
      </c>
      <c r="U765">
        <f>YEAR(S765)</f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E766/D766*100</f>
        <v>0</v>
      </c>
      <c r="P766" s="5">
        <f>IF(L766,E766/L766,0)</f>
        <v>0</v>
      </c>
      <c r="Q766" s="6" t="s">
        <v>8325</v>
      </c>
      <c r="R766" s="6" t="s">
        <v>8309</v>
      </c>
      <c r="S766" s="11">
        <f>(((J766/60)/60)/24)+DATE(1970,1,1)</f>
        <v>42227.173159722224</v>
      </c>
      <c r="T766" s="11">
        <f>(((I766/60)/60)/24)+DATE(1970,1,1)</f>
        <v>42257.173159722224</v>
      </c>
      <c r="U766">
        <f>YEAR(S766)</f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E767/D767*100</f>
        <v>36.014285714285712</v>
      </c>
      <c r="P767" s="5">
        <f>IF(L767,E767/L767,0)</f>
        <v>57.295454545454547</v>
      </c>
      <c r="Q767" s="6" t="s">
        <v>8325</v>
      </c>
      <c r="R767" s="6" t="s">
        <v>8309</v>
      </c>
      <c r="S767" s="11">
        <f>(((J767/60)/60)/24)+DATE(1970,1,1)</f>
        <v>41901.542638888888</v>
      </c>
      <c r="T767" s="11">
        <f>(((I767/60)/60)/24)+DATE(1970,1,1)</f>
        <v>41931.542638888888</v>
      </c>
      <c r="U767">
        <f>YEAR(S767)</f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E768/D768*100</f>
        <v>0</v>
      </c>
      <c r="P768" s="5">
        <f>IF(L768,E768/L768,0)</f>
        <v>0</v>
      </c>
      <c r="Q768" s="6" t="s">
        <v>8325</v>
      </c>
      <c r="R768" s="6" t="s">
        <v>8309</v>
      </c>
      <c r="S768" s="11">
        <f>(((J768/60)/60)/24)+DATE(1970,1,1)</f>
        <v>42021.783368055556</v>
      </c>
      <c r="T768" s="11">
        <f>(((I768/60)/60)/24)+DATE(1970,1,1)</f>
        <v>42051.783368055556</v>
      </c>
      <c r="U768">
        <f>YEAR(S768)</f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E769/D769*100</f>
        <v>3.54</v>
      </c>
      <c r="P769" s="5">
        <f>IF(L769,E769/L769,0)</f>
        <v>59</v>
      </c>
      <c r="Q769" s="6" t="s">
        <v>8325</v>
      </c>
      <c r="R769" s="6" t="s">
        <v>8309</v>
      </c>
      <c r="S769" s="11">
        <f>(((J769/60)/60)/24)+DATE(1970,1,1)</f>
        <v>42115.143634259264</v>
      </c>
      <c r="T769" s="11">
        <f>(((I769/60)/60)/24)+DATE(1970,1,1)</f>
        <v>42145.143634259264</v>
      </c>
      <c r="U769">
        <f>YEAR(S769)</f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E770/D770*100</f>
        <v>0</v>
      </c>
      <c r="P770" s="5">
        <f>IF(L770,E770/L770,0)</f>
        <v>0</v>
      </c>
      <c r="Q770" s="6" t="s">
        <v>8325</v>
      </c>
      <c r="R770" s="6" t="s">
        <v>8309</v>
      </c>
      <c r="S770" s="11">
        <f>(((J770/60)/60)/24)+DATE(1970,1,1)</f>
        <v>41594.207060185188</v>
      </c>
      <c r="T770" s="11">
        <f>(((I770/60)/60)/24)+DATE(1970,1,1)</f>
        <v>41624.207060185188</v>
      </c>
      <c r="U770">
        <f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E771/D771*100</f>
        <v>41.4</v>
      </c>
      <c r="P771" s="5">
        <f>IF(L771,E771/L771,0)</f>
        <v>31.846153846153847</v>
      </c>
      <c r="Q771" s="6" t="s">
        <v>8325</v>
      </c>
      <c r="R771" s="6" t="s">
        <v>8309</v>
      </c>
      <c r="S771" s="11">
        <f>(((J771/60)/60)/24)+DATE(1970,1,1)</f>
        <v>41604.996458333335</v>
      </c>
      <c r="T771" s="11">
        <f>(((I771/60)/60)/24)+DATE(1970,1,1)</f>
        <v>41634.996458333335</v>
      </c>
      <c r="U771">
        <f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E772/D772*100</f>
        <v>0</v>
      </c>
      <c r="P772" s="5">
        <f>IF(L772,E772/L772,0)</f>
        <v>0</v>
      </c>
      <c r="Q772" s="6" t="s">
        <v>8325</v>
      </c>
      <c r="R772" s="6" t="s">
        <v>8309</v>
      </c>
      <c r="S772" s="11">
        <f>(((J772/60)/60)/24)+DATE(1970,1,1)</f>
        <v>41289.999641203707</v>
      </c>
      <c r="T772" s="11">
        <f>(((I772/60)/60)/24)+DATE(1970,1,1)</f>
        <v>41329.999641203707</v>
      </c>
      <c r="U772">
        <f>YEAR(S772)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E773/D773*100</f>
        <v>2.6315789473684209E-2</v>
      </c>
      <c r="P773" s="5">
        <f>IF(L773,E773/L773,0)</f>
        <v>10</v>
      </c>
      <c r="Q773" s="6" t="s">
        <v>8325</v>
      </c>
      <c r="R773" s="6" t="s">
        <v>8309</v>
      </c>
      <c r="S773" s="11">
        <f>(((J773/60)/60)/24)+DATE(1970,1,1)</f>
        <v>42349.824097222227</v>
      </c>
      <c r="T773" s="11">
        <f>(((I773/60)/60)/24)+DATE(1970,1,1)</f>
        <v>42399.824097222227</v>
      </c>
      <c r="U773">
        <f>YEAR(S773)</f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E774/D774*100</f>
        <v>3.3333333333333335</v>
      </c>
      <c r="P774" s="5">
        <f>IF(L774,E774/L774,0)</f>
        <v>50</v>
      </c>
      <c r="Q774" s="6" t="s">
        <v>8325</v>
      </c>
      <c r="R774" s="6" t="s">
        <v>8309</v>
      </c>
      <c r="S774" s="11">
        <f>(((J774/60)/60)/24)+DATE(1970,1,1)</f>
        <v>40068.056932870371</v>
      </c>
      <c r="T774" s="11">
        <f>(((I774/60)/60)/24)+DATE(1970,1,1)</f>
        <v>40118.165972222225</v>
      </c>
      <c r="U774">
        <f>YEAR(S774)</f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E775/D775*100</f>
        <v>0.85129023676509719</v>
      </c>
      <c r="P775" s="5">
        <f>IF(L775,E775/L775,0)</f>
        <v>16</v>
      </c>
      <c r="Q775" s="6" t="s">
        <v>8325</v>
      </c>
      <c r="R775" s="6" t="s">
        <v>8309</v>
      </c>
      <c r="S775" s="11">
        <f>(((J775/60)/60)/24)+DATE(1970,1,1)</f>
        <v>42100.735937499994</v>
      </c>
      <c r="T775" s="11">
        <f>(((I775/60)/60)/24)+DATE(1970,1,1)</f>
        <v>42134.959027777775</v>
      </c>
      <c r="U775">
        <f>YEAR(S775)</f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E776/D776*100</f>
        <v>70.199999999999989</v>
      </c>
      <c r="P776" s="5">
        <f>IF(L776,E776/L776,0)</f>
        <v>39</v>
      </c>
      <c r="Q776" s="6" t="s">
        <v>8325</v>
      </c>
      <c r="R776" s="6" t="s">
        <v>8309</v>
      </c>
      <c r="S776" s="11">
        <f>(((J776/60)/60)/24)+DATE(1970,1,1)</f>
        <v>41663.780300925922</v>
      </c>
      <c r="T776" s="11">
        <f>(((I776/60)/60)/24)+DATE(1970,1,1)</f>
        <v>41693.780300925922</v>
      </c>
      <c r="U776">
        <f>YEAR(S776)</f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E777/D777*100</f>
        <v>1.7000000000000002</v>
      </c>
      <c r="P777" s="5">
        <f>IF(L777,E777/L777,0)</f>
        <v>34</v>
      </c>
      <c r="Q777" s="6" t="s">
        <v>8325</v>
      </c>
      <c r="R777" s="6" t="s">
        <v>8309</v>
      </c>
      <c r="S777" s="11">
        <f>(((J777/60)/60)/24)+DATE(1970,1,1)</f>
        <v>40863.060127314813</v>
      </c>
      <c r="T777" s="11">
        <f>(((I777/60)/60)/24)+DATE(1970,1,1)</f>
        <v>40893.060127314813</v>
      </c>
      <c r="U777">
        <f>YEAR(S777)</f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E778/D778*100</f>
        <v>51.4</v>
      </c>
      <c r="P778" s="5">
        <f>IF(L778,E778/L778,0)</f>
        <v>63.122807017543863</v>
      </c>
      <c r="Q778" s="6" t="s">
        <v>8325</v>
      </c>
      <c r="R778" s="6" t="s">
        <v>8309</v>
      </c>
      <c r="S778" s="11">
        <f>(((J778/60)/60)/24)+DATE(1970,1,1)</f>
        <v>42250.685706018514</v>
      </c>
      <c r="T778" s="11">
        <f>(((I778/60)/60)/24)+DATE(1970,1,1)</f>
        <v>42288.208333333328</v>
      </c>
      <c r="U778">
        <f>YEAR(S778)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E779/D779*100</f>
        <v>0.70000000000000007</v>
      </c>
      <c r="P779" s="5">
        <f>IF(L779,E779/L779,0)</f>
        <v>7</v>
      </c>
      <c r="Q779" s="6" t="s">
        <v>8325</v>
      </c>
      <c r="R779" s="6" t="s">
        <v>8309</v>
      </c>
      <c r="S779" s="11">
        <f>(((J779/60)/60)/24)+DATE(1970,1,1)</f>
        <v>41456.981215277774</v>
      </c>
      <c r="T779" s="11">
        <f>(((I779/60)/60)/24)+DATE(1970,1,1)</f>
        <v>41486.981215277774</v>
      </c>
      <c r="U779">
        <f>YEAR(S779)</f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E780/D780*100</f>
        <v>0.4</v>
      </c>
      <c r="P780" s="5">
        <f>IF(L780,E780/L780,0)</f>
        <v>2</v>
      </c>
      <c r="Q780" s="6" t="s">
        <v>8325</v>
      </c>
      <c r="R780" s="6" t="s">
        <v>8309</v>
      </c>
      <c r="S780" s="11">
        <f>(((J780/60)/60)/24)+DATE(1970,1,1)</f>
        <v>41729.702314814815</v>
      </c>
      <c r="T780" s="11">
        <f>(((I780/60)/60)/24)+DATE(1970,1,1)</f>
        <v>41759.702314814815</v>
      </c>
      <c r="U780">
        <f>YEAR(S780)</f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E781/D781*100</f>
        <v>2.666666666666667</v>
      </c>
      <c r="P781" s="5">
        <f>IF(L781,E781/L781,0)</f>
        <v>66.666666666666671</v>
      </c>
      <c r="Q781" s="6" t="s">
        <v>8325</v>
      </c>
      <c r="R781" s="6" t="s">
        <v>8309</v>
      </c>
      <c r="S781" s="11">
        <f>(((J781/60)/60)/24)+DATE(1970,1,1)</f>
        <v>40436.68408564815</v>
      </c>
      <c r="T781" s="11">
        <f>(((I781/60)/60)/24)+DATE(1970,1,1)</f>
        <v>40466.166666666664</v>
      </c>
      <c r="U781">
        <f>YEAR(S781)</f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E782/D782*100</f>
        <v>104</v>
      </c>
      <c r="P782" s="5">
        <f>IF(L782,E782/L782,0)</f>
        <v>38.518518518518519</v>
      </c>
      <c r="Q782" s="6" t="s">
        <v>8311</v>
      </c>
      <c r="R782" s="6" t="s">
        <v>8310</v>
      </c>
      <c r="S782" s="11">
        <f>(((J782/60)/60)/24)+DATE(1970,1,1)</f>
        <v>40636.673900462964</v>
      </c>
      <c r="T782" s="11">
        <f>(((I782/60)/60)/24)+DATE(1970,1,1)</f>
        <v>40666.673900462964</v>
      </c>
      <c r="U782">
        <f>YEAR(S782)</f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E783/D783*100</f>
        <v>133.15375</v>
      </c>
      <c r="P783" s="5">
        <f>IF(L783,E783/L783,0)</f>
        <v>42.609200000000001</v>
      </c>
      <c r="Q783" s="6" t="s">
        <v>8311</v>
      </c>
      <c r="R783" s="6" t="s">
        <v>8310</v>
      </c>
      <c r="S783" s="11">
        <f>(((J783/60)/60)/24)+DATE(1970,1,1)</f>
        <v>41403.000856481485</v>
      </c>
      <c r="T783" s="11">
        <f>(((I783/60)/60)/24)+DATE(1970,1,1)</f>
        <v>41433.000856481485</v>
      </c>
      <c r="U783">
        <f>YEAR(S783)</f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E784/D784*100</f>
        <v>100</v>
      </c>
      <c r="P784" s="5">
        <f>IF(L784,E784/L784,0)</f>
        <v>50</v>
      </c>
      <c r="Q784" s="6" t="s">
        <v>8311</v>
      </c>
      <c r="R784" s="6" t="s">
        <v>8310</v>
      </c>
      <c r="S784" s="11">
        <f>(((J784/60)/60)/24)+DATE(1970,1,1)</f>
        <v>41116.758125</v>
      </c>
      <c r="T784" s="11">
        <f>(((I784/60)/60)/24)+DATE(1970,1,1)</f>
        <v>41146.758125</v>
      </c>
      <c r="U784">
        <f>YEAR(S784)</f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E785/D785*100</f>
        <v>148.13333333333333</v>
      </c>
      <c r="P785" s="5">
        <f>IF(L785,E785/L785,0)</f>
        <v>63.485714285714288</v>
      </c>
      <c r="Q785" s="6" t="s">
        <v>8311</v>
      </c>
      <c r="R785" s="6" t="s">
        <v>8310</v>
      </c>
      <c r="S785" s="11">
        <f>(((J785/60)/60)/24)+DATE(1970,1,1)</f>
        <v>40987.773715277777</v>
      </c>
      <c r="T785" s="11">
        <f>(((I785/60)/60)/24)+DATE(1970,1,1)</f>
        <v>41026.916666666664</v>
      </c>
      <c r="U785">
        <f>YEAR(S785)</f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E786/D786*100</f>
        <v>102.49999999999999</v>
      </c>
      <c r="P786" s="5">
        <f>IF(L786,E786/L786,0)</f>
        <v>102.5</v>
      </c>
      <c r="Q786" s="6" t="s">
        <v>8311</v>
      </c>
      <c r="R786" s="6" t="s">
        <v>8310</v>
      </c>
      <c r="S786" s="11">
        <f>(((J786/60)/60)/24)+DATE(1970,1,1)</f>
        <v>41675.149525462963</v>
      </c>
      <c r="T786" s="11">
        <f>(((I786/60)/60)/24)+DATE(1970,1,1)</f>
        <v>41715.107858796298</v>
      </c>
      <c r="U786">
        <f>YEAR(S786)</f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E787/D787*100</f>
        <v>180.62799999999999</v>
      </c>
      <c r="P787" s="5">
        <f>IF(L787,E787/L787,0)</f>
        <v>31.142758620689655</v>
      </c>
      <c r="Q787" s="6" t="s">
        <v>8311</v>
      </c>
      <c r="R787" s="6" t="s">
        <v>8310</v>
      </c>
      <c r="S787" s="11">
        <f>(((J787/60)/60)/24)+DATE(1970,1,1)</f>
        <v>41303.593923611108</v>
      </c>
      <c r="T787" s="11">
        <f>(((I787/60)/60)/24)+DATE(1970,1,1)</f>
        <v>41333.593923611108</v>
      </c>
      <c r="U787">
        <f>YEAR(S787)</f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E788/D788*100</f>
        <v>142.79999999999998</v>
      </c>
      <c r="P788" s="5">
        <f>IF(L788,E788/L788,0)</f>
        <v>162.27272727272728</v>
      </c>
      <c r="Q788" s="6" t="s">
        <v>8311</v>
      </c>
      <c r="R788" s="6" t="s">
        <v>8310</v>
      </c>
      <c r="S788" s="11">
        <f>(((J788/60)/60)/24)+DATE(1970,1,1)</f>
        <v>40983.055949074071</v>
      </c>
      <c r="T788" s="11">
        <f>(((I788/60)/60)/24)+DATE(1970,1,1)</f>
        <v>41040.657638888886</v>
      </c>
      <c r="U788">
        <f>YEAR(S788)</f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E789/D789*100</f>
        <v>114.16666666666666</v>
      </c>
      <c r="P789" s="5">
        <f>IF(L789,E789/L789,0)</f>
        <v>80.588235294117652</v>
      </c>
      <c r="Q789" s="6" t="s">
        <v>8311</v>
      </c>
      <c r="R789" s="6" t="s">
        <v>8310</v>
      </c>
      <c r="S789" s="11">
        <f>(((J789/60)/60)/24)+DATE(1970,1,1)</f>
        <v>41549.627615740741</v>
      </c>
      <c r="T789" s="11">
        <f>(((I789/60)/60)/24)+DATE(1970,1,1)</f>
        <v>41579.627615740741</v>
      </c>
      <c r="U789">
        <f>YEAR(S789)</f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E790/D790*100</f>
        <v>203.505</v>
      </c>
      <c r="P790" s="5">
        <f>IF(L790,E790/L790,0)</f>
        <v>59.85441176470588</v>
      </c>
      <c r="Q790" s="6" t="s">
        <v>8311</v>
      </c>
      <c r="R790" s="6" t="s">
        <v>8310</v>
      </c>
      <c r="S790" s="11">
        <f>(((J790/60)/60)/24)+DATE(1970,1,1)</f>
        <v>41059.006805555553</v>
      </c>
      <c r="T790" s="11">
        <f>(((I790/60)/60)/24)+DATE(1970,1,1)</f>
        <v>41097.165972222225</v>
      </c>
      <c r="U790">
        <f>YEAR(S790)</f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E791/D791*100</f>
        <v>109.41176470588236</v>
      </c>
      <c r="P791" s="5">
        <f>IF(L791,E791/L791,0)</f>
        <v>132.85714285714286</v>
      </c>
      <c r="Q791" s="6" t="s">
        <v>8311</v>
      </c>
      <c r="R791" s="6" t="s">
        <v>8310</v>
      </c>
      <c r="S791" s="11">
        <f>(((J791/60)/60)/24)+DATE(1970,1,1)</f>
        <v>41277.186111111114</v>
      </c>
      <c r="T791" s="11">
        <f>(((I791/60)/60)/24)+DATE(1970,1,1)</f>
        <v>41295.332638888889</v>
      </c>
      <c r="U791">
        <f>YEAR(S791)</f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E792/D792*100</f>
        <v>144.37459999999999</v>
      </c>
      <c r="P792" s="5">
        <f>IF(L792,E792/L792,0)</f>
        <v>92.547820512820508</v>
      </c>
      <c r="Q792" s="6" t="s">
        <v>8311</v>
      </c>
      <c r="R792" s="6" t="s">
        <v>8310</v>
      </c>
      <c r="S792" s="11">
        <f>(((J792/60)/60)/24)+DATE(1970,1,1)</f>
        <v>41276.047905092593</v>
      </c>
      <c r="T792" s="11">
        <f>(((I792/60)/60)/24)+DATE(1970,1,1)</f>
        <v>41306.047905092593</v>
      </c>
      <c r="U792">
        <f>YEAR(S792)</f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E793/D793*100</f>
        <v>103.86666666666666</v>
      </c>
      <c r="P793" s="5">
        <f>IF(L793,E793/L793,0)</f>
        <v>60.859375</v>
      </c>
      <c r="Q793" s="6" t="s">
        <v>8311</v>
      </c>
      <c r="R793" s="6" t="s">
        <v>8310</v>
      </c>
      <c r="S793" s="11">
        <f>(((J793/60)/60)/24)+DATE(1970,1,1)</f>
        <v>41557.780624999999</v>
      </c>
      <c r="T793" s="11">
        <f>(((I793/60)/60)/24)+DATE(1970,1,1)</f>
        <v>41591.249305555553</v>
      </c>
      <c r="U793">
        <f>YEAR(S793)</f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E794/D794*100</f>
        <v>100.44440000000002</v>
      </c>
      <c r="P794" s="5">
        <f>IF(L794,E794/L794,0)</f>
        <v>41.851833333333339</v>
      </c>
      <c r="Q794" s="6" t="s">
        <v>8311</v>
      </c>
      <c r="R794" s="6" t="s">
        <v>8310</v>
      </c>
      <c r="S794" s="11">
        <f>(((J794/60)/60)/24)+DATE(1970,1,1)</f>
        <v>41555.873645833337</v>
      </c>
      <c r="T794" s="11">
        <f>(((I794/60)/60)/24)+DATE(1970,1,1)</f>
        <v>41585.915312500001</v>
      </c>
      <c r="U794">
        <f>YEAR(S794)</f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E795/D795*100</f>
        <v>102.77927272727271</v>
      </c>
      <c r="P795" s="5">
        <f>IF(L795,E795/L795,0)</f>
        <v>88.325937499999995</v>
      </c>
      <c r="Q795" s="6" t="s">
        <v>8311</v>
      </c>
      <c r="R795" s="6" t="s">
        <v>8310</v>
      </c>
      <c r="S795" s="11">
        <f>(((J795/60)/60)/24)+DATE(1970,1,1)</f>
        <v>41442.741249999999</v>
      </c>
      <c r="T795" s="11">
        <f>(((I795/60)/60)/24)+DATE(1970,1,1)</f>
        <v>41458.207638888889</v>
      </c>
      <c r="U795">
        <f>YEAR(S795)</f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E796/D796*100</f>
        <v>105.31250000000001</v>
      </c>
      <c r="P796" s="5">
        <f>IF(L796,E796/L796,0)</f>
        <v>158.96226415094338</v>
      </c>
      <c r="Q796" s="6" t="s">
        <v>8311</v>
      </c>
      <c r="R796" s="6" t="s">
        <v>8310</v>
      </c>
      <c r="S796" s="11">
        <f>(((J796/60)/60)/24)+DATE(1970,1,1)</f>
        <v>40736.115011574075</v>
      </c>
      <c r="T796" s="11">
        <f>(((I796/60)/60)/24)+DATE(1970,1,1)</f>
        <v>40791.712500000001</v>
      </c>
      <c r="U796">
        <f>YEAR(S796)</f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E797/D797*100</f>
        <v>111.78571428571429</v>
      </c>
      <c r="P797" s="5">
        <f>IF(L797,E797/L797,0)</f>
        <v>85.054347826086953</v>
      </c>
      <c r="Q797" s="6" t="s">
        <v>8311</v>
      </c>
      <c r="R797" s="6" t="s">
        <v>8310</v>
      </c>
      <c r="S797" s="11">
        <f>(((J797/60)/60)/24)+DATE(1970,1,1)</f>
        <v>40963.613032407404</v>
      </c>
      <c r="T797" s="11">
        <f>(((I797/60)/60)/24)+DATE(1970,1,1)</f>
        <v>41006.207638888889</v>
      </c>
      <c r="U797">
        <f>YEAR(S797)</f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E798/D798*100</f>
        <v>101.35000000000001</v>
      </c>
      <c r="P798" s="5">
        <f>IF(L798,E798/L798,0)</f>
        <v>112.61111111111111</v>
      </c>
      <c r="Q798" s="6" t="s">
        <v>8311</v>
      </c>
      <c r="R798" s="6" t="s">
        <v>8310</v>
      </c>
      <c r="S798" s="11">
        <f>(((J798/60)/60)/24)+DATE(1970,1,1)</f>
        <v>41502.882928240739</v>
      </c>
      <c r="T798" s="11">
        <f>(((I798/60)/60)/24)+DATE(1970,1,1)</f>
        <v>41532.881944444445</v>
      </c>
      <c r="U798">
        <f>YEAR(S798)</f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E799/D799*100</f>
        <v>107.53333333333333</v>
      </c>
      <c r="P799" s="5">
        <f>IF(L799,E799/L799,0)</f>
        <v>45.436619718309856</v>
      </c>
      <c r="Q799" s="6" t="s">
        <v>8311</v>
      </c>
      <c r="R799" s="6" t="s">
        <v>8310</v>
      </c>
      <c r="S799" s="11">
        <f>(((J799/60)/60)/24)+DATE(1970,1,1)</f>
        <v>40996.994074074071</v>
      </c>
      <c r="T799" s="11">
        <f>(((I799/60)/60)/24)+DATE(1970,1,1)</f>
        <v>41028.166666666664</v>
      </c>
      <c r="U799">
        <f>YEAR(S799)</f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E800/D800*100</f>
        <v>114.88571428571429</v>
      </c>
      <c r="P800" s="5">
        <f>IF(L800,E800/L800,0)</f>
        <v>46.218390804597703</v>
      </c>
      <c r="Q800" s="6" t="s">
        <v>8311</v>
      </c>
      <c r="R800" s="6" t="s">
        <v>8310</v>
      </c>
      <c r="S800" s="11">
        <f>(((J800/60)/60)/24)+DATE(1970,1,1)</f>
        <v>41882.590127314819</v>
      </c>
      <c r="T800" s="11">
        <f>(((I800/60)/60)/24)+DATE(1970,1,1)</f>
        <v>41912.590127314819</v>
      </c>
      <c r="U800">
        <f>YEAR(S800)</f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E801/D801*100</f>
        <v>100.02</v>
      </c>
      <c r="P801" s="5">
        <f>IF(L801,E801/L801,0)</f>
        <v>178.60714285714286</v>
      </c>
      <c r="Q801" s="6" t="s">
        <v>8311</v>
      </c>
      <c r="R801" s="6" t="s">
        <v>8310</v>
      </c>
      <c r="S801" s="11">
        <f>(((J801/60)/60)/24)+DATE(1970,1,1)</f>
        <v>40996.667199074072</v>
      </c>
      <c r="T801" s="11">
        <f>(((I801/60)/60)/24)+DATE(1970,1,1)</f>
        <v>41026.667199074072</v>
      </c>
      <c r="U801">
        <f>YEAR(S801)</f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E802/D802*100</f>
        <v>152.13333333333335</v>
      </c>
      <c r="P802" s="5">
        <f>IF(L802,E802/L802,0)</f>
        <v>40.75</v>
      </c>
      <c r="Q802" s="6" t="s">
        <v>8311</v>
      </c>
      <c r="R802" s="6" t="s">
        <v>8310</v>
      </c>
      <c r="S802" s="11">
        <f>(((J802/60)/60)/24)+DATE(1970,1,1)</f>
        <v>41863.433495370373</v>
      </c>
      <c r="T802" s="11">
        <f>(((I802/60)/60)/24)+DATE(1970,1,1)</f>
        <v>41893.433495370373</v>
      </c>
      <c r="U802">
        <f>YEAR(S802)</f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E803/D803*100</f>
        <v>111.52149999999999</v>
      </c>
      <c r="P803" s="5">
        <f>IF(L803,E803/L803,0)</f>
        <v>43.733921568627444</v>
      </c>
      <c r="Q803" s="6" t="s">
        <v>8311</v>
      </c>
      <c r="R803" s="6" t="s">
        <v>8310</v>
      </c>
      <c r="S803" s="11">
        <f>(((J803/60)/60)/24)+DATE(1970,1,1)</f>
        <v>40695.795370370368</v>
      </c>
      <c r="T803" s="11">
        <f>(((I803/60)/60)/24)+DATE(1970,1,1)</f>
        <v>40725.795370370368</v>
      </c>
      <c r="U803">
        <f>YEAR(S803)</f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E804/D804*100</f>
        <v>101.33333333333334</v>
      </c>
      <c r="P804" s="5">
        <f>IF(L804,E804/L804,0)</f>
        <v>81.066666666666663</v>
      </c>
      <c r="Q804" s="6" t="s">
        <v>8311</v>
      </c>
      <c r="R804" s="6" t="s">
        <v>8310</v>
      </c>
      <c r="S804" s="11">
        <f>(((J804/60)/60)/24)+DATE(1970,1,1)</f>
        <v>41123.022268518522</v>
      </c>
      <c r="T804" s="11">
        <f>(((I804/60)/60)/24)+DATE(1970,1,1)</f>
        <v>41169.170138888891</v>
      </c>
      <c r="U804">
        <f>YEAR(S804)</f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E805/D805*100</f>
        <v>123.2608695652174</v>
      </c>
      <c r="P805" s="5">
        <f>IF(L805,E805/L805,0)</f>
        <v>74.60526315789474</v>
      </c>
      <c r="Q805" s="6" t="s">
        <v>8311</v>
      </c>
      <c r="R805" s="6" t="s">
        <v>8310</v>
      </c>
      <c r="S805" s="11">
        <f>(((J805/60)/60)/24)+DATE(1970,1,1)</f>
        <v>40665.949976851851</v>
      </c>
      <c r="T805" s="11">
        <f>(((I805/60)/60)/24)+DATE(1970,1,1)</f>
        <v>40692.041666666664</v>
      </c>
      <c r="U805">
        <f>YEAR(S805)</f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E806/D806*100</f>
        <v>100</v>
      </c>
      <c r="P806" s="5">
        <f>IF(L806,E806/L806,0)</f>
        <v>305.55555555555554</v>
      </c>
      <c r="Q806" s="6" t="s">
        <v>8311</v>
      </c>
      <c r="R806" s="6" t="s">
        <v>8310</v>
      </c>
      <c r="S806" s="11">
        <f>(((J806/60)/60)/24)+DATE(1970,1,1)</f>
        <v>40730.105625000004</v>
      </c>
      <c r="T806" s="11">
        <f>(((I806/60)/60)/24)+DATE(1970,1,1)</f>
        <v>40747.165972222225</v>
      </c>
      <c r="U806">
        <f>YEAR(S806)</f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E807/D807*100</f>
        <v>105</v>
      </c>
      <c r="P807" s="5">
        <f>IF(L807,E807/L807,0)</f>
        <v>58.333333333333336</v>
      </c>
      <c r="Q807" s="6" t="s">
        <v>8311</v>
      </c>
      <c r="R807" s="6" t="s">
        <v>8310</v>
      </c>
      <c r="S807" s="11">
        <f>(((J807/60)/60)/24)+DATE(1970,1,1)</f>
        <v>40690.823055555556</v>
      </c>
      <c r="T807" s="11">
        <f>(((I807/60)/60)/24)+DATE(1970,1,1)</f>
        <v>40740.958333333336</v>
      </c>
      <c r="U807">
        <f>YEAR(S807)</f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E808/D808*100</f>
        <v>104.4375</v>
      </c>
      <c r="P808" s="5">
        <f>IF(L808,E808/L808,0)</f>
        <v>117.67605633802818</v>
      </c>
      <c r="Q808" s="6" t="s">
        <v>8311</v>
      </c>
      <c r="R808" s="6" t="s">
        <v>8310</v>
      </c>
      <c r="S808" s="11">
        <f>(((J808/60)/60)/24)+DATE(1970,1,1)</f>
        <v>40763.691423611112</v>
      </c>
      <c r="T808" s="11">
        <f>(((I808/60)/60)/24)+DATE(1970,1,1)</f>
        <v>40793.691423611112</v>
      </c>
      <c r="U808">
        <f>YEAR(S808)</f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E809/D809*100</f>
        <v>105.125</v>
      </c>
      <c r="P809" s="5">
        <f>IF(L809,E809/L809,0)</f>
        <v>73.771929824561397</v>
      </c>
      <c r="Q809" s="6" t="s">
        <v>8311</v>
      </c>
      <c r="R809" s="6" t="s">
        <v>8310</v>
      </c>
      <c r="S809" s="11">
        <f>(((J809/60)/60)/24)+DATE(1970,1,1)</f>
        <v>42759.628599537042</v>
      </c>
      <c r="T809" s="11">
        <f>(((I809/60)/60)/24)+DATE(1970,1,1)</f>
        <v>42795.083333333328</v>
      </c>
      <c r="U809">
        <f>YEAR(S809)</f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E810/D810*100</f>
        <v>100</v>
      </c>
      <c r="P810" s="5">
        <f>IF(L810,E810/L810,0)</f>
        <v>104.65116279069767</v>
      </c>
      <c r="Q810" s="6" t="s">
        <v>8311</v>
      </c>
      <c r="R810" s="6" t="s">
        <v>8310</v>
      </c>
      <c r="S810" s="11">
        <f>(((J810/60)/60)/24)+DATE(1970,1,1)</f>
        <v>41962.100532407407</v>
      </c>
      <c r="T810" s="11">
        <f>(((I810/60)/60)/24)+DATE(1970,1,1)</f>
        <v>41995.207638888889</v>
      </c>
      <c r="U810">
        <f>YEAR(S810)</f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E811/D811*100</f>
        <v>103.77499999999999</v>
      </c>
      <c r="P811" s="5">
        <f>IF(L811,E811/L811,0)</f>
        <v>79.82692307692308</v>
      </c>
      <c r="Q811" s="6" t="s">
        <v>8311</v>
      </c>
      <c r="R811" s="6" t="s">
        <v>8310</v>
      </c>
      <c r="S811" s="11">
        <f>(((J811/60)/60)/24)+DATE(1970,1,1)</f>
        <v>41628.833680555559</v>
      </c>
      <c r="T811" s="11">
        <f>(((I811/60)/60)/24)+DATE(1970,1,1)</f>
        <v>41658.833680555559</v>
      </c>
      <c r="U811">
        <f>YEAR(S811)</f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E812/D812*100</f>
        <v>105</v>
      </c>
      <c r="P812" s="5">
        <f>IF(L812,E812/L812,0)</f>
        <v>58.333333333333336</v>
      </c>
      <c r="Q812" s="6" t="s">
        <v>8311</v>
      </c>
      <c r="R812" s="6" t="s">
        <v>8310</v>
      </c>
      <c r="S812" s="11">
        <f>(((J812/60)/60)/24)+DATE(1970,1,1)</f>
        <v>41123.056273148148</v>
      </c>
      <c r="T812" s="11">
        <f>(((I812/60)/60)/24)+DATE(1970,1,1)</f>
        <v>41153.056273148148</v>
      </c>
      <c r="U812">
        <f>YEAR(S812)</f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E813/D813*100</f>
        <v>104</v>
      </c>
      <c r="P813" s="5">
        <f>IF(L813,E813/L813,0)</f>
        <v>86.666666666666671</v>
      </c>
      <c r="Q813" s="6" t="s">
        <v>8311</v>
      </c>
      <c r="R813" s="6" t="s">
        <v>8310</v>
      </c>
      <c r="S813" s="11">
        <f>(((J813/60)/60)/24)+DATE(1970,1,1)</f>
        <v>41443.643541666665</v>
      </c>
      <c r="T813" s="11">
        <f>(((I813/60)/60)/24)+DATE(1970,1,1)</f>
        <v>41465.702777777777</v>
      </c>
      <c r="U813">
        <f>YEAR(S813)</f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E814/D814*100</f>
        <v>151.83333333333334</v>
      </c>
      <c r="P814" s="5">
        <f>IF(L814,E814/L814,0)</f>
        <v>27.606060606060606</v>
      </c>
      <c r="Q814" s="6" t="s">
        <v>8311</v>
      </c>
      <c r="R814" s="6" t="s">
        <v>8310</v>
      </c>
      <c r="S814" s="11">
        <f>(((J814/60)/60)/24)+DATE(1970,1,1)</f>
        <v>41282.017962962964</v>
      </c>
      <c r="T814" s="11">
        <f>(((I814/60)/60)/24)+DATE(1970,1,1)</f>
        <v>41334.581944444442</v>
      </c>
      <c r="U814">
        <f>YEAR(S814)</f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E815/D815*100</f>
        <v>159.99600000000001</v>
      </c>
      <c r="P815" s="5">
        <f>IF(L815,E815/L815,0)</f>
        <v>24.999375000000001</v>
      </c>
      <c r="Q815" s="6" t="s">
        <v>8311</v>
      </c>
      <c r="R815" s="6" t="s">
        <v>8310</v>
      </c>
      <c r="S815" s="11">
        <f>(((J815/60)/60)/24)+DATE(1970,1,1)</f>
        <v>41080.960243055553</v>
      </c>
      <c r="T815" s="11">
        <f>(((I815/60)/60)/24)+DATE(1970,1,1)</f>
        <v>41110.960243055553</v>
      </c>
      <c r="U815">
        <f>YEAR(S815)</f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E816/D816*100</f>
        <v>127.3</v>
      </c>
      <c r="P816" s="5">
        <f>IF(L816,E816/L816,0)</f>
        <v>45.464285714285715</v>
      </c>
      <c r="Q816" s="6" t="s">
        <v>8311</v>
      </c>
      <c r="R816" s="6" t="s">
        <v>8310</v>
      </c>
      <c r="S816" s="11">
        <f>(((J816/60)/60)/24)+DATE(1970,1,1)</f>
        <v>40679.743067129632</v>
      </c>
      <c r="T816" s="11">
        <f>(((I816/60)/60)/24)+DATE(1970,1,1)</f>
        <v>40694.75277777778</v>
      </c>
      <c r="U816">
        <f>YEAR(S816)</f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E817/D817*100</f>
        <v>107</v>
      </c>
      <c r="P817" s="5">
        <f>IF(L817,E817/L817,0)</f>
        <v>99.534883720930239</v>
      </c>
      <c r="Q817" s="6" t="s">
        <v>8311</v>
      </c>
      <c r="R817" s="6" t="s">
        <v>8310</v>
      </c>
      <c r="S817" s="11">
        <f>(((J817/60)/60)/24)+DATE(1970,1,1)</f>
        <v>41914.917858796296</v>
      </c>
      <c r="T817" s="11">
        <f>(((I817/60)/60)/24)+DATE(1970,1,1)</f>
        <v>41944.917858796296</v>
      </c>
      <c r="U817">
        <f>YEAR(S817)</f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E818/D818*100</f>
        <v>115.12214285714286</v>
      </c>
      <c r="P818" s="5">
        <f>IF(L818,E818/L818,0)</f>
        <v>39.31</v>
      </c>
      <c r="Q818" s="6" t="s">
        <v>8311</v>
      </c>
      <c r="R818" s="6" t="s">
        <v>8310</v>
      </c>
      <c r="S818" s="11">
        <f>(((J818/60)/60)/24)+DATE(1970,1,1)</f>
        <v>41341.870868055557</v>
      </c>
      <c r="T818" s="11">
        <f>(((I818/60)/60)/24)+DATE(1970,1,1)</f>
        <v>41373.270833333336</v>
      </c>
      <c r="U818">
        <f>YEAR(S818)</f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E819/D819*100</f>
        <v>137.11066666666665</v>
      </c>
      <c r="P819" s="5">
        <f>IF(L819,E819/L819,0)</f>
        <v>89.419999999999987</v>
      </c>
      <c r="Q819" s="6" t="s">
        <v>8311</v>
      </c>
      <c r="R819" s="6" t="s">
        <v>8310</v>
      </c>
      <c r="S819" s="11">
        <f>(((J819/60)/60)/24)+DATE(1970,1,1)</f>
        <v>40925.599664351852</v>
      </c>
      <c r="T819" s="11">
        <f>(((I819/60)/60)/24)+DATE(1970,1,1)</f>
        <v>40979.207638888889</v>
      </c>
      <c r="U819">
        <f>YEAR(S819)</f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E820/D820*100</f>
        <v>155.71428571428572</v>
      </c>
      <c r="P820" s="5">
        <f>IF(L820,E820/L820,0)</f>
        <v>28.684210526315791</v>
      </c>
      <c r="Q820" s="6" t="s">
        <v>8311</v>
      </c>
      <c r="R820" s="6" t="s">
        <v>8310</v>
      </c>
      <c r="S820" s="11">
        <f>(((J820/60)/60)/24)+DATE(1970,1,1)</f>
        <v>41120.882881944446</v>
      </c>
      <c r="T820" s="11">
        <f>(((I820/60)/60)/24)+DATE(1970,1,1)</f>
        <v>41128.709027777775</v>
      </c>
      <c r="U820">
        <f>YEAR(S820)</f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E821/D821*100</f>
        <v>108.74999999999999</v>
      </c>
      <c r="P821" s="5">
        <f>IF(L821,E821/L821,0)</f>
        <v>31.071428571428573</v>
      </c>
      <c r="Q821" s="6" t="s">
        <v>8311</v>
      </c>
      <c r="R821" s="6" t="s">
        <v>8310</v>
      </c>
      <c r="S821" s="11">
        <f>(((J821/60)/60)/24)+DATE(1970,1,1)</f>
        <v>41619.998310185183</v>
      </c>
      <c r="T821" s="11">
        <f>(((I821/60)/60)/24)+DATE(1970,1,1)</f>
        <v>41629.197222222225</v>
      </c>
      <c r="U821">
        <f>YEAR(S821)</f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E822/D822*100</f>
        <v>134.05000000000001</v>
      </c>
      <c r="P822" s="5">
        <f>IF(L822,E822/L822,0)</f>
        <v>70.55263157894737</v>
      </c>
      <c r="Q822" s="6" t="s">
        <v>8311</v>
      </c>
      <c r="R822" s="6" t="s">
        <v>8310</v>
      </c>
      <c r="S822" s="11">
        <f>(((J822/60)/60)/24)+DATE(1970,1,1)</f>
        <v>41768.841921296298</v>
      </c>
      <c r="T822" s="11">
        <f>(((I822/60)/60)/24)+DATE(1970,1,1)</f>
        <v>41799.208333333336</v>
      </c>
      <c r="U822">
        <f>YEAR(S822)</f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E823/D823*100</f>
        <v>100</v>
      </c>
      <c r="P823" s="5">
        <f>IF(L823,E823/L823,0)</f>
        <v>224.12820512820514</v>
      </c>
      <c r="Q823" s="6" t="s">
        <v>8311</v>
      </c>
      <c r="R823" s="6" t="s">
        <v>8310</v>
      </c>
      <c r="S823" s="11">
        <f>(((J823/60)/60)/24)+DATE(1970,1,1)</f>
        <v>42093.922048611115</v>
      </c>
      <c r="T823" s="11">
        <f>(((I823/60)/60)/24)+DATE(1970,1,1)</f>
        <v>42128.167361111111</v>
      </c>
      <c r="U823">
        <f>YEAR(S823)</f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E824/D824*100</f>
        <v>119.16666666666667</v>
      </c>
      <c r="P824" s="5">
        <f>IF(L824,E824/L824,0)</f>
        <v>51.811594202898547</v>
      </c>
      <c r="Q824" s="6" t="s">
        <v>8311</v>
      </c>
      <c r="R824" s="6" t="s">
        <v>8310</v>
      </c>
      <c r="S824" s="11">
        <f>(((J824/60)/60)/24)+DATE(1970,1,1)</f>
        <v>41157.947337962964</v>
      </c>
      <c r="T824" s="11">
        <f>(((I824/60)/60)/24)+DATE(1970,1,1)</f>
        <v>41187.947337962964</v>
      </c>
      <c r="U824">
        <f>YEAR(S824)</f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E825/D825*100</f>
        <v>179.5</v>
      </c>
      <c r="P825" s="5">
        <f>IF(L825,E825/L825,0)</f>
        <v>43.515151515151516</v>
      </c>
      <c r="Q825" s="6" t="s">
        <v>8311</v>
      </c>
      <c r="R825" s="6" t="s">
        <v>8310</v>
      </c>
      <c r="S825" s="11">
        <f>(((J825/60)/60)/24)+DATE(1970,1,1)</f>
        <v>42055.972824074073</v>
      </c>
      <c r="T825" s="11">
        <f>(((I825/60)/60)/24)+DATE(1970,1,1)</f>
        <v>42085.931157407409</v>
      </c>
      <c r="U825">
        <f>YEAR(S825)</f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E826/D826*100</f>
        <v>134.38124999999999</v>
      </c>
      <c r="P826" s="5">
        <f>IF(L826,E826/L826,0)</f>
        <v>39.816666666666663</v>
      </c>
      <c r="Q826" s="6" t="s">
        <v>8311</v>
      </c>
      <c r="R826" s="6" t="s">
        <v>8310</v>
      </c>
      <c r="S826" s="11">
        <f>(((J826/60)/60)/24)+DATE(1970,1,1)</f>
        <v>40250.242106481484</v>
      </c>
      <c r="T826" s="11">
        <f>(((I826/60)/60)/24)+DATE(1970,1,1)</f>
        <v>40286.290972222225</v>
      </c>
      <c r="U826">
        <f>YEAR(S826)</f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E827/D827*100</f>
        <v>100.43200000000002</v>
      </c>
      <c r="P827" s="5">
        <f>IF(L827,E827/L827,0)</f>
        <v>126.8080808080808</v>
      </c>
      <c r="Q827" s="6" t="s">
        <v>8311</v>
      </c>
      <c r="R827" s="6" t="s">
        <v>8310</v>
      </c>
      <c r="S827" s="11">
        <f>(((J827/60)/60)/24)+DATE(1970,1,1)</f>
        <v>41186.306527777779</v>
      </c>
      <c r="T827" s="11">
        <f>(((I827/60)/60)/24)+DATE(1970,1,1)</f>
        <v>41211.306527777779</v>
      </c>
      <c r="U827">
        <f>YEAR(S827)</f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E828/D828*100</f>
        <v>101.45454545454547</v>
      </c>
      <c r="P828" s="5">
        <f>IF(L828,E828/L828,0)</f>
        <v>113.87755102040816</v>
      </c>
      <c r="Q828" s="6" t="s">
        <v>8311</v>
      </c>
      <c r="R828" s="6" t="s">
        <v>8310</v>
      </c>
      <c r="S828" s="11">
        <f>(((J828/60)/60)/24)+DATE(1970,1,1)</f>
        <v>40973.038541666669</v>
      </c>
      <c r="T828" s="11">
        <f>(((I828/60)/60)/24)+DATE(1970,1,1)</f>
        <v>40993.996874999997</v>
      </c>
      <c r="U828">
        <f>YEAR(S828)</f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E829/D829*100</f>
        <v>103.33333333333334</v>
      </c>
      <c r="P829" s="5">
        <f>IF(L829,E829/L829,0)</f>
        <v>28.181818181818183</v>
      </c>
      <c r="Q829" s="6" t="s">
        <v>8311</v>
      </c>
      <c r="R829" s="6" t="s">
        <v>8310</v>
      </c>
      <c r="S829" s="11">
        <f>(((J829/60)/60)/24)+DATE(1970,1,1)</f>
        <v>40927.473460648151</v>
      </c>
      <c r="T829" s="11">
        <f>(((I829/60)/60)/24)+DATE(1970,1,1)</f>
        <v>40953.825694444444</v>
      </c>
      <c r="U829">
        <f>YEAR(S829)</f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E830/D830*100</f>
        <v>107</v>
      </c>
      <c r="P830" s="5">
        <f>IF(L830,E830/L830,0)</f>
        <v>36.60526315789474</v>
      </c>
      <c r="Q830" s="6" t="s">
        <v>8311</v>
      </c>
      <c r="R830" s="6" t="s">
        <v>8310</v>
      </c>
      <c r="S830" s="11">
        <f>(((J830/60)/60)/24)+DATE(1970,1,1)</f>
        <v>41073.050717592596</v>
      </c>
      <c r="T830" s="11">
        <f>(((I830/60)/60)/24)+DATE(1970,1,1)</f>
        <v>41085.683333333334</v>
      </c>
      <c r="U830">
        <f>YEAR(S830)</f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E831/D831*100</f>
        <v>104</v>
      </c>
      <c r="P831" s="5">
        <f>IF(L831,E831/L831,0)</f>
        <v>32.5</v>
      </c>
      <c r="Q831" s="6" t="s">
        <v>8311</v>
      </c>
      <c r="R831" s="6" t="s">
        <v>8310</v>
      </c>
      <c r="S831" s="11">
        <f>(((J831/60)/60)/24)+DATE(1970,1,1)</f>
        <v>42504.801388888889</v>
      </c>
      <c r="T831" s="11">
        <f>(((I831/60)/60)/24)+DATE(1970,1,1)</f>
        <v>42564.801388888889</v>
      </c>
      <c r="U831">
        <f>YEAR(S831)</f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E832/D832*100</f>
        <v>107.83333333333334</v>
      </c>
      <c r="P832" s="5">
        <f>IF(L832,E832/L832,0)</f>
        <v>60.65625</v>
      </c>
      <c r="Q832" s="6" t="s">
        <v>8311</v>
      </c>
      <c r="R832" s="6" t="s">
        <v>8310</v>
      </c>
      <c r="S832" s="11">
        <f>(((J832/60)/60)/24)+DATE(1970,1,1)</f>
        <v>41325.525752314818</v>
      </c>
      <c r="T832" s="11">
        <f>(((I832/60)/60)/24)+DATE(1970,1,1)</f>
        <v>41355.484085648146</v>
      </c>
      <c r="U832">
        <f>YEAR(S832)</f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E833/D833*100</f>
        <v>233.33333333333334</v>
      </c>
      <c r="P833" s="5">
        <f>IF(L833,E833/L833,0)</f>
        <v>175</v>
      </c>
      <c r="Q833" s="6" t="s">
        <v>8311</v>
      </c>
      <c r="R833" s="6" t="s">
        <v>8310</v>
      </c>
      <c r="S833" s="11">
        <f>(((J833/60)/60)/24)+DATE(1970,1,1)</f>
        <v>40996.646921296298</v>
      </c>
      <c r="T833" s="11">
        <f>(((I833/60)/60)/24)+DATE(1970,1,1)</f>
        <v>41026.646921296298</v>
      </c>
      <c r="U833">
        <f>YEAR(S833)</f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E834/D834*100</f>
        <v>100.60706666666665</v>
      </c>
      <c r="P834" s="5">
        <f>IF(L834,E834/L834,0)</f>
        <v>97.993896103896105</v>
      </c>
      <c r="Q834" s="6" t="s">
        <v>8311</v>
      </c>
      <c r="R834" s="6" t="s">
        <v>8310</v>
      </c>
      <c r="S834" s="11">
        <f>(((J834/60)/60)/24)+DATE(1970,1,1)</f>
        <v>40869.675173611111</v>
      </c>
      <c r="T834" s="11">
        <f>(((I834/60)/60)/24)+DATE(1970,1,1)</f>
        <v>40929.342361111114</v>
      </c>
      <c r="U834">
        <f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E835/D835*100</f>
        <v>101.66666666666666</v>
      </c>
      <c r="P835" s="5">
        <f>IF(L835,E835/L835,0)</f>
        <v>148.78048780487805</v>
      </c>
      <c r="Q835" s="6" t="s">
        <v>8311</v>
      </c>
      <c r="R835" s="6" t="s">
        <v>8310</v>
      </c>
      <c r="S835" s="11">
        <f>(((J835/60)/60)/24)+DATE(1970,1,1)</f>
        <v>41718.878182870372</v>
      </c>
      <c r="T835" s="11">
        <f>(((I835/60)/60)/24)+DATE(1970,1,1)</f>
        <v>41748.878182870372</v>
      </c>
      <c r="U835">
        <f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E836/D836*100</f>
        <v>131.0181818181818</v>
      </c>
      <c r="P836" s="5">
        <f>IF(L836,E836/L836,0)</f>
        <v>96.08</v>
      </c>
      <c r="Q836" s="6" t="s">
        <v>8311</v>
      </c>
      <c r="R836" s="6" t="s">
        <v>8310</v>
      </c>
      <c r="S836" s="11">
        <f>(((J836/60)/60)/24)+DATE(1970,1,1)</f>
        <v>41422.822824074072</v>
      </c>
      <c r="T836" s="11">
        <f>(((I836/60)/60)/24)+DATE(1970,1,1)</f>
        <v>41456.165972222225</v>
      </c>
      <c r="U836">
        <f>YEAR(S836)</f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E837/D837*100</f>
        <v>117.25000000000001</v>
      </c>
      <c r="P837" s="5">
        <f>IF(L837,E837/L837,0)</f>
        <v>58.625</v>
      </c>
      <c r="Q837" s="6" t="s">
        <v>8311</v>
      </c>
      <c r="R837" s="6" t="s">
        <v>8310</v>
      </c>
      <c r="S837" s="11">
        <f>(((J837/60)/60)/24)+DATE(1970,1,1)</f>
        <v>41005.45784722222</v>
      </c>
      <c r="T837" s="11">
        <f>(((I837/60)/60)/24)+DATE(1970,1,1)</f>
        <v>41048.125</v>
      </c>
      <c r="U837">
        <f>YEAR(S837)</f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E838/D838*100</f>
        <v>100.93039999999999</v>
      </c>
      <c r="P838" s="5">
        <f>IF(L838,E838/L838,0)</f>
        <v>109.70695652173914</v>
      </c>
      <c r="Q838" s="6" t="s">
        <v>8311</v>
      </c>
      <c r="R838" s="6" t="s">
        <v>8310</v>
      </c>
      <c r="S838" s="11">
        <f>(((J838/60)/60)/24)+DATE(1970,1,1)</f>
        <v>41524.056921296295</v>
      </c>
      <c r="T838" s="11">
        <f>(((I838/60)/60)/24)+DATE(1970,1,1)</f>
        <v>41554.056921296295</v>
      </c>
      <c r="U838">
        <f>YEAR(S838)</f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E839/D839*100</f>
        <v>121.8</v>
      </c>
      <c r="P839" s="5">
        <f>IF(L839,E839/L839,0)</f>
        <v>49.112903225806448</v>
      </c>
      <c r="Q839" s="6" t="s">
        <v>8311</v>
      </c>
      <c r="R839" s="6" t="s">
        <v>8310</v>
      </c>
      <c r="S839" s="11">
        <f>(((J839/60)/60)/24)+DATE(1970,1,1)</f>
        <v>41730.998402777775</v>
      </c>
      <c r="T839" s="11">
        <f>(((I839/60)/60)/24)+DATE(1970,1,1)</f>
        <v>41760.998402777775</v>
      </c>
      <c r="U839">
        <f>YEAR(S839)</f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E840/D840*100</f>
        <v>145.4</v>
      </c>
      <c r="P840" s="5">
        <f>IF(L840,E840/L840,0)</f>
        <v>47.672131147540981</v>
      </c>
      <c r="Q840" s="6" t="s">
        <v>8311</v>
      </c>
      <c r="R840" s="6" t="s">
        <v>8310</v>
      </c>
      <c r="S840" s="11">
        <f>(((J840/60)/60)/24)+DATE(1970,1,1)</f>
        <v>40895.897974537038</v>
      </c>
      <c r="T840" s="11">
        <f>(((I840/60)/60)/24)+DATE(1970,1,1)</f>
        <v>40925.897974537038</v>
      </c>
      <c r="U840">
        <f>YEAR(S840)</f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E841/D841*100</f>
        <v>116.61660000000001</v>
      </c>
      <c r="P841" s="5">
        <f>IF(L841,E841/L841,0)</f>
        <v>60.737812499999997</v>
      </c>
      <c r="Q841" s="6" t="s">
        <v>8311</v>
      </c>
      <c r="R841" s="6" t="s">
        <v>8310</v>
      </c>
      <c r="S841" s="11">
        <f>(((J841/60)/60)/24)+DATE(1970,1,1)</f>
        <v>41144.763379629629</v>
      </c>
      <c r="T841" s="11">
        <f>(((I841/60)/60)/24)+DATE(1970,1,1)</f>
        <v>41174.763379629629</v>
      </c>
      <c r="U841">
        <f>YEAR(S841)</f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E842/D842*100</f>
        <v>120.4166</v>
      </c>
      <c r="P842" s="5">
        <f>IF(L842,E842/L842,0)</f>
        <v>63.37715789473684</v>
      </c>
      <c r="Q842" s="6" t="s">
        <v>8311</v>
      </c>
      <c r="R842" s="6" t="s">
        <v>8327</v>
      </c>
      <c r="S842" s="11">
        <f>(((J842/60)/60)/24)+DATE(1970,1,1)</f>
        <v>42607.226701388892</v>
      </c>
      <c r="T842" s="11">
        <f>(((I842/60)/60)/24)+DATE(1970,1,1)</f>
        <v>42637.226701388892</v>
      </c>
      <c r="U842">
        <f>YEAR(S842)</f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E843/D843*100</f>
        <v>101.32000000000001</v>
      </c>
      <c r="P843" s="5">
        <f>IF(L843,E843/L843,0)</f>
        <v>53.893617021276597</v>
      </c>
      <c r="Q843" s="6" t="s">
        <v>8311</v>
      </c>
      <c r="R843" s="6" t="s">
        <v>8327</v>
      </c>
      <c r="S843" s="11">
        <f>(((J843/60)/60)/24)+DATE(1970,1,1)</f>
        <v>41923.838692129626</v>
      </c>
      <c r="T843" s="11">
        <f>(((I843/60)/60)/24)+DATE(1970,1,1)</f>
        <v>41953.88035879629</v>
      </c>
      <c r="U843">
        <f>YEAR(S843)</f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E844/D844*100</f>
        <v>104.32</v>
      </c>
      <c r="P844" s="5">
        <f>IF(L844,E844/L844,0)</f>
        <v>66.871794871794876</v>
      </c>
      <c r="Q844" s="6" t="s">
        <v>8311</v>
      </c>
      <c r="R844" s="6" t="s">
        <v>8327</v>
      </c>
      <c r="S844" s="11">
        <f>(((J844/60)/60)/24)+DATE(1970,1,1)</f>
        <v>41526.592395833337</v>
      </c>
      <c r="T844" s="11">
        <f>(((I844/60)/60)/24)+DATE(1970,1,1)</f>
        <v>41561.165972222225</v>
      </c>
      <c r="U844">
        <f>YEAR(S844)</f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E845/D845*100</f>
        <v>267.13333333333333</v>
      </c>
      <c r="P845" s="5">
        <f>IF(L845,E845/L845,0)</f>
        <v>63.102362204724407</v>
      </c>
      <c r="Q845" s="6" t="s">
        <v>8311</v>
      </c>
      <c r="R845" s="6" t="s">
        <v>8327</v>
      </c>
      <c r="S845" s="11">
        <f>(((J845/60)/60)/24)+DATE(1970,1,1)</f>
        <v>42695.257870370369</v>
      </c>
      <c r="T845" s="11">
        <f>(((I845/60)/60)/24)+DATE(1970,1,1)</f>
        <v>42712.333333333328</v>
      </c>
      <c r="U845">
        <f>YEAR(S845)</f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E846/D846*100</f>
        <v>194.13333333333333</v>
      </c>
      <c r="P846" s="5">
        <f>IF(L846,E846/L846,0)</f>
        <v>36.628930817610062</v>
      </c>
      <c r="Q846" s="6" t="s">
        <v>8311</v>
      </c>
      <c r="R846" s="6" t="s">
        <v>8327</v>
      </c>
      <c r="S846" s="11">
        <f>(((J846/60)/60)/24)+DATE(1970,1,1)</f>
        <v>41905.684629629628</v>
      </c>
      <c r="T846" s="11">
        <f>(((I846/60)/60)/24)+DATE(1970,1,1)</f>
        <v>41944.207638888889</v>
      </c>
      <c r="U846">
        <f>YEAR(S846)</f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E847/D847*100</f>
        <v>120.3802</v>
      </c>
      <c r="P847" s="5">
        <f>IF(L847,E847/L847,0)</f>
        <v>34.005706214689269</v>
      </c>
      <c r="Q847" s="6" t="s">
        <v>8311</v>
      </c>
      <c r="R847" s="6" t="s">
        <v>8327</v>
      </c>
      <c r="S847" s="11">
        <f>(((J847/60)/60)/24)+DATE(1970,1,1)</f>
        <v>42578.205972222218</v>
      </c>
      <c r="T847" s="11">
        <f>(((I847/60)/60)/24)+DATE(1970,1,1)</f>
        <v>42618.165972222225</v>
      </c>
      <c r="U847">
        <f>YEAR(S847)</f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E848/D848*100</f>
        <v>122.00090909090908</v>
      </c>
      <c r="P848" s="5">
        <f>IF(L848,E848/L848,0)</f>
        <v>28.553404255319148</v>
      </c>
      <c r="Q848" s="6" t="s">
        <v>8311</v>
      </c>
      <c r="R848" s="6" t="s">
        <v>8327</v>
      </c>
      <c r="S848" s="11">
        <f>(((J848/60)/60)/24)+DATE(1970,1,1)</f>
        <v>41694.391840277778</v>
      </c>
      <c r="T848" s="11">
        <f>(((I848/60)/60)/24)+DATE(1970,1,1)</f>
        <v>41708.583333333336</v>
      </c>
      <c r="U848">
        <f>YEAR(S848)</f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E849/D849*100</f>
        <v>100</v>
      </c>
      <c r="P849" s="5">
        <f>IF(L849,E849/L849,0)</f>
        <v>10</v>
      </c>
      <c r="Q849" s="6" t="s">
        <v>8311</v>
      </c>
      <c r="R849" s="6" t="s">
        <v>8327</v>
      </c>
      <c r="S849" s="11">
        <f>(((J849/60)/60)/24)+DATE(1970,1,1)</f>
        <v>42165.79833333334</v>
      </c>
      <c r="T849" s="11">
        <f>(((I849/60)/60)/24)+DATE(1970,1,1)</f>
        <v>42195.79833333334</v>
      </c>
      <c r="U849">
        <f>YEAR(S849)</f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E850/D850*100</f>
        <v>100</v>
      </c>
      <c r="P850" s="5">
        <f>IF(L850,E850/L850,0)</f>
        <v>18.75</v>
      </c>
      <c r="Q850" s="6" t="s">
        <v>8311</v>
      </c>
      <c r="R850" s="6" t="s">
        <v>8327</v>
      </c>
      <c r="S850" s="11">
        <f>(((J850/60)/60)/24)+DATE(1970,1,1)</f>
        <v>42078.792048611111</v>
      </c>
      <c r="T850" s="11">
        <f>(((I850/60)/60)/24)+DATE(1970,1,1)</f>
        <v>42108.792048611111</v>
      </c>
      <c r="U850">
        <f>YEAR(S850)</f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E851/D851*100</f>
        <v>119.9</v>
      </c>
      <c r="P851" s="5">
        <f>IF(L851,E851/L851,0)</f>
        <v>41.704347826086959</v>
      </c>
      <c r="Q851" s="6" t="s">
        <v>8311</v>
      </c>
      <c r="R851" s="6" t="s">
        <v>8327</v>
      </c>
      <c r="S851" s="11">
        <f>(((J851/60)/60)/24)+DATE(1970,1,1)</f>
        <v>42051.148888888885</v>
      </c>
      <c r="T851" s="11">
        <f>(((I851/60)/60)/24)+DATE(1970,1,1)</f>
        <v>42079.107222222221</v>
      </c>
      <c r="U851">
        <f>YEAR(S851)</f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E852/D852*100</f>
        <v>155.17499999999998</v>
      </c>
      <c r="P852" s="5">
        <f>IF(L852,E852/L852,0)</f>
        <v>46.669172932330824</v>
      </c>
      <c r="Q852" s="6" t="s">
        <v>8311</v>
      </c>
      <c r="R852" s="6" t="s">
        <v>8327</v>
      </c>
      <c r="S852" s="11">
        <f>(((J852/60)/60)/24)+DATE(1970,1,1)</f>
        <v>42452.827743055561</v>
      </c>
      <c r="T852" s="11">
        <f>(((I852/60)/60)/24)+DATE(1970,1,1)</f>
        <v>42485.207638888889</v>
      </c>
      <c r="U852">
        <f>YEAR(S852)</f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E853/D853*100</f>
        <v>130.44999999999999</v>
      </c>
      <c r="P853" s="5">
        <f>IF(L853,E853/L853,0)</f>
        <v>37.271428571428572</v>
      </c>
      <c r="Q853" s="6" t="s">
        <v>8311</v>
      </c>
      <c r="R853" s="6" t="s">
        <v>8327</v>
      </c>
      <c r="S853" s="11">
        <f>(((J853/60)/60)/24)+DATE(1970,1,1)</f>
        <v>42522.880243055552</v>
      </c>
      <c r="T853" s="11">
        <f>(((I853/60)/60)/24)+DATE(1970,1,1)</f>
        <v>42582.822916666672</v>
      </c>
      <c r="U853">
        <f>YEAR(S853)</f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E854/D854*100</f>
        <v>104.97142857142859</v>
      </c>
      <c r="P854" s="5">
        <f>IF(L854,E854/L854,0)</f>
        <v>59.258064516129032</v>
      </c>
      <c r="Q854" s="6" t="s">
        <v>8311</v>
      </c>
      <c r="R854" s="6" t="s">
        <v>8327</v>
      </c>
      <c r="S854" s="11">
        <f>(((J854/60)/60)/24)+DATE(1970,1,1)</f>
        <v>42656.805497685185</v>
      </c>
      <c r="T854" s="11">
        <f>(((I854/60)/60)/24)+DATE(1970,1,1)</f>
        <v>42667.875</v>
      </c>
      <c r="U854">
        <f>YEAR(S854)</f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E855/D855*100</f>
        <v>100</v>
      </c>
      <c r="P855" s="5">
        <f>IF(L855,E855/L855,0)</f>
        <v>30</v>
      </c>
      <c r="Q855" s="6" t="s">
        <v>8311</v>
      </c>
      <c r="R855" s="6" t="s">
        <v>8327</v>
      </c>
      <c r="S855" s="11">
        <f>(((J855/60)/60)/24)+DATE(1970,1,1)</f>
        <v>42021.832280092596</v>
      </c>
      <c r="T855" s="11">
        <f>(((I855/60)/60)/24)+DATE(1970,1,1)</f>
        <v>42051.832280092596</v>
      </c>
      <c r="U855">
        <f>YEAR(S855)</f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E856/D856*100</f>
        <v>118.2205035971223</v>
      </c>
      <c r="P856" s="5">
        <f>IF(L856,E856/L856,0)</f>
        <v>65.8623246492986</v>
      </c>
      <c r="Q856" s="6" t="s">
        <v>8311</v>
      </c>
      <c r="R856" s="6" t="s">
        <v>8327</v>
      </c>
      <c r="S856" s="11">
        <f>(((J856/60)/60)/24)+DATE(1970,1,1)</f>
        <v>42702.212337962963</v>
      </c>
      <c r="T856" s="11">
        <f>(((I856/60)/60)/24)+DATE(1970,1,1)</f>
        <v>42732.212337962963</v>
      </c>
      <c r="U856">
        <f>YEAR(S856)</f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E857/D857*100</f>
        <v>103.44827586206897</v>
      </c>
      <c r="P857" s="5">
        <f>IF(L857,E857/L857,0)</f>
        <v>31.914893617021278</v>
      </c>
      <c r="Q857" s="6" t="s">
        <v>8311</v>
      </c>
      <c r="R857" s="6" t="s">
        <v>8327</v>
      </c>
      <c r="S857" s="11">
        <f>(((J857/60)/60)/24)+DATE(1970,1,1)</f>
        <v>42545.125196759262</v>
      </c>
      <c r="T857" s="11">
        <f>(((I857/60)/60)/24)+DATE(1970,1,1)</f>
        <v>42575.125196759262</v>
      </c>
      <c r="U857">
        <f>YEAR(S857)</f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E858/D858*100</f>
        <v>218.00000000000003</v>
      </c>
      <c r="P858" s="5">
        <f>IF(L858,E858/L858,0)</f>
        <v>19.464285714285715</v>
      </c>
      <c r="Q858" s="6" t="s">
        <v>8311</v>
      </c>
      <c r="R858" s="6" t="s">
        <v>8327</v>
      </c>
      <c r="S858" s="11">
        <f>(((J858/60)/60)/24)+DATE(1970,1,1)</f>
        <v>42609.311990740738</v>
      </c>
      <c r="T858" s="11">
        <f>(((I858/60)/60)/24)+DATE(1970,1,1)</f>
        <v>42668.791666666672</v>
      </c>
      <c r="U858">
        <f>YEAR(S858)</f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E859/D859*100</f>
        <v>100</v>
      </c>
      <c r="P859" s="5">
        <f>IF(L859,E859/L859,0)</f>
        <v>50</v>
      </c>
      <c r="Q859" s="6" t="s">
        <v>8311</v>
      </c>
      <c r="R859" s="6" t="s">
        <v>8327</v>
      </c>
      <c r="S859" s="11">
        <f>(((J859/60)/60)/24)+DATE(1970,1,1)</f>
        <v>42291.581377314811</v>
      </c>
      <c r="T859" s="11">
        <f>(((I859/60)/60)/24)+DATE(1970,1,1)</f>
        <v>42333.623043981483</v>
      </c>
      <c r="U859">
        <f>YEAR(S859)</f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E860/D860*100</f>
        <v>144.00583333333333</v>
      </c>
      <c r="P860" s="5">
        <f>IF(L860,E860/L860,0)</f>
        <v>22.737763157894737</v>
      </c>
      <c r="Q860" s="6" t="s">
        <v>8311</v>
      </c>
      <c r="R860" s="6" t="s">
        <v>8327</v>
      </c>
      <c r="S860" s="11">
        <f>(((J860/60)/60)/24)+DATE(1970,1,1)</f>
        <v>42079.745578703703</v>
      </c>
      <c r="T860" s="11">
        <f>(((I860/60)/60)/24)+DATE(1970,1,1)</f>
        <v>42109.957638888889</v>
      </c>
      <c r="U860">
        <f>YEAR(S860)</f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E861/D861*100</f>
        <v>104.67500000000001</v>
      </c>
      <c r="P861" s="5">
        <f>IF(L861,E861/L861,0)</f>
        <v>42.724489795918366</v>
      </c>
      <c r="Q861" s="6" t="s">
        <v>8311</v>
      </c>
      <c r="R861" s="6" t="s">
        <v>8327</v>
      </c>
      <c r="S861" s="11">
        <f>(((J861/60)/60)/24)+DATE(1970,1,1)</f>
        <v>42128.820231481484</v>
      </c>
      <c r="T861" s="11">
        <f>(((I861/60)/60)/24)+DATE(1970,1,1)</f>
        <v>42159</v>
      </c>
      <c r="U861">
        <f>YEAR(S861)</f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E862/D862*100</f>
        <v>18.142857142857142</v>
      </c>
      <c r="P862" s="5">
        <f>IF(L862,E862/L862,0)</f>
        <v>52.916666666666664</v>
      </c>
      <c r="Q862" s="6" t="s">
        <v>8311</v>
      </c>
      <c r="R862" s="6" t="s">
        <v>8328</v>
      </c>
      <c r="S862" s="11">
        <f>(((J862/60)/60)/24)+DATE(1970,1,1)</f>
        <v>41570.482789351852</v>
      </c>
      <c r="T862" s="11">
        <f>(((I862/60)/60)/24)+DATE(1970,1,1)</f>
        <v>41600.524456018517</v>
      </c>
      <c r="U862">
        <f>YEAR(S862)</f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E863/D863*100</f>
        <v>2.2444444444444445</v>
      </c>
      <c r="P863" s="5">
        <f>IF(L863,E863/L863,0)</f>
        <v>50.5</v>
      </c>
      <c r="Q863" s="6" t="s">
        <v>8311</v>
      </c>
      <c r="R863" s="6" t="s">
        <v>8328</v>
      </c>
      <c r="S863" s="11">
        <f>(((J863/60)/60)/24)+DATE(1970,1,1)</f>
        <v>42599.965324074074</v>
      </c>
      <c r="T863" s="11">
        <f>(((I863/60)/60)/24)+DATE(1970,1,1)</f>
        <v>42629.965324074074</v>
      </c>
      <c r="U863">
        <f>YEAR(S863)</f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E864/D864*100</f>
        <v>0.33999999999999997</v>
      </c>
      <c r="P864" s="5">
        <f>IF(L864,E864/L864,0)</f>
        <v>42.5</v>
      </c>
      <c r="Q864" s="6" t="s">
        <v>8311</v>
      </c>
      <c r="R864" s="6" t="s">
        <v>8328</v>
      </c>
      <c r="S864" s="11">
        <f>(((J864/60)/60)/24)+DATE(1970,1,1)</f>
        <v>41559.5549537037</v>
      </c>
      <c r="T864" s="11">
        <f>(((I864/60)/60)/24)+DATE(1970,1,1)</f>
        <v>41589.596620370372</v>
      </c>
      <c r="U864">
        <f>YEAR(S864)</f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E865/D865*100</f>
        <v>4.5</v>
      </c>
      <c r="P865" s="5">
        <f>IF(L865,E865/L865,0)</f>
        <v>18</v>
      </c>
      <c r="Q865" s="6" t="s">
        <v>8311</v>
      </c>
      <c r="R865" s="6" t="s">
        <v>8328</v>
      </c>
      <c r="S865" s="11">
        <f>(((J865/60)/60)/24)+DATE(1970,1,1)</f>
        <v>40921.117662037039</v>
      </c>
      <c r="T865" s="11">
        <f>(((I865/60)/60)/24)+DATE(1970,1,1)</f>
        <v>40951.117662037039</v>
      </c>
      <c r="U865">
        <f>YEAR(S865)</f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E866/D866*100</f>
        <v>41.53846153846154</v>
      </c>
      <c r="P866" s="5">
        <f>IF(L866,E866/L866,0)</f>
        <v>34.177215189873415</v>
      </c>
      <c r="Q866" s="6" t="s">
        <v>8311</v>
      </c>
      <c r="R866" s="6" t="s">
        <v>8328</v>
      </c>
      <c r="S866" s="11">
        <f>(((J866/60)/60)/24)+DATE(1970,1,1)</f>
        <v>41541.106921296298</v>
      </c>
      <c r="T866" s="11">
        <f>(((I866/60)/60)/24)+DATE(1970,1,1)</f>
        <v>41563.415972222225</v>
      </c>
      <c r="U866">
        <f>YEAR(S866)</f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E867/D867*100</f>
        <v>2.0454545454545454</v>
      </c>
      <c r="P867" s="5">
        <f>IF(L867,E867/L867,0)</f>
        <v>22.5</v>
      </c>
      <c r="Q867" s="6" t="s">
        <v>8311</v>
      </c>
      <c r="R867" s="6" t="s">
        <v>8328</v>
      </c>
      <c r="S867" s="11">
        <f>(((J867/60)/60)/24)+DATE(1970,1,1)</f>
        <v>41230.77311342593</v>
      </c>
      <c r="T867" s="11">
        <f>(((I867/60)/60)/24)+DATE(1970,1,1)</f>
        <v>41290.77311342593</v>
      </c>
      <c r="U867">
        <f>YEAR(S867)</f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E868/D868*100</f>
        <v>18.285714285714285</v>
      </c>
      <c r="P868" s="5">
        <f>IF(L868,E868/L868,0)</f>
        <v>58.18181818181818</v>
      </c>
      <c r="Q868" s="6" t="s">
        <v>8311</v>
      </c>
      <c r="R868" s="6" t="s">
        <v>8328</v>
      </c>
      <c r="S868" s="11">
        <f>(((J868/60)/60)/24)+DATE(1970,1,1)</f>
        <v>42025.637939814813</v>
      </c>
      <c r="T868" s="11">
        <f>(((I868/60)/60)/24)+DATE(1970,1,1)</f>
        <v>42063.631944444445</v>
      </c>
      <c r="U868">
        <f>YEAR(S868)</f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E869/D869*100</f>
        <v>24.02</v>
      </c>
      <c r="P869" s="5">
        <f>IF(L869,E869/L869,0)</f>
        <v>109.18181818181819</v>
      </c>
      <c r="Q869" s="6" t="s">
        <v>8311</v>
      </c>
      <c r="R869" s="6" t="s">
        <v>8328</v>
      </c>
      <c r="S869" s="11">
        <f>(((J869/60)/60)/24)+DATE(1970,1,1)</f>
        <v>40088.105393518519</v>
      </c>
      <c r="T869" s="11">
        <f>(((I869/60)/60)/24)+DATE(1970,1,1)</f>
        <v>40148.207638888889</v>
      </c>
      <c r="U869">
        <f>YEAR(S869)</f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E870/D870*100</f>
        <v>0.1111111111111111</v>
      </c>
      <c r="P870" s="5">
        <f>IF(L870,E870/L870,0)</f>
        <v>50</v>
      </c>
      <c r="Q870" s="6" t="s">
        <v>8311</v>
      </c>
      <c r="R870" s="6" t="s">
        <v>8328</v>
      </c>
      <c r="S870" s="11">
        <f>(((J870/60)/60)/24)+DATE(1970,1,1)</f>
        <v>41616.027754629627</v>
      </c>
      <c r="T870" s="11">
        <f>(((I870/60)/60)/24)+DATE(1970,1,1)</f>
        <v>41646.027754629627</v>
      </c>
      <c r="U870">
        <f>YEAR(S870)</f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E871/D871*100</f>
        <v>11.818181818181818</v>
      </c>
      <c r="P871" s="5">
        <f>IF(L871,E871/L871,0)</f>
        <v>346.66666666666669</v>
      </c>
      <c r="Q871" s="6" t="s">
        <v>8311</v>
      </c>
      <c r="R871" s="6" t="s">
        <v>8328</v>
      </c>
      <c r="S871" s="11">
        <f>(((J871/60)/60)/24)+DATE(1970,1,1)</f>
        <v>41342.845567129632</v>
      </c>
      <c r="T871" s="11">
        <f>(((I871/60)/60)/24)+DATE(1970,1,1)</f>
        <v>41372.803900462961</v>
      </c>
      <c r="U871">
        <f>YEAR(S871)</f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E872/D872*100</f>
        <v>0.31</v>
      </c>
      <c r="P872" s="5">
        <f>IF(L872,E872/L872,0)</f>
        <v>12.4</v>
      </c>
      <c r="Q872" s="6" t="s">
        <v>8311</v>
      </c>
      <c r="R872" s="6" t="s">
        <v>8328</v>
      </c>
      <c r="S872" s="11">
        <f>(((J872/60)/60)/24)+DATE(1970,1,1)</f>
        <v>41488.022256944445</v>
      </c>
      <c r="T872" s="11">
        <f>(((I872/60)/60)/24)+DATE(1970,1,1)</f>
        <v>41518.022256944445</v>
      </c>
      <c r="U872">
        <f>YEAR(S872)</f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E873/D873*100</f>
        <v>5.416666666666667</v>
      </c>
      <c r="P873" s="5">
        <f>IF(L873,E873/L873,0)</f>
        <v>27.083333333333332</v>
      </c>
      <c r="Q873" s="6" t="s">
        <v>8311</v>
      </c>
      <c r="R873" s="6" t="s">
        <v>8328</v>
      </c>
      <c r="S873" s="11">
        <f>(((J873/60)/60)/24)+DATE(1970,1,1)</f>
        <v>41577.561284722222</v>
      </c>
      <c r="T873" s="11">
        <f>(((I873/60)/60)/24)+DATE(1970,1,1)</f>
        <v>41607.602951388886</v>
      </c>
      <c r="U873">
        <f>YEAR(S873)</f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E874/D874*100</f>
        <v>0.8125</v>
      </c>
      <c r="P874" s="5">
        <f>IF(L874,E874/L874,0)</f>
        <v>32.5</v>
      </c>
      <c r="Q874" s="6" t="s">
        <v>8311</v>
      </c>
      <c r="R874" s="6" t="s">
        <v>8328</v>
      </c>
      <c r="S874" s="11">
        <f>(((J874/60)/60)/24)+DATE(1970,1,1)</f>
        <v>40567.825543981482</v>
      </c>
      <c r="T874" s="11">
        <f>(((I874/60)/60)/24)+DATE(1970,1,1)</f>
        <v>40612.825543981482</v>
      </c>
      <c r="U874">
        <f>YEAR(S874)</f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E875/D875*100</f>
        <v>1.2857142857142856</v>
      </c>
      <c r="P875" s="5">
        <f>IF(L875,E875/L875,0)</f>
        <v>9</v>
      </c>
      <c r="Q875" s="6" t="s">
        <v>8311</v>
      </c>
      <c r="R875" s="6" t="s">
        <v>8328</v>
      </c>
      <c r="S875" s="11">
        <f>(((J875/60)/60)/24)+DATE(1970,1,1)</f>
        <v>41184.167129629634</v>
      </c>
      <c r="T875" s="11">
        <f>(((I875/60)/60)/24)+DATE(1970,1,1)</f>
        <v>41224.208796296298</v>
      </c>
      <c r="U875">
        <f>YEAR(S875)</f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E876/D876*100</f>
        <v>24.333333333333336</v>
      </c>
      <c r="P876" s="5">
        <f>IF(L876,E876/L876,0)</f>
        <v>34.761904761904759</v>
      </c>
      <c r="Q876" s="6" t="s">
        <v>8311</v>
      </c>
      <c r="R876" s="6" t="s">
        <v>8328</v>
      </c>
      <c r="S876" s="11">
        <f>(((J876/60)/60)/24)+DATE(1970,1,1)</f>
        <v>41368.583726851852</v>
      </c>
      <c r="T876" s="11">
        <f>(((I876/60)/60)/24)+DATE(1970,1,1)</f>
        <v>41398.583726851852</v>
      </c>
      <c r="U876">
        <f>YEAR(S876)</f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E877/D877*100</f>
        <v>0</v>
      </c>
      <c r="P877" s="5">
        <f>IF(L877,E877/L877,0)</f>
        <v>0</v>
      </c>
      <c r="Q877" s="6" t="s">
        <v>8311</v>
      </c>
      <c r="R877" s="6" t="s">
        <v>8328</v>
      </c>
      <c r="S877" s="11">
        <f>(((J877/60)/60)/24)+DATE(1970,1,1)</f>
        <v>42248.723738425921</v>
      </c>
      <c r="T877" s="11">
        <f>(((I877/60)/60)/24)+DATE(1970,1,1)</f>
        <v>42268.723738425921</v>
      </c>
      <c r="U877">
        <f>YEAR(S877)</f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E878/D878*100</f>
        <v>40.799492385786799</v>
      </c>
      <c r="P878" s="5">
        <f>IF(L878,E878/L878,0)</f>
        <v>28.577777777777779</v>
      </c>
      <c r="Q878" s="6" t="s">
        <v>8311</v>
      </c>
      <c r="R878" s="6" t="s">
        <v>8328</v>
      </c>
      <c r="S878" s="11">
        <f>(((J878/60)/60)/24)+DATE(1970,1,1)</f>
        <v>41276.496840277774</v>
      </c>
      <c r="T878" s="11">
        <f>(((I878/60)/60)/24)+DATE(1970,1,1)</f>
        <v>41309.496840277774</v>
      </c>
      <c r="U878">
        <f>YEAR(S878)</f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E879/D879*100</f>
        <v>67.55</v>
      </c>
      <c r="P879" s="5">
        <f>IF(L879,E879/L879,0)</f>
        <v>46.586206896551722</v>
      </c>
      <c r="Q879" s="6" t="s">
        <v>8311</v>
      </c>
      <c r="R879" s="6" t="s">
        <v>8328</v>
      </c>
      <c r="S879" s="11">
        <f>(((J879/60)/60)/24)+DATE(1970,1,1)</f>
        <v>41597.788888888892</v>
      </c>
      <c r="T879" s="11">
        <f>(((I879/60)/60)/24)+DATE(1970,1,1)</f>
        <v>41627.788888888892</v>
      </c>
      <c r="U879">
        <f>YEAR(S879)</f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E880/D880*100</f>
        <v>1.3</v>
      </c>
      <c r="P880" s="5">
        <f>IF(L880,E880/L880,0)</f>
        <v>32.5</v>
      </c>
      <c r="Q880" s="6" t="s">
        <v>8311</v>
      </c>
      <c r="R880" s="6" t="s">
        <v>8328</v>
      </c>
      <c r="S880" s="11">
        <f>(((J880/60)/60)/24)+DATE(1970,1,1)</f>
        <v>40505.232916666668</v>
      </c>
      <c r="T880" s="11">
        <f>(((I880/60)/60)/24)+DATE(1970,1,1)</f>
        <v>40535.232916666668</v>
      </c>
      <c r="U880">
        <f>YEAR(S880)</f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E881/D881*100</f>
        <v>30.666666666666664</v>
      </c>
      <c r="P881" s="5">
        <f>IF(L881,E881/L881,0)</f>
        <v>21.466666666666665</v>
      </c>
      <c r="Q881" s="6" t="s">
        <v>8311</v>
      </c>
      <c r="R881" s="6" t="s">
        <v>8328</v>
      </c>
      <c r="S881" s="11">
        <f>(((J881/60)/60)/24)+DATE(1970,1,1)</f>
        <v>41037.829918981479</v>
      </c>
      <c r="T881" s="11">
        <f>(((I881/60)/60)/24)+DATE(1970,1,1)</f>
        <v>41058.829918981479</v>
      </c>
      <c r="U881">
        <f>YEAR(S881)</f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E882/D882*100</f>
        <v>2.9894179894179893</v>
      </c>
      <c r="P882" s="5">
        <f>IF(L882,E882/L882,0)</f>
        <v>14.125</v>
      </c>
      <c r="Q882" s="6" t="s">
        <v>8311</v>
      </c>
      <c r="R882" s="6" t="s">
        <v>8329</v>
      </c>
      <c r="S882" s="11">
        <f>(((J882/60)/60)/24)+DATE(1970,1,1)</f>
        <v>41179.32104166667</v>
      </c>
      <c r="T882" s="11">
        <f>(((I882/60)/60)/24)+DATE(1970,1,1)</f>
        <v>41212.32104166667</v>
      </c>
      <c r="U882">
        <f>YEAR(S882)</f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E883/D883*100</f>
        <v>0.8</v>
      </c>
      <c r="P883" s="5">
        <f>IF(L883,E883/L883,0)</f>
        <v>30</v>
      </c>
      <c r="Q883" s="6" t="s">
        <v>8311</v>
      </c>
      <c r="R883" s="6" t="s">
        <v>8329</v>
      </c>
      <c r="S883" s="11">
        <f>(((J883/60)/60)/24)+DATE(1970,1,1)</f>
        <v>40877.25099537037</v>
      </c>
      <c r="T883" s="11">
        <f>(((I883/60)/60)/24)+DATE(1970,1,1)</f>
        <v>40922.25099537037</v>
      </c>
      <c r="U883">
        <f>YEAR(S883)</f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E884/D884*100</f>
        <v>20.133333333333333</v>
      </c>
      <c r="P884" s="5">
        <f>IF(L884,E884/L884,0)</f>
        <v>21.571428571428573</v>
      </c>
      <c r="Q884" s="6" t="s">
        <v>8311</v>
      </c>
      <c r="R884" s="6" t="s">
        <v>8329</v>
      </c>
      <c r="S884" s="11">
        <f>(((J884/60)/60)/24)+DATE(1970,1,1)</f>
        <v>40759.860532407409</v>
      </c>
      <c r="T884" s="11">
        <f>(((I884/60)/60)/24)+DATE(1970,1,1)</f>
        <v>40792.860532407409</v>
      </c>
      <c r="U884">
        <f>YEAR(S884)</f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E885/D885*100</f>
        <v>40.020000000000003</v>
      </c>
      <c r="P885" s="5">
        <f>IF(L885,E885/L885,0)</f>
        <v>83.375</v>
      </c>
      <c r="Q885" s="6" t="s">
        <v>8311</v>
      </c>
      <c r="R885" s="6" t="s">
        <v>8329</v>
      </c>
      <c r="S885" s="11">
        <f>(((J885/60)/60)/24)+DATE(1970,1,1)</f>
        <v>42371.935590277775</v>
      </c>
      <c r="T885" s="11">
        <f>(((I885/60)/60)/24)+DATE(1970,1,1)</f>
        <v>42431.935590277775</v>
      </c>
      <c r="U885">
        <f>YEAR(S885)</f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E886/D886*100</f>
        <v>1</v>
      </c>
      <c r="P886" s="5">
        <f>IF(L886,E886/L886,0)</f>
        <v>10</v>
      </c>
      <c r="Q886" s="6" t="s">
        <v>8311</v>
      </c>
      <c r="R886" s="6" t="s">
        <v>8329</v>
      </c>
      <c r="S886" s="11">
        <f>(((J886/60)/60)/24)+DATE(1970,1,1)</f>
        <v>40981.802615740737</v>
      </c>
      <c r="T886" s="11">
        <f>(((I886/60)/60)/24)+DATE(1970,1,1)</f>
        <v>41041.104861111111</v>
      </c>
      <c r="U886">
        <f>YEAR(S886)</f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E887/D887*100</f>
        <v>75</v>
      </c>
      <c r="P887" s="5">
        <f>IF(L887,E887/L887,0)</f>
        <v>35.714285714285715</v>
      </c>
      <c r="Q887" s="6" t="s">
        <v>8311</v>
      </c>
      <c r="R887" s="6" t="s">
        <v>8329</v>
      </c>
      <c r="S887" s="11">
        <f>(((J887/60)/60)/24)+DATE(1970,1,1)</f>
        <v>42713.941099537042</v>
      </c>
      <c r="T887" s="11">
        <f>(((I887/60)/60)/24)+DATE(1970,1,1)</f>
        <v>42734.941099537042</v>
      </c>
      <c r="U887">
        <f>YEAR(S887)</f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E888/D888*100</f>
        <v>41</v>
      </c>
      <c r="P888" s="5">
        <f>IF(L888,E888/L888,0)</f>
        <v>29.285714285714285</v>
      </c>
      <c r="Q888" s="6" t="s">
        <v>8311</v>
      </c>
      <c r="R888" s="6" t="s">
        <v>8329</v>
      </c>
      <c r="S888" s="11">
        <f>(((J888/60)/60)/24)+DATE(1970,1,1)</f>
        <v>42603.870520833334</v>
      </c>
      <c r="T888" s="11">
        <f>(((I888/60)/60)/24)+DATE(1970,1,1)</f>
        <v>42628.870520833334</v>
      </c>
      <c r="U888">
        <f>YEAR(S888)</f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E889/D889*100</f>
        <v>0</v>
      </c>
      <c r="P889" s="5">
        <f>IF(L889,E889/L889,0)</f>
        <v>0</v>
      </c>
      <c r="Q889" s="6" t="s">
        <v>8311</v>
      </c>
      <c r="R889" s="6" t="s">
        <v>8329</v>
      </c>
      <c r="S889" s="11">
        <f>(((J889/60)/60)/24)+DATE(1970,1,1)</f>
        <v>41026.958969907406</v>
      </c>
      <c r="T889" s="11">
        <f>(((I889/60)/60)/24)+DATE(1970,1,1)</f>
        <v>41056.958969907406</v>
      </c>
      <c r="U889">
        <f>YEAR(S889)</f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E890/D890*100</f>
        <v>7.1999999999999993</v>
      </c>
      <c r="P890" s="5">
        <f>IF(L890,E890/L890,0)</f>
        <v>18</v>
      </c>
      <c r="Q890" s="6" t="s">
        <v>8311</v>
      </c>
      <c r="R890" s="6" t="s">
        <v>8329</v>
      </c>
      <c r="S890" s="11">
        <f>(((J890/60)/60)/24)+DATE(1970,1,1)</f>
        <v>40751.753298611111</v>
      </c>
      <c r="T890" s="11">
        <f>(((I890/60)/60)/24)+DATE(1970,1,1)</f>
        <v>40787.25</v>
      </c>
      <c r="U890">
        <f>YEAR(S890)</f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E891/D891*100</f>
        <v>9.4412800000000008</v>
      </c>
      <c r="P891" s="5">
        <f>IF(L891,E891/L891,0)</f>
        <v>73.760000000000005</v>
      </c>
      <c r="Q891" s="6" t="s">
        <v>8311</v>
      </c>
      <c r="R891" s="6" t="s">
        <v>8329</v>
      </c>
      <c r="S891" s="11">
        <f>(((J891/60)/60)/24)+DATE(1970,1,1)</f>
        <v>41887.784062500003</v>
      </c>
      <c r="T891" s="11">
        <f>(((I891/60)/60)/24)+DATE(1970,1,1)</f>
        <v>41917.784062500003</v>
      </c>
      <c r="U891">
        <f>YEAR(S891)</f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E892/D892*100</f>
        <v>4.1666666666666661</v>
      </c>
      <c r="P892" s="5">
        <f>IF(L892,E892/L892,0)</f>
        <v>31.25</v>
      </c>
      <c r="Q892" s="6" t="s">
        <v>8311</v>
      </c>
      <c r="R892" s="6" t="s">
        <v>8329</v>
      </c>
      <c r="S892" s="11">
        <f>(((J892/60)/60)/24)+DATE(1970,1,1)</f>
        <v>41569.698831018519</v>
      </c>
      <c r="T892" s="11">
        <f>(((I892/60)/60)/24)+DATE(1970,1,1)</f>
        <v>41599.740497685183</v>
      </c>
      <c r="U892">
        <f>YEAR(S892)</f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E893/D893*100</f>
        <v>3.25</v>
      </c>
      <c r="P893" s="5">
        <f>IF(L893,E893/L893,0)</f>
        <v>28.888888888888889</v>
      </c>
      <c r="Q893" s="6" t="s">
        <v>8311</v>
      </c>
      <c r="R893" s="6" t="s">
        <v>8329</v>
      </c>
      <c r="S893" s="11">
        <f>(((J893/60)/60)/24)+DATE(1970,1,1)</f>
        <v>41842.031597222223</v>
      </c>
      <c r="T893" s="11">
        <f>(((I893/60)/60)/24)+DATE(1970,1,1)</f>
        <v>41872.031597222223</v>
      </c>
      <c r="U893">
        <f>YEAR(S893)</f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E894/D894*100</f>
        <v>40.75</v>
      </c>
      <c r="P894" s="5">
        <f>IF(L894,E894/L894,0)</f>
        <v>143.8235294117647</v>
      </c>
      <c r="Q894" s="6" t="s">
        <v>8311</v>
      </c>
      <c r="R894" s="6" t="s">
        <v>8329</v>
      </c>
      <c r="S894" s="11">
        <f>(((J894/60)/60)/24)+DATE(1970,1,1)</f>
        <v>40304.20003472222</v>
      </c>
      <c r="T894" s="11">
        <f>(((I894/60)/60)/24)+DATE(1970,1,1)</f>
        <v>40391.166666666664</v>
      </c>
      <c r="U894">
        <f>YEAR(S894)</f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E895/D895*100</f>
        <v>10</v>
      </c>
      <c r="P895" s="5">
        <f>IF(L895,E895/L895,0)</f>
        <v>40</v>
      </c>
      <c r="Q895" s="6" t="s">
        <v>8311</v>
      </c>
      <c r="R895" s="6" t="s">
        <v>8329</v>
      </c>
      <c r="S895" s="11">
        <f>(((J895/60)/60)/24)+DATE(1970,1,1)</f>
        <v>42065.897719907407</v>
      </c>
      <c r="T895" s="11">
        <f>(((I895/60)/60)/24)+DATE(1970,1,1)</f>
        <v>42095.856053240743</v>
      </c>
      <c r="U895">
        <f>YEAR(S895)</f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E896/D896*100</f>
        <v>39.17</v>
      </c>
      <c r="P896" s="5">
        <f>IF(L896,E896/L896,0)</f>
        <v>147.81132075471697</v>
      </c>
      <c r="Q896" s="6" t="s">
        <v>8311</v>
      </c>
      <c r="R896" s="6" t="s">
        <v>8329</v>
      </c>
      <c r="S896" s="11">
        <f>(((J896/60)/60)/24)+DATE(1970,1,1)</f>
        <v>42496.981597222228</v>
      </c>
      <c r="T896" s="11">
        <f>(((I896/60)/60)/24)+DATE(1970,1,1)</f>
        <v>42526.981597222228</v>
      </c>
      <c r="U896">
        <f>YEAR(S896)</f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E897/D897*100</f>
        <v>2.4375</v>
      </c>
      <c r="P897" s="5">
        <f>IF(L897,E897/L897,0)</f>
        <v>27.857142857142858</v>
      </c>
      <c r="Q897" s="6" t="s">
        <v>8311</v>
      </c>
      <c r="R897" s="6" t="s">
        <v>8329</v>
      </c>
      <c r="S897" s="11">
        <f>(((J897/60)/60)/24)+DATE(1970,1,1)</f>
        <v>40431.127650462964</v>
      </c>
      <c r="T897" s="11">
        <f>(((I897/60)/60)/24)+DATE(1970,1,1)</f>
        <v>40476.127650462964</v>
      </c>
      <c r="U897">
        <f>YEAR(S897)</f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E898/D898*100</f>
        <v>40</v>
      </c>
      <c r="P898" s="5">
        <f>IF(L898,E898/L898,0)</f>
        <v>44.444444444444443</v>
      </c>
      <c r="Q898" s="6" t="s">
        <v>8311</v>
      </c>
      <c r="R898" s="6" t="s">
        <v>8329</v>
      </c>
      <c r="S898" s="11">
        <f>(((J898/60)/60)/24)+DATE(1970,1,1)</f>
        <v>42218.872986111113</v>
      </c>
      <c r="T898" s="11">
        <f>(((I898/60)/60)/24)+DATE(1970,1,1)</f>
        <v>42244.166666666672</v>
      </c>
      <c r="U898">
        <f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E899/D899*100</f>
        <v>0</v>
      </c>
      <c r="P899" s="5">
        <f>IF(L899,E899/L899,0)</f>
        <v>0</v>
      </c>
      <c r="Q899" s="6" t="s">
        <v>8311</v>
      </c>
      <c r="R899" s="6" t="s">
        <v>8329</v>
      </c>
      <c r="S899" s="11">
        <f>(((J899/60)/60)/24)+DATE(1970,1,1)</f>
        <v>41211.688750000001</v>
      </c>
      <c r="T899" s="11">
        <f>(((I899/60)/60)/24)+DATE(1970,1,1)</f>
        <v>41241.730416666665</v>
      </c>
      <c r="U899">
        <f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E900/D900*100</f>
        <v>2.8000000000000003</v>
      </c>
      <c r="P900" s="5">
        <f>IF(L900,E900/L900,0)</f>
        <v>35</v>
      </c>
      <c r="Q900" s="6" t="s">
        <v>8311</v>
      </c>
      <c r="R900" s="6" t="s">
        <v>8329</v>
      </c>
      <c r="S900" s="11">
        <f>(((J900/60)/60)/24)+DATE(1970,1,1)</f>
        <v>40878.758217592593</v>
      </c>
      <c r="T900" s="11">
        <f>(((I900/60)/60)/24)+DATE(1970,1,1)</f>
        <v>40923.758217592593</v>
      </c>
      <c r="U900">
        <f>YEAR(S900)</f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E901/D901*100</f>
        <v>37.333333333333336</v>
      </c>
      <c r="P901" s="5">
        <f>IF(L901,E901/L901,0)</f>
        <v>35</v>
      </c>
      <c r="Q901" s="6" t="s">
        <v>8311</v>
      </c>
      <c r="R901" s="6" t="s">
        <v>8329</v>
      </c>
      <c r="S901" s="11">
        <f>(((J901/60)/60)/24)+DATE(1970,1,1)</f>
        <v>40646.099097222221</v>
      </c>
      <c r="T901" s="11">
        <f>(((I901/60)/60)/24)+DATE(1970,1,1)</f>
        <v>40691.099097222221</v>
      </c>
      <c r="U901">
        <f>YEAR(S901)</f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E902/D902*100</f>
        <v>0.42</v>
      </c>
      <c r="P902" s="5">
        <f>IF(L902,E902/L902,0)</f>
        <v>10.5</v>
      </c>
      <c r="Q902" s="6" t="s">
        <v>8311</v>
      </c>
      <c r="R902" s="6" t="s">
        <v>8328</v>
      </c>
      <c r="S902" s="11">
        <f>(((J902/60)/60)/24)+DATE(1970,1,1)</f>
        <v>42429.84956018519</v>
      </c>
      <c r="T902" s="11">
        <f>(((I902/60)/60)/24)+DATE(1970,1,1)</f>
        <v>42459.807893518519</v>
      </c>
      <c r="U902">
        <f>YEAR(S902)</f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E903/D903*100</f>
        <v>0</v>
      </c>
      <c r="P903" s="5">
        <f>IF(L903,E903/L903,0)</f>
        <v>0</v>
      </c>
      <c r="Q903" s="6" t="s">
        <v>8311</v>
      </c>
      <c r="R903" s="6" t="s">
        <v>8328</v>
      </c>
      <c r="S903" s="11">
        <f>(((J903/60)/60)/24)+DATE(1970,1,1)</f>
        <v>40291.81150462963</v>
      </c>
      <c r="T903" s="11">
        <f>(((I903/60)/60)/24)+DATE(1970,1,1)</f>
        <v>40337.799305555556</v>
      </c>
      <c r="U903">
        <f>YEAR(S903)</f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E904/D904*100</f>
        <v>0.3</v>
      </c>
      <c r="P904" s="5">
        <f>IF(L904,E904/L904,0)</f>
        <v>30</v>
      </c>
      <c r="Q904" s="6" t="s">
        <v>8311</v>
      </c>
      <c r="R904" s="6" t="s">
        <v>8328</v>
      </c>
      <c r="S904" s="11">
        <f>(((J904/60)/60)/24)+DATE(1970,1,1)</f>
        <v>41829.965532407405</v>
      </c>
      <c r="T904" s="11">
        <f>(((I904/60)/60)/24)+DATE(1970,1,1)</f>
        <v>41881.645833333336</v>
      </c>
      <c r="U904">
        <f>YEAR(S904)</f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E905/D905*100</f>
        <v>3.2</v>
      </c>
      <c r="P905" s="5">
        <f>IF(L905,E905/L905,0)</f>
        <v>40</v>
      </c>
      <c r="Q905" s="6" t="s">
        <v>8311</v>
      </c>
      <c r="R905" s="6" t="s">
        <v>8328</v>
      </c>
      <c r="S905" s="11">
        <f>(((J905/60)/60)/24)+DATE(1970,1,1)</f>
        <v>41149.796064814815</v>
      </c>
      <c r="T905" s="11">
        <f>(((I905/60)/60)/24)+DATE(1970,1,1)</f>
        <v>41175.100694444445</v>
      </c>
      <c r="U905">
        <f>YEAR(S905)</f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E906/D906*100</f>
        <v>0.30199999999999999</v>
      </c>
      <c r="P906" s="5">
        <f>IF(L906,E906/L906,0)</f>
        <v>50.333333333333336</v>
      </c>
      <c r="Q906" s="6" t="s">
        <v>8311</v>
      </c>
      <c r="R906" s="6" t="s">
        <v>8328</v>
      </c>
      <c r="S906" s="11">
        <f>(((J906/60)/60)/24)+DATE(1970,1,1)</f>
        <v>42342.080289351856</v>
      </c>
      <c r="T906" s="11">
        <f>(((I906/60)/60)/24)+DATE(1970,1,1)</f>
        <v>42372.080289351856</v>
      </c>
      <c r="U906">
        <f>YEAR(S906)</f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E907/D907*100</f>
        <v>3.0153846153846153</v>
      </c>
      <c r="P907" s="5">
        <f>IF(L907,E907/L907,0)</f>
        <v>32.666666666666664</v>
      </c>
      <c r="Q907" s="6" t="s">
        <v>8311</v>
      </c>
      <c r="R907" s="6" t="s">
        <v>8328</v>
      </c>
      <c r="S907" s="11">
        <f>(((J907/60)/60)/24)+DATE(1970,1,1)</f>
        <v>40507.239884259259</v>
      </c>
      <c r="T907" s="11">
        <f>(((I907/60)/60)/24)+DATE(1970,1,1)</f>
        <v>40567.239884259259</v>
      </c>
      <c r="U907">
        <f>YEAR(S907)</f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E908/D908*100</f>
        <v>0</v>
      </c>
      <c r="P908" s="5">
        <f>IF(L908,E908/L908,0)</f>
        <v>0</v>
      </c>
      <c r="Q908" s="6" t="s">
        <v>8311</v>
      </c>
      <c r="R908" s="6" t="s">
        <v>8328</v>
      </c>
      <c r="S908" s="11">
        <f>(((J908/60)/60)/24)+DATE(1970,1,1)</f>
        <v>41681.189699074072</v>
      </c>
      <c r="T908" s="11">
        <f>(((I908/60)/60)/24)+DATE(1970,1,1)</f>
        <v>41711.148032407407</v>
      </c>
      <c r="U908">
        <f>YEAR(S908)</f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E909/D909*100</f>
        <v>0</v>
      </c>
      <c r="P909" s="5">
        <f>IF(L909,E909/L909,0)</f>
        <v>0</v>
      </c>
      <c r="Q909" s="6" t="s">
        <v>8311</v>
      </c>
      <c r="R909" s="6" t="s">
        <v>8328</v>
      </c>
      <c r="S909" s="11">
        <f>(((J909/60)/60)/24)+DATE(1970,1,1)</f>
        <v>40767.192395833335</v>
      </c>
      <c r="T909" s="11">
        <f>(((I909/60)/60)/24)+DATE(1970,1,1)</f>
        <v>40797.192395833335</v>
      </c>
      <c r="U909">
        <f>YEAR(S909)</f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E910/D910*100</f>
        <v>0</v>
      </c>
      <c r="P910" s="5">
        <f>IF(L910,E910/L910,0)</f>
        <v>0</v>
      </c>
      <c r="Q910" s="6" t="s">
        <v>8311</v>
      </c>
      <c r="R910" s="6" t="s">
        <v>8328</v>
      </c>
      <c r="S910" s="11">
        <f>(((J910/60)/60)/24)+DATE(1970,1,1)</f>
        <v>40340.801562499997</v>
      </c>
      <c r="T910" s="11">
        <f>(((I910/60)/60)/24)+DATE(1970,1,1)</f>
        <v>40386.207638888889</v>
      </c>
      <c r="U910">
        <f>YEAR(S910)</f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E911/D911*100</f>
        <v>3.25</v>
      </c>
      <c r="P911" s="5">
        <f>IF(L911,E911/L911,0)</f>
        <v>65</v>
      </c>
      <c r="Q911" s="6" t="s">
        <v>8311</v>
      </c>
      <c r="R911" s="6" t="s">
        <v>8328</v>
      </c>
      <c r="S911" s="11">
        <f>(((J911/60)/60)/24)+DATE(1970,1,1)</f>
        <v>41081.69027777778</v>
      </c>
      <c r="T911" s="11">
        <f>(((I911/60)/60)/24)+DATE(1970,1,1)</f>
        <v>41113.166666666664</v>
      </c>
      <c r="U911">
        <f>YEAR(S911)</f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E912/D912*100</f>
        <v>22.363636363636363</v>
      </c>
      <c r="P912" s="5">
        <f>IF(L912,E912/L912,0)</f>
        <v>24.6</v>
      </c>
      <c r="Q912" s="6" t="s">
        <v>8311</v>
      </c>
      <c r="R912" s="6" t="s">
        <v>8328</v>
      </c>
      <c r="S912" s="11">
        <f>(((J912/60)/60)/24)+DATE(1970,1,1)</f>
        <v>42737.545358796298</v>
      </c>
      <c r="T912" s="11">
        <f>(((I912/60)/60)/24)+DATE(1970,1,1)</f>
        <v>42797.545358796298</v>
      </c>
      <c r="U912">
        <f>YEAR(S912)</f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E913/D913*100</f>
        <v>0</v>
      </c>
      <c r="P913" s="5">
        <f>IF(L913,E913/L913,0)</f>
        <v>0</v>
      </c>
      <c r="Q913" s="6" t="s">
        <v>8311</v>
      </c>
      <c r="R913" s="6" t="s">
        <v>8328</v>
      </c>
      <c r="S913" s="11">
        <f>(((J913/60)/60)/24)+DATE(1970,1,1)</f>
        <v>41642.005150462966</v>
      </c>
      <c r="T913" s="11">
        <f>(((I913/60)/60)/24)+DATE(1970,1,1)</f>
        <v>41663.005150462966</v>
      </c>
      <c r="U913">
        <f>YEAR(S913)</f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E914/D914*100</f>
        <v>0.85714285714285721</v>
      </c>
      <c r="P914" s="5">
        <f>IF(L914,E914/L914,0)</f>
        <v>15</v>
      </c>
      <c r="Q914" s="6" t="s">
        <v>8311</v>
      </c>
      <c r="R914" s="6" t="s">
        <v>8328</v>
      </c>
      <c r="S914" s="11">
        <f>(((J914/60)/60)/24)+DATE(1970,1,1)</f>
        <v>41194.109340277777</v>
      </c>
      <c r="T914" s="11">
        <f>(((I914/60)/60)/24)+DATE(1970,1,1)</f>
        <v>41254.151006944441</v>
      </c>
      <c r="U914">
        <f>YEAR(S914)</f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E915/D915*100</f>
        <v>6.6066666666666665</v>
      </c>
      <c r="P915" s="5">
        <f>IF(L915,E915/L915,0)</f>
        <v>82.583333333333329</v>
      </c>
      <c r="Q915" s="6" t="s">
        <v>8311</v>
      </c>
      <c r="R915" s="6" t="s">
        <v>8328</v>
      </c>
      <c r="S915" s="11">
        <f>(((J915/60)/60)/24)+DATE(1970,1,1)</f>
        <v>41004.139108796298</v>
      </c>
      <c r="T915" s="11">
        <f>(((I915/60)/60)/24)+DATE(1970,1,1)</f>
        <v>41034.139108796298</v>
      </c>
      <c r="U915">
        <f>YEAR(S915)</f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E916/D916*100</f>
        <v>0</v>
      </c>
      <c r="P916" s="5">
        <f>IF(L916,E916/L916,0)</f>
        <v>0</v>
      </c>
      <c r="Q916" s="6" t="s">
        <v>8311</v>
      </c>
      <c r="R916" s="6" t="s">
        <v>8328</v>
      </c>
      <c r="S916" s="11">
        <f>(((J916/60)/60)/24)+DATE(1970,1,1)</f>
        <v>41116.763275462967</v>
      </c>
      <c r="T916" s="11">
        <f>(((I916/60)/60)/24)+DATE(1970,1,1)</f>
        <v>41146.763275462967</v>
      </c>
      <c r="U916">
        <f>YEAR(S916)</f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E917/D917*100</f>
        <v>5.7692307692307692</v>
      </c>
      <c r="P917" s="5">
        <f>IF(L917,E917/L917,0)</f>
        <v>41.666666666666664</v>
      </c>
      <c r="Q917" s="6" t="s">
        <v>8311</v>
      </c>
      <c r="R917" s="6" t="s">
        <v>8328</v>
      </c>
      <c r="S917" s="11">
        <f>(((J917/60)/60)/24)+DATE(1970,1,1)</f>
        <v>40937.679560185185</v>
      </c>
      <c r="T917" s="11">
        <f>(((I917/60)/60)/24)+DATE(1970,1,1)</f>
        <v>40969.207638888889</v>
      </c>
      <c r="U917">
        <f>YEAR(S917)</f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E918/D918*100</f>
        <v>0</v>
      </c>
      <c r="P918" s="5">
        <f>IF(L918,E918/L918,0)</f>
        <v>0</v>
      </c>
      <c r="Q918" s="6" t="s">
        <v>8311</v>
      </c>
      <c r="R918" s="6" t="s">
        <v>8328</v>
      </c>
      <c r="S918" s="11">
        <f>(((J918/60)/60)/24)+DATE(1970,1,1)</f>
        <v>40434.853402777779</v>
      </c>
      <c r="T918" s="11">
        <f>(((I918/60)/60)/24)+DATE(1970,1,1)</f>
        <v>40473.208333333336</v>
      </c>
      <c r="U918">
        <f>YEAR(S918)</f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E919/D919*100</f>
        <v>0.6</v>
      </c>
      <c r="P919" s="5">
        <f>IF(L919,E919/L919,0)</f>
        <v>30</v>
      </c>
      <c r="Q919" s="6" t="s">
        <v>8311</v>
      </c>
      <c r="R919" s="6" t="s">
        <v>8328</v>
      </c>
      <c r="S919" s="11">
        <f>(((J919/60)/60)/24)+DATE(1970,1,1)</f>
        <v>41802.94363425926</v>
      </c>
      <c r="T919" s="11">
        <f>(((I919/60)/60)/24)+DATE(1970,1,1)</f>
        <v>41834.104166666664</v>
      </c>
      <c r="U919">
        <f>YEAR(S919)</f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E920/D920*100</f>
        <v>5.0256410256410255</v>
      </c>
      <c r="P920" s="5">
        <f>IF(L920,E920/L920,0)</f>
        <v>19.600000000000001</v>
      </c>
      <c r="Q920" s="6" t="s">
        <v>8311</v>
      </c>
      <c r="R920" s="6" t="s">
        <v>8328</v>
      </c>
      <c r="S920" s="11">
        <f>(((J920/60)/60)/24)+DATE(1970,1,1)</f>
        <v>41944.916215277779</v>
      </c>
      <c r="T920" s="11">
        <f>(((I920/60)/60)/24)+DATE(1970,1,1)</f>
        <v>41974.957881944443</v>
      </c>
      <c r="U920">
        <f>YEAR(S920)</f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E921/D921*100</f>
        <v>0.5</v>
      </c>
      <c r="P921" s="5">
        <f>IF(L921,E921/L921,0)</f>
        <v>100</v>
      </c>
      <c r="Q921" s="6" t="s">
        <v>8311</v>
      </c>
      <c r="R921" s="6" t="s">
        <v>8328</v>
      </c>
      <c r="S921" s="11">
        <f>(((J921/60)/60)/24)+DATE(1970,1,1)</f>
        <v>41227.641724537039</v>
      </c>
      <c r="T921" s="11">
        <f>(((I921/60)/60)/24)+DATE(1970,1,1)</f>
        <v>41262.641724537039</v>
      </c>
      <c r="U921">
        <f>YEAR(S921)</f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E922/D922*100</f>
        <v>0</v>
      </c>
      <c r="P922" s="5">
        <f>IF(L922,E922/L922,0)</f>
        <v>0</v>
      </c>
      <c r="Q922" s="6" t="s">
        <v>8311</v>
      </c>
      <c r="R922" s="6" t="s">
        <v>8328</v>
      </c>
      <c r="S922" s="11">
        <f>(((J922/60)/60)/24)+DATE(1970,1,1)</f>
        <v>41562.67155092593</v>
      </c>
      <c r="T922" s="11">
        <f>(((I922/60)/60)/24)+DATE(1970,1,1)</f>
        <v>41592.713217592594</v>
      </c>
      <c r="U922">
        <f>YEAR(S922)</f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E923/D923*100</f>
        <v>30.9</v>
      </c>
      <c r="P923" s="5">
        <f>IF(L923,E923/L923,0)</f>
        <v>231.75</v>
      </c>
      <c r="Q923" s="6" t="s">
        <v>8311</v>
      </c>
      <c r="R923" s="6" t="s">
        <v>8328</v>
      </c>
      <c r="S923" s="11">
        <f>(((J923/60)/60)/24)+DATE(1970,1,1)</f>
        <v>40847.171018518515</v>
      </c>
      <c r="T923" s="11">
        <f>(((I923/60)/60)/24)+DATE(1970,1,1)</f>
        <v>40889.212685185186</v>
      </c>
      <c r="U923">
        <f>YEAR(S923)</f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E924/D924*100</f>
        <v>21.037037037037038</v>
      </c>
      <c r="P924" s="5">
        <f>IF(L924,E924/L924,0)</f>
        <v>189.33333333333334</v>
      </c>
      <c r="Q924" s="6" t="s">
        <v>8311</v>
      </c>
      <c r="R924" s="6" t="s">
        <v>8328</v>
      </c>
      <c r="S924" s="11">
        <f>(((J924/60)/60)/24)+DATE(1970,1,1)</f>
        <v>41878.530011574076</v>
      </c>
      <c r="T924" s="11">
        <f>(((I924/60)/60)/24)+DATE(1970,1,1)</f>
        <v>41913.530011574076</v>
      </c>
      <c r="U924">
        <f>YEAR(S924)</f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E925/D925*100</f>
        <v>2.1999999999999997</v>
      </c>
      <c r="P925" s="5">
        <f>IF(L925,E925/L925,0)</f>
        <v>55</v>
      </c>
      <c r="Q925" s="6" t="s">
        <v>8311</v>
      </c>
      <c r="R925" s="6" t="s">
        <v>8328</v>
      </c>
      <c r="S925" s="11">
        <f>(((J925/60)/60)/24)+DATE(1970,1,1)</f>
        <v>41934.959756944445</v>
      </c>
      <c r="T925" s="11">
        <f>(((I925/60)/60)/24)+DATE(1970,1,1)</f>
        <v>41965.001423611116</v>
      </c>
      <c r="U925">
        <f>YEAR(S925)</f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E926/D926*100</f>
        <v>10.9</v>
      </c>
      <c r="P926" s="5">
        <f>IF(L926,E926/L926,0)</f>
        <v>21.8</v>
      </c>
      <c r="Q926" s="6" t="s">
        <v>8311</v>
      </c>
      <c r="R926" s="6" t="s">
        <v>8328</v>
      </c>
      <c r="S926" s="11">
        <f>(((J926/60)/60)/24)+DATE(1970,1,1)</f>
        <v>41288.942928240744</v>
      </c>
      <c r="T926" s="11">
        <f>(((I926/60)/60)/24)+DATE(1970,1,1)</f>
        <v>41318.942928240744</v>
      </c>
      <c r="U926">
        <f>YEAR(S926)</f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E927/D927*100</f>
        <v>2.666666666666667</v>
      </c>
      <c r="P927" s="5">
        <f>IF(L927,E927/L927,0)</f>
        <v>32</v>
      </c>
      <c r="Q927" s="6" t="s">
        <v>8311</v>
      </c>
      <c r="R927" s="6" t="s">
        <v>8328</v>
      </c>
      <c r="S927" s="11">
        <f>(((J927/60)/60)/24)+DATE(1970,1,1)</f>
        <v>41575.880914351852</v>
      </c>
      <c r="T927" s="11">
        <f>(((I927/60)/60)/24)+DATE(1970,1,1)</f>
        <v>41605.922581018516</v>
      </c>
      <c r="U927">
        <f>YEAR(S927)</f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E928/D928*100</f>
        <v>0</v>
      </c>
      <c r="P928" s="5">
        <f>IF(L928,E928/L928,0)</f>
        <v>0</v>
      </c>
      <c r="Q928" s="6" t="s">
        <v>8311</v>
      </c>
      <c r="R928" s="6" t="s">
        <v>8328</v>
      </c>
      <c r="S928" s="11">
        <f>(((J928/60)/60)/24)+DATE(1970,1,1)</f>
        <v>40338.02002314815</v>
      </c>
      <c r="T928" s="11">
        <f>(((I928/60)/60)/24)+DATE(1970,1,1)</f>
        <v>40367.944444444445</v>
      </c>
      <c r="U928">
        <f>YEAR(S928)</f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E929/D929*100</f>
        <v>0</v>
      </c>
      <c r="P929" s="5">
        <f>IF(L929,E929/L929,0)</f>
        <v>0</v>
      </c>
      <c r="Q929" s="6" t="s">
        <v>8311</v>
      </c>
      <c r="R929" s="6" t="s">
        <v>8328</v>
      </c>
      <c r="S929" s="11">
        <f>(((J929/60)/60)/24)+DATE(1970,1,1)</f>
        <v>41013.822858796295</v>
      </c>
      <c r="T929" s="11">
        <f>(((I929/60)/60)/24)+DATE(1970,1,1)</f>
        <v>41043.822858796295</v>
      </c>
      <c r="U929">
        <f>YEAR(S929)</f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E930/D930*100</f>
        <v>10.86206896551724</v>
      </c>
      <c r="P930" s="5">
        <f>IF(L930,E930/L930,0)</f>
        <v>56.25</v>
      </c>
      <c r="Q930" s="6" t="s">
        <v>8311</v>
      </c>
      <c r="R930" s="6" t="s">
        <v>8328</v>
      </c>
      <c r="S930" s="11">
        <f>(((J930/60)/60)/24)+DATE(1970,1,1)</f>
        <v>41180.86241898148</v>
      </c>
      <c r="T930" s="11">
        <f>(((I930/60)/60)/24)+DATE(1970,1,1)</f>
        <v>41231</v>
      </c>
      <c r="U930">
        <f>YEAR(S930)</f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E931/D931*100</f>
        <v>0</v>
      </c>
      <c r="P931" s="5">
        <f>IF(L931,E931/L931,0)</f>
        <v>0</v>
      </c>
      <c r="Q931" s="6" t="s">
        <v>8311</v>
      </c>
      <c r="R931" s="6" t="s">
        <v>8328</v>
      </c>
      <c r="S931" s="11">
        <f>(((J931/60)/60)/24)+DATE(1970,1,1)</f>
        <v>40978.238067129627</v>
      </c>
      <c r="T931" s="11">
        <f>(((I931/60)/60)/24)+DATE(1970,1,1)</f>
        <v>41008.196400462963</v>
      </c>
      <c r="U931">
        <f>YEAR(S931)</f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E932/D932*100</f>
        <v>38.333333333333336</v>
      </c>
      <c r="P932" s="5">
        <f>IF(L932,E932/L932,0)</f>
        <v>69</v>
      </c>
      <c r="Q932" s="6" t="s">
        <v>8311</v>
      </c>
      <c r="R932" s="6" t="s">
        <v>8328</v>
      </c>
      <c r="S932" s="11">
        <f>(((J932/60)/60)/24)+DATE(1970,1,1)</f>
        <v>40312.915578703702</v>
      </c>
      <c r="T932" s="11">
        <f>(((I932/60)/60)/24)+DATE(1970,1,1)</f>
        <v>40354.897222222222</v>
      </c>
      <c r="U932">
        <f>YEAR(S932)</f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E933/D933*100</f>
        <v>6.5500000000000007</v>
      </c>
      <c r="P933" s="5">
        <f>IF(L933,E933/L933,0)</f>
        <v>18.714285714285715</v>
      </c>
      <c r="Q933" s="6" t="s">
        <v>8311</v>
      </c>
      <c r="R933" s="6" t="s">
        <v>8328</v>
      </c>
      <c r="S933" s="11">
        <f>(((J933/60)/60)/24)+DATE(1970,1,1)</f>
        <v>41680.359976851854</v>
      </c>
      <c r="T933" s="11">
        <f>(((I933/60)/60)/24)+DATE(1970,1,1)</f>
        <v>41714.916666666664</v>
      </c>
      <c r="U933">
        <f>YEAR(S933)</f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E934/D934*100</f>
        <v>14.536842105263158</v>
      </c>
      <c r="P934" s="5">
        <f>IF(L934,E934/L934,0)</f>
        <v>46.033333333333331</v>
      </c>
      <c r="Q934" s="6" t="s">
        <v>8311</v>
      </c>
      <c r="R934" s="6" t="s">
        <v>8328</v>
      </c>
      <c r="S934" s="11">
        <f>(((J934/60)/60)/24)+DATE(1970,1,1)</f>
        <v>41310.969270833331</v>
      </c>
      <c r="T934" s="11">
        <f>(((I934/60)/60)/24)+DATE(1970,1,1)</f>
        <v>41355.927604166667</v>
      </c>
      <c r="U934">
        <f>YEAR(S934)</f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E935/D935*100</f>
        <v>6</v>
      </c>
      <c r="P935" s="5">
        <f>IF(L935,E935/L935,0)</f>
        <v>60</v>
      </c>
      <c r="Q935" s="6" t="s">
        <v>8311</v>
      </c>
      <c r="R935" s="6" t="s">
        <v>8328</v>
      </c>
      <c r="S935" s="11">
        <f>(((J935/60)/60)/24)+DATE(1970,1,1)</f>
        <v>41711.169085648151</v>
      </c>
      <c r="T935" s="11">
        <f>(((I935/60)/60)/24)+DATE(1970,1,1)</f>
        <v>41771.169085648151</v>
      </c>
      <c r="U935">
        <f>YEAR(S935)</f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E936/D936*100</f>
        <v>30.4</v>
      </c>
      <c r="P936" s="5">
        <f>IF(L936,E936/L936,0)</f>
        <v>50.666666666666664</v>
      </c>
      <c r="Q936" s="6" t="s">
        <v>8311</v>
      </c>
      <c r="R936" s="6" t="s">
        <v>8328</v>
      </c>
      <c r="S936" s="11">
        <f>(((J936/60)/60)/24)+DATE(1970,1,1)</f>
        <v>41733.737083333333</v>
      </c>
      <c r="T936" s="11">
        <f>(((I936/60)/60)/24)+DATE(1970,1,1)</f>
        <v>41763.25</v>
      </c>
      <c r="U936">
        <f>YEAR(S936)</f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E937/D937*100</f>
        <v>1.4285714285714286</v>
      </c>
      <c r="P937" s="5">
        <f>IF(L937,E937/L937,0)</f>
        <v>25</v>
      </c>
      <c r="Q937" s="6" t="s">
        <v>8311</v>
      </c>
      <c r="R937" s="6" t="s">
        <v>8328</v>
      </c>
      <c r="S937" s="11">
        <f>(((J937/60)/60)/24)+DATE(1970,1,1)</f>
        <v>42368.333668981482</v>
      </c>
      <c r="T937" s="11">
        <f>(((I937/60)/60)/24)+DATE(1970,1,1)</f>
        <v>42398.333668981482</v>
      </c>
      <c r="U937">
        <f>YEAR(S937)</f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E938/D938*100</f>
        <v>0</v>
      </c>
      <c r="P938" s="5">
        <f>IF(L938,E938/L938,0)</f>
        <v>0</v>
      </c>
      <c r="Q938" s="6" t="s">
        <v>8311</v>
      </c>
      <c r="R938" s="6" t="s">
        <v>8328</v>
      </c>
      <c r="S938" s="11">
        <f>(((J938/60)/60)/24)+DATE(1970,1,1)</f>
        <v>40883.024178240739</v>
      </c>
      <c r="T938" s="11">
        <f>(((I938/60)/60)/24)+DATE(1970,1,1)</f>
        <v>40926.833333333336</v>
      </c>
      <c r="U938">
        <f>YEAR(S938)</f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E939/D939*100</f>
        <v>1.1428571428571428</v>
      </c>
      <c r="P939" s="5">
        <f>IF(L939,E939/L939,0)</f>
        <v>20</v>
      </c>
      <c r="Q939" s="6" t="s">
        <v>8311</v>
      </c>
      <c r="R939" s="6" t="s">
        <v>8328</v>
      </c>
      <c r="S939" s="11">
        <f>(((J939/60)/60)/24)+DATE(1970,1,1)</f>
        <v>41551.798113425924</v>
      </c>
      <c r="T939" s="11">
        <f>(((I939/60)/60)/24)+DATE(1970,1,1)</f>
        <v>41581.839780092596</v>
      </c>
      <c r="U939">
        <f>YEAR(S939)</f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E940/D940*100</f>
        <v>0.35714285714285715</v>
      </c>
      <c r="P940" s="5">
        <f>IF(L940,E940/L940,0)</f>
        <v>25</v>
      </c>
      <c r="Q940" s="6" t="s">
        <v>8311</v>
      </c>
      <c r="R940" s="6" t="s">
        <v>8328</v>
      </c>
      <c r="S940" s="11">
        <f>(((J940/60)/60)/24)+DATE(1970,1,1)</f>
        <v>41124.479722222226</v>
      </c>
      <c r="T940" s="11">
        <f>(((I940/60)/60)/24)+DATE(1970,1,1)</f>
        <v>41154.479722222226</v>
      </c>
      <c r="U940">
        <f>YEAR(S940)</f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E941/D941*100</f>
        <v>1.4545454545454546</v>
      </c>
      <c r="P941" s="5">
        <f>IF(L941,E941/L941,0)</f>
        <v>20</v>
      </c>
      <c r="Q941" s="6" t="s">
        <v>8311</v>
      </c>
      <c r="R941" s="6" t="s">
        <v>8328</v>
      </c>
      <c r="S941" s="11">
        <f>(((J941/60)/60)/24)+DATE(1970,1,1)</f>
        <v>41416.763171296298</v>
      </c>
      <c r="T941" s="11">
        <f>(((I941/60)/60)/24)+DATE(1970,1,1)</f>
        <v>41455.831944444442</v>
      </c>
      <c r="U941">
        <f>YEAR(S941)</f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E942/D942*100</f>
        <v>17.155555555555555</v>
      </c>
      <c r="P942" s="5">
        <f>IF(L942,E942/L942,0)</f>
        <v>110.28571428571429</v>
      </c>
      <c r="Q942" s="6" t="s">
        <v>8322</v>
      </c>
      <c r="R942" s="6" t="s">
        <v>8324</v>
      </c>
      <c r="S942" s="11">
        <f>(((J942/60)/60)/24)+DATE(1970,1,1)</f>
        <v>42182.008402777778</v>
      </c>
      <c r="T942" s="11">
        <f>(((I942/60)/60)/24)+DATE(1970,1,1)</f>
        <v>42227.008402777778</v>
      </c>
      <c r="U942">
        <f>YEAR(S942)</f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E943/D943*100</f>
        <v>2.3220000000000001</v>
      </c>
      <c r="P943" s="5">
        <f>IF(L943,E943/L943,0)</f>
        <v>37.451612903225808</v>
      </c>
      <c r="Q943" s="6" t="s">
        <v>8322</v>
      </c>
      <c r="R943" s="6" t="s">
        <v>8324</v>
      </c>
      <c r="S943" s="11">
        <f>(((J943/60)/60)/24)+DATE(1970,1,1)</f>
        <v>42746.096585648149</v>
      </c>
      <c r="T943" s="11">
        <f>(((I943/60)/60)/24)+DATE(1970,1,1)</f>
        <v>42776.096585648149</v>
      </c>
      <c r="U943">
        <f>YEAR(S943)</f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E944/D944*100</f>
        <v>8.9066666666666663</v>
      </c>
      <c r="P944" s="5">
        <f>IF(L944,E944/L944,0)</f>
        <v>41.75</v>
      </c>
      <c r="Q944" s="6" t="s">
        <v>8322</v>
      </c>
      <c r="R944" s="6" t="s">
        <v>8324</v>
      </c>
      <c r="S944" s="11">
        <f>(((J944/60)/60)/24)+DATE(1970,1,1)</f>
        <v>42382.843287037031</v>
      </c>
      <c r="T944" s="11">
        <f>(((I944/60)/60)/24)+DATE(1970,1,1)</f>
        <v>42418.843287037031</v>
      </c>
      <c r="U944">
        <f>YEAR(S944)</f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E945/D945*100</f>
        <v>9.6333333333333346</v>
      </c>
      <c r="P945" s="5">
        <f>IF(L945,E945/L945,0)</f>
        <v>24.083333333333332</v>
      </c>
      <c r="Q945" s="6" t="s">
        <v>8322</v>
      </c>
      <c r="R945" s="6" t="s">
        <v>8324</v>
      </c>
      <c r="S945" s="11">
        <f>(((J945/60)/60)/24)+DATE(1970,1,1)</f>
        <v>42673.66788194445</v>
      </c>
      <c r="T945" s="11">
        <f>(((I945/60)/60)/24)+DATE(1970,1,1)</f>
        <v>42703.709548611107</v>
      </c>
      <c r="U945">
        <f>YEAR(S945)</f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E946/D946*100</f>
        <v>13.325999999999999</v>
      </c>
      <c r="P946" s="5">
        <f>IF(L946,E946/L946,0)</f>
        <v>69.40625</v>
      </c>
      <c r="Q946" s="6" t="s">
        <v>8322</v>
      </c>
      <c r="R946" s="6" t="s">
        <v>8324</v>
      </c>
      <c r="S946" s="11">
        <f>(((J946/60)/60)/24)+DATE(1970,1,1)</f>
        <v>42444.583912037036</v>
      </c>
      <c r="T946" s="11">
        <f>(((I946/60)/60)/24)+DATE(1970,1,1)</f>
        <v>42478.583333333328</v>
      </c>
      <c r="U946">
        <f>YEAR(S946)</f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E947/D947*100</f>
        <v>2.484</v>
      </c>
      <c r="P947" s="5">
        <f>IF(L947,E947/L947,0)</f>
        <v>155.25</v>
      </c>
      <c r="Q947" s="6" t="s">
        <v>8322</v>
      </c>
      <c r="R947" s="6" t="s">
        <v>8324</v>
      </c>
      <c r="S947" s="11">
        <f>(((J947/60)/60)/24)+DATE(1970,1,1)</f>
        <v>42732.872986111113</v>
      </c>
      <c r="T947" s="11">
        <f>(((I947/60)/60)/24)+DATE(1970,1,1)</f>
        <v>42784.999305555553</v>
      </c>
      <c r="U947">
        <f>YEAR(S947)</f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E948/D948*100</f>
        <v>1.9066666666666665</v>
      </c>
      <c r="P948" s="5">
        <f>IF(L948,E948/L948,0)</f>
        <v>57.2</v>
      </c>
      <c r="Q948" s="6" t="s">
        <v>8322</v>
      </c>
      <c r="R948" s="6" t="s">
        <v>8324</v>
      </c>
      <c r="S948" s="11">
        <f>(((J948/60)/60)/24)+DATE(1970,1,1)</f>
        <v>42592.750555555554</v>
      </c>
      <c r="T948" s="11">
        <f>(((I948/60)/60)/24)+DATE(1970,1,1)</f>
        <v>42622.750555555554</v>
      </c>
      <c r="U948">
        <f>YEAR(S948)</f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E949/D949*100</f>
        <v>0</v>
      </c>
      <c r="P949" s="5">
        <f>IF(L949,E949/L949,0)</f>
        <v>0</v>
      </c>
      <c r="Q949" s="6" t="s">
        <v>8322</v>
      </c>
      <c r="R949" s="6" t="s">
        <v>8324</v>
      </c>
      <c r="S949" s="11">
        <f>(((J949/60)/60)/24)+DATE(1970,1,1)</f>
        <v>42491.781319444446</v>
      </c>
      <c r="T949" s="11">
        <f>(((I949/60)/60)/24)+DATE(1970,1,1)</f>
        <v>42551.781319444446</v>
      </c>
      <c r="U949">
        <f>YEAR(S949)</f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E950/D950*100</f>
        <v>12</v>
      </c>
      <c r="P950" s="5">
        <f>IF(L950,E950/L950,0)</f>
        <v>60</v>
      </c>
      <c r="Q950" s="6" t="s">
        <v>8322</v>
      </c>
      <c r="R950" s="6" t="s">
        <v>8324</v>
      </c>
      <c r="S950" s="11">
        <f>(((J950/60)/60)/24)+DATE(1970,1,1)</f>
        <v>42411.828287037039</v>
      </c>
      <c r="T950" s="11">
        <f>(((I950/60)/60)/24)+DATE(1970,1,1)</f>
        <v>42441.828287037039</v>
      </c>
      <c r="U950">
        <f>YEAR(S950)</f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E951/D951*100</f>
        <v>1.365</v>
      </c>
      <c r="P951" s="5">
        <f>IF(L951,E951/L951,0)</f>
        <v>39</v>
      </c>
      <c r="Q951" s="6" t="s">
        <v>8322</v>
      </c>
      <c r="R951" s="6" t="s">
        <v>8324</v>
      </c>
      <c r="S951" s="11">
        <f>(((J951/60)/60)/24)+DATE(1970,1,1)</f>
        <v>42361.043703703705</v>
      </c>
      <c r="T951" s="11">
        <f>(((I951/60)/60)/24)+DATE(1970,1,1)</f>
        <v>42421.043703703705</v>
      </c>
      <c r="U951">
        <f>YEAR(S951)</f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E952/D952*100</f>
        <v>28.04</v>
      </c>
      <c r="P952" s="5">
        <f>IF(L952,E952/L952,0)</f>
        <v>58.416666666666664</v>
      </c>
      <c r="Q952" s="6" t="s">
        <v>8322</v>
      </c>
      <c r="R952" s="6" t="s">
        <v>8324</v>
      </c>
      <c r="S952" s="11">
        <f>(((J952/60)/60)/24)+DATE(1970,1,1)</f>
        <v>42356.750706018516</v>
      </c>
      <c r="T952" s="11">
        <f>(((I952/60)/60)/24)+DATE(1970,1,1)</f>
        <v>42386.750706018516</v>
      </c>
      <c r="U952">
        <f>YEAR(S952)</f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E953/D953*100</f>
        <v>38.39</v>
      </c>
      <c r="P953" s="5">
        <f>IF(L953,E953/L953,0)</f>
        <v>158.63636363636363</v>
      </c>
      <c r="Q953" s="6" t="s">
        <v>8322</v>
      </c>
      <c r="R953" s="6" t="s">
        <v>8324</v>
      </c>
      <c r="S953" s="11">
        <f>(((J953/60)/60)/24)+DATE(1970,1,1)</f>
        <v>42480.653611111105</v>
      </c>
      <c r="T953" s="11">
        <f>(((I953/60)/60)/24)+DATE(1970,1,1)</f>
        <v>42525.653611111105</v>
      </c>
      <c r="U953">
        <f>YEAR(S953)</f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E954/D954*100</f>
        <v>39.942857142857143</v>
      </c>
      <c r="P954" s="5">
        <f>IF(L954,E954/L954,0)</f>
        <v>99.857142857142861</v>
      </c>
      <c r="Q954" s="6" t="s">
        <v>8322</v>
      </c>
      <c r="R954" s="6" t="s">
        <v>8324</v>
      </c>
      <c r="S954" s="11">
        <f>(((J954/60)/60)/24)+DATE(1970,1,1)</f>
        <v>42662.613564814819</v>
      </c>
      <c r="T954" s="11">
        <f>(((I954/60)/60)/24)+DATE(1970,1,1)</f>
        <v>42692.655231481483</v>
      </c>
      <c r="U954">
        <f>YEAR(S954)</f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E955/D955*100</f>
        <v>0.84</v>
      </c>
      <c r="P955" s="5">
        <f>IF(L955,E955/L955,0)</f>
        <v>25.2</v>
      </c>
      <c r="Q955" s="6" t="s">
        <v>8322</v>
      </c>
      <c r="R955" s="6" t="s">
        <v>8324</v>
      </c>
      <c r="S955" s="11">
        <f>(((J955/60)/60)/24)+DATE(1970,1,1)</f>
        <v>41999.164340277777</v>
      </c>
      <c r="T955" s="11">
        <f>(((I955/60)/60)/24)+DATE(1970,1,1)</f>
        <v>42029.164340277777</v>
      </c>
      <c r="U955">
        <f>YEAR(S955)</f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E956/D956*100</f>
        <v>43.406666666666666</v>
      </c>
      <c r="P956" s="5">
        <f>IF(L956,E956/L956,0)</f>
        <v>89.191780821917803</v>
      </c>
      <c r="Q956" s="6" t="s">
        <v>8322</v>
      </c>
      <c r="R956" s="6" t="s">
        <v>8324</v>
      </c>
      <c r="S956" s="11">
        <f>(((J956/60)/60)/24)+DATE(1970,1,1)</f>
        <v>42194.833784722221</v>
      </c>
      <c r="T956" s="11">
        <f>(((I956/60)/60)/24)+DATE(1970,1,1)</f>
        <v>42236.833784722221</v>
      </c>
      <c r="U956">
        <f>YEAR(S956)</f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E957/D957*100</f>
        <v>5.6613333333333333</v>
      </c>
      <c r="P957" s="5">
        <f>IF(L957,E957/L957,0)</f>
        <v>182.6236559139785</v>
      </c>
      <c r="Q957" s="6" t="s">
        <v>8322</v>
      </c>
      <c r="R957" s="6" t="s">
        <v>8324</v>
      </c>
      <c r="S957" s="11">
        <f>(((J957/60)/60)/24)+DATE(1970,1,1)</f>
        <v>42586.295138888891</v>
      </c>
      <c r="T957" s="11">
        <f>(((I957/60)/60)/24)+DATE(1970,1,1)</f>
        <v>42626.295138888891</v>
      </c>
      <c r="U957">
        <f>YEAR(S957)</f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E958/D958*100</f>
        <v>1.722</v>
      </c>
      <c r="P958" s="5">
        <f>IF(L958,E958/L958,0)</f>
        <v>50.647058823529413</v>
      </c>
      <c r="Q958" s="6" t="s">
        <v>8322</v>
      </c>
      <c r="R958" s="6" t="s">
        <v>8324</v>
      </c>
      <c r="S958" s="11">
        <f>(((J958/60)/60)/24)+DATE(1970,1,1)</f>
        <v>42060.913877314815</v>
      </c>
      <c r="T958" s="11">
        <f>(((I958/60)/60)/24)+DATE(1970,1,1)</f>
        <v>42120.872210648144</v>
      </c>
      <c r="U958">
        <f>YEAR(S958)</f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E959/D959*100</f>
        <v>1.9416666666666664</v>
      </c>
      <c r="P959" s="5">
        <f>IF(L959,E959/L959,0)</f>
        <v>33.285714285714285</v>
      </c>
      <c r="Q959" s="6" t="s">
        <v>8322</v>
      </c>
      <c r="R959" s="6" t="s">
        <v>8324</v>
      </c>
      <c r="S959" s="11">
        <f>(((J959/60)/60)/24)+DATE(1970,1,1)</f>
        <v>42660.552465277782</v>
      </c>
      <c r="T959" s="11">
        <f>(((I959/60)/60)/24)+DATE(1970,1,1)</f>
        <v>42691.594131944439</v>
      </c>
      <c r="U959">
        <f>YEAR(S959)</f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E960/D960*100</f>
        <v>11.328275684711327</v>
      </c>
      <c r="P960" s="5">
        <f>IF(L960,E960/L960,0)</f>
        <v>51.823529411764703</v>
      </c>
      <c r="Q960" s="6" t="s">
        <v>8322</v>
      </c>
      <c r="R960" s="6" t="s">
        <v>8324</v>
      </c>
      <c r="S960" s="11">
        <f>(((J960/60)/60)/24)+DATE(1970,1,1)</f>
        <v>42082.802812499998</v>
      </c>
      <c r="T960" s="11">
        <f>(((I960/60)/60)/24)+DATE(1970,1,1)</f>
        <v>42104.207638888889</v>
      </c>
      <c r="U960">
        <f>YEAR(S960)</f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E961/D961*100</f>
        <v>38.86</v>
      </c>
      <c r="P961" s="5">
        <f>IF(L961,E961/L961,0)</f>
        <v>113.62573099415205</v>
      </c>
      <c r="Q961" s="6" t="s">
        <v>8322</v>
      </c>
      <c r="R961" s="6" t="s">
        <v>8324</v>
      </c>
      <c r="S961" s="11">
        <f>(((J961/60)/60)/24)+DATE(1970,1,1)</f>
        <v>41993.174363425926</v>
      </c>
      <c r="T961" s="11">
        <f>(((I961/60)/60)/24)+DATE(1970,1,1)</f>
        <v>42023.174363425926</v>
      </c>
      <c r="U961">
        <f>YEAR(S961)</f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E962/D962*100</f>
        <v>46.100628930817614</v>
      </c>
      <c r="P962" s="5">
        <f>IF(L962,E962/L962,0)</f>
        <v>136.46276595744681</v>
      </c>
      <c r="Q962" s="6" t="s">
        <v>8322</v>
      </c>
      <c r="R962" s="6" t="s">
        <v>8324</v>
      </c>
      <c r="S962" s="11">
        <f>(((J962/60)/60)/24)+DATE(1970,1,1)</f>
        <v>42766.626793981486</v>
      </c>
      <c r="T962" s="11">
        <f>(((I962/60)/60)/24)+DATE(1970,1,1)</f>
        <v>42808.585127314815</v>
      </c>
      <c r="U962">
        <f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E963/D963*100</f>
        <v>42.188421052631583</v>
      </c>
      <c r="P963" s="5">
        <f>IF(L963,E963/L963,0)</f>
        <v>364.35454545454547</v>
      </c>
      <c r="Q963" s="6" t="s">
        <v>8322</v>
      </c>
      <c r="R963" s="6" t="s">
        <v>8324</v>
      </c>
      <c r="S963" s="11">
        <f>(((J963/60)/60)/24)+DATE(1970,1,1)</f>
        <v>42740.693692129629</v>
      </c>
      <c r="T963" s="11">
        <f>(((I963/60)/60)/24)+DATE(1970,1,1)</f>
        <v>42786.791666666672</v>
      </c>
      <c r="U963">
        <f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E964/D964*100</f>
        <v>28.48</v>
      </c>
      <c r="P964" s="5">
        <f>IF(L964,E964/L964,0)</f>
        <v>19.243243243243242</v>
      </c>
      <c r="Q964" s="6" t="s">
        <v>8322</v>
      </c>
      <c r="R964" s="6" t="s">
        <v>8324</v>
      </c>
      <c r="S964" s="11">
        <f>(((J964/60)/60)/24)+DATE(1970,1,1)</f>
        <v>42373.712418981479</v>
      </c>
      <c r="T964" s="11">
        <f>(((I964/60)/60)/24)+DATE(1970,1,1)</f>
        <v>42411.712418981479</v>
      </c>
      <c r="U964">
        <f>YEAR(S964)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E965/D965*100</f>
        <v>1.077142857142857</v>
      </c>
      <c r="P965" s="5">
        <f>IF(L965,E965/L965,0)</f>
        <v>41.888888888888886</v>
      </c>
      <c r="Q965" s="6" t="s">
        <v>8322</v>
      </c>
      <c r="R965" s="6" t="s">
        <v>8324</v>
      </c>
      <c r="S965" s="11">
        <f>(((J965/60)/60)/24)+DATE(1970,1,1)</f>
        <v>42625.635636574079</v>
      </c>
      <c r="T965" s="11">
        <f>(((I965/60)/60)/24)+DATE(1970,1,1)</f>
        <v>42660.635636574079</v>
      </c>
      <c r="U965">
        <f>YEAR(S965)</f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E966/D966*100</f>
        <v>0.79909090909090907</v>
      </c>
      <c r="P966" s="5">
        <f>IF(L966,E966/L966,0)</f>
        <v>30.310344827586206</v>
      </c>
      <c r="Q966" s="6" t="s">
        <v>8322</v>
      </c>
      <c r="R966" s="6" t="s">
        <v>8324</v>
      </c>
      <c r="S966" s="11">
        <f>(((J966/60)/60)/24)+DATE(1970,1,1)</f>
        <v>42208.628692129627</v>
      </c>
      <c r="T966" s="11">
        <f>(((I966/60)/60)/24)+DATE(1970,1,1)</f>
        <v>42248.628692129627</v>
      </c>
      <c r="U966">
        <f>YEAR(S966)</f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E967/D967*100</f>
        <v>1.1919999999999999</v>
      </c>
      <c r="P967" s="5">
        <f>IF(L967,E967/L967,0)</f>
        <v>49.666666666666664</v>
      </c>
      <c r="Q967" s="6" t="s">
        <v>8322</v>
      </c>
      <c r="R967" s="6" t="s">
        <v>8324</v>
      </c>
      <c r="S967" s="11">
        <f>(((J967/60)/60)/24)+DATE(1970,1,1)</f>
        <v>42637.016736111109</v>
      </c>
      <c r="T967" s="11">
        <f>(((I967/60)/60)/24)+DATE(1970,1,1)</f>
        <v>42669.165972222225</v>
      </c>
      <c r="U967">
        <f>YEAR(S967)</f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E968/D968*100</f>
        <v>14.799999999999999</v>
      </c>
      <c r="P968" s="5">
        <f>IF(L968,E968/L968,0)</f>
        <v>59.2</v>
      </c>
      <c r="Q968" s="6" t="s">
        <v>8322</v>
      </c>
      <c r="R968" s="6" t="s">
        <v>8324</v>
      </c>
      <c r="S968" s="11">
        <f>(((J968/60)/60)/24)+DATE(1970,1,1)</f>
        <v>42619.635787037041</v>
      </c>
      <c r="T968" s="11">
        <f>(((I968/60)/60)/24)+DATE(1970,1,1)</f>
        <v>42649.635787037041</v>
      </c>
      <c r="U968">
        <f>YEAR(S968)</f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E969/D969*100</f>
        <v>17.810000000000002</v>
      </c>
      <c r="P969" s="5">
        <f>IF(L969,E969/L969,0)</f>
        <v>43.97530864197531</v>
      </c>
      <c r="Q969" s="6" t="s">
        <v>8322</v>
      </c>
      <c r="R969" s="6" t="s">
        <v>8324</v>
      </c>
      <c r="S969" s="11">
        <f>(((J969/60)/60)/24)+DATE(1970,1,1)</f>
        <v>42422.254328703704</v>
      </c>
      <c r="T969" s="11">
        <f>(((I969/60)/60)/24)+DATE(1970,1,1)</f>
        <v>42482.21266203704</v>
      </c>
      <c r="U969">
        <f>YEAR(S969)</f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E970/D970*100</f>
        <v>1.325</v>
      </c>
      <c r="P970" s="5">
        <f>IF(L970,E970/L970,0)</f>
        <v>26.5</v>
      </c>
      <c r="Q970" s="6" t="s">
        <v>8322</v>
      </c>
      <c r="R970" s="6" t="s">
        <v>8324</v>
      </c>
      <c r="S970" s="11">
        <f>(((J970/60)/60)/24)+DATE(1970,1,1)</f>
        <v>41836.847615740742</v>
      </c>
      <c r="T970" s="11">
        <f>(((I970/60)/60)/24)+DATE(1970,1,1)</f>
        <v>41866.847615740742</v>
      </c>
      <c r="U970">
        <f>YEAR(S970)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E971/D971*100</f>
        <v>46.666666666666664</v>
      </c>
      <c r="P971" s="5">
        <f>IF(L971,E971/L971,0)</f>
        <v>1272.7272727272727</v>
      </c>
      <c r="Q971" s="6" t="s">
        <v>8322</v>
      </c>
      <c r="R971" s="6" t="s">
        <v>8324</v>
      </c>
      <c r="S971" s="11">
        <f>(((J971/60)/60)/24)+DATE(1970,1,1)</f>
        <v>42742.30332175926</v>
      </c>
      <c r="T971" s="11">
        <f>(((I971/60)/60)/24)+DATE(1970,1,1)</f>
        <v>42775.30332175926</v>
      </c>
      <c r="U971">
        <f>YEAR(S971)</f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E972/D972*100</f>
        <v>45.92</v>
      </c>
      <c r="P972" s="5">
        <f>IF(L972,E972/L972,0)</f>
        <v>164</v>
      </c>
      <c r="Q972" s="6" t="s">
        <v>8322</v>
      </c>
      <c r="R972" s="6" t="s">
        <v>8324</v>
      </c>
      <c r="S972" s="11">
        <f>(((J972/60)/60)/24)+DATE(1970,1,1)</f>
        <v>42721.220520833333</v>
      </c>
      <c r="T972" s="11">
        <f>(((I972/60)/60)/24)+DATE(1970,1,1)</f>
        <v>42758.207638888889</v>
      </c>
      <c r="U972">
        <f>YEAR(S972)</f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E973/D973*100</f>
        <v>0.22599999999999998</v>
      </c>
      <c r="P973" s="5">
        <f>IF(L973,E973/L973,0)</f>
        <v>45.2</v>
      </c>
      <c r="Q973" s="6" t="s">
        <v>8322</v>
      </c>
      <c r="R973" s="6" t="s">
        <v>8324</v>
      </c>
      <c r="S973" s="11">
        <f>(((J973/60)/60)/24)+DATE(1970,1,1)</f>
        <v>42111.709027777775</v>
      </c>
      <c r="T973" s="11">
        <f>(((I973/60)/60)/24)+DATE(1970,1,1)</f>
        <v>42156.709027777775</v>
      </c>
      <c r="U973">
        <f>YEAR(S973)</f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E974/D974*100</f>
        <v>34.625</v>
      </c>
      <c r="P974" s="5">
        <f>IF(L974,E974/L974,0)</f>
        <v>153.88888888888889</v>
      </c>
      <c r="Q974" s="6" t="s">
        <v>8322</v>
      </c>
      <c r="R974" s="6" t="s">
        <v>8324</v>
      </c>
      <c r="S974" s="11">
        <f>(((J974/60)/60)/24)+DATE(1970,1,1)</f>
        <v>41856.865717592591</v>
      </c>
      <c r="T974" s="11">
        <f>(((I974/60)/60)/24)+DATE(1970,1,1)</f>
        <v>41886.290972222225</v>
      </c>
      <c r="U974">
        <f>YEAR(S974)</f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E975/D975*100</f>
        <v>2.0549999999999997</v>
      </c>
      <c r="P975" s="5">
        <f>IF(L975,E975/L975,0)</f>
        <v>51.375</v>
      </c>
      <c r="Q975" s="6" t="s">
        <v>8322</v>
      </c>
      <c r="R975" s="6" t="s">
        <v>8324</v>
      </c>
      <c r="S975" s="11">
        <f>(((J975/60)/60)/24)+DATE(1970,1,1)</f>
        <v>42257.014965277776</v>
      </c>
      <c r="T975" s="11">
        <f>(((I975/60)/60)/24)+DATE(1970,1,1)</f>
        <v>42317.056631944448</v>
      </c>
      <c r="U975">
        <f>YEAR(S975)</f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E976/D976*100</f>
        <v>0.55999999999999994</v>
      </c>
      <c r="P976" s="5">
        <f>IF(L976,E976/L976,0)</f>
        <v>93.333333333333329</v>
      </c>
      <c r="Q976" s="6" t="s">
        <v>8322</v>
      </c>
      <c r="R976" s="6" t="s">
        <v>8324</v>
      </c>
      <c r="S976" s="11">
        <f>(((J976/60)/60)/24)+DATE(1970,1,1)</f>
        <v>42424.749490740738</v>
      </c>
      <c r="T976" s="11">
        <f>(((I976/60)/60)/24)+DATE(1970,1,1)</f>
        <v>42454.707824074074</v>
      </c>
      <c r="U976">
        <f>YEAR(S976)</f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E977/D977*100</f>
        <v>2.6069999999999998</v>
      </c>
      <c r="P977" s="5">
        <f>IF(L977,E977/L977,0)</f>
        <v>108.625</v>
      </c>
      <c r="Q977" s="6" t="s">
        <v>8322</v>
      </c>
      <c r="R977" s="6" t="s">
        <v>8324</v>
      </c>
      <c r="S977" s="11">
        <f>(((J977/60)/60)/24)+DATE(1970,1,1)</f>
        <v>42489.696585648147</v>
      </c>
      <c r="T977" s="11">
        <f>(((I977/60)/60)/24)+DATE(1970,1,1)</f>
        <v>42549.696585648147</v>
      </c>
      <c r="U977">
        <f>YEAR(S977)</f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E978/D978*100</f>
        <v>1.9259999999999999</v>
      </c>
      <c r="P978" s="5">
        <f>IF(L978,E978/L978,0)</f>
        <v>160.5</v>
      </c>
      <c r="Q978" s="6" t="s">
        <v>8322</v>
      </c>
      <c r="R978" s="6" t="s">
        <v>8324</v>
      </c>
      <c r="S978" s="11">
        <f>(((J978/60)/60)/24)+DATE(1970,1,1)</f>
        <v>42185.058993055558</v>
      </c>
      <c r="T978" s="11">
        <f>(((I978/60)/60)/24)+DATE(1970,1,1)</f>
        <v>42230.058993055558</v>
      </c>
      <c r="U978">
        <f>YEAR(S978)</f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E979/D979*100</f>
        <v>33.666666666666664</v>
      </c>
      <c r="P979" s="5">
        <f>IF(L979,E979/L979,0)</f>
        <v>75.75</v>
      </c>
      <c r="Q979" s="6" t="s">
        <v>8322</v>
      </c>
      <c r="R979" s="6" t="s">
        <v>8324</v>
      </c>
      <c r="S979" s="11">
        <f>(((J979/60)/60)/24)+DATE(1970,1,1)</f>
        <v>42391.942094907412</v>
      </c>
      <c r="T979" s="11">
        <f>(((I979/60)/60)/24)+DATE(1970,1,1)</f>
        <v>42421.942094907412</v>
      </c>
      <c r="U979">
        <f>YEAR(S979)</f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E980/D980*100</f>
        <v>56.263267182990241</v>
      </c>
      <c r="P980" s="5">
        <f>IF(L980,E980/L980,0)</f>
        <v>790.83739837398377</v>
      </c>
      <c r="Q980" s="6" t="s">
        <v>8322</v>
      </c>
      <c r="R980" s="6" t="s">
        <v>8324</v>
      </c>
      <c r="S980" s="11">
        <f>(((J980/60)/60)/24)+DATE(1970,1,1)</f>
        <v>42395.309039351851</v>
      </c>
      <c r="T980" s="11">
        <f>(((I980/60)/60)/24)+DATE(1970,1,1)</f>
        <v>42425.309039351851</v>
      </c>
      <c r="U980">
        <f>YEAR(S980)</f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E981/D981*100</f>
        <v>82.817599999999999</v>
      </c>
      <c r="P981" s="5">
        <f>IF(L981,E981/L981,0)</f>
        <v>301.93916666666667</v>
      </c>
      <c r="Q981" s="6" t="s">
        <v>8322</v>
      </c>
      <c r="R981" s="6" t="s">
        <v>8324</v>
      </c>
      <c r="S981" s="11">
        <f>(((J981/60)/60)/24)+DATE(1970,1,1)</f>
        <v>42506.416990740734</v>
      </c>
      <c r="T981" s="11">
        <f>(((I981/60)/60)/24)+DATE(1970,1,1)</f>
        <v>42541.790972222225</v>
      </c>
      <c r="U981">
        <f>YEAR(S981)</f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E982/D982*100</f>
        <v>14.860000000000001</v>
      </c>
      <c r="P982" s="5">
        <f>IF(L982,E982/L982,0)</f>
        <v>47.935483870967744</v>
      </c>
      <c r="Q982" s="6" t="s">
        <v>8322</v>
      </c>
      <c r="R982" s="6" t="s">
        <v>8324</v>
      </c>
      <c r="S982" s="11">
        <f>(((J982/60)/60)/24)+DATE(1970,1,1)</f>
        <v>41928.904189814813</v>
      </c>
      <c r="T982" s="11">
        <f>(((I982/60)/60)/24)+DATE(1970,1,1)</f>
        <v>41973.945856481485</v>
      </c>
      <c r="U982">
        <f>YEAR(S982)</f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E983/D983*100</f>
        <v>1.2375123751237513E-2</v>
      </c>
      <c r="P983" s="5">
        <f>IF(L983,E983/L983,0)</f>
        <v>2.75</v>
      </c>
      <c r="Q983" s="6" t="s">
        <v>8322</v>
      </c>
      <c r="R983" s="6" t="s">
        <v>8324</v>
      </c>
      <c r="S983" s="11">
        <f>(((J983/60)/60)/24)+DATE(1970,1,1)</f>
        <v>41830.947013888886</v>
      </c>
      <c r="T983" s="11">
        <f>(((I983/60)/60)/24)+DATE(1970,1,1)</f>
        <v>41860.947013888886</v>
      </c>
      <c r="U983">
        <f>YEAR(S983)</f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E984/D984*100</f>
        <v>1.7142857142857144E-2</v>
      </c>
      <c r="P984" s="5">
        <f>IF(L984,E984/L984,0)</f>
        <v>1</v>
      </c>
      <c r="Q984" s="6" t="s">
        <v>8322</v>
      </c>
      <c r="R984" s="6" t="s">
        <v>8324</v>
      </c>
      <c r="S984" s="11">
        <f>(((J984/60)/60)/24)+DATE(1970,1,1)</f>
        <v>42615.753310185188</v>
      </c>
      <c r="T984" s="11">
        <f>(((I984/60)/60)/24)+DATE(1970,1,1)</f>
        <v>42645.753310185188</v>
      </c>
      <c r="U984">
        <f>YEAR(S984)</f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E985/D985*100</f>
        <v>29.506136117214709</v>
      </c>
      <c r="P985" s="5">
        <f>IF(L985,E985/L985,0)</f>
        <v>171.79329608938548</v>
      </c>
      <c r="Q985" s="6" t="s">
        <v>8322</v>
      </c>
      <c r="R985" s="6" t="s">
        <v>8324</v>
      </c>
      <c r="S985" s="11">
        <f>(((J985/60)/60)/24)+DATE(1970,1,1)</f>
        <v>42574.667650462965</v>
      </c>
      <c r="T985" s="11">
        <f>(((I985/60)/60)/24)+DATE(1970,1,1)</f>
        <v>42605.870833333334</v>
      </c>
      <c r="U985">
        <f>YEAR(S985)</f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E986/D986*100</f>
        <v>1.06</v>
      </c>
      <c r="P986" s="5">
        <f>IF(L986,E986/L986,0)</f>
        <v>35.333333333333336</v>
      </c>
      <c r="Q986" s="6" t="s">
        <v>8322</v>
      </c>
      <c r="R986" s="6" t="s">
        <v>8324</v>
      </c>
      <c r="S986" s="11">
        <f>(((J986/60)/60)/24)+DATE(1970,1,1)</f>
        <v>42061.11583333333</v>
      </c>
      <c r="T986" s="11">
        <f>(((I986/60)/60)/24)+DATE(1970,1,1)</f>
        <v>42091.074166666673</v>
      </c>
      <c r="U986">
        <f>YEAR(S986)</f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E987/D987*100</f>
        <v>6.293333333333333</v>
      </c>
      <c r="P987" s="5">
        <f>IF(L987,E987/L987,0)</f>
        <v>82.086956521739125</v>
      </c>
      <c r="Q987" s="6" t="s">
        <v>8322</v>
      </c>
      <c r="R987" s="6" t="s">
        <v>8324</v>
      </c>
      <c r="S987" s="11">
        <f>(((J987/60)/60)/24)+DATE(1970,1,1)</f>
        <v>42339.967708333337</v>
      </c>
      <c r="T987" s="11">
        <f>(((I987/60)/60)/24)+DATE(1970,1,1)</f>
        <v>42369.958333333328</v>
      </c>
      <c r="U987">
        <f>YEAR(S987)</f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E988/D988*100</f>
        <v>12.75</v>
      </c>
      <c r="P988" s="5">
        <f>IF(L988,E988/L988,0)</f>
        <v>110.8695652173913</v>
      </c>
      <c r="Q988" s="6" t="s">
        <v>8322</v>
      </c>
      <c r="R988" s="6" t="s">
        <v>8324</v>
      </c>
      <c r="S988" s="11">
        <f>(((J988/60)/60)/24)+DATE(1970,1,1)</f>
        <v>42324.767361111109</v>
      </c>
      <c r="T988" s="11">
        <f>(((I988/60)/60)/24)+DATE(1970,1,1)</f>
        <v>42379</v>
      </c>
      <c r="U988">
        <f>YEAR(S988)</f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E989/D989*100</f>
        <v>13.22</v>
      </c>
      <c r="P989" s="5">
        <f>IF(L989,E989/L989,0)</f>
        <v>161.21951219512195</v>
      </c>
      <c r="Q989" s="6" t="s">
        <v>8322</v>
      </c>
      <c r="R989" s="6" t="s">
        <v>8324</v>
      </c>
      <c r="S989" s="11">
        <f>(((J989/60)/60)/24)+DATE(1970,1,1)</f>
        <v>41773.294560185182</v>
      </c>
      <c r="T989" s="11">
        <f>(((I989/60)/60)/24)+DATE(1970,1,1)</f>
        <v>41813.294560185182</v>
      </c>
      <c r="U989">
        <f>YEAR(S989)</f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E990/D990*100</f>
        <v>0</v>
      </c>
      <c r="P990" s="5">
        <f>IF(L990,E990/L990,0)</f>
        <v>0</v>
      </c>
      <c r="Q990" s="6" t="s">
        <v>8322</v>
      </c>
      <c r="R990" s="6" t="s">
        <v>8324</v>
      </c>
      <c r="S990" s="11">
        <f>(((J990/60)/60)/24)+DATE(1970,1,1)</f>
        <v>42614.356770833328</v>
      </c>
      <c r="T990" s="11">
        <f>(((I990/60)/60)/24)+DATE(1970,1,1)</f>
        <v>42644.356770833328</v>
      </c>
      <c r="U990">
        <f>YEAR(S990)</f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E991/D991*100</f>
        <v>16.77</v>
      </c>
      <c r="P991" s="5">
        <f>IF(L991,E991/L991,0)</f>
        <v>52.40625</v>
      </c>
      <c r="Q991" s="6" t="s">
        <v>8322</v>
      </c>
      <c r="R991" s="6" t="s">
        <v>8324</v>
      </c>
      <c r="S991" s="11">
        <f>(((J991/60)/60)/24)+DATE(1970,1,1)</f>
        <v>42611.933969907404</v>
      </c>
      <c r="T991" s="11">
        <f>(((I991/60)/60)/24)+DATE(1970,1,1)</f>
        <v>42641.933969907404</v>
      </c>
      <c r="U991">
        <f>YEAR(S991)</f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E992/D992*100</f>
        <v>0.104</v>
      </c>
      <c r="P992" s="5">
        <f>IF(L992,E992/L992,0)</f>
        <v>13</v>
      </c>
      <c r="Q992" s="6" t="s">
        <v>8322</v>
      </c>
      <c r="R992" s="6" t="s">
        <v>8324</v>
      </c>
      <c r="S992" s="11">
        <f>(((J992/60)/60)/24)+DATE(1970,1,1)</f>
        <v>41855.784305555557</v>
      </c>
      <c r="T992" s="11">
        <f>(((I992/60)/60)/24)+DATE(1970,1,1)</f>
        <v>41885.784305555557</v>
      </c>
      <c r="U992">
        <f>YEAR(S992)</f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E993/D993*100</f>
        <v>4.24</v>
      </c>
      <c r="P993" s="5">
        <f>IF(L993,E993/L993,0)</f>
        <v>30.285714285714285</v>
      </c>
      <c r="Q993" s="6" t="s">
        <v>8322</v>
      </c>
      <c r="R993" s="6" t="s">
        <v>8324</v>
      </c>
      <c r="S993" s="11">
        <f>(((J993/60)/60)/24)+DATE(1970,1,1)</f>
        <v>42538.75680555556</v>
      </c>
      <c r="T993" s="11">
        <f>(((I993/60)/60)/24)+DATE(1970,1,1)</f>
        <v>42563.785416666666</v>
      </c>
      <c r="U993">
        <f>YEAR(S993)</f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E994/D994*100</f>
        <v>0.46699999999999997</v>
      </c>
      <c r="P994" s="5">
        <f>IF(L994,E994/L994,0)</f>
        <v>116.75</v>
      </c>
      <c r="Q994" s="6" t="s">
        <v>8322</v>
      </c>
      <c r="R994" s="6" t="s">
        <v>8324</v>
      </c>
      <c r="S994" s="11">
        <f>(((J994/60)/60)/24)+DATE(1970,1,1)</f>
        <v>42437.924988425926</v>
      </c>
      <c r="T994" s="11">
        <f>(((I994/60)/60)/24)+DATE(1970,1,1)</f>
        <v>42497.883321759262</v>
      </c>
      <c r="U994">
        <f>YEAR(S994)</f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E995/D995*100</f>
        <v>25.087142857142858</v>
      </c>
      <c r="P995" s="5">
        <f>IF(L995,E995/L995,0)</f>
        <v>89.59693877551021</v>
      </c>
      <c r="Q995" s="6" t="s">
        <v>8322</v>
      </c>
      <c r="R995" s="6" t="s">
        <v>8324</v>
      </c>
      <c r="S995" s="11">
        <f>(((J995/60)/60)/24)+DATE(1970,1,1)</f>
        <v>42652.964907407411</v>
      </c>
      <c r="T995" s="11">
        <f>(((I995/60)/60)/24)+DATE(1970,1,1)</f>
        <v>42686.208333333328</v>
      </c>
      <c r="U995">
        <f>YEAR(S995)</f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E996/D996*100</f>
        <v>2.3345000000000002</v>
      </c>
      <c r="P996" s="5">
        <f>IF(L996,E996/L996,0)</f>
        <v>424.45454545454544</v>
      </c>
      <c r="Q996" s="6" t="s">
        <v>8322</v>
      </c>
      <c r="R996" s="6" t="s">
        <v>8324</v>
      </c>
      <c r="S996" s="11">
        <f>(((J996/60)/60)/24)+DATE(1970,1,1)</f>
        <v>41921.263078703705</v>
      </c>
      <c r="T996" s="11">
        <f>(((I996/60)/60)/24)+DATE(1970,1,1)</f>
        <v>41973.957638888889</v>
      </c>
      <c r="U996">
        <f>YEAR(S996)</f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E997/D997*100</f>
        <v>7.26</v>
      </c>
      <c r="P997" s="5">
        <f>IF(L997,E997/L997,0)</f>
        <v>80.666666666666671</v>
      </c>
      <c r="Q997" s="6" t="s">
        <v>8322</v>
      </c>
      <c r="R997" s="6" t="s">
        <v>8324</v>
      </c>
      <c r="S997" s="11">
        <f>(((J997/60)/60)/24)+DATE(1970,1,1)</f>
        <v>41947.940740740742</v>
      </c>
      <c r="T997" s="11">
        <f>(((I997/60)/60)/24)+DATE(1970,1,1)</f>
        <v>41972.666666666672</v>
      </c>
      <c r="U997">
        <f>YEAR(S997)</f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E998/D998*100</f>
        <v>1.625</v>
      </c>
      <c r="P998" s="5">
        <f>IF(L998,E998/L998,0)</f>
        <v>13</v>
      </c>
      <c r="Q998" s="6" t="s">
        <v>8322</v>
      </c>
      <c r="R998" s="6" t="s">
        <v>8324</v>
      </c>
      <c r="S998" s="11">
        <f>(((J998/60)/60)/24)+DATE(1970,1,1)</f>
        <v>41817.866435185184</v>
      </c>
      <c r="T998" s="11">
        <f>(((I998/60)/60)/24)+DATE(1970,1,1)</f>
        <v>41847.643750000003</v>
      </c>
      <c r="U998">
        <f>YEAR(S998)</f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E999/D999*100</f>
        <v>1.3</v>
      </c>
      <c r="P999" s="5">
        <f>IF(L999,E999/L999,0)</f>
        <v>8.125</v>
      </c>
      <c r="Q999" s="6" t="s">
        <v>8322</v>
      </c>
      <c r="R999" s="6" t="s">
        <v>8324</v>
      </c>
      <c r="S999" s="11">
        <f>(((J999/60)/60)/24)+DATE(1970,1,1)</f>
        <v>41941.10297453704</v>
      </c>
      <c r="T999" s="11">
        <f>(((I999/60)/60)/24)+DATE(1970,1,1)</f>
        <v>41971.144641203704</v>
      </c>
      <c r="U999">
        <f>YEAR(S999)</f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E1000/D1000*100</f>
        <v>58.558333333333337</v>
      </c>
      <c r="P1000" s="5">
        <f>IF(L1000,E1000/L1000,0)</f>
        <v>153.42794759825327</v>
      </c>
      <c r="Q1000" s="6" t="s">
        <v>8322</v>
      </c>
      <c r="R1000" s="6" t="s">
        <v>8324</v>
      </c>
      <c r="S1000" s="11">
        <f>(((J1000/60)/60)/24)+DATE(1970,1,1)</f>
        <v>42282.168993055559</v>
      </c>
      <c r="T1000" s="11">
        <f>(((I1000/60)/60)/24)+DATE(1970,1,1)</f>
        <v>42327.210659722223</v>
      </c>
      <c r="U1000">
        <f>YEAR(S1000)</f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E1001/D1001*100</f>
        <v>7.7886666666666677</v>
      </c>
      <c r="P1001" s="5">
        <f>IF(L1001,E1001/L1001,0)</f>
        <v>292.07499999999999</v>
      </c>
      <c r="Q1001" s="6" t="s">
        <v>8322</v>
      </c>
      <c r="R1001" s="6" t="s">
        <v>8324</v>
      </c>
      <c r="S1001" s="11">
        <f>(((J1001/60)/60)/24)+DATE(1970,1,1)</f>
        <v>41926.29965277778</v>
      </c>
      <c r="T1001" s="11">
        <f>(((I1001/60)/60)/24)+DATE(1970,1,1)</f>
        <v>41956.334722222222</v>
      </c>
      <c r="U1001">
        <f>YEAR(S1001)</f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E1002/D1002*100</f>
        <v>2.2157147647256061</v>
      </c>
      <c r="P1002" s="5">
        <f>IF(L1002,E1002/L1002,0)</f>
        <v>3304</v>
      </c>
      <c r="Q1002" s="6" t="s">
        <v>8322</v>
      </c>
      <c r="R1002" s="6" t="s">
        <v>8324</v>
      </c>
      <c r="S1002" s="11">
        <f>(((J1002/60)/60)/24)+DATE(1970,1,1)</f>
        <v>42749.059722222228</v>
      </c>
      <c r="T1002" s="11">
        <f>(((I1002/60)/60)/24)+DATE(1970,1,1)</f>
        <v>42809.018055555556</v>
      </c>
      <c r="U1002">
        <f>YEAR(S1002)</f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E1003/D1003*100</f>
        <v>104</v>
      </c>
      <c r="P1003" s="5">
        <f>IF(L1003,E1003/L1003,0)</f>
        <v>1300</v>
      </c>
      <c r="Q1003" s="6" t="s">
        <v>8322</v>
      </c>
      <c r="R1003" s="6" t="s">
        <v>8324</v>
      </c>
      <c r="S1003" s="11">
        <f>(((J1003/60)/60)/24)+DATE(1970,1,1)</f>
        <v>42720.720057870371</v>
      </c>
      <c r="T1003" s="11">
        <f>(((I1003/60)/60)/24)+DATE(1970,1,1)</f>
        <v>42765.720057870371</v>
      </c>
      <c r="U1003">
        <f>YEAR(S1003)</f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E1004/D1004*100</f>
        <v>29.6029602960296</v>
      </c>
      <c r="P1004" s="5">
        <f>IF(L1004,E1004/L1004,0)</f>
        <v>134.54545454545453</v>
      </c>
      <c r="Q1004" s="6" t="s">
        <v>8322</v>
      </c>
      <c r="R1004" s="6" t="s">
        <v>8324</v>
      </c>
      <c r="S1004" s="11">
        <f>(((J1004/60)/60)/24)+DATE(1970,1,1)</f>
        <v>42325.684189814812</v>
      </c>
      <c r="T1004" s="11">
        <f>(((I1004/60)/60)/24)+DATE(1970,1,1)</f>
        <v>42355.249305555553</v>
      </c>
      <c r="U1004">
        <f>YEAR(S1004)</f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E1005/D1005*100</f>
        <v>16.055</v>
      </c>
      <c r="P1005" s="5">
        <f>IF(L1005,E1005/L1005,0)</f>
        <v>214.06666666666666</v>
      </c>
      <c r="Q1005" s="6" t="s">
        <v>8322</v>
      </c>
      <c r="R1005" s="6" t="s">
        <v>8324</v>
      </c>
      <c r="S1005" s="11">
        <f>(((J1005/60)/60)/24)+DATE(1970,1,1)</f>
        <v>42780.709039351852</v>
      </c>
      <c r="T1005" s="11">
        <f>(((I1005/60)/60)/24)+DATE(1970,1,1)</f>
        <v>42810.667372685188</v>
      </c>
      <c r="U1005">
        <f>YEAR(S1005)</f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E1006/D1006*100</f>
        <v>82.207999999999998</v>
      </c>
      <c r="P1006" s="5">
        <f>IF(L1006,E1006/L1006,0)</f>
        <v>216.33684210526314</v>
      </c>
      <c r="Q1006" s="6" t="s">
        <v>8322</v>
      </c>
      <c r="R1006" s="6" t="s">
        <v>8324</v>
      </c>
      <c r="S1006" s="11">
        <f>(((J1006/60)/60)/24)+DATE(1970,1,1)</f>
        <v>42388.708645833336</v>
      </c>
      <c r="T1006" s="11">
        <f>(((I1006/60)/60)/24)+DATE(1970,1,1)</f>
        <v>42418.708645833336</v>
      </c>
      <c r="U1006">
        <f>YEAR(S1006)</f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E1007/D1007*100</f>
        <v>75.051000000000002</v>
      </c>
      <c r="P1007" s="5">
        <f>IF(L1007,E1007/L1007,0)</f>
        <v>932.31055900621118</v>
      </c>
      <c r="Q1007" s="6" t="s">
        <v>8322</v>
      </c>
      <c r="R1007" s="6" t="s">
        <v>8324</v>
      </c>
      <c r="S1007" s="11">
        <f>(((J1007/60)/60)/24)+DATE(1970,1,1)</f>
        <v>42276.624803240738</v>
      </c>
      <c r="T1007" s="11">
        <f>(((I1007/60)/60)/24)+DATE(1970,1,1)</f>
        <v>42307.624803240738</v>
      </c>
      <c r="U1007">
        <f>YEAR(S1007)</f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E1008/D1008*100</f>
        <v>5.8500000000000005</v>
      </c>
      <c r="P1008" s="5">
        <f>IF(L1008,E1008/L1008,0)</f>
        <v>29.25</v>
      </c>
      <c r="Q1008" s="6" t="s">
        <v>8322</v>
      </c>
      <c r="R1008" s="6" t="s">
        <v>8324</v>
      </c>
      <c r="S1008" s="11">
        <f>(((J1008/60)/60)/24)+DATE(1970,1,1)</f>
        <v>41977.040185185186</v>
      </c>
      <c r="T1008" s="11">
        <f>(((I1008/60)/60)/24)+DATE(1970,1,1)</f>
        <v>41985.299305555556</v>
      </c>
      <c r="U1008">
        <f>YEAR(S1008)</f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E1009/D1009*100</f>
        <v>44.32</v>
      </c>
      <c r="P1009" s="5">
        <f>IF(L1009,E1009/L1009,0)</f>
        <v>174.94736842105263</v>
      </c>
      <c r="Q1009" s="6" t="s">
        <v>8322</v>
      </c>
      <c r="R1009" s="6" t="s">
        <v>8324</v>
      </c>
      <c r="S1009" s="11">
        <f>(((J1009/60)/60)/24)+DATE(1970,1,1)</f>
        <v>42676.583599537036</v>
      </c>
      <c r="T1009" s="11">
        <f>(((I1009/60)/60)/24)+DATE(1970,1,1)</f>
        <v>42718.6252662037</v>
      </c>
      <c r="U1009">
        <f>YEAR(S1009)</f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E1010/D1010*100</f>
        <v>0.26737967914438499</v>
      </c>
      <c r="P1010" s="5">
        <f>IF(L1010,E1010/L1010,0)</f>
        <v>250</v>
      </c>
      <c r="Q1010" s="6" t="s">
        <v>8322</v>
      </c>
      <c r="R1010" s="6" t="s">
        <v>8324</v>
      </c>
      <c r="S1010" s="11">
        <f>(((J1010/60)/60)/24)+DATE(1970,1,1)</f>
        <v>42702.809201388889</v>
      </c>
      <c r="T1010" s="11">
        <f>(((I1010/60)/60)/24)+DATE(1970,1,1)</f>
        <v>42732.809201388889</v>
      </c>
      <c r="U1010">
        <f>YEAR(S1010)</f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E1011/D1011*100</f>
        <v>13.13</v>
      </c>
      <c r="P1011" s="5">
        <f>IF(L1011,E1011/L1011,0)</f>
        <v>65</v>
      </c>
      <c r="Q1011" s="6" t="s">
        <v>8322</v>
      </c>
      <c r="R1011" s="6" t="s">
        <v>8324</v>
      </c>
      <c r="S1011" s="11">
        <f>(((J1011/60)/60)/24)+DATE(1970,1,1)</f>
        <v>42510.604699074072</v>
      </c>
      <c r="T1011" s="11">
        <f>(((I1011/60)/60)/24)+DATE(1970,1,1)</f>
        <v>42540.604699074072</v>
      </c>
      <c r="U1011">
        <f>YEAR(S1011)</f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E1012/D1012*100</f>
        <v>0.19088937093275488</v>
      </c>
      <c r="P1012" s="5">
        <f>IF(L1012,E1012/L1012,0)</f>
        <v>55</v>
      </c>
      <c r="Q1012" s="6" t="s">
        <v>8322</v>
      </c>
      <c r="R1012" s="6" t="s">
        <v>8324</v>
      </c>
      <c r="S1012" s="11">
        <f>(((J1012/60)/60)/24)+DATE(1970,1,1)</f>
        <v>42561.829421296294</v>
      </c>
      <c r="T1012" s="11">
        <f>(((I1012/60)/60)/24)+DATE(1970,1,1)</f>
        <v>42618.124305555553</v>
      </c>
      <c r="U1012">
        <f>YEAR(S1012)</f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E1013/D1013*100</f>
        <v>0.375</v>
      </c>
      <c r="P1013" s="5">
        <f>IF(L1013,E1013/L1013,0)</f>
        <v>75</v>
      </c>
      <c r="Q1013" s="6" t="s">
        <v>8322</v>
      </c>
      <c r="R1013" s="6" t="s">
        <v>8324</v>
      </c>
      <c r="S1013" s="11">
        <f>(((J1013/60)/60)/24)+DATE(1970,1,1)</f>
        <v>41946.898090277777</v>
      </c>
      <c r="T1013" s="11">
        <f>(((I1013/60)/60)/24)+DATE(1970,1,1)</f>
        <v>41991.898090277777</v>
      </c>
      <c r="U1013">
        <f>YEAR(S1013)</f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E1014/D1014*100</f>
        <v>21535.021000000001</v>
      </c>
      <c r="P1014" s="5">
        <f>IF(L1014,E1014/L1014,0)</f>
        <v>1389.3561935483872</v>
      </c>
      <c r="Q1014" s="6" t="s">
        <v>8322</v>
      </c>
      <c r="R1014" s="6" t="s">
        <v>8324</v>
      </c>
      <c r="S1014" s="11">
        <f>(((J1014/60)/60)/24)+DATE(1970,1,1)</f>
        <v>42714.440416666665</v>
      </c>
      <c r="T1014" s="11">
        <f>(((I1014/60)/60)/24)+DATE(1970,1,1)</f>
        <v>42759.440416666665</v>
      </c>
      <c r="U1014">
        <f>YEAR(S1014)</f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E1015/D1015*100</f>
        <v>34.527999999999999</v>
      </c>
      <c r="P1015" s="5">
        <f>IF(L1015,E1015/L1015,0)</f>
        <v>95.911111111111111</v>
      </c>
      <c r="Q1015" s="6" t="s">
        <v>8322</v>
      </c>
      <c r="R1015" s="6" t="s">
        <v>8324</v>
      </c>
      <c r="S1015" s="11">
        <f>(((J1015/60)/60)/24)+DATE(1970,1,1)</f>
        <v>42339.833981481483</v>
      </c>
      <c r="T1015" s="11">
        <f>(((I1015/60)/60)/24)+DATE(1970,1,1)</f>
        <v>42367.833333333328</v>
      </c>
      <c r="U1015">
        <f>YEAR(S1015)</f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E1016/D1016*100</f>
        <v>30.599999999999998</v>
      </c>
      <c r="P1016" s="5">
        <f>IF(L1016,E1016/L1016,0)</f>
        <v>191.25</v>
      </c>
      <c r="Q1016" s="6" t="s">
        <v>8322</v>
      </c>
      <c r="R1016" s="6" t="s">
        <v>8324</v>
      </c>
      <c r="S1016" s="11">
        <f>(((J1016/60)/60)/24)+DATE(1970,1,1)</f>
        <v>41955.002488425926</v>
      </c>
      <c r="T1016" s="11">
        <f>(((I1016/60)/60)/24)+DATE(1970,1,1)</f>
        <v>42005.002488425926</v>
      </c>
      <c r="U1016">
        <f>YEAR(S1016)</f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E1017/D1017*100</f>
        <v>2.666666666666667</v>
      </c>
      <c r="P1017" s="5">
        <f>IF(L1017,E1017/L1017,0)</f>
        <v>40</v>
      </c>
      <c r="Q1017" s="6" t="s">
        <v>8322</v>
      </c>
      <c r="R1017" s="6" t="s">
        <v>8324</v>
      </c>
      <c r="S1017" s="11">
        <f>(((J1017/60)/60)/24)+DATE(1970,1,1)</f>
        <v>42303.878414351857</v>
      </c>
      <c r="T1017" s="11">
        <f>(((I1017/60)/60)/24)+DATE(1970,1,1)</f>
        <v>42333.920081018514</v>
      </c>
      <c r="U1017">
        <f>YEAR(S1017)</f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E1018/D1018*100</f>
        <v>2.8420000000000001</v>
      </c>
      <c r="P1018" s="5">
        <f>IF(L1018,E1018/L1018,0)</f>
        <v>74.78947368421052</v>
      </c>
      <c r="Q1018" s="6" t="s">
        <v>8322</v>
      </c>
      <c r="R1018" s="6" t="s">
        <v>8324</v>
      </c>
      <c r="S1018" s="11">
        <f>(((J1018/60)/60)/24)+DATE(1970,1,1)</f>
        <v>42422.107129629629</v>
      </c>
      <c r="T1018" s="11">
        <f>(((I1018/60)/60)/24)+DATE(1970,1,1)</f>
        <v>42467.065462962957</v>
      </c>
      <c r="U1018">
        <f>YEAR(S1018)</f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E1019/D1019*100</f>
        <v>22.878799999999998</v>
      </c>
      <c r="P1019" s="5">
        <f>IF(L1019,E1019/L1019,0)</f>
        <v>161.11830985915492</v>
      </c>
      <c r="Q1019" s="6" t="s">
        <v>8322</v>
      </c>
      <c r="R1019" s="6" t="s">
        <v>8324</v>
      </c>
      <c r="S1019" s="11">
        <f>(((J1019/60)/60)/24)+DATE(1970,1,1)</f>
        <v>42289.675173611111</v>
      </c>
      <c r="T1019" s="11">
        <f>(((I1019/60)/60)/24)+DATE(1970,1,1)</f>
        <v>42329.716840277775</v>
      </c>
      <c r="U1019">
        <f>YEAR(S1019)</f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E1020/D1020*100</f>
        <v>3.105</v>
      </c>
      <c r="P1020" s="5">
        <f>IF(L1020,E1020/L1020,0)</f>
        <v>88.714285714285708</v>
      </c>
      <c r="Q1020" s="6" t="s">
        <v>8322</v>
      </c>
      <c r="R1020" s="6" t="s">
        <v>8324</v>
      </c>
      <c r="S1020" s="11">
        <f>(((J1020/60)/60)/24)+DATE(1970,1,1)</f>
        <v>42535.492280092592</v>
      </c>
      <c r="T1020" s="11">
        <f>(((I1020/60)/60)/24)+DATE(1970,1,1)</f>
        <v>42565.492280092592</v>
      </c>
      <c r="U1020">
        <f>YEAR(S1020)</f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E1021/D1021*100</f>
        <v>47.333333333333336</v>
      </c>
      <c r="P1021" s="5">
        <f>IF(L1021,E1021/L1021,0)</f>
        <v>53.25</v>
      </c>
      <c r="Q1021" s="6" t="s">
        <v>8322</v>
      </c>
      <c r="R1021" s="6" t="s">
        <v>8324</v>
      </c>
      <c r="S1021" s="11">
        <f>(((J1021/60)/60)/24)+DATE(1970,1,1)</f>
        <v>42009.973946759259</v>
      </c>
      <c r="T1021" s="11">
        <f>(((I1021/60)/60)/24)+DATE(1970,1,1)</f>
        <v>42039.973946759259</v>
      </c>
      <c r="U1021">
        <f>YEAR(S1021)</f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E1022/D1022*100</f>
        <v>205.54838709677421</v>
      </c>
      <c r="P1022" s="5">
        <f>IF(L1022,E1022/L1022,0)</f>
        <v>106.2</v>
      </c>
      <c r="Q1022" s="6" t="s">
        <v>8311</v>
      </c>
      <c r="R1022" s="6" t="s">
        <v>8330</v>
      </c>
      <c r="S1022" s="11">
        <f>(((J1022/60)/60)/24)+DATE(1970,1,1)</f>
        <v>42127.069548611107</v>
      </c>
      <c r="T1022" s="11">
        <f>(((I1022/60)/60)/24)+DATE(1970,1,1)</f>
        <v>42157.032638888893</v>
      </c>
      <c r="U1022">
        <f>YEAR(S1022)</f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E1023/D1023*100</f>
        <v>351.80366666666669</v>
      </c>
      <c r="P1023" s="5">
        <f>IF(L1023,E1023/L1023,0)</f>
        <v>22.079728033472804</v>
      </c>
      <c r="Q1023" s="6" t="s">
        <v>8311</v>
      </c>
      <c r="R1023" s="6" t="s">
        <v>8330</v>
      </c>
      <c r="S1023" s="11">
        <f>(((J1023/60)/60)/24)+DATE(1970,1,1)</f>
        <v>42271.251979166671</v>
      </c>
      <c r="T1023" s="11">
        <f>(((I1023/60)/60)/24)+DATE(1970,1,1)</f>
        <v>42294.166666666672</v>
      </c>
      <c r="U1023">
        <f>YEAR(S1023)</f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E1024/D1024*100</f>
        <v>114.9</v>
      </c>
      <c r="P1024" s="5">
        <f>IF(L1024,E1024/L1024,0)</f>
        <v>31.054054054054053</v>
      </c>
      <c r="Q1024" s="6" t="s">
        <v>8311</v>
      </c>
      <c r="R1024" s="6" t="s">
        <v>8330</v>
      </c>
      <c r="S1024" s="11">
        <f>(((J1024/60)/60)/24)+DATE(1970,1,1)</f>
        <v>42111.646724537044</v>
      </c>
      <c r="T1024" s="11">
        <f>(((I1024/60)/60)/24)+DATE(1970,1,1)</f>
        <v>42141.646724537044</v>
      </c>
      <c r="U1024">
        <f>YEAR(S1024)</f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E1025/D1025*100</f>
        <v>237.15</v>
      </c>
      <c r="P1025" s="5">
        <f>IF(L1025,E1025/L1025,0)</f>
        <v>36.206106870229007</v>
      </c>
      <c r="Q1025" s="6" t="s">
        <v>8311</v>
      </c>
      <c r="R1025" s="6" t="s">
        <v>8330</v>
      </c>
      <c r="S1025" s="11">
        <f>(((J1025/60)/60)/24)+DATE(1970,1,1)</f>
        <v>42145.919687500005</v>
      </c>
      <c r="T1025" s="11">
        <f>(((I1025/60)/60)/24)+DATE(1970,1,1)</f>
        <v>42175.919687500005</v>
      </c>
      <c r="U1025">
        <f>YEAR(S1025)</f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E1026/D1026*100</f>
        <v>118.63774999999998</v>
      </c>
      <c r="P1026" s="5">
        <f>IF(L1026,E1026/L1026,0)</f>
        <v>388.9762295081967</v>
      </c>
      <c r="Q1026" s="6" t="s">
        <v>8311</v>
      </c>
      <c r="R1026" s="6" t="s">
        <v>8330</v>
      </c>
      <c r="S1026" s="11">
        <f>(((J1026/60)/60)/24)+DATE(1970,1,1)</f>
        <v>42370.580590277779</v>
      </c>
      <c r="T1026" s="11">
        <f>(((I1026/60)/60)/24)+DATE(1970,1,1)</f>
        <v>42400.580590277779</v>
      </c>
      <c r="U1026">
        <f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E1027/D1027*100</f>
        <v>109.92831428571431</v>
      </c>
      <c r="P1027" s="5">
        <f>IF(L1027,E1027/L1027,0)</f>
        <v>71.848571428571432</v>
      </c>
      <c r="Q1027" s="6" t="s">
        <v>8311</v>
      </c>
      <c r="R1027" s="6" t="s">
        <v>8330</v>
      </c>
      <c r="S1027" s="11">
        <f>(((J1027/60)/60)/24)+DATE(1970,1,1)</f>
        <v>42049.833761574075</v>
      </c>
      <c r="T1027" s="11">
        <f>(((I1027/60)/60)/24)+DATE(1970,1,1)</f>
        <v>42079.792094907403</v>
      </c>
      <c r="U1027">
        <f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E1028/D1028*100</f>
        <v>100.00828571428571</v>
      </c>
      <c r="P1028" s="5">
        <f>IF(L1028,E1028/L1028,0)</f>
        <v>57.381803278688523</v>
      </c>
      <c r="Q1028" s="6" t="s">
        <v>8311</v>
      </c>
      <c r="R1028" s="6" t="s">
        <v>8330</v>
      </c>
      <c r="S1028" s="11">
        <f>(((J1028/60)/60)/24)+DATE(1970,1,1)</f>
        <v>42426.407592592594</v>
      </c>
      <c r="T1028" s="11">
        <f>(((I1028/60)/60)/24)+DATE(1970,1,1)</f>
        <v>42460.365925925929</v>
      </c>
      <c r="U1028">
        <f>YEAR(S1028)</f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E1029/D1029*100</f>
        <v>103.09292094387415</v>
      </c>
      <c r="P1029" s="5">
        <f>IF(L1029,E1029/L1029,0)</f>
        <v>69.666666666666671</v>
      </c>
      <c r="Q1029" s="6" t="s">
        <v>8311</v>
      </c>
      <c r="R1029" s="6" t="s">
        <v>8330</v>
      </c>
      <c r="S1029" s="11">
        <f>(((J1029/60)/60)/24)+DATE(1970,1,1)</f>
        <v>41905.034108796295</v>
      </c>
      <c r="T1029" s="11">
        <f>(((I1029/60)/60)/24)+DATE(1970,1,1)</f>
        <v>41935.034108796295</v>
      </c>
      <c r="U1029">
        <f>YEAR(S1029)</f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E1030/D1030*100</f>
        <v>117.27000000000001</v>
      </c>
      <c r="P1030" s="5">
        <f>IF(L1030,E1030/L1030,0)</f>
        <v>45.988235294117644</v>
      </c>
      <c r="Q1030" s="6" t="s">
        <v>8311</v>
      </c>
      <c r="R1030" s="6" t="s">
        <v>8330</v>
      </c>
      <c r="S1030" s="11">
        <f>(((J1030/60)/60)/24)+DATE(1970,1,1)</f>
        <v>42755.627372685187</v>
      </c>
      <c r="T1030" s="11">
        <f>(((I1030/60)/60)/24)+DATE(1970,1,1)</f>
        <v>42800.833333333328</v>
      </c>
      <c r="U1030">
        <f>YEAR(S1030)</f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E1031/D1031*100</f>
        <v>111.75999999999999</v>
      </c>
      <c r="P1031" s="5">
        <f>IF(L1031,E1031/L1031,0)</f>
        <v>79.262411347517727</v>
      </c>
      <c r="Q1031" s="6" t="s">
        <v>8311</v>
      </c>
      <c r="R1031" s="6" t="s">
        <v>8330</v>
      </c>
      <c r="S1031" s="11">
        <f>(((J1031/60)/60)/24)+DATE(1970,1,1)</f>
        <v>42044.711886574078</v>
      </c>
      <c r="T1031" s="11">
        <f>(((I1031/60)/60)/24)+DATE(1970,1,1)</f>
        <v>42098.915972222225</v>
      </c>
      <c r="U1031">
        <f>YEAR(S1031)</f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E1032/D1032*100</f>
        <v>342.09999999999997</v>
      </c>
      <c r="P1032" s="5">
        <f>IF(L1032,E1032/L1032,0)</f>
        <v>43.031446540880502</v>
      </c>
      <c r="Q1032" s="6" t="s">
        <v>8311</v>
      </c>
      <c r="R1032" s="6" t="s">
        <v>8330</v>
      </c>
      <c r="S1032" s="11">
        <f>(((J1032/60)/60)/24)+DATE(1970,1,1)</f>
        <v>42611.483206018514</v>
      </c>
      <c r="T1032" s="11">
        <f>(((I1032/60)/60)/24)+DATE(1970,1,1)</f>
        <v>42625.483206018514</v>
      </c>
      <c r="U1032">
        <f>YEAR(S1032)</f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E1033/D1033*100</f>
        <v>107.4</v>
      </c>
      <c r="P1033" s="5">
        <f>IF(L1033,E1033/L1033,0)</f>
        <v>108.48484848484848</v>
      </c>
      <c r="Q1033" s="6" t="s">
        <v>8311</v>
      </c>
      <c r="R1033" s="6" t="s">
        <v>8330</v>
      </c>
      <c r="S1033" s="11">
        <f>(((J1033/60)/60)/24)+DATE(1970,1,1)</f>
        <v>42324.764004629629</v>
      </c>
      <c r="T1033" s="11">
        <f>(((I1033/60)/60)/24)+DATE(1970,1,1)</f>
        <v>42354.764004629629</v>
      </c>
      <c r="U1033">
        <f>YEAR(S1033)</f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E1034/D1034*100</f>
        <v>108.49703703703703</v>
      </c>
      <c r="P1034" s="5">
        <f>IF(L1034,E1034/L1034,0)</f>
        <v>61.029583333333335</v>
      </c>
      <c r="Q1034" s="6" t="s">
        <v>8311</v>
      </c>
      <c r="R1034" s="6" t="s">
        <v>8330</v>
      </c>
      <c r="S1034" s="11">
        <f>(((J1034/60)/60)/24)+DATE(1970,1,1)</f>
        <v>42514.666956018518</v>
      </c>
      <c r="T1034" s="11">
        <f>(((I1034/60)/60)/24)+DATE(1970,1,1)</f>
        <v>42544.666956018518</v>
      </c>
      <c r="U1034">
        <f>YEAR(S1034)</f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E1035/D1035*100</f>
        <v>102.86144578313252</v>
      </c>
      <c r="P1035" s="5">
        <f>IF(L1035,E1035/L1035,0)</f>
        <v>50.592592592592595</v>
      </c>
      <c r="Q1035" s="6" t="s">
        <v>8311</v>
      </c>
      <c r="R1035" s="6" t="s">
        <v>8330</v>
      </c>
      <c r="S1035" s="11">
        <f>(((J1035/60)/60)/24)+DATE(1970,1,1)</f>
        <v>42688.732407407413</v>
      </c>
      <c r="T1035" s="11">
        <f>(((I1035/60)/60)/24)+DATE(1970,1,1)</f>
        <v>42716.732407407413</v>
      </c>
      <c r="U1035">
        <f>YEAR(S1035)</f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E1036/D1036*100</f>
        <v>130.0018</v>
      </c>
      <c r="P1036" s="5">
        <f>IF(L1036,E1036/L1036,0)</f>
        <v>39.157168674698795</v>
      </c>
      <c r="Q1036" s="6" t="s">
        <v>8311</v>
      </c>
      <c r="R1036" s="6" t="s">
        <v>8330</v>
      </c>
      <c r="S1036" s="11">
        <f>(((J1036/60)/60)/24)+DATE(1970,1,1)</f>
        <v>42555.166712962964</v>
      </c>
      <c r="T1036" s="11">
        <f>(((I1036/60)/60)/24)+DATE(1970,1,1)</f>
        <v>42587.165972222225</v>
      </c>
      <c r="U1036">
        <f>YEAR(S1036)</f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E1037/D1037*100</f>
        <v>107.65217391304347</v>
      </c>
      <c r="P1037" s="5">
        <f>IF(L1037,E1037/L1037,0)</f>
        <v>65.15789473684211</v>
      </c>
      <c r="Q1037" s="6" t="s">
        <v>8311</v>
      </c>
      <c r="R1037" s="6" t="s">
        <v>8330</v>
      </c>
      <c r="S1037" s="11">
        <f>(((J1037/60)/60)/24)+DATE(1970,1,1)</f>
        <v>42016.641435185185</v>
      </c>
      <c r="T1037" s="11">
        <f>(((I1037/60)/60)/24)+DATE(1970,1,1)</f>
        <v>42046.641435185185</v>
      </c>
      <c r="U1037">
        <f>YEAR(S1037)</f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E1038/D1038*100</f>
        <v>112.36044444444444</v>
      </c>
      <c r="P1038" s="5">
        <f>IF(L1038,E1038/L1038,0)</f>
        <v>23.963127962085309</v>
      </c>
      <c r="Q1038" s="6" t="s">
        <v>8311</v>
      </c>
      <c r="R1038" s="6" t="s">
        <v>8330</v>
      </c>
      <c r="S1038" s="11">
        <f>(((J1038/60)/60)/24)+DATE(1970,1,1)</f>
        <v>41249.448958333334</v>
      </c>
      <c r="T1038" s="11">
        <f>(((I1038/60)/60)/24)+DATE(1970,1,1)</f>
        <v>41281.333333333336</v>
      </c>
      <c r="U1038">
        <f>YEAR(S1038)</f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E1039/D1039*100</f>
        <v>102.1</v>
      </c>
      <c r="P1039" s="5">
        <f>IF(L1039,E1039/L1039,0)</f>
        <v>48.61904761904762</v>
      </c>
      <c r="Q1039" s="6" t="s">
        <v>8311</v>
      </c>
      <c r="R1039" s="6" t="s">
        <v>8330</v>
      </c>
      <c r="S1039" s="11">
        <f>(((J1039/60)/60)/24)+DATE(1970,1,1)</f>
        <v>42119.822476851856</v>
      </c>
      <c r="T1039" s="11">
        <f>(((I1039/60)/60)/24)+DATE(1970,1,1)</f>
        <v>42142.208333333328</v>
      </c>
      <c r="U1039">
        <f>YEAR(S1039)</f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E1040/D1040*100</f>
        <v>145.33333333333334</v>
      </c>
      <c r="P1040" s="5">
        <f>IF(L1040,E1040/L1040,0)</f>
        <v>35.73770491803279</v>
      </c>
      <c r="Q1040" s="6" t="s">
        <v>8311</v>
      </c>
      <c r="R1040" s="6" t="s">
        <v>8330</v>
      </c>
      <c r="S1040" s="11">
        <f>(((J1040/60)/60)/24)+DATE(1970,1,1)</f>
        <v>42418.231747685189</v>
      </c>
      <c r="T1040" s="11">
        <f>(((I1040/60)/60)/24)+DATE(1970,1,1)</f>
        <v>42448.190081018518</v>
      </c>
      <c r="U1040">
        <f>YEAR(S1040)</f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E1041/D1041*100</f>
        <v>128.19999999999999</v>
      </c>
      <c r="P1041" s="5">
        <f>IF(L1041,E1041/L1041,0)</f>
        <v>21.366666666666667</v>
      </c>
      <c r="Q1041" s="6" t="s">
        <v>8311</v>
      </c>
      <c r="R1041" s="6" t="s">
        <v>8330</v>
      </c>
      <c r="S1041" s="11">
        <f>(((J1041/60)/60)/24)+DATE(1970,1,1)</f>
        <v>42692.109328703707</v>
      </c>
      <c r="T1041" s="11">
        <f>(((I1041/60)/60)/24)+DATE(1970,1,1)</f>
        <v>42717.332638888889</v>
      </c>
      <c r="U1041">
        <f>YEAR(S1041)</f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E1042/D1042*100</f>
        <v>0.29411764705882354</v>
      </c>
      <c r="P1042" s="5">
        <f>IF(L1042,E1042/L1042,0)</f>
        <v>250</v>
      </c>
      <c r="Q1042" s="6" t="s">
        <v>8331</v>
      </c>
      <c r="R1042" s="6" t="s">
        <v>8332</v>
      </c>
      <c r="S1042" s="11">
        <f>(((J1042/60)/60)/24)+DATE(1970,1,1)</f>
        <v>42579.708437499998</v>
      </c>
      <c r="T1042" s="11">
        <f>(((I1042/60)/60)/24)+DATE(1970,1,1)</f>
        <v>42609.708437499998</v>
      </c>
      <c r="U1042">
        <f>YEAR(S1042)</f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E1043/D1043*100</f>
        <v>0</v>
      </c>
      <c r="P1043" s="5">
        <f>IF(L1043,E1043/L1043,0)</f>
        <v>0</v>
      </c>
      <c r="Q1043" s="6" t="s">
        <v>8331</v>
      </c>
      <c r="R1043" s="6" t="s">
        <v>8332</v>
      </c>
      <c r="S1043" s="11">
        <f>(((J1043/60)/60)/24)+DATE(1970,1,1)</f>
        <v>41831.060092592597</v>
      </c>
      <c r="T1043" s="11">
        <f>(((I1043/60)/60)/24)+DATE(1970,1,1)</f>
        <v>41851.060092592597</v>
      </c>
      <c r="U1043">
        <f>YEAR(S1043)</f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E1044/D1044*100</f>
        <v>1.5384615384615385</v>
      </c>
      <c r="P1044" s="5">
        <f>IF(L1044,E1044/L1044,0)</f>
        <v>10</v>
      </c>
      <c r="Q1044" s="6" t="s">
        <v>8331</v>
      </c>
      <c r="R1044" s="6" t="s">
        <v>8332</v>
      </c>
      <c r="S1044" s="11">
        <f>(((J1044/60)/60)/24)+DATE(1970,1,1)</f>
        <v>41851.696157407408</v>
      </c>
      <c r="T1044" s="11">
        <f>(((I1044/60)/60)/24)+DATE(1970,1,1)</f>
        <v>41894.416666666664</v>
      </c>
      <c r="U1044">
        <f>YEAR(S1044)</f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E1045/D1045*100</f>
        <v>8.5370000000000008</v>
      </c>
      <c r="P1045" s="5">
        <f>IF(L1045,E1045/L1045,0)</f>
        <v>29.236301369863014</v>
      </c>
      <c r="Q1045" s="6" t="s">
        <v>8331</v>
      </c>
      <c r="R1045" s="6" t="s">
        <v>8332</v>
      </c>
      <c r="S1045" s="11">
        <f>(((J1045/60)/60)/24)+DATE(1970,1,1)</f>
        <v>42114.252951388888</v>
      </c>
      <c r="T1045" s="11">
        <f>(((I1045/60)/60)/24)+DATE(1970,1,1)</f>
        <v>42144.252951388888</v>
      </c>
      <c r="U1045">
        <f>YEAR(S1045)</f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E1046/D1046*100</f>
        <v>8.5714285714285715E-2</v>
      </c>
      <c r="P1046" s="5">
        <f>IF(L1046,E1046/L1046,0)</f>
        <v>3</v>
      </c>
      <c r="Q1046" s="6" t="s">
        <v>8331</v>
      </c>
      <c r="R1046" s="6" t="s">
        <v>8332</v>
      </c>
      <c r="S1046" s="11">
        <f>(((J1046/60)/60)/24)+DATE(1970,1,1)</f>
        <v>42011.925937499997</v>
      </c>
      <c r="T1046" s="11">
        <f>(((I1046/60)/60)/24)+DATE(1970,1,1)</f>
        <v>42068.852083333331</v>
      </c>
      <c r="U1046">
        <f>YEAR(S1046)</f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E1047/D1047*100</f>
        <v>2.6599999999999997</v>
      </c>
      <c r="P1047" s="5">
        <f>IF(L1047,E1047/L1047,0)</f>
        <v>33.25</v>
      </c>
      <c r="Q1047" s="6" t="s">
        <v>8331</v>
      </c>
      <c r="R1047" s="6" t="s">
        <v>8332</v>
      </c>
      <c r="S1047" s="11">
        <f>(((J1047/60)/60)/24)+DATE(1970,1,1)</f>
        <v>41844.874421296299</v>
      </c>
      <c r="T1047" s="11">
        <f>(((I1047/60)/60)/24)+DATE(1970,1,1)</f>
        <v>41874.874421296299</v>
      </c>
      <c r="U1047">
        <f>YEAR(S1047)</f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E1048/D1048*100</f>
        <v>0</v>
      </c>
      <c r="P1048" s="5">
        <f>IF(L1048,E1048/L1048,0)</f>
        <v>0</v>
      </c>
      <c r="Q1048" s="6" t="s">
        <v>8331</v>
      </c>
      <c r="R1048" s="6" t="s">
        <v>8332</v>
      </c>
      <c r="S1048" s="11">
        <f>(((J1048/60)/60)/24)+DATE(1970,1,1)</f>
        <v>42319.851388888885</v>
      </c>
      <c r="T1048" s="11">
        <f>(((I1048/60)/60)/24)+DATE(1970,1,1)</f>
        <v>42364.851388888885</v>
      </c>
      <c r="U1048">
        <f>YEAR(S1048)</f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E1049/D1049*100</f>
        <v>0.05</v>
      </c>
      <c r="P1049" s="5">
        <f>IF(L1049,E1049/L1049,0)</f>
        <v>1</v>
      </c>
      <c r="Q1049" s="6" t="s">
        <v>8331</v>
      </c>
      <c r="R1049" s="6" t="s">
        <v>8332</v>
      </c>
      <c r="S1049" s="11">
        <f>(((J1049/60)/60)/24)+DATE(1970,1,1)</f>
        <v>41918.818460648145</v>
      </c>
      <c r="T1049" s="11">
        <f>(((I1049/60)/60)/24)+DATE(1970,1,1)</f>
        <v>41948.860127314816</v>
      </c>
      <c r="U1049">
        <f>YEAR(S1049)</f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E1050/D1050*100</f>
        <v>1.4133333333333333</v>
      </c>
      <c r="P1050" s="5">
        <f>IF(L1050,E1050/L1050,0)</f>
        <v>53</v>
      </c>
      <c r="Q1050" s="6" t="s">
        <v>8331</v>
      </c>
      <c r="R1050" s="6" t="s">
        <v>8332</v>
      </c>
      <c r="S1050" s="11">
        <f>(((J1050/60)/60)/24)+DATE(1970,1,1)</f>
        <v>42598.053113425922</v>
      </c>
      <c r="T1050" s="11">
        <f>(((I1050/60)/60)/24)+DATE(1970,1,1)</f>
        <v>42638.053113425922</v>
      </c>
      <c r="U1050">
        <f>YEAR(S1050)</f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E1051/D1051*100</f>
        <v>0</v>
      </c>
      <c r="P1051" s="5">
        <f>IF(L1051,E1051/L1051,0)</f>
        <v>0</v>
      </c>
      <c r="Q1051" s="6" t="s">
        <v>8331</v>
      </c>
      <c r="R1051" s="6" t="s">
        <v>8332</v>
      </c>
      <c r="S1051" s="11">
        <f>(((J1051/60)/60)/24)+DATE(1970,1,1)</f>
        <v>42382.431076388893</v>
      </c>
      <c r="T1051" s="11">
        <f>(((I1051/60)/60)/24)+DATE(1970,1,1)</f>
        <v>42412.431076388893</v>
      </c>
      <c r="U1051">
        <f>YEAR(S1051)</f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E1052/D1052*100</f>
        <v>0</v>
      </c>
      <c r="P1052" s="5">
        <f>IF(L1052,E1052/L1052,0)</f>
        <v>0</v>
      </c>
      <c r="Q1052" s="6" t="s">
        <v>8331</v>
      </c>
      <c r="R1052" s="6" t="s">
        <v>8332</v>
      </c>
      <c r="S1052" s="11">
        <f>(((J1052/60)/60)/24)+DATE(1970,1,1)</f>
        <v>42231.7971875</v>
      </c>
      <c r="T1052" s="11">
        <f>(((I1052/60)/60)/24)+DATE(1970,1,1)</f>
        <v>42261.7971875</v>
      </c>
      <c r="U1052">
        <f>YEAR(S1052)</f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E1053/D1053*100</f>
        <v>0</v>
      </c>
      <c r="P1053" s="5">
        <f>IF(L1053,E1053/L1053,0)</f>
        <v>0</v>
      </c>
      <c r="Q1053" s="6" t="s">
        <v>8331</v>
      </c>
      <c r="R1053" s="6" t="s">
        <v>8332</v>
      </c>
      <c r="S1053" s="11">
        <f>(((J1053/60)/60)/24)+DATE(1970,1,1)</f>
        <v>41850.014178240745</v>
      </c>
      <c r="T1053" s="11">
        <f>(((I1053/60)/60)/24)+DATE(1970,1,1)</f>
        <v>41878.014178240745</v>
      </c>
      <c r="U1053">
        <f>YEAR(S1053)</f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E1054/D1054*100</f>
        <v>0</v>
      </c>
      <c r="P1054" s="5">
        <f>IF(L1054,E1054/L1054,0)</f>
        <v>0</v>
      </c>
      <c r="Q1054" s="6" t="s">
        <v>8331</v>
      </c>
      <c r="R1054" s="6" t="s">
        <v>8332</v>
      </c>
      <c r="S1054" s="11">
        <f>(((J1054/60)/60)/24)+DATE(1970,1,1)</f>
        <v>42483.797395833331</v>
      </c>
      <c r="T1054" s="11">
        <f>(((I1054/60)/60)/24)+DATE(1970,1,1)</f>
        <v>42527.839583333334</v>
      </c>
      <c r="U1054">
        <f>YEAR(S1054)</f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E1055/D1055*100</f>
        <v>1</v>
      </c>
      <c r="P1055" s="5">
        <f>IF(L1055,E1055/L1055,0)</f>
        <v>15</v>
      </c>
      <c r="Q1055" s="6" t="s">
        <v>8331</v>
      </c>
      <c r="R1055" s="6" t="s">
        <v>8332</v>
      </c>
      <c r="S1055" s="11">
        <f>(((J1055/60)/60)/24)+DATE(1970,1,1)</f>
        <v>42775.172824074078</v>
      </c>
      <c r="T1055" s="11">
        <f>(((I1055/60)/60)/24)+DATE(1970,1,1)</f>
        <v>42800.172824074078</v>
      </c>
      <c r="U1055">
        <f>YEAR(S1055)</f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E1056/D1056*100</f>
        <v>0</v>
      </c>
      <c r="P1056" s="5">
        <f>IF(L1056,E1056/L1056,0)</f>
        <v>0</v>
      </c>
      <c r="Q1056" s="6" t="s">
        <v>8331</v>
      </c>
      <c r="R1056" s="6" t="s">
        <v>8332</v>
      </c>
      <c r="S1056" s="11">
        <f>(((J1056/60)/60)/24)+DATE(1970,1,1)</f>
        <v>41831.851840277777</v>
      </c>
      <c r="T1056" s="11">
        <f>(((I1056/60)/60)/24)+DATE(1970,1,1)</f>
        <v>41861.916666666664</v>
      </c>
      <c r="U1056">
        <f>YEAR(S1056)</f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E1057/D1057*100</f>
        <v>0</v>
      </c>
      <c r="P1057" s="5">
        <f>IF(L1057,E1057/L1057,0)</f>
        <v>0</v>
      </c>
      <c r="Q1057" s="6" t="s">
        <v>8331</v>
      </c>
      <c r="R1057" s="6" t="s">
        <v>8332</v>
      </c>
      <c r="S1057" s="11">
        <f>(((J1057/60)/60)/24)+DATE(1970,1,1)</f>
        <v>42406.992418981477</v>
      </c>
      <c r="T1057" s="11">
        <f>(((I1057/60)/60)/24)+DATE(1970,1,1)</f>
        <v>42436.992418981477</v>
      </c>
      <c r="U1057">
        <f>YEAR(S1057)</f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E1058/D1058*100</f>
        <v>0</v>
      </c>
      <c r="P1058" s="5">
        <f>IF(L1058,E1058/L1058,0)</f>
        <v>0</v>
      </c>
      <c r="Q1058" s="6" t="s">
        <v>8331</v>
      </c>
      <c r="R1058" s="6" t="s">
        <v>8332</v>
      </c>
      <c r="S1058" s="11">
        <f>(((J1058/60)/60)/24)+DATE(1970,1,1)</f>
        <v>42058.719641203701</v>
      </c>
      <c r="T1058" s="11">
        <f>(((I1058/60)/60)/24)+DATE(1970,1,1)</f>
        <v>42118.677974537044</v>
      </c>
      <c r="U1058">
        <f>YEAR(S1058)</f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E1059/D1059*100</f>
        <v>0</v>
      </c>
      <c r="P1059" s="5">
        <f>IF(L1059,E1059/L1059,0)</f>
        <v>0</v>
      </c>
      <c r="Q1059" s="6" t="s">
        <v>8331</v>
      </c>
      <c r="R1059" s="6" t="s">
        <v>8332</v>
      </c>
      <c r="S1059" s="11">
        <f>(((J1059/60)/60)/24)+DATE(1970,1,1)</f>
        <v>42678.871331018512</v>
      </c>
      <c r="T1059" s="11">
        <f>(((I1059/60)/60)/24)+DATE(1970,1,1)</f>
        <v>42708.912997685184</v>
      </c>
      <c r="U1059">
        <f>YEAR(S1059)</f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E1060/D1060*100</f>
        <v>0</v>
      </c>
      <c r="P1060" s="5">
        <f>IF(L1060,E1060/L1060,0)</f>
        <v>0</v>
      </c>
      <c r="Q1060" s="6" t="s">
        <v>8331</v>
      </c>
      <c r="R1060" s="6" t="s">
        <v>8332</v>
      </c>
      <c r="S1060" s="11">
        <f>(((J1060/60)/60)/24)+DATE(1970,1,1)</f>
        <v>42047.900960648149</v>
      </c>
      <c r="T1060" s="11">
        <f>(((I1060/60)/60)/24)+DATE(1970,1,1)</f>
        <v>42089</v>
      </c>
      <c r="U1060">
        <f>YEAR(S1060)</f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E1061/D1061*100</f>
        <v>0</v>
      </c>
      <c r="P1061" s="5">
        <f>IF(L1061,E1061/L1061,0)</f>
        <v>0</v>
      </c>
      <c r="Q1061" s="6" t="s">
        <v>8331</v>
      </c>
      <c r="R1061" s="6" t="s">
        <v>8332</v>
      </c>
      <c r="S1061" s="11">
        <f>(((J1061/60)/60)/24)+DATE(1970,1,1)</f>
        <v>42046.79</v>
      </c>
      <c r="T1061" s="11">
        <f>(((I1061/60)/60)/24)+DATE(1970,1,1)</f>
        <v>42076.748333333337</v>
      </c>
      <c r="U1061">
        <f>YEAR(S1061)</f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E1062/D1062*100</f>
        <v>1</v>
      </c>
      <c r="P1062" s="5">
        <f>IF(L1062,E1062/L1062,0)</f>
        <v>50</v>
      </c>
      <c r="Q1062" s="6" t="s">
        <v>8331</v>
      </c>
      <c r="R1062" s="6" t="s">
        <v>8332</v>
      </c>
      <c r="S1062" s="11">
        <f>(((J1062/60)/60)/24)+DATE(1970,1,1)</f>
        <v>42079.913113425922</v>
      </c>
      <c r="T1062" s="11">
        <f>(((I1062/60)/60)/24)+DATE(1970,1,1)</f>
        <v>42109.913113425922</v>
      </c>
      <c r="U1062">
        <f>YEAR(S1062)</f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E1063/D1063*100</f>
        <v>0</v>
      </c>
      <c r="P1063" s="5">
        <f>IF(L1063,E1063/L1063,0)</f>
        <v>0</v>
      </c>
      <c r="Q1063" s="6" t="s">
        <v>8331</v>
      </c>
      <c r="R1063" s="6" t="s">
        <v>8332</v>
      </c>
      <c r="S1063" s="11">
        <f>(((J1063/60)/60)/24)+DATE(1970,1,1)</f>
        <v>42432.276712962965</v>
      </c>
      <c r="T1063" s="11">
        <f>(((I1063/60)/60)/24)+DATE(1970,1,1)</f>
        <v>42492.041666666672</v>
      </c>
      <c r="U1063">
        <f>YEAR(S1063)</f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E1064/D1064*100</f>
        <v>95.477386934673376</v>
      </c>
      <c r="P1064" s="5">
        <f>IF(L1064,E1064/L1064,0)</f>
        <v>47.5</v>
      </c>
      <c r="Q1064" s="6" t="s">
        <v>8331</v>
      </c>
      <c r="R1064" s="6" t="s">
        <v>8332</v>
      </c>
      <c r="S1064" s="11">
        <f>(((J1064/60)/60)/24)+DATE(1970,1,1)</f>
        <v>42556.807187500002</v>
      </c>
      <c r="T1064" s="11">
        <f>(((I1064/60)/60)/24)+DATE(1970,1,1)</f>
        <v>42563.807187500002</v>
      </c>
      <c r="U1064">
        <f>YEAR(S1064)</f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E1065/D1065*100</f>
        <v>0</v>
      </c>
      <c r="P1065" s="5">
        <f>IF(L1065,E1065/L1065,0)</f>
        <v>0</v>
      </c>
      <c r="Q1065" s="6" t="s">
        <v>8331</v>
      </c>
      <c r="R1065" s="6" t="s">
        <v>8332</v>
      </c>
      <c r="S1065" s="11">
        <f>(((J1065/60)/60)/24)+DATE(1970,1,1)</f>
        <v>42583.030810185184</v>
      </c>
      <c r="T1065" s="11">
        <f>(((I1065/60)/60)/24)+DATE(1970,1,1)</f>
        <v>42613.030810185184</v>
      </c>
      <c r="U1065">
        <f>YEAR(S1065)</f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E1066/D1066*100</f>
        <v>8.974444444444444</v>
      </c>
      <c r="P1066" s="5">
        <f>IF(L1066,E1066/L1066,0)</f>
        <v>65.666666666666671</v>
      </c>
      <c r="Q1066" s="6" t="s">
        <v>8312</v>
      </c>
      <c r="R1066" s="6" t="s">
        <v>8333</v>
      </c>
      <c r="S1066" s="11">
        <f>(((J1066/60)/60)/24)+DATE(1970,1,1)</f>
        <v>41417.228043981479</v>
      </c>
      <c r="T1066" s="11">
        <f>(((I1066/60)/60)/24)+DATE(1970,1,1)</f>
        <v>41462.228043981479</v>
      </c>
      <c r="U1066">
        <f>YEAR(S1066)</f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E1067/D1067*100</f>
        <v>2.7</v>
      </c>
      <c r="P1067" s="5">
        <f>IF(L1067,E1067/L1067,0)</f>
        <v>16.2</v>
      </c>
      <c r="Q1067" s="6" t="s">
        <v>8312</v>
      </c>
      <c r="R1067" s="6" t="s">
        <v>8333</v>
      </c>
      <c r="S1067" s="11">
        <f>(((J1067/60)/60)/24)+DATE(1970,1,1)</f>
        <v>41661.381041666667</v>
      </c>
      <c r="T1067" s="11">
        <f>(((I1067/60)/60)/24)+DATE(1970,1,1)</f>
        <v>41689.381041666667</v>
      </c>
      <c r="U1067">
        <f>YEAR(S1067)</f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E1068/D1068*100</f>
        <v>3.3673333333333333</v>
      </c>
      <c r="P1068" s="5">
        <f>IF(L1068,E1068/L1068,0)</f>
        <v>34.128378378378379</v>
      </c>
      <c r="Q1068" s="6" t="s">
        <v>8312</v>
      </c>
      <c r="R1068" s="6" t="s">
        <v>8333</v>
      </c>
      <c r="S1068" s="11">
        <f>(((J1068/60)/60)/24)+DATE(1970,1,1)</f>
        <v>41445.962754629632</v>
      </c>
      <c r="T1068" s="11">
        <f>(((I1068/60)/60)/24)+DATE(1970,1,1)</f>
        <v>41490.962754629632</v>
      </c>
      <c r="U1068">
        <f>YEAR(S1068)</f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E1069/D1069*100</f>
        <v>26</v>
      </c>
      <c r="P1069" s="5">
        <f>IF(L1069,E1069/L1069,0)</f>
        <v>13</v>
      </c>
      <c r="Q1069" s="6" t="s">
        <v>8312</v>
      </c>
      <c r="R1069" s="6" t="s">
        <v>8333</v>
      </c>
      <c r="S1069" s="11">
        <f>(((J1069/60)/60)/24)+DATE(1970,1,1)</f>
        <v>41599.855682870373</v>
      </c>
      <c r="T1069" s="11">
        <f>(((I1069/60)/60)/24)+DATE(1970,1,1)</f>
        <v>41629.855682870373</v>
      </c>
      <c r="U1069">
        <f>YEAR(S1069)</f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E1070/D1070*100</f>
        <v>0.15</v>
      </c>
      <c r="P1070" s="5">
        <f>IF(L1070,E1070/L1070,0)</f>
        <v>11.25</v>
      </c>
      <c r="Q1070" s="6" t="s">
        <v>8312</v>
      </c>
      <c r="R1070" s="6" t="s">
        <v>8333</v>
      </c>
      <c r="S1070" s="11">
        <f>(((J1070/60)/60)/24)+DATE(1970,1,1)</f>
        <v>42440.371111111104</v>
      </c>
      <c r="T1070" s="11">
        <f>(((I1070/60)/60)/24)+DATE(1970,1,1)</f>
        <v>42470.329444444447</v>
      </c>
      <c r="U1070">
        <f>YEAR(S1070)</f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E1071/D1071*100</f>
        <v>38.636363636363633</v>
      </c>
      <c r="P1071" s="5">
        <f>IF(L1071,E1071/L1071,0)</f>
        <v>40.476190476190474</v>
      </c>
      <c r="Q1071" s="6" t="s">
        <v>8312</v>
      </c>
      <c r="R1071" s="6" t="s">
        <v>8333</v>
      </c>
      <c r="S1071" s="11">
        <f>(((J1071/60)/60)/24)+DATE(1970,1,1)</f>
        <v>41572.229849537034</v>
      </c>
      <c r="T1071" s="11">
        <f>(((I1071/60)/60)/24)+DATE(1970,1,1)</f>
        <v>41604.271516203706</v>
      </c>
      <c r="U1071">
        <f>YEAR(S1071)</f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E1072/D1072*100</f>
        <v>0.70000000000000007</v>
      </c>
      <c r="P1072" s="5">
        <f>IF(L1072,E1072/L1072,0)</f>
        <v>35</v>
      </c>
      <c r="Q1072" s="6" t="s">
        <v>8312</v>
      </c>
      <c r="R1072" s="6" t="s">
        <v>8333</v>
      </c>
      <c r="S1072" s="11">
        <f>(((J1072/60)/60)/24)+DATE(1970,1,1)</f>
        <v>41163.011828703704</v>
      </c>
      <c r="T1072" s="11">
        <f>(((I1072/60)/60)/24)+DATE(1970,1,1)</f>
        <v>41183.011828703704</v>
      </c>
      <c r="U1072">
        <f>YEAR(S1072)</f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E1073/D1073*100</f>
        <v>0</v>
      </c>
      <c r="P1073" s="5">
        <f>IF(L1073,E1073/L1073,0)</f>
        <v>0</v>
      </c>
      <c r="Q1073" s="6" t="s">
        <v>8312</v>
      </c>
      <c r="R1073" s="6" t="s">
        <v>8333</v>
      </c>
      <c r="S1073" s="11">
        <f>(((J1073/60)/60)/24)+DATE(1970,1,1)</f>
        <v>42295.753391203703</v>
      </c>
      <c r="T1073" s="11">
        <f>(((I1073/60)/60)/24)+DATE(1970,1,1)</f>
        <v>42325.795057870375</v>
      </c>
      <c r="U1073">
        <f>YEAR(S1073)</f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E1074/D1074*100</f>
        <v>6.8000000000000005E-2</v>
      </c>
      <c r="P1074" s="5">
        <f>IF(L1074,E1074/L1074,0)</f>
        <v>12.75</v>
      </c>
      <c r="Q1074" s="6" t="s">
        <v>8312</v>
      </c>
      <c r="R1074" s="6" t="s">
        <v>8333</v>
      </c>
      <c r="S1074" s="11">
        <f>(((J1074/60)/60)/24)+DATE(1970,1,1)</f>
        <v>41645.832141203704</v>
      </c>
      <c r="T1074" s="11">
        <f>(((I1074/60)/60)/24)+DATE(1970,1,1)</f>
        <v>41675.832141203704</v>
      </c>
      <c r="U1074">
        <f>YEAR(S1074)</f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E1075/D1075*100</f>
        <v>1.3333333333333335</v>
      </c>
      <c r="P1075" s="5">
        <f>IF(L1075,E1075/L1075,0)</f>
        <v>10</v>
      </c>
      <c r="Q1075" s="6" t="s">
        <v>8312</v>
      </c>
      <c r="R1075" s="6" t="s">
        <v>8333</v>
      </c>
      <c r="S1075" s="11">
        <f>(((J1075/60)/60)/24)+DATE(1970,1,1)</f>
        <v>40802.964594907404</v>
      </c>
      <c r="T1075" s="11">
        <f>(((I1075/60)/60)/24)+DATE(1970,1,1)</f>
        <v>40832.964594907404</v>
      </c>
      <c r="U1075">
        <f>YEAR(S1075)</f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E1076/D1076*100</f>
        <v>6.3092592592592585</v>
      </c>
      <c r="P1076" s="5">
        <f>IF(L1076,E1076/L1076,0)</f>
        <v>113.56666666666666</v>
      </c>
      <c r="Q1076" s="6" t="s">
        <v>8312</v>
      </c>
      <c r="R1076" s="6" t="s">
        <v>8333</v>
      </c>
      <c r="S1076" s="11">
        <f>(((J1076/60)/60)/24)+DATE(1970,1,1)</f>
        <v>41613.172974537039</v>
      </c>
      <c r="T1076" s="11">
        <f>(((I1076/60)/60)/24)+DATE(1970,1,1)</f>
        <v>41643.172974537039</v>
      </c>
      <c r="U1076">
        <f>YEAR(S1076)</f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E1077/D1077*100</f>
        <v>4.5</v>
      </c>
      <c r="P1077" s="5">
        <f>IF(L1077,E1077/L1077,0)</f>
        <v>15</v>
      </c>
      <c r="Q1077" s="6" t="s">
        <v>8312</v>
      </c>
      <c r="R1077" s="6" t="s">
        <v>8333</v>
      </c>
      <c r="S1077" s="11">
        <f>(((J1077/60)/60)/24)+DATE(1970,1,1)</f>
        <v>41005.904120370367</v>
      </c>
      <c r="T1077" s="11">
        <f>(((I1077/60)/60)/24)+DATE(1970,1,1)</f>
        <v>41035.904120370367</v>
      </c>
      <c r="U1077">
        <f>YEAR(S1077)</f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E1078/D1078*100</f>
        <v>62.765333333333331</v>
      </c>
      <c r="P1078" s="5">
        <f>IF(L1078,E1078/L1078,0)</f>
        <v>48.281025641025643</v>
      </c>
      <c r="Q1078" s="6" t="s">
        <v>8312</v>
      </c>
      <c r="R1078" s="6" t="s">
        <v>8333</v>
      </c>
      <c r="S1078" s="11">
        <f>(((J1078/60)/60)/24)+DATE(1970,1,1)</f>
        <v>41838.377893518518</v>
      </c>
      <c r="T1078" s="11">
        <f>(((I1078/60)/60)/24)+DATE(1970,1,1)</f>
        <v>41893.377893518518</v>
      </c>
      <c r="U1078">
        <f>YEAR(S1078)</f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E1079/D1079*100</f>
        <v>29.376000000000001</v>
      </c>
      <c r="P1079" s="5">
        <f>IF(L1079,E1079/L1079,0)</f>
        <v>43.976047904191617</v>
      </c>
      <c r="Q1079" s="6" t="s">
        <v>8312</v>
      </c>
      <c r="R1079" s="6" t="s">
        <v>8333</v>
      </c>
      <c r="S1079" s="11">
        <f>(((J1079/60)/60)/24)+DATE(1970,1,1)</f>
        <v>42353.16679398148</v>
      </c>
      <c r="T1079" s="11">
        <f>(((I1079/60)/60)/24)+DATE(1970,1,1)</f>
        <v>42383.16679398148</v>
      </c>
      <c r="U1079">
        <f>YEAR(S1079)</f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E1080/D1080*100</f>
        <v>7.5</v>
      </c>
      <c r="P1080" s="5">
        <f>IF(L1080,E1080/L1080,0)</f>
        <v>9</v>
      </c>
      <c r="Q1080" s="6" t="s">
        <v>8312</v>
      </c>
      <c r="R1080" s="6" t="s">
        <v>8333</v>
      </c>
      <c r="S1080" s="11">
        <f>(((J1080/60)/60)/24)+DATE(1970,1,1)</f>
        <v>40701.195844907408</v>
      </c>
      <c r="T1080" s="11">
        <f>(((I1080/60)/60)/24)+DATE(1970,1,1)</f>
        <v>40746.195844907408</v>
      </c>
      <c r="U1080">
        <f>YEAR(S1080)</f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E1081/D1081*100</f>
        <v>2.6076923076923078</v>
      </c>
      <c r="P1081" s="5">
        <f>IF(L1081,E1081/L1081,0)</f>
        <v>37.666666666666664</v>
      </c>
      <c r="Q1081" s="6" t="s">
        <v>8312</v>
      </c>
      <c r="R1081" s="6" t="s">
        <v>8333</v>
      </c>
      <c r="S1081" s="11">
        <f>(((J1081/60)/60)/24)+DATE(1970,1,1)</f>
        <v>42479.566388888896</v>
      </c>
      <c r="T1081" s="11">
        <f>(((I1081/60)/60)/24)+DATE(1970,1,1)</f>
        <v>42504.566388888896</v>
      </c>
      <c r="U1081">
        <f>YEAR(S1081)</f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E1082/D1082*100</f>
        <v>9.1050000000000004</v>
      </c>
      <c r="P1082" s="5">
        <f>IF(L1082,E1082/L1082,0)</f>
        <v>18.581632653061224</v>
      </c>
      <c r="Q1082" s="6" t="s">
        <v>8312</v>
      </c>
      <c r="R1082" s="6" t="s">
        <v>8333</v>
      </c>
      <c r="S1082" s="11">
        <f>(((J1082/60)/60)/24)+DATE(1970,1,1)</f>
        <v>41740.138113425928</v>
      </c>
      <c r="T1082" s="11">
        <f>(((I1082/60)/60)/24)+DATE(1970,1,1)</f>
        <v>41770.138113425928</v>
      </c>
      <c r="U1082">
        <f>YEAR(S1082)</f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E1083/D1083*100</f>
        <v>1.7647058823529412E-2</v>
      </c>
      <c r="P1083" s="5">
        <f>IF(L1083,E1083/L1083,0)</f>
        <v>3</v>
      </c>
      <c r="Q1083" s="6" t="s">
        <v>8312</v>
      </c>
      <c r="R1083" s="6" t="s">
        <v>8333</v>
      </c>
      <c r="S1083" s="11">
        <f>(((J1083/60)/60)/24)+DATE(1970,1,1)</f>
        <v>42002.926990740743</v>
      </c>
      <c r="T1083" s="11">
        <f>(((I1083/60)/60)/24)+DATE(1970,1,1)</f>
        <v>42032.926990740743</v>
      </c>
      <c r="U1083">
        <f>YEAR(S1083)</f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E1084/D1084*100</f>
        <v>0.55999999999999994</v>
      </c>
      <c r="P1084" s="5">
        <f>IF(L1084,E1084/L1084,0)</f>
        <v>18.666666666666668</v>
      </c>
      <c r="Q1084" s="6" t="s">
        <v>8312</v>
      </c>
      <c r="R1084" s="6" t="s">
        <v>8333</v>
      </c>
      <c r="S1084" s="11">
        <f>(((J1084/60)/60)/24)+DATE(1970,1,1)</f>
        <v>41101.906111111115</v>
      </c>
      <c r="T1084" s="11">
        <f>(((I1084/60)/60)/24)+DATE(1970,1,1)</f>
        <v>41131.906111111115</v>
      </c>
      <c r="U1084">
        <f>YEAR(S1084)</f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E1085/D1085*100</f>
        <v>0.82000000000000006</v>
      </c>
      <c r="P1085" s="5">
        <f>IF(L1085,E1085/L1085,0)</f>
        <v>410</v>
      </c>
      <c r="Q1085" s="6" t="s">
        <v>8312</v>
      </c>
      <c r="R1085" s="6" t="s">
        <v>8333</v>
      </c>
      <c r="S1085" s="11">
        <f>(((J1085/60)/60)/24)+DATE(1970,1,1)</f>
        <v>41793.659525462965</v>
      </c>
      <c r="T1085" s="11">
        <f>(((I1085/60)/60)/24)+DATE(1970,1,1)</f>
        <v>41853.659525462965</v>
      </c>
      <c r="U1085">
        <f>YEAR(S1085)</f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E1086/D1086*100</f>
        <v>0</v>
      </c>
      <c r="P1086" s="5">
        <f>IF(L1086,E1086/L1086,0)</f>
        <v>0</v>
      </c>
      <c r="Q1086" s="6" t="s">
        <v>8312</v>
      </c>
      <c r="R1086" s="6" t="s">
        <v>8333</v>
      </c>
      <c r="S1086" s="11">
        <f>(((J1086/60)/60)/24)+DATE(1970,1,1)</f>
        <v>41829.912083333329</v>
      </c>
      <c r="T1086" s="11">
        <f>(((I1086/60)/60)/24)+DATE(1970,1,1)</f>
        <v>41859.912083333329</v>
      </c>
      <c r="U1086">
        <f>YEAR(S1086)</f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E1087/D1087*100</f>
        <v>3.42</v>
      </c>
      <c r="P1087" s="5">
        <f>IF(L1087,E1087/L1087,0)</f>
        <v>114</v>
      </c>
      <c r="Q1087" s="6" t="s">
        <v>8312</v>
      </c>
      <c r="R1087" s="6" t="s">
        <v>8333</v>
      </c>
      <c r="S1087" s="11">
        <f>(((J1087/60)/60)/24)+DATE(1970,1,1)</f>
        <v>42413.671006944445</v>
      </c>
      <c r="T1087" s="11">
        <f>(((I1087/60)/60)/24)+DATE(1970,1,1)</f>
        <v>42443.629340277781</v>
      </c>
      <c r="U1087">
        <f>YEAR(S1087)</f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E1088/D1088*100</f>
        <v>8.3333333333333343E-2</v>
      </c>
      <c r="P1088" s="5">
        <f>IF(L1088,E1088/L1088,0)</f>
        <v>7.5</v>
      </c>
      <c r="Q1088" s="6" t="s">
        <v>8312</v>
      </c>
      <c r="R1088" s="6" t="s">
        <v>8333</v>
      </c>
      <c r="S1088" s="11">
        <f>(((J1088/60)/60)/24)+DATE(1970,1,1)</f>
        <v>41845.866793981484</v>
      </c>
      <c r="T1088" s="11">
        <f>(((I1088/60)/60)/24)+DATE(1970,1,1)</f>
        <v>41875.866793981484</v>
      </c>
      <c r="U1088">
        <f>YEAR(S1088)</f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E1089/D1089*100</f>
        <v>0</v>
      </c>
      <c r="P1089" s="5">
        <f>IF(L1089,E1089/L1089,0)</f>
        <v>0</v>
      </c>
      <c r="Q1089" s="6" t="s">
        <v>8312</v>
      </c>
      <c r="R1089" s="6" t="s">
        <v>8333</v>
      </c>
      <c r="S1089" s="11">
        <f>(((J1089/60)/60)/24)+DATE(1970,1,1)</f>
        <v>41775.713969907411</v>
      </c>
      <c r="T1089" s="11">
        <f>(((I1089/60)/60)/24)+DATE(1970,1,1)</f>
        <v>41805.713969907411</v>
      </c>
      <c r="U1089">
        <f>YEAR(S1089)</f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E1090/D1090*100</f>
        <v>14.182977777777777</v>
      </c>
      <c r="P1090" s="5">
        <f>IF(L1090,E1090/L1090,0)</f>
        <v>43.41727891156463</v>
      </c>
      <c r="Q1090" s="6" t="s">
        <v>8312</v>
      </c>
      <c r="R1090" s="6" t="s">
        <v>8333</v>
      </c>
      <c r="S1090" s="11">
        <f>(((J1090/60)/60)/24)+DATE(1970,1,1)</f>
        <v>41723.799386574072</v>
      </c>
      <c r="T1090" s="11">
        <f>(((I1090/60)/60)/24)+DATE(1970,1,1)</f>
        <v>41753.799386574072</v>
      </c>
      <c r="U1090">
        <f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E1091/D1091*100</f>
        <v>7.8266666666666662</v>
      </c>
      <c r="P1091" s="5">
        <f>IF(L1091,E1091/L1091,0)</f>
        <v>23.959183673469386</v>
      </c>
      <c r="Q1091" s="6" t="s">
        <v>8312</v>
      </c>
      <c r="R1091" s="6" t="s">
        <v>8333</v>
      </c>
      <c r="S1091" s="11">
        <f>(((J1091/60)/60)/24)+DATE(1970,1,1)</f>
        <v>42151.189525462964</v>
      </c>
      <c r="T1091" s="11">
        <f>(((I1091/60)/60)/24)+DATE(1970,1,1)</f>
        <v>42181.189525462964</v>
      </c>
      <c r="U1091">
        <f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E1092/D1092*100</f>
        <v>3.8464497269020695E-2</v>
      </c>
      <c r="P1092" s="5">
        <f>IF(L1092,E1092/L1092,0)</f>
        <v>5</v>
      </c>
      <c r="Q1092" s="6" t="s">
        <v>8312</v>
      </c>
      <c r="R1092" s="6" t="s">
        <v>8333</v>
      </c>
      <c r="S1092" s="11">
        <f>(((J1092/60)/60)/24)+DATE(1970,1,1)</f>
        <v>42123.185798611114</v>
      </c>
      <c r="T1092" s="11">
        <f>(((I1092/60)/60)/24)+DATE(1970,1,1)</f>
        <v>42153.185798611114</v>
      </c>
      <c r="U1092">
        <f>YEAR(S1092)</f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E1093/D1093*100</f>
        <v>12.5</v>
      </c>
      <c r="P1093" s="5">
        <f>IF(L1093,E1093/L1093,0)</f>
        <v>12.5</v>
      </c>
      <c r="Q1093" s="6" t="s">
        <v>8312</v>
      </c>
      <c r="R1093" s="6" t="s">
        <v>8333</v>
      </c>
      <c r="S1093" s="11">
        <f>(((J1093/60)/60)/24)+DATE(1970,1,1)</f>
        <v>42440.820277777777</v>
      </c>
      <c r="T1093" s="11">
        <f>(((I1093/60)/60)/24)+DATE(1970,1,1)</f>
        <v>42470.778611111105</v>
      </c>
      <c r="U1093">
        <f>YEAR(S1093)</f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E1094/D1094*100</f>
        <v>1.05</v>
      </c>
      <c r="P1094" s="5">
        <f>IF(L1094,E1094/L1094,0)</f>
        <v>3</v>
      </c>
      <c r="Q1094" s="6" t="s">
        <v>8312</v>
      </c>
      <c r="R1094" s="6" t="s">
        <v>8333</v>
      </c>
      <c r="S1094" s="11">
        <f>(((J1094/60)/60)/24)+DATE(1970,1,1)</f>
        <v>41250.025902777779</v>
      </c>
      <c r="T1094" s="11">
        <f>(((I1094/60)/60)/24)+DATE(1970,1,1)</f>
        <v>41280.025902777779</v>
      </c>
      <c r="U1094">
        <f>YEAR(S1094)</f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E1095/D1095*100</f>
        <v>14.083333333333334</v>
      </c>
      <c r="P1095" s="5">
        <f>IF(L1095,E1095/L1095,0)</f>
        <v>10.5625</v>
      </c>
      <c r="Q1095" s="6" t="s">
        <v>8312</v>
      </c>
      <c r="R1095" s="6" t="s">
        <v>8333</v>
      </c>
      <c r="S1095" s="11">
        <f>(((J1095/60)/60)/24)+DATE(1970,1,1)</f>
        <v>42396.973807870367</v>
      </c>
      <c r="T1095" s="11">
        <f>(((I1095/60)/60)/24)+DATE(1970,1,1)</f>
        <v>42411.973807870367</v>
      </c>
      <c r="U1095">
        <f>YEAR(S1095)</f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E1096/D1096*100</f>
        <v>18.300055555555556</v>
      </c>
      <c r="P1096" s="5">
        <f>IF(L1096,E1096/L1096,0)</f>
        <v>122.00037037037038</v>
      </c>
      <c r="Q1096" s="6" t="s">
        <v>8312</v>
      </c>
      <c r="R1096" s="6" t="s">
        <v>8333</v>
      </c>
      <c r="S1096" s="11">
        <f>(((J1096/60)/60)/24)+DATE(1970,1,1)</f>
        <v>40795.713344907403</v>
      </c>
      <c r="T1096" s="11">
        <f>(((I1096/60)/60)/24)+DATE(1970,1,1)</f>
        <v>40825.713344907403</v>
      </c>
      <c r="U1096">
        <f>YEAR(S1096)</f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E1097/D1097*100</f>
        <v>5.0347999999999997</v>
      </c>
      <c r="P1097" s="5">
        <f>IF(L1097,E1097/L1097,0)</f>
        <v>267.80851063829789</v>
      </c>
      <c r="Q1097" s="6" t="s">
        <v>8312</v>
      </c>
      <c r="R1097" s="6" t="s">
        <v>8333</v>
      </c>
      <c r="S1097" s="11">
        <f>(((J1097/60)/60)/24)+DATE(1970,1,1)</f>
        <v>41486.537268518521</v>
      </c>
      <c r="T1097" s="11">
        <f>(((I1097/60)/60)/24)+DATE(1970,1,1)</f>
        <v>41516.537268518521</v>
      </c>
      <c r="U1097">
        <f>YEAR(S1097)</f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E1098/D1098*100</f>
        <v>17.933333333333334</v>
      </c>
      <c r="P1098" s="5">
        <f>IF(L1098,E1098/L1098,0)</f>
        <v>74.206896551724142</v>
      </c>
      <c r="Q1098" s="6" t="s">
        <v>8312</v>
      </c>
      <c r="R1098" s="6" t="s">
        <v>8333</v>
      </c>
      <c r="S1098" s="11">
        <f>(((J1098/60)/60)/24)+DATE(1970,1,1)</f>
        <v>41885.51798611111</v>
      </c>
      <c r="T1098" s="11">
        <f>(((I1098/60)/60)/24)+DATE(1970,1,1)</f>
        <v>41916.145833333336</v>
      </c>
      <c r="U1098">
        <f>YEAR(S1098)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E1099/D1099*100</f>
        <v>4.7E-2</v>
      </c>
      <c r="P1099" s="5">
        <f>IF(L1099,E1099/L1099,0)</f>
        <v>6.7142857142857144</v>
      </c>
      <c r="Q1099" s="6" t="s">
        <v>8312</v>
      </c>
      <c r="R1099" s="6" t="s">
        <v>8333</v>
      </c>
      <c r="S1099" s="11">
        <f>(((J1099/60)/60)/24)+DATE(1970,1,1)</f>
        <v>41660.792557870373</v>
      </c>
      <c r="T1099" s="11">
        <f>(((I1099/60)/60)/24)+DATE(1970,1,1)</f>
        <v>41700.792557870373</v>
      </c>
      <c r="U1099">
        <f>YEAR(S1099)</f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E1100/D1100*100</f>
        <v>7.2120000000000006</v>
      </c>
      <c r="P1100" s="5">
        <f>IF(L1100,E1100/L1100,0)</f>
        <v>81.954545454545453</v>
      </c>
      <c r="Q1100" s="6" t="s">
        <v>8312</v>
      </c>
      <c r="R1100" s="6" t="s">
        <v>8333</v>
      </c>
      <c r="S1100" s="11">
        <f>(((J1100/60)/60)/24)+DATE(1970,1,1)</f>
        <v>41712.762673611112</v>
      </c>
      <c r="T1100" s="11">
        <f>(((I1100/60)/60)/24)+DATE(1970,1,1)</f>
        <v>41742.762673611112</v>
      </c>
      <c r="U1100">
        <f>YEAR(S1100)</f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E1101/D1101*100</f>
        <v>0.5</v>
      </c>
      <c r="P1101" s="5">
        <f>IF(L1101,E1101/L1101,0)</f>
        <v>25</v>
      </c>
      <c r="Q1101" s="6" t="s">
        <v>8312</v>
      </c>
      <c r="R1101" s="6" t="s">
        <v>8333</v>
      </c>
      <c r="S1101" s="11">
        <f>(((J1101/60)/60)/24)+DATE(1970,1,1)</f>
        <v>42107.836435185185</v>
      </c>
      <c r="T1101" s="11">
        <f>(((I1101/60)/60)/24)+DATE(1970,1,1)</f>
        <v>42137.836435185185</v>
      </c>
      <c r="U1101">
        <f>YEAR(S1101)</f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E1102/D1102*100</f>
        <v>2.5</v>
      </c>
      <c r="P1102" s="5">
        <f>IF(L1102,E1102/L1102,0)</f>
        <v>10</v>
      </c>
      <c r="Q1102" s="6" t="s">
        <v>8312</v>
      </c>
      <c r="R1102" s="6" t="s">
        <v>8333</v>
      </c>
      <c r="S1102" s="11">
        <f>(((J1102/60)/60)/24)+DATE(1970,1,1)</f>
        <v>42384.110775462963</v>
      </c>
      <c r="T1102" s="11">
        <f>(((I1102/60)/60)/24)+DATE(1970,1,1)</f>
        <v>42414.110775462963</v>
      </c>
      <c r="U1102">
        <f>YEAR(S1102)</f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E1103/D1103*100</f>
        <v>4.1000000000000002E-2</v>
      </c>
      <c r="P1103" s="5">
        <f>IF(L1103,E1103/L1103,0)</f>
        <v>6.833333333333333</v>
      </c>
      <c r="Q1103" s="6" t="s">
        <v>8312</v>
      </c>
      <c r="R1103" s="6" t="s">
        <v>8333</v>
      </c>
      <c r="S1103" s="11">
        <f>(((J1103/60)/60)/24)+DATE(1970,1,1)</f>
        <v>42538.77243055556</v>
      </c>
      <c r="T1103" s="11">
        <f>(((I1103/60)/60)/24)+DATE(1970,1,1)</f>
        <v>42565.758333333331</v>
      </c>
      <c r="U1103">
        <f>YEAR(S1103)</f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E1104/D1104*100</f>
        <v>5.3125</v>
      </c>
      <c r="P1104" s="5">
        <f>IF(L1104,E1104/L1104,0)</f>
        <v>17.708333333333332</v>
      </c>
      <c r="Q1104" s="6" t="s">
        <v>8312</v>
      </c>
      <c r="R1104" s="6" t="s">
        <v>8333</v>
      </c>
      <c r="S1104" s="11">
        <f>(((J1104/60)/60)/24)+DATE(1970,1,1)</f>
        <v>41577.045428240745</v>
      </c>
      <c r="T1104" s="11">
        <f>(((I1104/60)/60)/24)+DATE(1970,1,1)</f>
        <v>41617.249305555553</v>
      </c>
      <c r="U1104">
        <f>YEAR(S1104)</f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E1105/D1105*100</f>
        <v>1.6199999999999999</v>
      </c>
      <c r="P1105" s="5">
        <f>IF(L1105,E1105/L1105,0)</f>
        <v>16.2</v>
      </c>
      <c r="Q1105" s="6" t="s">
        <v>8312</v>
      </c>
      <c r="R1105" s="6" t="s">
        <v>8333</v>
      </c>
      <c r="S1105" s="11">
        <f>(((J1105/60)/60)/24)+DATE(1970,1,1)</f>
        <v>42479.22210648148</v>
      </c>
      <c r="T1105" s="11">
        <f>(((I1105/60)/60)/24)+DATE(1970,1,1)</f>
        <v>42539.22210648148</v>
      </c>
      <c r="U1105">
        <f>YEAR(S1105)</f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E1106/D1106*100</f>
        <v>4.9516666666666671</v>
      </c>
      <c r="P1106" s="5">
        <f>IF(L1106,E1106/L1106,0)</f>
        <v>80.297297297297291</v>
      </c>
      <c r="Q1106" s="6" t="s">
        <v>8312</v>
      </c>
      <c r="R1106" s="6" t="s">
        <v>8333</v>
      </c>
      <c r="S1106" s="11">
        <f>(((J1106/60)/60)/24)+DATE(1970,1,1)</f>
        <v>41771.40996527778</v>
      </c>
      <c r="T1106" s="11">
        <f>(((I1106/60)/60)/24)+DATE(1970,1,1)</f>
        <v>41801.40996527778</v>
      </c>
      <c r="U1106">
        <f>YEAR(S1106)</f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E1107/D1107*100</f>
        <v>0.159</v>
      </c>
      <c r="P1107" s="5">
        <f>IF(L1107,E1107/L1107,0)</f>
        <v>71.55</v>
      </c>
      <c r="Q1107" s="6" t="s">
        <v>8312</v>
      </c>
      <c r="R1107" s="6" t="s">
        <v>8333</v>
      </c>
      <c r="S1107" s="11">
        <f>(((J1107/60)/60)/24)+DATE(1970,1,1)</f>
        <v>41692.135729166665</v>
      </c>
      <c r="T1107" s="11">
        <f>(((I1107/60)/60)/24)+DATE(1970,1,1)</f>
        <v>41722.0940625</v>
      </c>
      <c r="U1107">
        <f>YEAR(S1107)</f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E1108/D1108*100</f>
        <v>41.25</v>
      </c>
      <c r="P1108" s="5">
        <f>IF(L1108,E1108/L1108,0)</f>
        <v>23.571428571428573</v>
      </c>
      <c r="Q1108" s="6" t="s">
        <v>8312</v>
      </c>
      <c r="R1108" s="6" t="s">
        <v>8333</v>
      </c>
      <c r="S1108" s="11">
        <f>(((J1108/60)/60)/24)+DATE(1970,1,1)</f>
        <v>40973.740451388891</v>
      </c>
      <c r="T1108" s="11">
        <f>(((I1108/60)/60)/24)+DATE(1970,1,1)</f>
        <v>41003.698784722219</v>
      </c>
      <c r="U1108">
        <f>YEAR(S1108)</f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E1109/D1109*100</f>
        <v>0</v>
      </c>
      <c r="P1109" s="5">
        <f>IF(L1109,E1109/L1109,0)</f>
        <v>0</v>
      </c>
      <c r="Q1109" s="6" t="s">
        <v>8312</v>
      </c>
      <c r="R1109" s="6" t="s">
        <v>8333</v>
      </c>
      <c r="S1109" s="11">
        <f>(((J1109/60)/60)/24)+DATE(1970,1,1)</f>
        <v>41813.861388888887</v>
      </c>
      <c r="T1109" s="11">
        <f>(((I1109/60)/60)/24)+DATE(1970,1,1)</f>
        <v>41843.861388888887</v>
      </c>
      <c r="U1109">
        <f>YEAR(S1109)</f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E1110/D1110*100</f>
        <v>2.93</v>
      </c>
      <c r="P1110" s="5">
        <f>IF(L1110,E1110/L1110,0)</f>
        <v>34.88095238095238</v>
      </c>
      <c r="Q1110" s="6" t="s">
        <v>8312</v>
      </c>
      <c r="R1110" s="6" t="s">
        <v>8333</v>
      </c>
      <c r="S1110" s="11">
        <f>(((J1110/60)/60)/24)+DATE(1970,1,1)</f>
        <v>40952.636979166666</v>
      </c>
      <c r="T1110" s="11">
        <f>(((I1110/60)/60)/24)+DATE(1970,1,1)</f>
        <v>41012.595312500001</v>
      </c>
      <c r="U1110">
        <f>YEAR(S1110)</f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E1111/D1111*100</f>
        <v>0.44999999999999996</v>
      </c>
      <c r="P1111" s="5">
        <f>IF(L1111,E1111/L1111,0)</f>
        <v>15</v>
      </c>
      <c r="Q1111" s="6" t="s">
        <v>8312</v>
      </c>
      <c r="R1111" s="6" t="s">
        <v>8333</v>
      </c>
      <c r="S1111" s="11">
        <f>(((J1111/60)/60)/24)+DATE(1970,1,1)</f>
        <v>42662.752199074079</v>
      </c>
      <c r="T1111" s="11">
        <f>(((I1111/60)/60)/24)+DATE(1970,1,1)</f>
        <v>42692.793865740736</v>
      </c>
      <c r="U1111">
        <f>YEAR(S1111)</f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E1112/D1112*100</f>
        <v>0.51</v>
      </c>
      <c r="P1112" s="5">
        <f>IF(L1112,E1112/L1112,0)</f>
        <v>23.181818181818183</v>
      </c>
      <c r="Q1112" s="6" t="s">
        <v>8312</v>
      </c>
      <c r="R1112" s="6" t="s">
        <v>8333</v>
      </c>
      <c r="S1112" s="11">
        <f>(((J1112/60)/60)/24)+DATE(1970,1,1)</f>
        <v>41220.933124999996</v>
      </c>
      <c r="T1112" s="11">
        <f>(((I1112/60)/60)/24)+DATE(1970,1,1)</f>
        <v>41250.933124999996</v>
      </c>
      <c r="U1112">
        <f>YEAR(S1112)</f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E1113/D1113*100</f>
        <v>0.04</v>
      </c>
      <c r="P1113" s="5">
        <f>IF(L1113,E1113/L1113,0)</f>
        <v>1</v>
      </c>
      <c r="Q1113" s="6" t="s">
        <v>8312</v>
      </c>
      <c r="R1113" s="6" t="s">
        <v>8333</v>
      </c>
      <c r="S1113" s="11">
        <f>(((J1113/60)/60)/24)+DATE(1970,1,1)</f>
        <v>42347.203587962969</v>
      </c>
      <c r="T1113" s="11">
        <f>(((I1113/60)/60)/24)+DATE(1970,1,1)</f>
        <v>42377.203587962969</v>
      </c>
      <c r="U1113">
        <f>YEAR(S1113)</f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E1114/D1114*100</f>
        <v>35.537409090909087</v>
      </c>
      <c r="P1114" s="5">
        <f>IF(L1114,E1114/L1114,0)</f>
        <v>100.23371794871794</v>
      </c>
      <c r="Q1114" s="6" t="s">
        <v>8312</v>
      </c>
      <c r="R1114" s="6" t="s">
        <v>8333</v>
      </c>
      <c r="S1114" s="11">
        <f>(((J1114/60)/60)/24)+DATE(1970,1,1)</f>
        <v>41963.759386574078</v>
      </c>
      <c r="T1114" s="11">
        <f>(((I1114/60)/60)/24)+DATE(1970,1,1)</f>
        <v>42023.354166666672</v>
      </c>
      <c r="U1114">
        <f>YEAR(S1114)</f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E1115/D1115*100</f>
        <v>0.5</v>
      </c>
      <c r="P1115" s="5">
        <f>IF(L1115,E1115/L1115,0)</f>
        <v>5</v>
      </c>
      <c r="Q1115" s="6" t="s">
        <v>8312</v>
      </c>
      <c r="R1115" s="6" t="s">
        <v>8333</v>
      </c>
      <c r="S1115" s="11">
        <f>(((J1115/60)/60)/24)+DATE(1970,1,1)</f>
        <v>41835.977083333331</v>
      </c>
      <c r="T1115" s="11">
        <f>(((I1115/60)/60)/24)+DATE(1970,1,1)</f>
        <v>41865.977083333331</v>
      </c>
      <c r="U1115">
        <f>YEAR(S1115)</f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E1116/D1116*100</f>
        <v>0.16666666666666669</v>
      </c>
      <c r="P1116" s="5">
        <f>IF(L1116,E1116/L1116,0)</f>
        <v>3.3333333333333335</v>
      </c>
      <c r="Q1116" s="6" t="s">
        <v>8312</v>
      </c>
      <c r="R1116" s="6" t="s">
        <v>8333</v>
      </c>
      <c r="S1116" s="11">
        <f>(((J1116/60)/60)/24)+DATE(1970,1,1)</f>
        <v>41526.345914351856</v>
      </c>
      <c r="T1116" s="11">
        <f>(((I1116/60)/60)/24)+DATE(1970,1,1)</f>
        <v>41556.345914351856</v>
      </c>
      <c r="U1116">
        <f>YEAR(S1116)</f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E1117/D1117*100</f>
        <v>0.13250000000000001</v>
      </c>
      <c r="P1117" s="5">
        <f>IF(L1117,E1117/L1117,0)</f>
        <v>13.25</v>
      </c>
      <c r="Q1117" s="6" t="s">
        <v>8312</v>
      </c>
      <c r="R1117" s="6" t="s">
        <v>8333</v>
      </c>
      <c r="S1117" s="11">
        <f>(((J1117/60)/60)/24)+DATE(1970,1,1)</f>
        <v>42429.695543981477</v>
      </c>
      <c r="T1117" s="11">
        <f>(((I1117/60)/60)/24)+DATE(1970,1,1)</f>
        <v>42459.653877314813</v>
      </c>
      <c r="U1117">
        <f>YEAR(S1117)</f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E1118/D1118*100</f>
        <v>3.5704000000000007E-2</v>
      </c>
      <c r="P1118" s="5">
        <f>IF(L1118,E1118/L1118,0)</f>
        <v>17.852</v>
      </c>
      <c r="Q1118" s="6" t="s">
        <v>8312</v>
      </c>
      <c r="R1118" s="6" t="s">
        <v>8333</v>
      </c>
      <c r="S1118" s="11">
        <f>(((J1118/60)/60)/24)+DATE(1970,1,1)</f>
        <v>41009.847314814811</v>
      </c>
      <c r="T1118" s="11">
        <f>(((I1118/60)/60)/24)+DATE(1970,1,1)</f>
        <v>41069.847314814811</v>
      </c>
      <c r="U1118">
        <f>YEAR(S1118)</f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E1119/D1119*100</f>
        <v>8.3000000000000007</v>
      </c>
      <c r="P1119" s="5">
        <f>IF(L1119,E1119/L1119,0)</f>
        <v>10.375</v>
      </c>
      <c r="Q1119" s="6" t="s">
        <v>8312</v>
      </c>
      <c r="R1119" s="6" t="s">
        <v>8333</v>
      </c>
      <c r="S1119" s="11">
        <f>(((J1119/60)/60)/24)+DATE(1970,1,1)</f>
        <v>42333.598530092597</v>
      </c>
      <c r="T1119" s="11">
        <f>(((I1119/60)/60)/24)+DATE(1970,1,1)</f>
        <v>42363.598530092597</v>
      </c>
      <c r="U1119">
        <f>YEAR(S1119)</f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E1120/D1120*100</f>
        <v>2.4222222222222221</v>
      </c>
      <c r="P1120" s="5">
        <f>IF(L1120,E1120/L1120,0)</f>
        <v>36.333333333333336</v>
      </c>
      <c r="Q1120" s="6" t="s">
        <v>8312</v>
      </c>
      <c r="R1120" s="6" t="s">
        <v>8333</v>
      </c>
      <c r="S1120" s="11">
        <f>(((J1120/60)/60)/24)+DATE(1970,1,1)</f>
        <v>41704.16642361111</v>
      </c>
      <c r="T1120" s="11">
        <f>(((I1120/60)/60)/24)+DATE(1970,1,1)</f>
        <v>41734.124756944446</v>
      </c>
      <c r="U1120">
        <f>YEAR(S1120)</f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E1121/D1121*100</f>
        <v>0.23809523809523811</v>
      </c>
      <c r="P1121" s="5">
        <f>IF(L1121,E1121/L1121,0)</f>
        <v>5</v>
      </c>
      <c r="Q1121" s="6" t="s">
        <v>8312</v>
      </c>
      <c r="R1121" s="6" t="s">
        <v>8333</v>
      </c>
      <c r="S1121" s="11">
        <f>(((J1121/60)/60)/24)+DATE(1970,1,1)</f>
        <v>41722.792407407411</v>
      </c>
      <c r="T1121" s="11">
        <f>(((I1121/60)/60)/24)+DATE(1970,1,1)</f>
        <v>41735.792407407411</v>
      </c>
      <c r="U1121">
        <f>YEAR(S1121)</f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E1122/D1122*100</f>
        <v>0</v>
      </c>
      <c r="P1122" s="5">
        <f>IF(L1122,E1122/L1122,0)</f>
        <v>0</v>
      </c>
      <c r="Q1122" s="6" t="s">
        <v>8312</v>
      </c>
      <c r="R1122" s="6" t="s">
        <v>8333</v>
      </c>
      <c r="S1122" s="11">
        <f>(((J1122/60)/60)/24)+DATE(1970,1,1)</f>
        <v>40799.872685185182</v>
      </c>
      <c r="T1122" s="11">
        <f>(((I1122/60)/60)/24)+DATE(1970,1,1)</f>
        <v>40844.872685185182</v>
      </c>
      <c r="U1122">
        <f>YEAR(S1122)</f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E1123/D1123*100</f>
        <v>1.1599999999999999E-2</v>
      </c>
      <c r="P1123" s="5">
        <f>IF(L1123,E1123/L1123,0)</f>
        <v>5.8</v>
      </c>
      <c r="Q1123" s="6" t="s">
        <v>8312</v>
      </c>
      <c r="R1123" s="6" t="s">
        <v>8333</v>
      </c>
      <c r="S1123" s="11">
        <f>(((J1123/60)/60)/24)+DATE(1970,1,1)</f>
        <v>42412.934212962966</v>
      </c>
      <c r="T1123" s="11">
        <f>(((I1123/60)/60)/24)+DATE(1970,1,1)</f>
        <v>42442.892546296294</v>
      </c>
      <c r="U1123">
        <f>YEAR(S1123)</f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E1124/D1124*100</f>
        <v>0</v>
      </c>
      <c r="P1124" s="5">
        <f>IF(L1124,E1124/L1124,0)</f>
        <v>0</v>
      </c>
      <c r="Q1124" s="6" t="s">
        <v>8312</v>
      </c>
      <c r="R1124" s="6" t="s">
        <v>8333</v>
      </c>
      <c r="S1124" s="11">
        <f>(((J1124/60)/60)/24)+DATE(1970,1,1)</f>
        <v>41410.703993055555</v>
      </c>
      <c r="T1124" s="11">
        <f>(((I1124/60)/60)/24)+DATE(1970,1,1)</f>
        <v>41424.703993055555</v>
      </c>
      <c r="U1124">
        <f>YEAR(S1124)</f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E1125/D1125*100</f>
        <v>0.22</v>
      </c>
      <c r="P1125" s="5">
        <f>IF(L1125,E1125/L1125,0)</f>
        <v>3.6666666666666665</v>
      </c>
      <c r="Q1125" s="6" t="s">
        <v>8312</v>
      </c>
      <c r="R1125" s="6" t="s">
        <v>8333</v>
      </c>
      <c r="S1125" s="11">
        <f>(((J1125/60)/60)/24)+DATE(1970,1,1)</f>
        <v>41718.5237037037</v>
      </c>
      <c r="T1125" s="11">
        <f>(((I1125/60)/60)/24)+DATE(1970,1,1)</f>
        <v>41748.5237037037</v>
      </c>
      <c r="U1125">
        <f>YEAR(S1125)</f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E1126/D1126*100</f>
        <v>0.47222222222222221</v>
      </c>
      <c r="P1126" s="5">
        <f>IF(L1126,E1126/L1126,0)</f>
        <v>60.714285714285715</v>
      </c>
      <c r="Q1126" s="6" t="s">
        <v>8312</v>
      </c>
      <c r="R1126" s="6" t="s">
        <v>8334</v>
      </c>
      <c r="S1126" s="11">
        <f>(((J1126/60)/60)/24)+DATE(1970,1,1)</f>
        <v>42094.667256944449</v>
      </c>
      <c r="T1126" s="11">
        <f>(((I1126/60)/60)/24)+DATE(1970,1,1)</f>
        <v>42124.667256944449</v>
      </c>
      <c r="U1126">
        <f>YEAR(S1126)</f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E1127/D1127*100</f>
        <v>0</v>
      </c>
      <c r="P1127" s="5">
        <f>IF(L1127,E1127/L1127,0)</f>
        <v>0</v>
      </c>
      <c r="Q1127" s="6" t="s">
        <v>8312</v>
      </c>
      <c r="R1127" s="6" t="s">
        <v>8334</v>
      </c>
      <c r="S1127" s="11">
        <f>(((J1127/60)/60)/24)+DATE(1970,1,1)</f>
        <v>42212.624189814815</v>
      </c>
      <c r="T1127" s="11">
        <f>(((I1127/60)/60)/24)+DATE(1970,1,1)</f>
        <v>42272.624189814815</v>
      </c>
      <c r="U1127">
        <f>YEAR(S1127)</f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E1128/D1128*100</f>
        <v>0.5</v>
      </c>
      <c r="P1128" s="5">
        <f>IF(L1128,E1128/L1128,0)</f>
        <v>5</v>
      </c>
      <c r="Q1128" s="6" t="s">
        <v>8312</v>
      </c>
      <c r="R1128" s="6" t="s">
        <v>8334</v>
      </c>
      <c r="S1128" s="11">
        <f>(((J1128/60)/60)/24)+DATE(1970,1,1)</f>
        <v>42535.327476851846</v>
      </c>
      <c r="T1128" s="11">
        <f>(((I1128/60)/60)/24)+DATE(1970,1,1)</f>
        <v>42565.327476851846</v>
      </c>
      <c r="U1128">
        <f>YEAR(S1128)</f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E1129/D1129*100</f>
        <v>1.6714285714285713</v>
      </c>
      <c r="P1129" s="5">
        <f>IF(L1129,E1129/L1129,0)</f>
        <v>25.434782608695652</v>
      </c>
      <c r="Q1129" s="6" t="s">
        <v>8312</v>
      </c>
      <c r="R1129" s="6" t="s">
        <v>8334</v>
      </c>
      <c r="S1129" s="11">
        <f>(((J1129/60)/60)/24)+DATE(1970,1,1)</f>
        <v>41926.854166666664</v>
      </c>
      <c r="T1129" s="11">
        <f>(((I1129/60)/60)/24)+DATE(1970,1,1)</f>
        <v>41957.895833333328</v>
      </c>
      <c r="U1129">
        <f>YEAR(S1129)</f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E1130/D1130*100</f>
        <v>0.1</v>
      </c>
      <c r="P1130" s="5">
        <f>IF(L1130,E1130/L1130,0)</f>
        <v>1</v>
      </c>
      <c r="Q1130" s="6" t="s">
        <v>8312</v>
      </c>
      <c r="R1130" s="6" t="s">
        <v>8334</v>
      </c>
      <c r="S1130" s="11">
        <f>(((J1130/60)/60)/24)+DATE(1970,1,1)</f>
        <v>41828.649502314816</v>
      </c>
      <c r="T1130" s="11">
        <f>(((I1130/60)/60)/24)+DATE(1970,1,1)</f>
        <v>41858.649502314816</v>
      </c>
      <c r="U1130">
        <f>YEAR(S1130)</f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E1131/D1131*100</f>
        <v>0.105</v>
      </c>
      <c r="P1131" s="5">
        <f>IF(L1131,E1131/L1131,0)</f>
        <v>10.5</v>
      </c>
      <c r="Q1131" s="6" t="s">
        <v>8312</v>
      </c>
      <c r="R1131" s="6" t="s">
        <v>8334</v>
      </c>
      <c r="S1131" s="11">
        <f>(((J1131/60)/60)/24)+DATE(1970,1,1)</f>
        <v>42496.264965277776</v>
      </c>
      <c r="T1131" s="11">
        <f>(((I1131/60)/60)/24)+DATE(1970,1,1)</f>
        <v>42526.264965277776</v>
      </c>
      <c r="U1131">
        <f>YEAR(S1131)</f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E1132/D1132*100</f>
        <v>0.22</v>
      </c>
      <c r="P1132" s="5">
        <f>IF(L1132,E1132/L1132,0)</f>
        <v>3.6666666666666665</v>
      </c>
      <c r="Q1132" s="6" t="s">
        <v>8312</v>
      </c>
      <c r="R1132" s="6" t="s">
        <v>8334</v>
      </c>
      <c r="S1132" s="11">
        <f>(((J1132/60)/60)/24)+DATE(1970,1,1)</f>
        <v>41908.996527777781</v>
      </c>
      <c r="T1132" s="11">
        <f>(((I1132/60)/60)/24)+DATE(1970,1,1)</f>
        <v>41969.038194444445</v>
      </c>
      <c r="U1132">
        <f>YEAR(S1132)</f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E1133/D1133*100</f>
        <v>0</v>
      </c>
      <c r="P1133" s="5">
        <f>IF(L1133,E1133/L1133,0)</f>
        <v>0</v>
      </c>
      <c r="Q1133" s="6" t="s">
        <v>8312</v>
      </c>
      <c r="R1133" s="6" t="s">
        <v>8334</v>
      </c>
      <c r="S1133" s="11">
        <f>(((J1133/60)/60)/24)+DATE(1970,1,1)</f>
        <v>42332.908194444448</v>
      </c>
      <c r="T1133" s="11">
        <f>(((I1133/60)/60)/24)+DATE(1970,1,1)</f>
        <v>42362.908194444448</v>
      </c>
      <c r="U1133">
        <f>YEAR(S1133)</f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E1134/D1134*100</f>
        <v>14.38</v>
      </c>
      <c r="P1134" s="5">
        <f>IF(L1134,E1134/L1134,0)</f>
        <v>110.61538461538461</v>
      </c>
      <c r="Q1134" s="6" t="s">
        <v>8312</v>
      </c>
      <c r="R1134" s="6" t="s">
        <v>8334</v>
      </c>
      <c r="S1134" s="11">
        <f>(((J1134/60)/60)/24)+DATE(1970,1,1)</f>
        <v>42706.115405092598</v>
      </c>
      <c r="T1134" s="11">
        <f>(((I1134/60)/60)/24)+DATE(1970,1,1)</f>
        <v>42736.115405092598</v>
      </c>
      <c r="U1134">
        <f>YEAR(S1134)</f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E1135/D1135*100</f>
        <v>0.66666666666666674</v>
      </c>
      <c r="P1135" s="5">
        <f>IF(L1135,E1135/L1135,0)</f>
        <v>20</v>
      </c>
      <c r="Q1135" s="6" t="s">
        <v>8312</v>
      </c>
      <c r="R1135" s="6" t="s">
        <v>8334</v>
      </c>
      <c r="S1135" s="11">
        <f>(((J1135/60)/60)/24)+DATE(1970,1,1)</f>
        <v>41821.407187500001</v>
      </c>
      <c r="T1135" s="11">
        <f>(((I1135/60)/60)/24)+DATE(1970,1,1)</f>
        <v>41851.407187500001</v>
      </c>
      <c r="U1135">
        <f>YEAR(S1135)</f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E1136/D1136*100</f>
        <v>4.0000000000000001E-3</v>
      </c>
      <c r="P1136" s="5">
        <f>IF(L1136,E1136/L1136,0)</f>
        <v>1</v>
      </c>
      <c r="Q1136" s="6" t="s">
        <v>8312</v>
      </c>
      <c r="R1136" s="6" t="s">
        <v>8334</v>
      </c>
      <c r="S1136" s="11">
        <f>(((J1136/60)/60)/24)+DATE(1970,1,1)</f>
        <v>41958.285046296296</v>
      </c>
      <c r="T1136" s="11">
        <f>(((I1136/60)/60)/24)+DATE(1970,1,1)</f>
        <v>41972.189583333333</v>
      </c>
      <c r="U1136">
        <f>YEAR(S1136)</f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E1137/D1137*100</f>
        <v>5</v>
      </c>
      <c r="P1137" s="5">
        <f>IF(L1137,E1137/L1137,0)</f>
        <v>50</v>
      </c>
      <c r="Q1137" s="6" t="s">
        <v>8312</v>
      </c>
      <c r="R1137" s="6" t="s">
        <v>8334</v>
      </c>
      <c r="S1137" s="11">
        <f>(((J1137/60)/60)/24)+DATE(1970,1,1)</f>
        <v>42558.989513888882</v>
      </c>
      <c r="T1137" s="11">
        <f>(((I1137/60)/60)/24)+DATE(1970,1,1)</f>
        <v>42588.989513888882</v>
      </c>
      <c r="U1137">
        <f>YEAR(S1137)</f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E1138/D1138*100</f>
        <v>6.4439140811455857</v>
      </c>
      <c r="P1138" s="5">
        <f>IF(L1138,E1138/L1138,0)</f>
        <v>45</v>
      </c>
      <c r="Q1138" s="6" t="s">
        <v>8312</v>
      </c>
      <c r="R1138" s="6" t="s">
        <v>8334</v>
      </c>
      <c r="S1138" s="11">
        <f>(((J1138/60)/60)/24)+DATE(1970,1,1)</f>
        <v>42327.671631944439</v>
      </c>
      <c r="T1138" s="11">
        <f>(((I1138/60)/60)/24)+DATE(1970,1,1)</f>
        <v>42357.671631944439</v>
      </c>
      <c r="U1138">
        <f>YEAR(S1138)</f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E1139/D1139*100</f>
        <v>39.5</v>
      </c>
      <c r="P1139" s="5">
        <f>IF(L1139,E1139/L1139,0)</f>
        <v>253.2051282051282</v>
      </c>
      <c r="Q1139" s="6" t="s">
        <v>8312</v>
      </c>
      <c r="R1139" s="6" t="s">
        <v>8334</v>
      </c>
      <c r="S1139" s="11">
        <f>(((J1139/60)/60)/24)+DATE(1970,1,1)</f>
        <v>42453.819687499999</v>
      </c>
      <c r="T1139" s="11">
        <f>(((I1139/60)/60)/24)+DATE(1970,1,1)</f>
        <v>42483.819687499999</v>
      </c>
      <c r="U1139">
        <f>YEAR(S1139)</f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E1140/D1140*100</f>
        <v>0.35714285714285715</v>
      </c>
      <c r="P1140" s="5">
        <f>IF(L1140,E1140/L1140,0)</f>
        <v>31.25</v>
      </c>
      <c r="Q1140" s="6" t="s">
        <v>8312</v>
      </c>
      <c r="R1140" s="6" t="s">
        <v>8334</v>
      </c>
      <c r="S1140" s="11">
        <f>(((J1140/60)/60)/24)+DATE(1970,1,1)</f>
        <v>42736.9066087963</v>
      </c>
      <c r="T1140" s="11">
        <f>(((I1140/60)/60)/24)+DATE(1970,1,1)</f>
        <v>42756.9066087963</v>
      </c>
      <c r="U1140">
        <f>YEAR(S1140)</f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E1141/D1141*100</f>
        <v>6.25E-2</v>
      </c>
      <c r="P1141" s="5">
        <f>IF(L1141,E1141/L1141,0)</f>
        <v>5</v>
      </c>
      <c r="Q1141" s="6" t="s">
        <v>8312</v>
      </c>
      <c r="R1141" s="6" t="s">
        <v>8334</v>
      </c>
      <c r="S1141" s="11">
        <f>(((J1141/60)/60)/24)+DATE(1970,1,1)</f>
        <v>41975.347523148142</v>
      </c>
      <c r="T1141" s="11">
        <f>(((I1141/60)/60)/24)+DATE(1970,1,1)</f>
        <v>42005.347523148142</v>
      </c>
      <c r="U1141">
        <f>YEAR(S1141)</f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E1142/D1142*100</f>
        <v>0</v>
      </c>
      <c r="P1142" s="5">
        <f>IF(L1142,E1142/L1142,0)</f>
        <v>0</v>
      </c>
      <c r="Q1142" s="6" t="s">
        <v>8312</v>
      </c>
      <c r="R1142" s="6" t="s">
        <v>8334</v>
      </c>
      <c r="S1142" s="11">
        <f>(((J1142/60)/60)/24)+DATE(1970,1,1)</f>
        <v>42192.462048611109</v>
      </c>
      <c r="T1142" s="11">
        <f>(((I1142/60)/60)/24)+DATE(1970,1,1)</f>
        <v>42222.462048611109</v>
      </c>
      <c r="U1142">
        <f>YEAR(S1142)</f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E1143/D1143*100</f>
        <v>0</v>
      </c>
      <c r="P1143" s="5">
        <f>IF(L1143,E1143/L1143,0)</f>
        <v>0</v>
      </c>
      <c r="Q1143" s="6" t="s">
        <v>8312</v>
      </c>
      <c r="R1143" s="6" t="s">
        <v>8334</v>
      </c>
      <c r="S1143" s="11">
        <f>(((J1143/60)/60)/24)+DATE(1970,1,1)</f>
        <v>42164.699652777781</v>
      </c>
      <c r="T1143" s="11">
        <f>(((I1143/60)/60)/24)+DATE(1970,1,1)</f>
        <v>42194.699652777781</v>
      </c>
      <c r="U1143">
        <f>YEAR(S1143)</f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E1144/D1144*100</f>
        <v>0</v>
      </c>
      <c r="P1144" s="5">
        <f>IF(L1144,E1144/L1144,0)</f>
        <v>0</v>
      </c>
      <c r="Q1144" s="6" t="s">
        <v>8312</v>
      </c>
      <c r="R1144" s="6" t="s">
        <v>8334</v>
      </c>
      <c r="S1144" s="11">
        <f>(((J1144/60)/60)/24)+DATE(1970,1,1)</f>
        <v>42022.006099537044</v>
      </c>
      <c r="T1144" s="11">
        <f>(((I1144/60)/60)/24)+DATE(1970,1,1)</f>
        <v>42052.006099537044</v>
      </c>
      <c r="U1144">
        <f>YEAR(S1144)</f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E1145/D1145*100</f>
        <v>0.41333333333333333</v>
      </c>
      <c r="P1145" s="5">
        <f>IF(L1145,E1145/L1145,0)</f>
        <v>23.25</v>
      </c>
      <c r="Q1145" s="6" t="s">
        <v>8312</v>
      </c>
      <c r="R1145" s="6" t="s">
        <v>8334</v>
      </c>
      <c r="S1145" s="11">
        <f>(((J1145/60)/60)/24)+DATE(1970,1,1)</f>
        <v>42325.19358796296</v>
      </c>
      <c r="T1145" s="11">
        <f>(((I1145/60)/60)/24)+DATE(1970,1,1)</f>
        <v>42355.19358796296</v>
      </c>
      <c r="U1145">
        <f>YEAR(S1145)</f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E1146/D1146*100</f>
        <v>0</v>
      </c>
      <c r="P1146" s="5">
        <f>IF(L1146,E1146/L1146,0)</f>
        <v>0</v>
      </c>
      <c r="Q1146" s="6" t="s">
        <v>8335</v>
      </c>
      <c r="R1146" s="6" t="s">
        <v>8336</v>
      </c>
      <c r="S1146" s="11">
        <f>(((J1146/60)/60)/24)+DATE(1970,1,1)</f>
        <v>42093.181944444441</v>
      </c>
      <c r="T1146" s="11">
        <f>(((I1146/60)/60)/24)+DATE(1970,1,1)</f>
        <v>42123.181944444441</v>
      </c>
      <c r="U1146">
        <f>YEAR(S1146)</f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E1147/D1147*100</f>
        <v>0.125</v>
      </c>
      <c r="P1147" s="5">
        <f>IF(L1147,E1147/L1147,0)</f>
        <v>100</v>
      </c>
      <c r="Q1147" s="6" t="s">
        <v>8335</v>
      </c>
      <c r="R1147" s="6" t="s">
        <v>8336</v>
      </c>
      <c r="S1147" s="11">
        <f>(((J1147/60)/60)/24)+DATE(1970,1,1)</f>
        <v>41854.747592592597</v>
      </c>
      <c r="T1147" s="11">
        <f>(((I1147/60)/60)/24)+DATE(1970,1,1)</f>
        <v>41914.747592592597</v>
      </c>
      <c r="U1147">
        <f>YEAR(S1147)</f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E1148/D1148*100</f>
        <v>8.8333333333333339</v>
      </c>
      <c r="P1148" s="5">
        <f>IF(L1148,E1148/L1148,0)</f>
        <v>44.166666666666664</v>
      </c>
      <c r="Q1148" s="6" t="s">
        <v>8335</v>
      </c>
      <c r="R1148" s="6" t="s">
        <v>8336</v>
      </c>
      <c r="S1148" s="11">
        <f>(((J1148/60)/60)/24)+DATE(1970,1,1)</f>
        <v>41723.9533912037</v>
      </c>
      <c r="T1148" s="11">
        <f>(((I1148/60)/60)/24)+DATE(1970,1,1)</f>
        <v>41761.9533912037</v>
      </c>
      <c r="U1148">
        <f>YEAR(S1148)</f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E1149/D1149*100</f>
        <v>0</v>
      </c>
      <c r="P1149" s="5">
        <f>IF(L1149,E1149/L1149,0)</f>
        <v>0</v>
      </c>
      <c r="Q1149" s="6" t="s">
        <v>8335</v>
      </c>
      <c r="R1149" s="6" t="s">
        <v>8336</v>
      </c>
      <c r="S1149" s="11">
        <f>(((J1149/60)/60)/24)+DATE(1970,1,1)</f>
        <v>41871.972025462965</v>
      </c>
      <c r="T1149" s="11">
        <f>(((I1149/60)/60)/24)+DATE(1970,1,1)</f>
        <v>41931.972025462965</v>
      </c>
      <c r="U1149">
        <f>YEAR(S1149)</f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E1150/D1150*100</f>
        <v>0.48666666666666669</v>
      </c>
      <c r="P1150" s="5">
        <f>IF(L1150,E1150/L1150,0)</f>
        <v>24.333333333333332</v>
      </c>
      <c r="Q1150" s="6" t="s">
        <v>8335</v>
      </c>
      <c r="R1150" s="6" t="s">
        <v>8336</v>
      </c>
      <c r="S1150" s="11">
        <f>(((J1150/60)/60)/24)+DATE(1970,1,1)</f>
        <v>42675.171076388884</v>
      </c>
      <c r="T1150" s="11">
        <f>(((I1150/60)/60)/24)+DATE(1970,1,1)</f>
        <v>42705.212743055556</v>
      </c>
      <c r="U1150">
        <f>YEAR(S1150)</f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E1151/D1151*100</f>
        <v>0.15</v>
      </c>
      <c r="P1151" s="5">
        <f>IF(L1151,E1151/L1151,0)</f>
        <v>37.5</v>
      </c>
      <c r="Q1151" s="6" t="s">
        <v>8335</v>
      </c>
      <c r="R1151" s="6" t="s">
        <v>8336</v>
      </c>
      <c r="S1151" s="11">
        <f>(((J1151/60)/60)/24)+DATE(1970,1,1)</f>
        <v>42507.71025462963</v>
      </c>
      <c r="T1151" s="11">
        <f>(((I1151/60)/60)/24)+DATE(1970,1,1)</f>
        <v>42537.71025462963</v>
      </c>
      <c r="U1151">
        <f>YEAR(S1151)</f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E1152/D1152*100</f>
        <v>10.08</v>
      </c>
      <c r="P1152" s="5">
        <f>IF(L1152,E1152/L1152,0)</f>
        <v>42</v>
      </c>
      <c r="Q1152" s="6" t="s">
        <v>8335</v>
      </c>
      <c r="R1152" s="6" t="s">
        <v>8336</v>
      </c>
      <c r="S1152" s="11">
        <f>(((J1152/60)/60)/24)+DATE(1970,1,1)</f>
        <v>42317.954571759255</v>
      </c>
      <c r="T1152" s="11">
        <f>(((I1152/60)/60)/24)+DATE(1970,1,1)</f>
        <v>42377.954571759255</v>
      </c>
      <c r="U1152">
        <f>YEAR(S1152)</f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E1153/D1153*100</f>
        <v>0</v>
      </c>
      <c r="P1153" s="5">
        <f>IF(L1153,E1153/L1153,0)</f>
        <v>0</v>
      </c>
      <c r="Q1153" s="6" t="s">
        <v>8335</v>
      </c>
      <c r="R1153" s="6" t="s">
        <v>8336</v>
      </c>
      <c r="S1153" s="11">
        <f>(((J1153/60)/60)/24)+DATE(1970,1,1)</f>
        <v>42224.102581018517</v>
      </c>
      <c r="T1153" s="11">
        <f>(((I1153/60)/60)/24)+DATE(1970,1,1)</f>
        <v>42254.102581018517</v>
      </c>
      <c r="U1153">
        <f>YEAR(S1153)</f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E1154/D1154*100</f>
        <v>5.6937500000000005</v>
      </c>
      <c r="P1154" s="5">
        <f>IF(L1154,E1154/L1154,0)</f>
        <v>60.733333333333334</v>
      </c>
      <c r="Q1154" s="6" t="s">
        <v>8335</v>
      </c>
      <c r="R1154" s="6" t="s">
        <v>8336</v>
      </c>
      <c r="S1154" s="11">
        <f>(((J1154/60)/60)/24)+DATE(1970,1,1)</f>
        <v>42109.709629629629</v>
      </c>
      <c r="T1154" s="11">
        <f>(((I1154/60)/60)/24)+DATE(1970,1,1)</f>
        <v>42139.709629629629</v>
      </c>
      <c r="U1154">
        <f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E1155/D1155*100</f>
        <v>0.625</v>
      </c>
      <c r="P1155" s="5">
        <f>IF(L1155,E1155/L1155,0)</f>
        <v>50</v>
      </c>
      <c r="Q1155" s="6" t="s">
        <v>8335</v>
      </c>
      <c r="R1155" s="6" t="s">
        <v>8336</v>
      </c>
      <c r="S1155" s="11">
        <f>(((J1155/60)/60)/24)+DATE(1970,1,1)</f>
        <v>42143.714178240742</v>
      </c>
      <c r="T1155" s="11">
        <f>(((I1155/60)/60)/24)+DATE(1970,1,1)</f>
        <v>42173.714178240742</v>
      </c>
      <c r="U1155">
        <f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E1156/D1156*100</f>
        <v>6.5</v>
      </c>
      <c r="P1156" s="5">
        <f>IF(L1156,E1156/L1156,0)</f>
        <v>108.33333333333333</v>
      </c>
      <c r="Q1156" s="6" t="s">
        <v>8335</v>
      </c>
      <c r="R1156" s="6" t="s">
        <v>8336</v>
      </c>
      <c r="S1156" s="11">
        <f>(((J1156/60)/60)/24)+DATE(1970,1,1)</f>
        <v>42223.108865740738</v>
      </c>
      <c r="T1156" s="11">
        <f>(((I1156/60)/60)/24)+DATE(1970,1,1)</f>
        <v>42253.108865740738</v>
      </c>
      <c r="U1156">
        <f>YEAR(S1156)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E1157/D1157*100</f>
        <v>0.752</v>
      </c>
      <c r="P1157" s="5">
        <f>IF(L1157,E1157/L1157,0)</f>
        <v>23.5</v>
      </c>
      <c r="Q1157" s="6" t="s">
        <v>8335</v>
      </c>
      <c r="R1157" s="6" t="s">
        <v>8336</v>
      </c>
      <c r="S1157" s="11">
        <f>(((J1157/60)/60)/24)+DATE(1970,1,1)</f>
        <v>41835.763981481483</v>
      </c>
      <c r="T1157" s="11">
        <f>(((I1157/60)/60)/24)+DATE(1970,1,1)</f>
        <v>41865.763981481483</v>
      </c>
      <c r="U1157">
        <f>YEAR(S1157)</f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E1158/D1158*100</f>
        <v>0</v>
      </c>
      <c r="P1158" s="5">
        <f>IF(L1158,E1158/L1158,0)</f>
        <v>0</v>
      </c>
      <c r="Q1158" s="6" t="s">
        <v>8335</v>
      </c>
      <c r="R1158" s="6" t="s">
        <v>8336</v>
      </c>
      <c r="S1158" s="11">
        <f>(((J1158/60)/60)/24)+DATE(1970,1,1)</f>
        <v>42029.07131944444</v>
      </c>
      <c r="T1158" s="11">
        <f>(((I1158/60)/60)/24)+DATE(1970,1,1)</f>
        <v>42059.07131944444</v>
      </c>
      <c r="U1158">
        <f>YEAR(S1158)</f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E1159/D1159*100</f>
        <v>1.51</v>
      </c>
      <c r="P1159" s="5">
        <f>IF(L1159,E1159/L1159,0)</f>
        <v>50.333333333333336</v>
      </c>
      <c r="Q1159" s="6" t="s">
        <v>8335</v>
      </c>
      <c r="R1159" s="6" t="s">
        <v>8336</v>
      </c>
      <c r="S1159" s="11">
        <f>(((J1159/60)/60)/24)+DATE(1970,1,1)</f>
        <v>41918.628240740742</v>
      </c>
      <c r="T1159" s="11">
        <f>(((I1159/60)/60)/24)+DATE(1970,1,1)</f>
        <v>41978.669907407413</v>
      </c>
      <c r="U1159">
        <f>YEAR(S1159)</f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E1160/D1160*100</f>
        <v>0.46666666666666673</v>
      </c>
      <c r="P1160" s="5">
        <f>IF(L1160,E1160/L1160,0)</f>
        <v>11.666666666666666</v>
      </c>
      <c r="Q1160" s="6" t="s">
        <v>8335</v>
      </c>
      <c r="R1160" s="6" t="s">
        <v>8336</v>
      </c>
      <c r="S1160" s="11">
        <f>(((J1160/60)/60)/24)+DATE(1970,1,1)</f>
        <v>41952.09175925926</v>
      </c>
      <c r="T1160" s="11">
        <f>(((I1160/60)/60)/24)+DATE(1970,1,1)</f>
        <v>41982.09175925926</v>
      </c>
      <c r="U1160">
        <f>YEAR(S1160)</f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E1161/D1161*100</f>
        <v>0</v>
      </c>
      <c r="P1161" s="5">
        <f>IF(L1161,E1161/L1161,0)</f>
        <v>0</v>
      </c>
      <c r="Q1161" s="6" t="s">
        <v>8335</v>
      </c>
      <c r="R1161" s="6" t="s">
        <v>8336</v>
      </c>
      <c r="S1161" s="11">
        <f>(((J1161/60)/60)/24)+DATE(1970,1,1)</f>
        <v>42154.726446759261</v>
      </c>
      <c r="T1161" s="11">
        <f>(((I1161/60)/60)/24)+DATE(1970,1,1)</f>
        <v>42185.65625</v>
      </c>
      <c r="U1161">
        <f>YEAR(S1161)</f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E1162/D1162*100</f>
        <v>3.85</v>
      </c>
      <c r="P1162" s="5">
        <f>IF(L1162,E1162/L1162,0)</f>
        <v>60.789473684210527</v>
      </c>
      <c r="Q1162" s="6" t="s">
        <v>8335</v>
      </c>
      <c r="R1162" s="6" t="s">
        <v>8336</v>
      </c>
      <c r="S1162" s="11">
        <f>(((J1162/60)/60)/24)+DATE(1970,1,1)</f>
        <v>42061.154930555553</v>
      </c>
      <c r="T1162" s="11">
        <f>(((I1162/60)/60)/24)+DATE(1970,1,1)</f>
        <v>42091.113263888896</v>
      </c>
      <c r="U1162">
        <f>YEAR(S1162)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E1163/D1163*100</f>
        <v>0</v>
      </c>
      <c r="P1163" s="5">
        <f>IF(L1163,E1163/L1163,0)</f>
        <v>0</v>
      </c>
      <c r="Q1163" s="6" t="s">
        <v>8335</v>
      </c>
      <c r="R1163" s="6" t="s">
        <v>8336</v>
      </c>
      <c r="S1163" s="11">
        <f>(((J1163/60)/60)/24)+DATE(1970,1,1)</f>
        <v>42122.629502314812</v>
      </c>
      <c r="T1163" s="11">
        <f>(((I1163/60)/60)/24)+DATE(1970,1,1)</f>
        <v>42143.629502314812</v>
      </c>
      <c r="U1163">
        <f>YEAR(S1163)</f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E1164/D1164*100</f>
        <v>5.8333333333333341E-2</v>
      </c>
      <c r="P1164" s="5">
        <f>IF(L1164,E1164/L1164,0)</f>
        <v>17.5</v>
      </c>
      <c r="Q1164" s="6" t="s">
        <v>8335</v>
      </c>
      <c r="R1164" s="6" t="s">
        <v>8336</v>
      </c>
      <c r="S1164" s="11">
        <f>(((J1164/60)/60)/24)+DATE(1970,1,1)</f>
        <v>41876.683611111112</v>
      </c>
      <c r="T1164" s="11">
        <f>(((I1164/60)/60)/24)+DATE(1970,1,1)</f>
        <v>41907.683611111112</v>
      </c>
      <c r="U1164">
        <f>YEAR(S1164)</f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E1165/D1165*100</f>
        <v>0</v>
      </c>
      <c r="P1165" s="5">
        <f>IF(L1165,E1165/L1165,0)</f>
        <v>0</v>
      </c>
      <c r="Q1165" s="6" t="s">
        <v>8335</v>
      </c>
      <c r="R1165" s="6" t="s">
        <v>8336</v>
      </c>
      <c r="S1165" s="11">
        <f>(((J1165/60)/60)/24)+DATE(1970,1,1)</f>
        <v>41830.723611111112</v>
      </c>
      <c r="T1165" s="11">
        <f>(((I1165/60)/60)/24)+DATE(1970,1,1)</f>
        <v>41860.723611111112</v>
      </c>
      <c r="U1165">
        <f>YEAR(S1165)</f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E1166/D1166*100</f>
        <v>0</v>
      </c>
      <c r="P1166" s="5">
        <f>IF(L1166,E1166/L1166,0)</f>
        <v>0</v>
      </c>
      <c r="Q1166" s="6" t="s">
        <v>8335</v>
      </c>
      <c r="R1166" s="6" t="s">
        <v>8336</v>
      </c>
      <c r="S1166" s="11">
        <f>(((J1166/60)/60)/24)+DATE(1970,1,1)</f>
        <v>42509.724328703705</v>
      </c>
      <c r="T1166" s="11">
        <f>(((I1166/60)/60)/24)+DATE(1970,1,1)</f>
        <v>42539.724328703705</v>
      </c>
      <c r="U1166">
        <f>YEAR(S1166)</f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E1167/D1167*100</f>
        <v>20.705000000000002</v>
      </c>
      <c r="P1167" s="5">
        <f>IF(L1167,E1167/L1167,0)</f>
        <v>82.82</v>
      </c>
      <c r="Q1167" s="6" t="s">
        <v>8335</v>
      </c>
      <c r="R1167" s="6" t="s">
        <v>8336</v>
      </c>
      <c r="S1167" s="11">
        <f>(((J1167/60)/60)/24)+DATE(1970,1,1)</f>
        <v>41792.214467592588</v>
      </c>
      <c r="T1167" s="11">
        <f>(((I1167/60)/60)/24)+DATE(1970,1,1)</f>
        <v>41826.214467592588</v>
      </c>
      <c r="U1167">
        <f>YEAR(S1167)</f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E1168/D1168*100</f>
        <v>19.139999999999997</v>
      </c>
      <c r="P1168" s="5">
        <f>IF(L1168,E1168/L1168,0)</f>
        <v>358.875</v>
      </c>
      <c r="Q1168" s="6" t="s">
        <v>8335</v>
      </c>
      <c r="R1168" s="6" t="s">
        <v>8336</v>
      </c>
      <c r="S1168" s="11">
        <f>(((J1168/60)/60)/24)+DATE(1970,1,1)</f>
        <v>42150.485439814816</v>
      </c>
      <c r="T1168" s="11">
        <f>(((I1168/60)/60)/24)+DATE(1970,1,1)</f>
        <v>42181.166666666672</v>
      </c>
      <c r="U1168">
        <f>YEAR(S1168)</f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E1169/D1169*100</f>
        <v>1.6316666666666666</v>
      </c>
      <c r="P1169" s="5">
        <f>IF(L1169,E1169/L1169,0)</f>
        <v>61.1875</v>
      </c>
      <c r="Q1169" s="6" t="s">
        <v>8335</v>
      </c>
      <c r="R1169" s="6" t="s">
        <v>8336</v>
      </c>
      <c r="S1169" s="11">
        <f>(((J1169/60)/60)/24)+DATE(1970,1,1)</f>
        <v>41863.734895833331</v>
      </c>
      <c r="T1169" s="11">
        <f>(((I1169/60)/60)/24)+DATE(1970,1,1)</f>
        <v>41894.734895833331</v>
      </c>
      <c r="U1169">
        <f>YEAR(S1169)</f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E1170/D1170*100</f>
        <v>5.6666666666666661</v>
      </c>
      <c r="P1170" s="5">
        <f>IF(L1170,E1170/L1170,0)</f>
        <v>340</v>
      </c>
      <c r="Q1170" s="6" t="s">
        <v>8335</v>
      </c>
      <c r="R1170" s="6" t="s">
        <v>8336</v>
      </c>
      <c r="S1170" s="11">
        <f>(((J1170/60)/60)/24)+DATE(1970,1,1)</f>
        <v>42605.053993055553</v>
      </c>
      <c r="T1170" s="11">
        <f>(((I1170/60)/60)/24)+DATE(1970,1,1)</f>
        <v>42635.053993055553</v>
      </c>
      <c r="U1170">
        <f>YEAR(S1170)</f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E1171/D1171*100</f>
        <v>0.16999999999999998</v>
      </c>
      <c r="P1171" s="5">
        <f>IF(L1171,E1171/L1171,0)</f>
        <v>5.666666666666667</v>
      </c>
      <c r="Q1171" s="6" t="s">
        <v>8335</v>
      </c>
      <c r="R1171" s="6" t="s">
        <v>8336</v>
      </c>
      <c r="S1171" s="11">
        <f>(((J1171/60)/60)/24)+DATE(1970,1,1)</f>
        <v>42027.353738425925</v>
      </c>
      <c r="T1171" s="11">
        <f>(((I1171/60)/60)/24)+DATE(1970,1,1)</f>
        <v>42057.353738425925</v>
      </c>
      <c r="U1171">
        <f>YEAR(S1171)</f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E1172/D1172*100</f>
        <v>0.4</v>
      </c>
      <c r="P1172" s="5">
        <f>IF(L1172,E1172/L1172,0)</f>
        <v>50</v>
      </c>
      <c r="Q1172" s="6" t="s">
        <v>8335</v>
      </c>
      <c r="R1172" s="6" t="s">
        <v>8336</v>
      </c>
      <c r="S1172" s="11">
        <f>(((J1172/60)/60)/24)+DATE(1970,1,1)</f>
        <v>42124.893182870372</v>
      </c>
      <c r="T1172" s="11">
        <f>(((I1172/60)/60)/24)+DATE(1970,1,1)</f>
        <v>42154.893182870372</v>
      </c>
      <c r="U1172">
        <f>YEAR(S1172)</f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E1173/D1173*100</f>
        <v>0.1</v>
      </c>
      <c r="P1173" s="5">
        <f>IF(L1173,E1173/L1173,0)</f>
        <v>25</v>
      </c>
      <c r="Q1173" s="6" t="s">
        <v>8335</v>
      </c>
      <c r="R1173" s="6" t="s">
        <v>8336</v>
      </c>
      <c r="S1173" s="11">
        <f>(((J1173/60)/60)/24)+DATE(1970,1,1)</f>
        <v>41938.804710648146</v>
      </c>
      <c r="T1173" s="11">
        <f>(((I1173/60)/60)/24)+DATE(1970,1,1)</f>
        <v>41956.846377314811</v>
      </c>
      <c r="U1173">
        <f>YEAR(S1173)</f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E1174/D1174*100</f>
        <v>0</v>
      </c>
      <c r="P1174" s="5">
        <f>IF(L1174,E1174/L1174,0)</f>
        <v>0</v>
      </c>
      <c r="Q1174" s="6" t="s">
        <v>8335</v>
      </c>
      <c r="R1174" s="6" t="s">
        <v>8336</v>
      </c>
      <c r="S1174" s="11">
        <f>(((J1174/60)/60)/24)+DATE(1970,1,1)</f>
        <v>41841.682314814818</v>
      </c>
      <c r="T1174" s="11">
        <f>(((I1174/60)/60)/24)+DATE(1970,1,1)</f>
        <v>41871.682314814818</v>
      </c>
      <c r="U1174">
        <f>YEAR(S1174)</f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E1175/D1175*100</f>
        <v>2.4E-2</v>
      </c>
      <c r="P1175" s="5">
        <f>IF(L1175,E1175/L1175,0)</f>
        <v>30</v>
      </c>
      <c r="Q1175" s="6" t="s">
        <v>8335</v>
      </c>
      <c r="R1175" s="6" t="s">
        <v>8336</v>
      </c>
      <c r="S1175" s="11">
        <f>(((J1175/60)/60)/24)+DATE(1970,1,1)</f>
        <v>42184.185844907406</v>
      </c>
      <c r="T1175" s="11">
        <f>(((I1175/60)/60)/24)+DATE(1970,1,1)</f>
        <v>42219.185844907406</v>
      </c>
      <c r="U1175">
        <f>YEAR(S1175)</f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E1176/D1176*100</f>
        <v>5.9066666666666672</v>
      </c>
      <c r="P1176" s="5">
        <f>IF(L1176,E1176/L1176,0)</f>
        <v>46.631578947368418</v>
      </c>
      <c r="Q1176" s="6" t="s">
        <v>8335</v>
      </c>
      <c r="R1176" s="6" t="s">
        <v>8336</v>
      </c>
      <c r="S1176" s="11">
        <f>(((J1176/60)/60)/24)+DATE(1970,1,1)</f>
        <v>42468.84174768519</v>
      </c>
      <c r="T1176" s="11">
        <f>(((I1176/60)/60)/24)+DATE(1970,1,1)</f>
        <v>42498.84174768519</v>
      </c>
      <c r="U1176">
        <f>YEAR(S1176)</f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E1177/D1177*100</f>
        <v>2.9250000000000003</v>
      </c>
      <c r="P1177" s="5">
        <f>IF(L1177,E1177/L1177,0)</f>
        <v>65</v>
      </c>
      <c r="Q1177" s="6" t="s">
        <v>8335</v>
      </c>
      <c r="R1177" s="6" t="s">
        <v>8336</v>
      </c>
      <c r="S1177" s="11">
        <f>(((J1177/60)/60)/24)+DATE(1970,1,1)</f>
        <v>42170.728460648148</v>
      </c>
      <c r="T1177" s="11">
        <f>(((I1177/60)/60)/24)+DATE(1970,1,1)</f>
        <v>42200.728460648148</v>
      </c>
      <c r="U1177">
        <f>YEAR(S1177)</f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E1178/D1178*100</f>
        <v>5.7142857142857143E-3</v>
      </c>
      <c r="P1178" s="5">
        <f>IF(L1178,E1178/L1178,0)</f>
        <v>10</v>
      </c>
      <c r="Q1178" s="6" t="s">
        <v>8335</v>
      </c>
      <c r="R1178" s="6" t="s">
        <v>8336</v>
      </c>
      <c r="S1178" s="11">
        <f>(((J1178/60)/60)/24)+DATE(1970,1,1)</f>
        <v>42746.019652777773</v>
      </c>
      <c r="T1178" s="11">
        <f>(((I1178/60)/60)/24)+DATE(1970,1,1)</f>
        <v>42800.541666666672</v>
      </c>
      <c r="U1178">
        <f>YEAR(S1178)</f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E1179/D1179*100</f>
        <v>0</v>
      </c>
      <c r="P1179" s="5">
        <f>IF(L1179,E1179/L1179,0)</f>
        <v>0</v>
      </c>
      <c r="Q1179" s="6" t="s">
        <v>8335</v>
      </c>
      <c r="R1179" s="6" t="s">
        <v>8336</v>
      </c>
      <c r="S1179" s="11">
        <f>(((J1179/60)/60)/24)+DATE(1970,1,1)</f>
        <v>41897.660833333335</v>
      </c>
      <c r="T1179" s="11">
        <f>(((I1179/60)/60)/24)+DATE(1970,1,1)</f>
        <v>41927.660833333335</v>
      </c>
      <c r="U1179">
        <f>YEAR(S1179)</f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E1180/D1180*100</f>
        <v>6.6666666666666671E-3</v>
      </c>
      <c r="P1180" s="5">
        <f>IF(L1180,E1180/L1180,0)</f>
        <v>5</v>
      </c>
      <c r="Q1180" s="6" t="s">
        <v>8335</v>
      </c>
      <c r="R1180" s="6" t="s">
        <v>8336</v>
      </c>
      <c r="S1180" s="11">
        <f>(((J1180/60)/60)/24)+DATE(1970,1,1)</f>
        <v>41837.905694444446</v>
      </c>
      <c r="T1180" s="11">
        <f>(((I1180/60)/60)/24)+DATE(1970,1,1)</f>
        <v>41867.905694444446</v>
      </c>
      <c r="U1180">
        <f>YEAR(S1180)</f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E1181/D1181*100</f>
        <v>5.3333333333333339</v>
      </c>
      <c r="P1181" s="5">
        <f>IF(L1181,E1181/L1181,0)</f>
        <v>640</v>
      </c>
      <c r="Q1181" s="6" t="s">
        <v>8335</v>
      </c>
      <c r="R1181" s="6" t="s">
        <v>8336</v>
      </c>
      <c r="S1181" s="11">
        <f>(((J1181/60)/60)/24)+DATE(1970,1,1)</f>
        <v>42275.720219907409</v>
      </c>
      <c r="T1181" s="11">
        <f>(((I1181/60)/60)/24)+DATE(1970,1,1)</f>
        <v>42305.720219907409</v>
      </c>
      <c r="U1181">
        <f>YEAR(S1181)</f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E1182/D1182*100</f>
        <v>11.75</v>
      </c>
      <c r="P1182" s="5">
        <f>IF(L1182,E1182/L1182,0)</f>
        <v>69.117647058823536</v>
      </c>
      <c r="Q1182" s="6" t="s">
        <v>8335</v>
      </c>
      <c r="R1182" s="6" t="s">
        <v>8336</v>
      </c>
      <c r="S1182" s="11">
        <f>(((J1182/60)/60)/24)+DATE(1970,1,1)</f>
        <v>41781.806875000002</v>
      </c>
      <c r="T1182" s="11">
        <f>(((I1182/60)/60)/24)+DATE(1970,1,1)</f>
        <v>41818.806875000002</v>
      </c>
      <c r="U1182">
        <f>YEAR(S1182)</f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E1183/D1183*100</f>
        <v>8.0000000000000002E-3</v>
      </c>
      <c r="P1183" s="5">
        <f>IF(L1183,E1183/L1183,0)</f>
        <v>1.3333333333333333</v>
      </c>
      <c r="Q1183" s="6" t="s">
        <v>8335</v>
      </c>
      <c r="R1183" s="6" t="s">
        <v>8336</v>
      </c>
      <c r="S1183" s="11">
        <f>(((J1183/60)/60)/24)+DATE(1970,1,1)</f>
        <v>42034.339363425926</v>
      </c>
      <c r="T1183" s="11">
        <f>(((I1183/60)/60)/24)+DATE(1970,1,1)</f>
        <v>42064.339363425926</v>
      </c>
      <c r="U1183">
        <f>YEAR(S1183)</f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E1184/D1184*100</f>
        <v>4.2</v>
      </c>
      <c r="P1184" s="5">
        <f>IF(L1184,E1184/L1184,0)</f>
        <v>10.5</v>
      </c>
      <c r="Q1184" s="6" t="s">
        <v>8335</v>
      </c>
      <c r="R1184" s="6" t="s">
        <v>8336</v>
      </c>
      <c r="S1184" s="11">
        <f>(((J1184/60)/60)/24)+DATE(1970,1,1)</f>
        <v>42728.827407407407</v>
      </c>
      <c r="T1184" s="11">
        <f>(((I1184/60)/60)/24)+DATE(1970,1,1)</f>
        <v>42747.695833333331</v>
      </c>
      <c r="U1184">
        <f>YEAR(S1184)</f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E1185/D1185*100</f>
        <v>4</v>
      </c>
      <c r="P1185" s="5">
        <f>IF(L1185,E1185/L1185,0)</f>
        <v>33.333333333333336</v>
      </c>
      <c r="Q1185" s="6" t="s">
        <v>8335</v>
      </c>
      <c r="R1185" s="6" t="s">
        <v>8336</v>
      </c>
      <c r="S1185" s="11">
        <f>(((J1185/60)/60)/24)+DATE(1970,1,1)</f>
        <v>42656.86137731481</v>
      </c>
      <c r="T1185" s="11">
        <f>(((I1185/60)/60)/24)+DATE(1970,1,1)</f>
        <v>42676.165972222225</v>
      </c>
      <c r="U1185">
        <f>YEAR(S1185)</f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E1186/D1186*100</f>
        <v>104.93636363636362</v>
      </c>
      <c r="P1186" s="5">
        <f>IF(L1186,E1186/L1186,0)</f>
        <v>61.562666666666665</v>
      </c>
      <c r="Q1186" s="6" t="s">
        <v>8337</v>
      </c>
      <c r="R1186" s="6" t="s">
        <v>8338</v>
      </c>
      <c r="S1186" s="11">
        <f>(((J1186/60)/60)/24)+DATE(1970,1,1)</f>
        <v>42741.599664351852</v>
      </c>
      <c r="T1186" s="11">
        <f>(((I1186/60)/60)/24)+DATE(1970,1,1)</f>
        <v>42772.599664351852</v>
      </c>
      <c r="U1186">
        <f>YEAR(S1186)</f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E1187/D1187*100</f>
        <v>105.44</v>
      </c>
      <c r="P1187" s="5">
        <f>IF(L1187,E1187/L1187,0)</f>
        <v>118.73873873873873</v>
      </c>
      <c r="Q1187" s="6" t="s">
        <v>8337</v>
      </c>
      <c r="R1187" s="6" t="s">
        <v>8338</v>
      </c>
      <c r="S1187" s="11">
        <f>(((J1187/60)/60)/24)+DATE(1970,1,1)</f>
        <v>42130.865150462967</v>
      </c>
      <c r="T1187" s="11">
        <f>(((I1187/60)/60)/24)+DATE(1970,1,1)</f>
        <v>42163.166666666672</v>
      </c>
      <c r="U1187">
        <f>YEAR(S1187)</f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E1188/D1188*100</f>
        <v>106.73333333333332</v>
      </c>
      <c r="P1188" s="5">
        <f>IF(L1188,E1188/L1188,0)</f>
        <v>65.081300813008127</v>
      </c>
      <c r="Q1188" s="6" t="s">
        <v>8337</v>
      </c>
      <c r="R1188" s="6" t="s">
        <v>8338</v>
      </c>
      <c r="S1188" s="11">
        <f>(((J1188/60)/60)/24)+DATE(1970,1,1)</f>
        <v>42123.86336805555</v>
      </c>
      <c r="T1188" s="11">
        <f>(((I1188/60)/60)/24)+DATE(1970,1,1)</f>
        <v>42156.945833333331</v>
      </c>
      <c r="U1188">
        <f>YEAR(S1188)</f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E1189/D1189*100</f>
        <v>104.12571428571428</v>
      </c>
      <c r="P1189" s="5">
        <f>IF(L1189,E1189/L1189,0)</f>
        <v>130.15714285714284</v>
      </c>
      <c r="Q1189" s="6" t="s">
        <v>8337</v>
      </c>
      <c r="R1189" s="6" t="s">
        <v>8338</v>
      </c>
      <c r="S1189" s="11">
        <f>(((J1189/60)/60)/24)+DATE(1970,1,1)</f>
        <v>42109.894942129627</v>
      </c>
      <c r="T1189" s="11">
        <f>(((I1189/60)/60)/24)+DATE(1970,1,1)</f>
        <v>42141.75</v>
      </c>
      <c r="U1189">
        <f>YEAR(S1189)</f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E1190/D1190*100</f>
        <v>160.54999999999998</v>
      </c>
      <c r="P1190" s="5">
        <f>IF(L1190,E1190/L1190,0)</f>
        <v>37.776470588235291</v>
      </c>
      <c r="Q1190" s="6" t="s">
        <v>8337</v>
      </c>
      <c r="R1190" s="6" t="s">
        <v>8338</v>
      </c>
      <c r="S1190" s="11">
        <f>(((J1190/60)/60)/24)+DATE(1970,1,1)</f>
        <v>42711.700694444444</v>
      </c>
      <c r="T1190" s="11">
        <f>(((I1190/60)/60)/24)+DATE(1970,1,1)</f>
        <v>42732.700694444444</v>
      </c>
      <c r="U1190">
        <f>YEAR(S1190)</f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E1191/D1191*100</f>
        <v>107.77777777777777</v>
      </c>
      <c r="P1191" s="5">
        <f>IF(L1191,E1191/L1191,0)</f>
        <v>112.79069767441861</v>
      </c>
      <c r="Q1191" s="6" t="s">
        <v>8337</v>
      </c>
      <c r="R1191" s="6" t="s">
        <v>8338</v>
      </c>
      <c r="S1191" s="11">
        <f>(((J1191/60)/60)/24)+DATE(1970,1,1)</f>
        <v>42529.979108796295</v>
      </c>
      <c r="T1191" s="11">
        <f>(((I1191/60)/60)/24)+DATE(1970,1,1)</f>
        <v>42550.979108796295</v>
      </c>
      <c r="U1191">
        <f>YEAR(S1191)</f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E1192/D1192*100</f>
        <v>135</v>
      </c>
      <c r="P1192" s="5">
        <f>IF(L1192,E1192/L1192,0)</f>
        <v>51.92307692307692</v>
      </c>
      <c r="Q1192" s="6" t="s">
        <v>8337</v>
      </c>
      <c r="R1192" s="6" t="s">
        <v>8338</v>
      </c>
      <c r="S1192" s="11">
        <f>(((J1192/60)/60)/24)+DATE(1970,1,1)</f>
        <v>41852.665798611109</v>
      </c>
      <c r="T1192" s="11">
        <f>(((I1192/60)/60)/24)+DATE(1970,1,1)</f>
        <v>41882.665798611109</v>
      </c>
      <c r="U1192">
        <f>YEAR(S1192)</f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E1193/D1193*100</f>
        <v>109.07407407407408</v>
      </c>
      <c r="P1193" s="5">
        <f>IF(L1193,E1193/L1193,0)</f>
        <v>89.242424242424249</v>
      </c>
      <c r="Q1193" s="6" t="s">
        <v>8337</v>
      </c>
      <c r="R1193" s="6" t="s">
        <v>8338</v>
      </c>
      <c r="S1193" s="11">
        <f>(((J1193/60)/60)/24)+DATE(1970,1,1)</f>
        <v>42419.603703703702</v>
      </c>
      <c r="T1193" s="11">
        <f>(((I1193/60)/60)/24)+DATE(1970,1,1)</f>
        <v>42449.562037037031</v>
      </c>
      <c r="U1193">
        <f>YEAR(S1193)</f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E1194/D1194*100</f>
        <v>290</v>
      </c>
      <c r="P1194" s="5">
        <f>IF(L1194,E1194/L1194,0)</f>
        <v>19.333333333333332</v>
      </c>
      <c r="Q1194" s="6" t="s">
        <v>8337</v>
      </c>
      <c r="R1194" s="6" t="s">
        <v>8338</v>
      </c>
      <c r="S1194" s="11">
        <f>(((J1194/60)/60)/24)+DATE(1970,1,1)</f>
        <v>42747.506689814814</v>
      </c>
      <c r="T1194" s="11">
        <f>(((I1194/60)/60)/24)+DATE(1970,1,1)</f>
        <v>42777.506689814814</v>
      </c>
      <c r="U1194">
        <f>YEAR(S1194)</f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E1195/D1195*100</f>
        <v>103.95714285714286</v>
      </c>
      <c r="P1195" s="5">
        <f>IF(L1195,E1195/L1195,0)</f>
        <v>79.967032967032964</v>
      </c>
      <c r="Q1195" s="6" t="s">
        <v>8337</v>
      </c>
      <c r="R1195" s="6" t="s">
        <v>8338</v>
      </c>
      <c r="S1195" s="11">
        <f>(((J1195/60)/60)/24)+DATE(1970,1,1)</f>
        <v>42409.776076388895</v>
      </c>
      <c r="T1195" s="11">
        <f>(((I1195/60)/60)/24)+DATE(1970,1,1)</f>
        <v>42469.734409722223</v>
      </c>
      <c r="U1195">
        <f>YEAR(S1195)</f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E1196/D1196*100</f>
        <v>322.24</v>
      </c>
      <c r="P1196" s="5">
        <f>IF(L1196,E1196/L1196,0)</f>
        <v>56.414565826330531</v>
      </c>
      <c r="Q1196" s="6" t="s">
        <v>8337</v>
      </c>
      <c r="R1196" s="6" t="s">
        <v>8338</v>
      </c>
      <c r="S1196" s="11">
        <f>(((J1196/60)/60)/24)+DATE(1970,1,1)</f>
        <v>42072.488182870366</v>
      </c>
      <c r="T1196" s="11">
        <f>(((I1196/60)/60)/24)+DATE(1970,1,1)</f>
        <v>42102.488182870366</v>
      </c>
      <c r="U1196">
        <f>YEAR(S1196)</f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E1197/D1197*100</f>
        <v>135</v>
      </c>
      <c r="P1197" s="5">
        <f>IF(L1197,E1197/L1197,0)</f>
        <v>79.411764705882348</v>
      </c>
      <c r="Q1197" s="6" t="s">
        <v>8337</v>
      </c>
      <c r="R1197" s="6" t="s">
        <v>8338</v>
      </c>
      <c r="S1197" s="11">
        <f>(((J1197/60)/60)/24)+DATE(1970,1,1)</f>
        <v>42298.34783564815</v>
      </c>
      <c r="T1197" s="11">
        <f>(((I1197/60)/60)/24)+DATE(1970,1,1)</f>
        <v>42358.375</v>
      </c>
      <c r="U1197">
        <f>YEAR(S1197)</f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E1198/D1198*100</f>
        <v>269.91034482758624</v>
      </c>
      <c r="P1198" s="5">
        <f>IF(L1198,E1198/L1198,0)</f>
        <v>76.439453125</v>
      </c>
      <c r="Q1198" s="6" t="s">
        <v>8337</v>
      </c>
      <c r="R1198" s="6" t="s">
        <v>8338</v>
      </c>
      <c r="S1198" s="11">
        <f>(((J1198/60)/60)/24)+DATE(1970,1,1)</f>
        <v>42326.818738425922</v>
      </c>
      <c r="T1198" s="11">
        <f>(((I1198/60)/60)/24)+DATE(1970,1,1)</f>
        <v>42356.818738425922</v>
      </c>
      <c r="U1198">
        <f>YEAR(S1198)</f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E1199/D1199*100</f>
        <v>253.29333333333332</v>
      </c>
      <c r="P1199" s="5">
        <f>IF(L1199,E1199/L1199,0)</f>
        <v>121</v>
      </c>
      <c r="Q1199" s="6" t="s">
        <v>8337</v>
      </c>
      <c r="R1199" s="6" t="s">
        <v>8338</v>
      </c>
      <c r="S1199" s="11">
        <f>(((J1199/60)/60)/24)+DATE(1970,1,1)</f>
        <v>42503.66474537037</v>
      </c>
      <c r="T1199" s="11">
        <f>(((I1199/60)/60)/24)+DATE(1970,1,1)</f>
        <v>42534.249305555553</v>
      </c>
      <c r="U1199">
        <f>YEAR(S1199)</f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E1200/D1200*100</f>
        <v>260.59999999999997</v>
      </c>
      <c r="P1200" s="5">
        <f>IF(L1200,E1200/L1200,0)</f>
        <v>54.616766467065865</v>
      </c>
      <c r="Q1200" s="6" t="s">
        <v>8337</v>
      </c>
      <c r="R1200" s="6" t="s">
        <v>8338</v>
      </c>
      <c r="S1200" s="11">
        <f>(((J1200/60)/60)/24)+DATE(1970,1,1)</f>
        <v>42333.619050925925</v>
      </c>
      <c r="T1200" s="11">
        <f>(((I1200/60)/60)/24)+DATE(1970,1,1)</f>
        <v>42369.125</v>
      </c>
      <c r="U1200">
        <f>YEAR(S1200)</f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E1201/D1201*100</f>
        <v>101.31677953348381</v>
      </c>
      <c r="P1201" s="5">
        <f>IF(L1201,E1201/L1201,0)</f>
        <v>299.22222222222223</v>
      </c>
      <c r="Q1201" s="6" t="s">
        <v>8337</v>
      </c>
      <c r="R1201" s="6" t="s">
        <v>8338</v>
      </c>
      <c r="S1201" s="11">
        <f>(((J1201/60)/60)/24)+DATE(1970,1,1)</f>
        <v>42161.770833333328</v>
      </c>
      <c r="T1201" s="11">
        <f>(((I1201/60)/60)/24)+DATE(1970,1,1)</f>
        <v>42193.770833333328</v>
      </c>
      <c r="U1201">
        <f>YEAR(S1201)</f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E1202/D1202*100</f>
        <v>125.60416666666667</v>
      </c>
      <c r="P1202" s="5">
        <f>IF(L1202,E1202/L1202,0)</f>
        <v>58.533980582524272</v>
      </c>
      <c r="Q1202" s="6" t="s">
        <v>8337</v>
      </c>
      <c r="R1202" s="6" t="s">
        <v>8338</v>
      </c>
      <c r="S1202" s="11">
        <f>(((J1202/60)/60)/24)+DATE(1970,1,1)</f>
        <v>42089.477500000001</v>
      </c>
      <c r="T1202" s="11">
        <f>(((I1202/60)/60)/24)+DATE(1970,1,1)</f>
        <v>42110.477500000001</v>
      </c>
      <c r="U1202">
        <f>YEAR(S1202)</f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E1203/D1203*100</f>
        <v>102.43783333333334</v>
      </c>
      <c r="P1203" s="5">
        <f>IF(L1203,E1203/L1203,0)</f>
        <v>55.371801801801809</v>
      </c>
      <c r="Q1203" s="6" t="s">
        <v>8337</v>
      </c>
      <c r="R1203" s="6" t="s">
        <v>8338</v>
      </c>
      <c r="S1203" s="11">
        <f>(((J1203/60)/60)/24)+DATE(1970,1,1)</f>
        <v>42536.60701388889</v>
      </c>
      <c r="T1203" s="11">
        <f>(((I1203/60)/60)/24)+DATE(1970,1,1)</f>
        <v>42566.60701388889</v>
      </c>
      <c r="U1203">
        <f>YEAR(S1203)</f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E1204/D1204*100</f>
        <v>199.244</v>
      </c>
      <c r="P1204" s="5">
        <f>IF(L1204,E1204/L1204,0)</f>
        <v>183.80442804428046</v>
      </c>
      <c r="Q1204" s="6" t="s">
        <v>8337</v>
      </c>
      <c r="R1204" s="6" t="s">
        <v>8338</v>
      </c>
      <c r="S1204" s="11">
        <f>(((J1204/60)/60)/24)+DATE(1970,1,1)</f>
        <v>42152.288819444439</v>
      </c>
      <c r="T1204" s="11">
        <f>(((I1204/60)/60)/24)+DATE(1970,1,1)</f>
        <v>42182.288819444439</v>
      </c>
      <c r="U1204">
        <f>YEAR(S1204)</f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E1205/D1205*100</f>
        <v>102.45398773006136</v>
      </c>
      <c r="P1205" s="5">
        <f>IF(L1205,E1205/L1205,0)</f>
        <v>165.34653465346534</v>
      </c>
      <c r="Q1205" s="6" t="s">
        <v>8337</v>
      </c>
      <c r="R1205" s="6" t="s">
        <v>8338</v>
      </c>
      <c r="S1205" s="11">
        <f>(((J1205/60)/60)/24)+DATE(1970,1,1)</f>
        <v>42125.614895833336</v>
      </c>
      <c r="T1205" s="11">
        <f>(((I1205/60)/60)/24)+DATE(1970,1,1)</f>
        <v>42155.614895833336</v>
      </c>
      <c r="U1205">
        <f>YEAR(S1205)</f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E1206/D1206*100</f>
        <v>102.94615384615385</v>
      </c>
      <c r="P1206" s="5">
        <f>IF(L1206,E1206/L1206,0)</f>
        <v>234.78947368421052</v>
      </c>
      <c r="Q1206" s="6" t="s">
        <v>8337</v>
      </c>
      <c r="R1206" s="6" t="s">
        <v>8338</v>
      </c>
      <c r="S1206" s="11">
        <f>(((J1206/60)/60)/24)+DATE(1970,1,1)</f>
        <v>42297.748067129629</v>
      </c>
      <c r="T1206" s="11">
        <f>(((I1206/60)/60)/24)+DATE(1970,1,1)</f>
        <v>42342.208333333328</v>
      </c>
      <c r="U1206">
        <f>YEAR(S1206)</f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E1207/D1207*100</f>
        <v>100.86153846153847</v>
      </c>
      <c r="P1207" s="5">
        <f>IF(L1207,E1207/L1207,0)</f>
        <v>211.48387096774192</v>
      </c>
      <c r="Q1207" s="6" t="s">
        <v>8337</v>
      </c>
      <c r="R1207" s="6" t="s">
        <v>8338</v>
      </c>
      <c r="S1207" s="11">
        <f>(((J1207/60)/60)/24)+DATE(1970,1,1)</f>
        <v>42138.506377314814</v>
      </c>
      <c r="T1207" s="11">
        <f>(((I1207/60)/60)/24)+DATE(1970,1,1)</f>
        <v>42168.506377314814</v>
      </c>
      <c r="U1207">
        <f>YEAR(S1207)</f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E1208/D1208*100</f>
        <v>114.99999999999999</v>
      </c>
      <c r="P1208" s="5">
        <f>IF(L1208,E1208/L1208,0)</f>
        <v>32.34375</v>
      </c>
      <c r="Q1208" s="6" t="s">
        <v>8337</v>
      </c>
      <c r="R1208" s="6" t="s">
        <v>8338</v>
      </c>
      <c r="S1208" s="11">
        <f>(((J1208/60)/60)/24)+DATE(1970,1,1)</f>
        <v>42772.776076388895</v>
      </c>
      <c r="T1208" s="11">
        <f>(((I1208/60)/60)/24)+DATE(1970,1,1)</f>
        <v>42805.561805555553</v>
      </c>
      <c r="U1208">
        <f>YEAR(S1208)</f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E1209/D1209*100</f>
        <v>104.16766467065868</v>
      </c>
      <c r="P1209" s="5">
        <f>IF(L1209,E1209/L1209,0)</f>
        <v>123.37588652482269</v>
      </c>
      <c r="Q1209" s="6" t="s">
        <v>8337</v>
      </c>
      <c r="R1209" s="6" t="s">
        <v>8338</v>
      </c>
      <c r="S1209" s="11">
        <f>(((J1209/60)/60)/24)+DATE(1970,1,1)</f>
        <v>42430.430243055554</v>
      </c>
      <c r="T1209" s="11">
        <f>(((I1209/60)/60)/24)+DATE(1970,1,1)</f>
        <v>42460.416666666672</v>
      </c>
      <c r="U1209">
        <f>YEAR(S1209)</f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E1210/D1210*100</f>
        <v>155.29999999999998</v>
      </c>
      <c r="P1210" s="5">
        <f>IF(L1210,E1210/L1210,0)</f>
        <v>207.06666666666666</v>
      </c>
      <c r="Q1210" s="6" t="s">
        <v>8337</v>
      </c>
      <c r="R1210" s="6" t="s">
        <v>8338</v>
      </c>
      <c r="S1210" s="11">
        <f>(((J1210/60)/60)/24)+DATE(1970,1,1)</f>
        <v>42423.709074074075</v>
      </c>
      <c r="T1210" s="11">
        <f>(((I1210/60)/60)/24)+DATE(1970,1,1)</f>
        <v>42453.667407407411</v>
      </c>
      <c r="U1210">
        <f>YEAR(S1210)</f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E1211/D1211*100</f>
        <v>106</v>
      </c>
      <c r="P1211" s="5">
        <f>IF(L1211,E1211/L1211,0)</f>
        <v>138.2608695652174</v>
      </c>
      <c r="Q1211" s="6" t="s">
        <v>8337</v>
      </c>
      <c r="R1211" s="6" t="s">
        <v>8338</v>
      </c>
      <c r="S1211" s="11">
        <f>(((J1211/60)/60)/24)+DATE(1970,1,1)</f>
        <v>42761.846122685187</v>
      </c>
      <c r="T1211" s="11">
        <f>(((I1211/60)/60)/24)+DATE(1970,1,1)</f>
        <v>42791.846122685187</v>
      </c>
      <c r="U1211">
        <f>YEAR(S1211)</f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E1212/D1212*100</f>
        <v>254.31499999999997</v>
      </c>
      <c r="P1212" s="5">
        <f>IF(L1212,E1212/L1212,0)</f>
        <v>493.81553398058253</v>
      </c>
      <c r="Q1212" s="6" t="s">
        <v>8337</v>
      </c>
      <c r="R1212" s="6" t="s">
        <v>8338</v>
      </c>
      <c r="S1212" s="11">
        <f>(((J1212/60)/60)/24)+DATE(1970,1,1)</f>
        <v>42132.941805555558</v>
      </c>
      <c r="T1212" s="11">
        <f>(((I1212/60)/60)/24)+DATE(1970,1,1)</f>
        <v>42155.875</v>
      </c>
      <c r="U1212">
        <f>YEAR(S1212)</f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E1213/D1213*100</f>
        <v>101.1</v>
      </c>
      <c r="P1213" s="5">
        <f>IF(L1213,E1213/L1213,0)</f>
        <v>168.5</v>
      </c>
      <c r="Q1213" s="6" t="s">
        <v>8337</v>
      </c>
      <c r="R1213" s="6" t="s">
        <v>8338</v>
      </c>
      <c r="S1213" s="11">
        <f>(((J1213/60)/60)/24)+DATE(1970,1,1)</f>
        <v>42515.866446759261</v>
      </c>
      <c r="T1213" s="11">
        <f>(((I1213/60)/60)/24)+DATE(1970,1,1)</f>
        <v>42530.866446759261</v>
      </c>
      <c r="U1213">
        <f>YEAR(S1213)</f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E1214/D1214*100</f>
        <v>129.04</v>
      </c>
      <c r="P1214" s="5">
        <f>IF(L1214,E1214/L1214,0)</f>
        <v>38.867469879518069</v>
      </c>
      <c r="Q1214" s="6" t="s">
        <v>8337</v>
      </c>
      <c r="R1214" s="6" t="s">
        <v>8338</v>
      </c>
      <c r="S1214" s="11">
        <f>(((J1214/60)/60)/24)+DATE(1970,1,1)</f>
        <v>42318.950173611112</v>
      </c>
      <c r="T1214" s="11">
        <f>(((I1214/60)/60)/24)+DATE(1970,1,1)</f>
        <v>42335.041666666672</v>
      </c>
      <c r="U1214">
        <f>YEAR(S1214)</f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E1215/D1215*100</f>
        <v>102.23076923076924</v>
      </c>
      <c r="P1215" s="5">
        <f>IF(L1215,E1215/L1215,0)</f>
        <v>61.527777777777779</v>
      </c>
      <c r="Q1215" s="6" t="s">
        <v>8337</v>
      </c>
      <c r="R1215" s="6" t="s">
        <v>8338</v>
      </c>
      <c r="S1215" s="11">
        <f>(((J1215/60)/60)/24)+DATE(1970,1,1)</f>
        <v>42731.755787037036</v>
      </c>
      <c r="T1215" s="11">
        <f>(((I1215/60)/60)/24)+DATE(1970,1,1)</f>
        <v>42766.755787037036</v>
      </c>
      <c r="U1215">
        <f>YEAR(S1215)</f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E1216/D1216*100</f>
        <v>131.80000000000001</v>
      </c>
      <c r="P1216" s="5">
        <f>IF(L1216,E1216/L1216,0)</f>
        <v>105.44</v>
      </c>
      <c r="Q1216" s="6" t="s">
        <v>8337</v>
      </c>
      <c r="R1216" s="6" t="s">
        <v>8338</v>
      </c>
      <c r="S1216" s="11">
        <f>(((J1216/60)/60)/24)+DATE(1970,1,1)</f>
        <v>42104.840335648143</v>
      </c>
      <c r="T1216" s="11">
        <f>(((I1216/60)/60)/24)+DATE(1970,1,1)</f>
        <v>42164.840335648143</v>
      </c>
      <c r="U1216">
        <f>YEAR(S1216)</f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E1217/D1217*100</f>
        <v>786.0802000000001</v>
      </c>
      <c r="P1217" s="5">
        <f>IF(L1217,E1217/L1217,0)</f>
        <v>71.592003642987251</v>
      </c>
      <c r="Q1217" s="6" t="s">
        <v>8337</v>
      </c>
      <c r="R1217" s="6" t="s">
        <v>8338</v>
      </c>
      <c r="S1217" s="11">
        <f>(((J1217/60)/60)/24)+DATE(1970,1,1)</f>
        <v>41759.923101851848</v>
      </c>
      <c r="T1217" s="11">
        <f>(((I1217/60)/60)/24)+DATE(1970,1,1)</f>
        <v>41789.923101851848</v>
      </c>
      <c r="U1217">
        <f>YEAR(S1217)</f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E1218/D1218*100</f>
        <v>145.70000000000002</v>
      </c>
      <c r="P1218" s="5">
        <f>IF(L1218,E1218/L1218,0)</f>
        <v>91.882882882882882</v>
      </c>
      <c r="Q1218" s="6" t="s">
        <v>8337</v>
      </c>
      <c r="R1218" s="6" t="s">
        <v>8338</v>
      </c>
      <c r="S1218" s="11">
        <f>(((J1218/60)/60)/24)+DATE(1970,1,1)</f>
        <v>42247.616400462968</v>
      </c>
      <c r="T1218" s="11">
        <f>(((I1218/60)/60)/24)+DATE(1970,1,1)</f>
        <v>42279.960416666669</v>
      </c>
      <c r="U1218">
        <f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E1219/D1219*100</f>
        <v>102.60000000000001</v>
      </c>
      <c r="P1219" s="5">
        <f>IF(L1219,E1219/L1219,0)</f>
        <v>148.57377049180329</v>
      </c>
      <c r="Q1219" s="6" t="s">
        <v>8337</v>
      </c>
      <c r="R1219" s="6" t="s">
        <v>8338</v>
      </c>
      <c r="S1219" s="11">
        <f>(((J1219/60)/60)/24)+DATE(1970,1,1)</f>
        <v>42535.809490740736</v>
      </c>
      <c r="T1219" s="11">
        <f>(((I1219/60)/60)/24)+DATE(1970,1,1)</f>
        <v>42565.809490740736</v>
      </c>
      <c r="U1219">
        <f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E1220/D1220*100</f>
        <v>172.27777777777777</v>
      </c>
      <c r="P1220" s="5">
        <f>IF(L1220,E1220/L1220,0)</f>
        <v>174.2134831460674</v>
      </c>
      <c r="Q1220" s="6" t="s">
        <v>8337</v>
      </c>
      <c r="R1220" s="6" t="s">
        <v>8338</v>
      </c>
      <c r="S1220" s="11">
        <f>(((J1220/60)/60)/24)+DATE(1970,1,1)</f>
        <v>42278.662037037036</v>
      </c>
      <c r="T1220" s="11">
        <f>(((I1220/60)/60)/24)+DATE(1970,1,1)</f>
        <v>42309.125</v>
      </c>
      <c r="U1220">
        <f>YEAR(S1220)</f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E1221/D1221*100</f>
        <v>159.16819571865443</v>
      </c>
      <c r="P1221" s="5">
        <f>IF(L1221,E1221/L1221,0)</f>
        <v>102.86166007905139</v>
      </c>
      <c r="Q1221" s="6" t="s">
        <v>8337</v>
      </c>
      <c r="R1221" s="6" t="s">
        <v>8338</v>
      </c>
      <c r="S1221" s="11">
        <f>(((J1221/60)/60)/24)+DATE(1970,1,1)</f>
        <v>42633.461956018517</v>
      </c>
      <c r="T1221" s="11">
        <f>(((I1221/60)/60)/24)+DATE(1970,1,1)</f>
        <v>42663.461956018517</v>
      </c>
      <c r="U1221">
        <f>YEAR(S1221)</f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E1222/D1222*100</f>
        <v>103.76666666666668</v>
      </c>
      <c r="P1222" s="5">
        <f>IF(L1222,E1222/L1222,0)</f>
        <v>111.17857142857143</v>
      </c>
      <c r="Q1222" s="6" t="s">
        <v>8337</v>
      </c>
      <c r="R1222" s="6" t="s">
        <v>8338</v>
      </c>
      <c r="S1222" s="11">
        <f>(((J1222/60)/60)/24)+DATE(1970,1,1)</f>
        <v>42211.628611111111</v>
      </c>
      <c r="T1222" s="11">
        <f>(((I1222/60)/60)/24)+DATE(1970,1,1)</f>
        <v>42241.628611111111</v>
      </c>
      <c r="U1222">
        <f>YEAR(S1222)</f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E1223/D1223*100</f>
        <v>111.40954545454547</v>
      </c>
      <c r="P1223" s="5">
        <f>IF(L1223,E1223/L1223,0)</f>
        <v>23.796213592233013</v>
      </c>
      <c r="Q1223" s="6" t="s">
        <v>8337</v>
      </c>
      <c r="R1223" s="6" t="s">
        <v>8338</v>
      </c>
      <c r="S1223" s="11">
        <f>(((J1223/60)/60)/24)+DATE(1970,1,1)</f>
        <v>42680.47555555556</v>
      </c>
      <c r="T1223" s="11">
        <f>(((I1223/60)/60)/24)+DATE(1970,1,1)</f>
        <v>42708</v>
      </c>
      <c r="U1223">
        <f>YEAR(S1223)</f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E1224/D1224*100</f>
        <v>280.375</v>
      </c>
      <c r="P1224" s="5">
        <f>IF(L1224,E1224/L1224,0)</f>
        <v>81.268115942028984</v>
      </c>
      <c r="Q1224" s="6" t="s">
        <v>8337</v>
      </c>
      <c r="R1224" s="6" t="s">
        <v>8338</v>
      </c>
      <c r="S1224" s="11">
        <f>(((J1224/60)/60)/24)+DATE(1970,1,1)</f>
        <v>42430.720451388886</v>
      </c>
      <c r="T1224" s="11">
        <f>(((I1224/60)/60)/24)+DATE(1970,1,1)</f>
        <v>42461.166666666672</v>
      </c>
      <c r="U1224">
        <f>YEAR(S1224)</f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E1225/D1225*100</f>
        <v>112.10606060606061</v>
      </c>
      <c r="P1225" s="5">
        <f>IF(L1225,E1225/L1225,0)</f>
        <v>116.21465968586388</v>
      </c>
      <c r="Q1225" s="6" t="s">
        <v>8337</v>
      </c>
      <c r="R1225" s="6" t="s">
        <v>8338</v>
      </c>
      <c r="S1225" s="11">
        <f>(((J1225/60)/60)/24)+DATE(1970,1,1)</f>
        <v>42654.177187499998</v>
      </c>
      <c r="T1225" s="11">
        <f>(((I1225/60)/60)/24)+DATE(1970,1,1)</f>
        <v>42684.218854166669</v>
      </c>
      <c r="U1225">
        <f>YEAR(S1225)</f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E1226/D1226*100</f>
        <v>7.0666666666666673</v>
      </c>
      <c r="P1226" s="5">
        <f>IF(L1226,E1226/L1226,0)</f>
        <v>58.888888888888886</v>
      </c>
      <c r="Q1226" s="6" t="s">
        <v>8311</v>
      </c>
      <c r="R1226" s="6" t="s">
        <v>8339</v>
      </c>
      <c r="S1226" s="11">
        <f>(((J1226/60)/60)/24)+DATE(1970,1,1)</f>
        <v>41736.549791666665</v>
      </c>
      <c r="T1226" s="11">
        <f>(((I1226/60)/60)/24)+DATE(1970,1,1)</f>
        <v>41796.549791666665</v>
      </c>
      <c r="U1226">
        <f>YEAR(S1226)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E1227/D1227*100</f>
        <v>4.3999999999999995</v>
      </c>
      <c r="P1227" s="5">
        <f>IF(L1227,E1227/L1227,0)</f>
        <v>44</v>
      </c>
      <c r="Q1227" s="6" t="s">
        <v>8311</v>
      </c>
      <c r="R1227" s="6" t="s">
        <v>8339</v>
      </c>
      <c r="S1227" s="11">
        <f>(((J1227/60)/60)/24)+DATE(1970,1,1)</f>
        <v>41509.905995370369</v>
      </c>
      <c r="T1227" s="11">
        <f>(((I1227/60)/60)/24)+DATE(1970,1,1)</f>
        <v>41569.905995370369</v>
      </c>
      <c r="U1227">
        <f>YEAR(S1227)</f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E1228/D1228*100</f>
        <v>3.8739999999999997</v>
      </c>
      <c r="P1228" s="5">
        <f>IF(L1228,E1228/L1228,0)</f>
        <v>48.424999999999997</v>
      </c>
      <c r="Q1228" s="6" t="s">
        <v>8311</v>
      </c>
      <c r="R1228" s="6" t="s">
        <v>8339</v>
      </c>
      <c r="S1228" s="11">
        <f>(((J1228/60)/60)/24)+DATE(1970,1,1)</f>
        <v>41715.874780092592</v>
      </c>
      <c r="T1228" s="11">
        <f>(((I1228/60)/60)/24)+DATE(1970,1,1)</f>
        <v>41750.041666666664</v>
      </c>
      <c r="U1228">
        <f>YEAR(S1228)</f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E1229/D1229*100</f>
        <v>0</v>
      </c>
      <c r="P1229" s="5">
        <f>IF(L1229,E1229/L1229,0)</f>
        <v>0</v>
      </c>
      <c r="Q1229" s="6" t="s">
        <v>8311</v>
      </c>
      <c r="R1229" s="6" t="s">
        <v>8339</v>
      </c>
      <c r="S1229" s="11">
        <f>(((J1229/60)/60)/24)+DATE(1970,1,1)</f>
        <v>41827.919166666667</v>
      </c>
      <c r="T1229" s="11">
        <f>(((I1229/60)/60)/24)+DATE(1970,1,1)</f>
        <v>41858.291666666664</v>
      </c>
      <c r="U1229">
        <f>YEAR(S1229)</f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E1230/D1230*100</f>
        <v>29.299999999999997</v>
      </c>
      <c r="P1230" s="5">
        <f>IF(L1230,E1230/L1230,0)</f>
        <v>61.041666666666664</v>
      </c>
      <c r="Q1230" s="6" t="s">
        <v>8311</v>
      </c>
      <c r="R1230" s="6" t="s">
        <v>8339</v>
      </c>
      <c r="S1230" s="11">
        <f>(((J1230/60)/60)/24)+DATE(1970,1,1)</f>
        <v>40754.729259259257</v>
      </c>
      <c r="T1230" s="11">
        <f>(((I1230/60)/60)/24)+DATE(1970,1,1)</f>
        <v>40814.729259259257</v>
      </c>
      <c r="U1230">
        <f>YEAR(S1230)</f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E1231/D1231*100</f>
        <v>0.90909090909090906</v>
      </c>
      <c r="P1231" s="5">
        <f>IF(L1231,E1231/L1231,0)</f>
        <v>25</v>
      </c>
      <c r="Q1231" s="6" t="s">
        <v>8311</v>
      </c>
      <c r="R1231" s="6" t="s">
        <v>8339</v>
      </c>
      <c r="S1231" s="11">
        <f>(((J1231/60)/60)/24)+DATE(1970,1,1)</f>
        <v>40985.459803240738</v>
      </c>
      <c r="T1231" s="11">
        <f>(((I1231/60)/60)/24)+DATE(1970,1,1)</f>
        <v>41015.666666666664</v>
      </c>
      <c r="U1231">
        <f>YEAR(S1231)</f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E1232/D1232*100</f>
        <v>0</v>
      </c>
      <c r="P1232" s="5">
        <f>IF(L1232,E1232/L1232,0)</f>
        <v>0</v>
      </c>
      <c r="Q1232" s="6" t="s">
        <v>8311</v>
      </c>
      <c r="R1232" s="6" t="s">
        <v>8339</v>
      </c>
      <c r="S1232" s="11">
        <f>(((J1232/60)/60)/24)+DATE(1970,1,1)</f>
        <v>40568.972569444442</v>
      </c>
      <c r="T1232" s="11">
        <f>(((I1232/60)/60)/24)+DATE(1970,1,1)</f>
        <v>40598.972569444442</v>
      </c>
      <c r="U1232">
        <f>YEAR(S1232)</f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E1233/D1233*100</f>
        <v>0</v>
      </c>
      <c r="P1233" s="5">
        <f>IF(L1233,E1233/L1233,0)</f>
        <v>0</v>
      </c>
      <c r="Q1233" s="6" t="s">
        <v>8311</v>
      </c>
      <c r="R1233" s="6" t="s">
        <v>8339</v>
      </c>
      <c r="S1233" s="11">
        <f>(((J1233/60)/60)/24)+DATE(1970,1,1)</f>
        <v>42193.941759259258</v>
      </c>
      <c r="T1233" s="11">
        <f>(((I1233/60)/60)/24)+DATE(1970,1,1)</f>
        <v>42244.041666666672</v>
      </c>
      <c r="U1233">
        <f>YEAR(S1233)</f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E1234/D1234*100</f>
        <v>0.8</v>
      </c>
      <c r="P1234" s="5">
        <f>IF(L1234,E1234/L1234,0)</f>
        <v>40</v>
      </c>
      <c r="Q1234" s="6" t="s">
        <v>8311</v>
      </c>
      <c r="R1234" s="6" t="s">
        <v>8339</v>
      </c>
      <c r="S1234" s="11">
        <f>(((J1234/60)/60)/24)+DATE(1970,1,1)</f>
        <v>41506.848032407412</v>
      </c>
      <c r="T1234" s="11">
        <f>(((I1234/60)/60)/24)+DATE(1970,1,1)</f>
        <v>41553.848032407412</v>
      </c>
      <c r="U1234">
        <f>YEAR(S1234)</f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E1235/D1235*100</f>
        <v>11.600000000000001</v>
      </c>
      <c r="P1235" s="5">
        <f>IF(L1235,E1235/L1235,0)</f>
        <v>19.333333333333332</v>
      </c>
      <c r="Q1235" s="6" t="s">
        <v>8311</v>
      </c>
      <c r="R1235" s="6" t="s">
        <v>8339</v>
      </c>
      <c r="S1235" s="11">
        <f>(((J1235/60)/60)/24)+DATE(1970,1,1)</f>
        <v>40939.948773148149</v>
      </c>
      <c r="T1235" s="11">
        <f>(((I1235/60)/60)/24)+DATE(1970,1,1)</f>
        <v>40960.948773148149</v>
      </c>
      <c r="U1235">
        <f>YEAR(S1235)</f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E1236/D1236*100</f>
        <v>0</v>
      </c>
      <c r="P1236" s="5">
        <f>IF(L1236,E1236/L1236,0)</f>
        <v>0</v>
      </c>
      <c r="Q1236" s="6" t="s">
        <v>8311</v>
      </c>
      <c r="R1236" s="6" t="s">
        <v>8339</v>
      </c>
      <c r="S1236" s="11">
        <f>(((J1236/60)/60)/24)+DATE(1970,1,1)</f>
        <v>42007.788680555561</v>
      </c>
      <c r="T1236" s="11">
        <f>(((I1236/60)/60)/24)+DATE(1970,1,1)</f>
        <v>42037.788680555561</v>
      </c>
      <c r="U1236">
        <f>YEAR(S1236)</f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E1237/D1237*100</f>
        <v>2.7873639500929119</v>
      </c>
      <c r="P1237" s="5">
        <f>IF(L1237,E1237/L1237,0)</f>
        <v>35</v>
      </c>
      <c r="Q1237" s="6" t="s">
        <v>8311</v>
      </c>
      <c r="R1237" s="6" t="s">
        <v>8339</v>
      </c>
      <c r="S1237" s="11">
        <f>(((J1237/60)/60)/24)+DATE(1970,1,1)</f>
        <v>41583.135405092595</v>
      </c>
      <c r="T1237" s="11">
        <f>(((I1237/60)/60)/24)+DATE(1970,1,1)</f>
        <v>41623.135405092595</v>
      </c>
      <c r="U1237">
        <f>YEAR(S1237)</f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E1238/D1238*100</f>
        <v>0</v>
      </c>
      <c r="P1238" s="5">
        <f>IF(L1238,E1238/L1238,0)</f>
        <v>0</v>
      </c>
      <c r="Q1238" s="6" t="s">
        <v>8311</v>
      </c>
      <c r="R1238" s="6" t="s">
        <v>8339</v>
      </c>
      <c r="S1238" s="11">
        <f>(((J1238/60)/60)/24)+DATE(1970,1,1)</f>
        <v>41110.680138888885</v>
      </c>
      <c r="T1238" s="11">
        <f>(((I1238/60)/60)/24)+DATE(1970,1,1)</f>
        <v>41118.666666666664</v>
      </c>
      <c r="U1238">
        <f>YEAR(S1238)</f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E1239/D1239*100</f>
        <v>0</v>
      </c>
      <c r="P1239" s="5">
        <f>IF(L1239,E1239/L1239,0)</f>
        <v>0</v>
      </c>
      <c r="Q1239" s="6" t="s">
        <v>8311</v>
      </c>
      <c r="R1239" s="6" t="s">
        <v>8339</v>
      </c>
      <c r="S1239" s="11">
        <f>(((J1239/60)/60)/24)+DATE(1970,1,1)</f>
        <v>41125.283159722225</v>
      </c>
      <c r="T1239" s="11">
        <f>(((I1239/60)/60)/24)+DATE(1970,1,1)</f>
        <v>41145.283159722225</v>
      </c>
      <c r="U1239">
        <f>YEAR(S1239)</f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E1240/D1240*100</f>
        <v>17.8</v>
      </c>
      <c r="P1240" s="5">
        <f>IF(L1240,E1240/L1240,0)</f>
        <v>59.333333333333336</v>
      </c>
      <c r="Q1240" s="6" t="s">
        <v>8311</v>
      </c>
      <c r="R1240" s="6" t="s">
        <v>8339</v>
      </c>
      <c r="S1240" s="11">
        <f>(((J1240/60)/60)/24)+DATE(1970,1,1)</f>
        <v>40731.61037037037</v>
      </c>
      <c r="T1240" s="11">
        <f>(((I1240/60)/60)/24)+DATE(1970,1,1)</f>
        <v>40761.61037037037</v>
      </c>
      <c r="U1240">
        <f>YEAR(S1240)</f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E1241/D1241*100</f>
        <v>0</v>
      </c>
      <c r="P1241" s="5">
        <f>IF(L1241,E1241/L1241,0)</f>
        <v>0</v>
      </c>
      <c r="Q1241" s="6" t="s">
        <v>8311</v>
      </c>
      <c r="R1241" s="6" t="s">
        <v>8339</v>
      </c>
      <c r="S1241" s="11">
        <f>(((J1241/60)/60)/24)+DATE(1970,1,1)</f>
        <v>40883.962581018517</v>
      </c>
      <c r="T1241" s="11">
        <f>(((I1241/60)/60)/24)+DATE(1970,1,1)</f>
        <v>40913.962581018517</v>
      </c>
      <c r="U1241">
        <f>YEAR(S1241)</f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E1242/D1242*100</f>
        <v>3.0124999999999997</v>
      </c>
      <c r="P1242" s="5">
        <f>IF(L1242,E1242/L1242,0)</f>
        <v>30.125</v>
      </c>
      <c r="Q1242" s="6" t="s">
        <v>8311</v>
      </c>
      <c r="R1242" s="6" t="s">
        <v>8339</v>
      </c>
      <c r="S1242" s="11">
        <f>(((J1242/60)/60)/24)+DATE(1970,1,1)</f>
        <v>41409.040011574078</v>
      </c>
      <c r="T1242" s="11">
        <f>(((I1242/60)/60)/24)+DATE(1970,1,1)</f>
        <v>41467.910416666666</v>
      </c>
      <c r="U1242">
        <f>YEAR(S1242)</f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E1243/D1243*100</f>
        <v>50.739999999999995</v>
      </c>
      <c r="P1243" s="5">
        <f>IF(L1243,E1243/L1243,0)</f>
        <v>74.617647058823536</v>
      </c>
      <c r="Q1243" s="6" t="s">
        <v>8311</v>
      </c>
      <c r="R1243" s="6" t="s">
        <v>8339</v>
      </c>
      <c r="S1243" s="11">
        <f>(((J1243/60)/60)/24)+DATE(1970,1,1)</f>
        <v>41923.837731481479</v>
      </c>
      <c r="T1243" s="11">
        <f>(((I1243/60)/60)/24)+DATE(1970,1,1)</f>
        <v>41946.249305555553</v>
      </c>
      <c r="U1243">
        <f>YEAR(S1243)</f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E1244/D1244*100</f>
        <v>0.54884742041712409</v>
      </c>
      <c r="P1244" s="5">
        <f>IF(L1244,E1244/L1244,0)</f>
        <v>5</v>
      </c>
      <c r="Q1244" s="6" t="s">
        <v>8311</v>
      </c>
      <c r="R1244" s="6" t="s">
        <v>8339</v>
      </c>
      <c r="S1244" s="11">
        <f>(((J1244/60)/60)/24)+DATE(1970,1,1)</f>
        <v>40782.165532407409</v>
      </c>
      <c r="T1244" s="11">
        <f>(((I1244/60)/60)/24)+DATE(1970,1,1)</f>
        <v>40797.554166666669</v>
      </c>
      <c r="U1244">
        <f>YEAR(S1244)</f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E1245/D1245*100</f>
        <v>14.091666666666667</v>
      </c>
      <c r="P1245" s="5">
        <f>IF(L1245,E1245/L1245,0)</f>
        <v>44.5</v>
      </c>
      <c r="Q1245" s="6" t="s">
        <v>8311</v>
      </c>
      <c r="R1245" s="6" t="s">
        <v>8339</v>
      </c>
      <c r="S1245" s="11">
        <f>(((J1245/60)/60)/24)+DATE(1970,1,1)</f>
        <v>40671.879293981481</v>
      </c>
      <c r="T1245" s="11">
        <f>(((I1245/60)/60)/24)+DATE(1970,1,1)</f>
        <v>40732.875</v>
      </c>
      <c r="U1245">
        <f>YEAR(S1245)</f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E1246/D1246*100</f>
        <v>103.8</v>
      </c>
      <c r="P1246" s="5">
        <f>IF(L1246,E1246/L1246,0)</f>
        <v>46.133333333333333</v>
      </c>
      <c r="Q1246" s="6" t="s">
        <v>8311</v>
      </c>
      <c r="R1246" s="6" t="s">
        <v>8310</v>
      </c>
      <c r="S1246" s="11">
        <f>(((J1246/60)/60)/24)+DATE(1970,1,1)</f>
        <v>41355.825497685182</v>
      </c>
      <c r="T1246" s="11">
        <f>(((I1246/60)/60)/24)+DATE(1970,1,1)</f>
        <v>41386.875</v>
      </c>
      <c r="U1246">
        <f>YEAR(S1246)</f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E1247/D1247*100</f>
        <v>120.24999999999999</v>
      </c>
      <c r="P1247" s="5">
        <f>IF(L1247,E1247/L1247,0)</f>
        <v>141.47058823529412</v>
      </c>
      <c r="Q1247" s="6" t="s">
        <v>8311</v>
      </c>
      <c r="R1247" s="6" t="s">
        <v>8310</v>
      </c>
      <c r="S1247" s="11">
        <f>(((J1247/60)/60)/24)+DATE(1970,1,1)</f>
        <v>41774.599930555552</v>
      </c>
      <c r="T1247" s="11">
        <f>(((I1247/60)/60)/24)+DATE(1970,1,1)</f>
        <v>41804.599930555552</v>
      </c>
      <c r="U1247">
        <f>YEAR(S1247)</f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E1248/D1248*100</f>
        <v>117</v>
      </c>
      <c r="P1248" s="5">
        <f>IF(L1248,E1248/L1248,0)</f>
        <v>75.483870967741936</v>
      </c>
      <c r="Q1248" s="6" t="s">
        <v>8311</v>
      </c>
      <c r="R1248" s="6" t="s">
        <v>8310</v>
      </c>
      <c r="S1248" s="11">
        <f>(((J1248/60)/60)/24)+DATE(1970,1,1)</f>
        <v>40838.043391203704</v>
      </c>
      <c r="T1248" s="11">
        <f>(((I1248/60)/60)/24)+DATE(1970,1,1)</f>
        <v>40883.085057870368</v>
      </c>
      <c r="U1248">
        <f>YEAR(S1248)</f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E1249/D1249*100</f>
        <v>122.14285714285715</v>
      </c>
      <c r="P1249" s="5">
        <f>IF(L1249,E1249/L1249,0)</f>
        <v>85.5</v>
      </c>
      <c r="Q1249" s="6" t="s">
        <v>8311</v>
      </c>
      <c r="R1249" s="6" t="s">
        <v>8310</v>
      </c>
      <c r="S1249" s="11">
        <f>(((J1249/60)/60)/24)+DATE(1970,1,1)</f>
        <v>41370.292303240742</v>
      </c>
      <c r="T1249" s="11">
        <f>(((I1249/60)/60)/24)+DATE(1970,1,1)</f>
        <v>41400.292303240742</v>
      </c>
      <c r="U1249">
        <f>YEAR(S1249)</f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E1250/D1250*100</f>
        <v>151.63999999999999</v>
      </c>
      <c r="P1250" s="5">
        <f>IF(L1250,E1250/L1250,0)</f>
        <v>64.254237288135599</v>
      </c>
      <c r="Q1250" s="6" t="s">
        <v>8311</v>
      </c>
      <c r="R1250" s="6" t="s">
        <v>8310</v>
      </c>
      <c r="S1250" s="11">
        <f>(((J1250/60)/60)/24)+DATE(1970,1,1)</f>
        <v>41767.656863425924</v>
      </c>
      <c r="T1250" s="11">
        <f>(((I1250/60)/60)/24)+DATE(1970,1,1)</f>
        <v>41803.290972222225</v>
      </c>
      <c r="U1250">
        <f>YEAR(S1250)</f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E1251/D1251*100</f>
        <v>104.44</v>
      </c>
      <c r="P1251" s="5">
        <f>IF(L1251,E1251/L1251,0)</f>
        <v>64.46913580246914</v>
      </c>
      <c r="Q1251" s="6" t="s">
        <v>8311</v>
      </c>
      <c r="R1251" s="6" t="s">
        <v>8310</v>
      </c>
      <c r="S1251" s="11">
        <f>(((J1251/60)/60)/24)+DATE(1970,1,1)</f>
        <v>41067.74086805556</v>
      </c>
      <c r="T1251" s="11">
        <f>(((I1251/60)/60)/24)+DATE(1970,1,1)</f>
        <v>41097.74086805556</v>
      </c>
      <c r="U1251">
        <f>YEAR(S1251)</f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E1252/D1252*100</f>
        <v>200.15333333333331</v>
      </c>
      <c r="P1252" s="5">
        <f>IF(L1252,E1252/L1252,0)</f>
        <v>118.2007874015748</v>
      </c>
      <c r="Q1252" s="6" t="s">
        <v>8311</v>
      </c>
      <c r="R1252" s="6" t="s">
        <v>8310</v>
      </c>
      <c r="S1252" s="11">
        <f>(((J1252/60)/60)/24)+DATE(1970,1,1)</f>
        <v>41843.64271990741</v>
      </c>
      <c r="T1252" s="11">
        <f>(((I1252/60)/60)/24)+DATE(1970,1,1)</f>
        <v>41888.64271990741</v>
      </c>
      <c r="U1252">
        <f>YEAR(S1252)</f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E1253/D1253*100</f>
        <v>101.8</v>
      </c>
      <c r="P1253" s="5">
        <f>IF(L1253,E1253/L1253,0)</f>
        <v>82.540540540540547</v>
      </c>
      <c r="Q1253" s="6" t="s">
        <v>8311</v>
      </c>
      <c r="R1253" s="6" t="s">
        <v>8310</v>
      </c>
      <c r="S1253" s="11">
        <f>(((J1253/60)/60)/24)+DATE(1970,1,1)</f>
        <v>40751.814432870371</v>
      </c>
      <c r="T1253" s="11">
        <f>(((I1253/60)/60)/24)+DATE(1970,1,1)</f>
        <v>40811.814432870371</v>
      </c>
      <c r="U1253">
        <f>YEAR(S1253)</f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E1254/D1254*100</f>
        <v>137.65714285714284</v>
      </c>
      <c r="P1254" s="5">
        <f>IF(L1254,E1254/L1254,0)</f>
        <v>34.170212765957444</v>
      </c>
      <c r="Q1254" s="6" t="s">
        <v>8311</v>
      </c>
      <c r="R1254" s="6" t="s">
        <v>8310</v>
      </c>
      <c r="S1254" s="11">
        <f>(((J1254/60)/60)/24)+DATE(1970,1,1)</f>
        <v>41543.988067129627</v>
      </c>
      <c r="T1254" s="11">
        <f>(((I1254/60)/60)/24)+DATE(1970,1,1)</f>
        <v>41571.988067129627</v>
      </c>
      <c r="U1254">
        <f>YEAR(S1254)</f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E1255/D1255*100</f>
        <v>303833.2</v>
      </c>
      <c r="P1255" s="5">
        <f>IF(L1255,E1255/L1255,0)</f>
        <v>42.73322081575246</v>
      </c>
      <c r="Q1255" s="6" t="s">
        <v>8311</v>
      </c>
      <c r="R1255" s="6" t="s">
        <v>8310</v>
      </c>
      <c r="S1255" s="11">
        <f>(((J1255/60)/60)/24)+DATE(1970,1,1)</f>
        <v>41855.783645833333</v>
      </c>
      <c r="T1255" s="11">
        <f>(((I1255/60)/60)/24)+DATE(1970,1,1)</f>
        <v>41885.783645833333</v>
      </c>
      <c r="U1255">
        <f>YEAR(S1255)</f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E1256/D1256*100</f>
        <v>198.85074626865671</v>
      </c>
      <c r="P1256" s="5">
        <f>IF(L1256,E1256/L1256,0)</f>
        <v>94.489361702127653</v>
      </c>
      <c r="Q1256" s="6" t="s">
        <v>8311</v>
      </c>
      <c r="R1256" s="6" t="s">
        <v>8310</v>
      </c>
      <c r="S1256" s="11">
        <f>(((J1256/60)/60)/24)+DATE(1970,1,1)</f>
        <v>40487.621365740742</v>
      </c>
      <c r="T1256" s="11">
        <f>(((I1256/60)/60)/24)+DATE(1970,1,1)</f>
        <v>40544.207638888889</v>
      </c>
      <c r="U1256">
        <f>YEAR(S1256)</f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E1257/D1257*100</f>
        <v>202.36666666666667</v>
      </c>
      <c r="P1257" s="5">
        <f>IF(L1257,E1257/L1257,0)</f>
        <v>55.697247706422019</v>
      </c>
      <c r="Q1257" s="6" t="s">
        <v>8311</v>
      </c>
      <c r="R1257" s="6" t="s">
        <v>8310</v>
      </c>
      <c r="S1257" s="11">
        <f>(((J1257/60)/60)/24)+DATE(1970,1,1)</f>
        <v>41579.845509259263</v>
      </c>
      <c r="T1257" s="11">
        <f>(((I1257/60)/60)/24)+DATE(1970,1,1)</f>
        <v>41609.887175925927</v>
      </c>
      <c r="U1257">
        <f>YEAR(S1257)</f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E1258/D1258*100</f>
        <v>117.96376666666666</v>
      </c>
      <c r="P1258" s="5">
        <f>IF(L1258,E1258/L1258,0)</f>
        <v>98.030831024930734</v>
      </c>
      <c r="Q1258" s="6" t="s">
        <v>8311</v>
      </c>
      <c r="R1258" s="6" t="s">
        <v>8310</v>
      </c>
      <c r="S1258" s="11">
        <f>(((J1258/60)/60)/24)+DATE(1970,1,1)</f>
        <v>40921.919340277782</v>
      </c>
      <c r="T1258" s="11">
        <f>(((I1258/60)/60)/24)+DATE(1970,1,1)</f>
        <v>40951.919340277782</v>
      </c>
      <c r="U1258">
        <f>YEAR(S1258)</f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E1259/D1259*100</f>
        <v>294.72727272727275</v>
      </c>
      <c r="P1259" s="5">
        <f>IF(L1259,E1259/L1259,0)</f>
        <v>92.102272727272734</v>
      </c>
      <c r="Q1259" s="6" t="s">
        <v>8311</v>
      </c>
      <c r="R1259" s="6" t="s">
        <v>8310</v>
      </c>
      <c r="S1259" s="11">
        <f>(((J1259/60)/60)/24)+DATE(1970,1,1)</f>
        <v>40587.085532407407</v>
      </c>
      <c r="T1259" s="11">
        <f>(((I1259/60)/60)/24)+DATE(1970,1,1)</f>
        <v>40636.043865740743</v>
      </c>
      <c r="U1259">
        <f>YEAR(S1259)</f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E1260/D1260*100</f>
        <v>213.14633333333336</v>
      </c>
      <c r="P1260" s="5">
        <f>IF(L1260,E1260/L1260,0)</f>
        <v>38.175462686567165</v>
      </c>
      <c r="Q1260" s="6" t="s">
        <v>8311</v>
      </c>
      <c r="R1260" s="6" t="s">
        <v>8310</v>
      </c>
      <c r="S1260" s="11">
        <f>(((J1260/60)/60)/24)+DATE(1970,1,1)</f>
        <v>41487.611250000002</v>
      </c>
      <c r="T1260" s="11">
        <f>(((I1260/60)/60)/24)+DATE(1970,1,1)</f>
        <v>41517.611250000002</v>
      </c>
      <c r="U1260">
        <f>YEAR(S1260)</f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E1261/D1261*100</f>
        <v>104.24</v>
      </c>
      <c r="P1261" s="5">
        <f>IF(L1261,E1261/L1261,0)</f>
        <v>27.145833333333332</v>
      </c>
      <c r="Q1261" s="6" t="s">
        <v>8311</v>
      </c>
      <c r="R1261" s="6" t="s">
        <v>8310</v>
      </c>
      <c r="S1261" s="11">
        <f>(((J1261/60)/60)/24)+DATE(1970,1,1)</f>
        <v>41766.970648148148</v>
      </c>
      <c r="T1261" s="11">
        <f>(((I1261/60)/60)/24)+DATE(1970,1,1)</f>
        <v>41799.165972222225</v>
      </c>
      <c r="U1261">
        <f>YEAR(S1261)</f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E1262/D1262*100</f>
        <v>113.66666666666667</v>
      </c>
      <c r="P1262" s="5">
        <f>IF(L1262,E1262/L1262,0)</f>
        <v>50.689189189189186</v>
      </c>
      <c r="Q1262" s="6" t="s">
        <v>8311</v>
      </c>
      <c r="R1262" s="6" t="s">
        <v>8310</v>
      </c>
      <c r="S1262" s="11">
        <f>(((J1262/60)/60)/24)+DATE(1970,1,1)</f>
        <v>41666.842824074076</v>
      </c>
      <c r="T1262" s="11">
        <f>(((I1262/60)/60)/24)+DATE(1970,1,1)</f>
        <v>41696.842824074076</v>
      </c>
      <c r="U1262">
        <f>YEAR(S1262)</f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E1263/D1263*100</f>
        <v>101.25</v>
      </c>
      <c r="P1263" s="5">
        <f>IF(L1263,E1263/L1263,0)</f>
        <v>38.942307692307693</v>
      </c>
      <c r="Q1263" s="6" t="s">
        <v>8311</v>
      </c>
      <c r="R1263" s="6" t="s">
        <v>8310</v>
      </c>
      <c r="S1263" s="11">
        <f>(((J1263/60)/60)/24)+DATE(1970,1,1)</f>
        <v>41638.342905092592</v>
      </c>
      <c r="T1263" s="11">
        <f>(((I1263/60)/60)/24)+DATE(1970,1,1)</f>
        <v>41668.342905092592</v>
      </c>
      <c r="U1263">
        <f>YEAR(S1263)</f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E1264/D1264*100</f>
        <v>125.41538461538462</v>
      </c>
      <c r="P1264" s="5">
        <f>IF(L1264,E1264/L1264,0)</f>
        <v>77.638095238095232</v>
      </c>
      <c r="Q1264" s="6" t="s">
        <v>8311</v>
      </c>
      <c r="R1264" s="6" t="s">
        <v>8310</v>
      </c>
      <c r="S1264" s="11">
        <f>(((J1264/60)/60)/24)+DATE(1970,1,1)</f>
        <v>41656.762638888889</v>
      </c>
      <c r="T1264" s="11">
        <f>(((I1264/60)/60)/24)+DATE(1970,1,1)</f>
        <v>41686.762638888889</v>
      </c>
      <c r="U1264">
        <f>YEAR(S1264)</f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E1265/D1265*100</f>
        <v>119</v>
      </c>
      <c r="P1265" s="5">
        <f>IF(L1265,E1265/L1265,0)</f>
        <v>43.536585365853661</v>
      </c>
      <c r="Q1265" s="6" t="s">
        <v>8311</v>
      </c>
      <c r="R1265" s="6" t="s">
        <v>8310</v>
      </c>
      <c r="S1265" s="11">
        <f>(((J1265/60)/60)/24)+DATE(1970,1,1)</f>
        <v>41692.084143518521</v>
      </c>
      <c r="T1265" s="11">
        <f>(((I1265/60)/60)/24)+DATE(1970,1,1)</f>
        <v>41727.041666666664</v>
      </c>
      <c r="U1265">
        <f>YEAR(S1265)</f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E1266/D1266*100</f>
        <v>166.46153846153845</v>
      </c>
      <c r="P1266" s="5">
        <f>IF(L1266,E1266/L1266,0)</f>
        <v>31.823529411764707</v>
      </c>
      <c r="Q1266" s="6" t="s">
        <v>8311</v>
      </c>
      <c r="R1266" s="6" t="s">
        <v>8310</v>
      </c>
      <c r="S1266" s="11">
        <f>(((J1266/60)/60)/24)+DATE(1970,1,1)</f>
        <v>41547.662997685184</v>
      </c>
      <c r="T1266" s="11">
        <f>(((I1266/60)/60)/24)+DATE(1970,1,1)</f>
        <v>41576.662997685184</v>
      </c>
      <c r="U1266">
        <f>YEAR(S1266)</f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E1267/D1267*100</f>
        <v>119.14771428571429</v>
      </c>
      <c r="P1267" s="5">
        <f>IF(L1267,E1267/L1267,0)</f>
        <v>63.184393939393942</v>
      </c>
      <c r="Q1267" s="6" t="s">
        <v>8311</v>
      </c>
      <c r="R1267" s="6" t="s">
        <v>8310</v>
      </c>
      <c r="S1267" s="11">
        <f>(((J1267/60)/60)/24)+DATE(1970,1,1)</f>
        <v>40465.655266203699</v>
      </c>
      <c r="T1267" s="11">
        <f>(((I1267/60)/60)/24)+DATE(1970,1,1)</f>
        <v>40512.655266203699</v>
      </c>
      <c r="U1267">
        <f>YEAR(S1267)</f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E1268/D1268*100</f>
        <v>100.47368421052632</v>
      </c>
      <c r="P1268" s="5">
        <f>IF(L1268,E1268/L1268,0)</f>
        <v>190.9</v>
      </c>
      <c r="Q1268" s="6" t="s">
        <v>8311</v>
      </c>
      <c r="R1268" s="6" t="s">
        <v>8310</v>
      </c>
      <c r="S1268" s="11">
        <f>(((J1268/60)/60)/24)+DATE(1970,1,1)</f>
        <v>41620.87667824074</v>
      </c>
      <c r="T1268" s="11">
        <f>(((I1268/60)/60)/24)+DATE(1970,1,1)</f>
        <v>41650.87667824074</v>
      </c>
      <c r="U1268">
        <f>YEAR(S1268)</f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E1269/D1269*100</f>
        <v>101.8</v>
      </c>
      <c r="P1269" s="5">
        <f>IF(L1269,E1269/L1269,0)</f>
        <v>140.85534591194968</v>
      </c>
      <c r="Q1269" s="6" t="s">
        <v>8311</v>
      </c>
      <c r="R1269" s="6" t="s">
        <v>8310</v>
      </c>
      <c r="S1269" s="11">
        <f>(((J1269/60)/60)/24)+DATE(1970,1,1)</f>
        <v>41449.585162037038</v>
      </c>
      <c r="T1269" s="11">
        <f>(((I1269/60)/60)/24)+DATE(1970,1,1)</f>
        <v>41479.585162037038</v>
      </c>
      <c r="U1269">
        <f>YEAR(S1269)</f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E1270/D1270*100</f>
        <v>116.66666666666667</v>
      </c>
      <c r="P1270" s="5">
        <f>IF(L1270,E1270/L1270,0)</f>
        <v>76.92307692307692</v>
      </c>
      <c r="Q1270" s="6" t="s">
        <v>8311</v>
      </c>
      <c r="R1270" s="6" t="s">
        <v>8310</v>
      </c>
      <c r="S1270" s="11">
        <f>(((J1270/60)/60)/24)+DATE(1970,1,1)</f>
        <v>41507.845451388886</v>
      </c>
      <c r="T1270" s="11">
        <f>(((I1270/60)/60)/24)+DATE(1970,1,1)</f>
        <v>41537.845451388886</v>
      </c>
      <c r="U1270">
        <f>YEAR(S1270)</f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E1271/D1271*100</f>
        <v>108.64893617021276</v>
      </c>
      <c r="P1271" s="5">
        <f>IF(L1271,E1271/L1271,0)</f>
        <v>99.15533980582525</v>
      </c>
      <c r="Q1271" s="6" t="s">
        <v>8311</v>
      </c>
      <c r="R1271" s="6" t="s">
        <v>8310</v>
      </c>
      <c r="S1271" s="11">
        <f>(((J1271/60)/60)/24)+DATE(1970,1,1)</f>
        <v>42445.823055555549</v>
      </c>
      <c r="T1271" s="11">
        <f>(((I1271/60)/60)/24)+DATE(1970,1,1)</f>
        <v>42476</v>
      </c>
      <c r="U1271">
        <f>YEAR(S1271)</f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E1272/D1272*100</f>
        <v>114.72</v>
      </c>
      <c r="P1272" s="5">
        <f>IF(L1272,E1272/L1272,0)</f>
        <v>67.881656804733723</v>
      </c>
      <c r="Q1272" s="6" t="s">
        <v>8311</v>
      </c>
      <c r="R1272" s="6" t="s">
        <v>8310</v>
      </c>
      <c r="S1272" s="11">
        <f>(((J1272/60)/60)/24)+DATE(1970,1,1)</f>
        <v>40933.856967592597</v>
      </c>
      <c r="T1272" s="11">
        <f>(((I1272/60)/60)/24)+DATE(1970,1,1)</f>
        <v>40993.815300925926</v>
      </c>
      <c r="U1272">
        <f>YEAR(S1272)</f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E1273/D1273*100</f>
        <v>101.8</v>
      </c>
      <c r="P1273" s="5">
        <f>IF(L1273,E1273/L1273,0)</f>
        <v>246.29032258064515</v>
      </c>
      <c r="Q1273" s="6" t="s">
        <v>8311</v>
      </c>
      <c r="R1273" s="6" t="s">
        <v>8310</v>
      </c>
      <c r="S1273" s="11">
        <f>(((J1273/60)/60)/24)+DATE(1970,1,1)</f>
        <v>41561.683553240742</v>
      </c>
      <c r="T1273" s="11">
        <f>(((I1273/60)/60)/24)+DATE(1970,1,1)</f>
        <v>41591.725219907406</v>
      </c>
      <c r="U1273">
        <f>YEAR(S1273)</f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E1274/D1274*100</f>
        <v>106</v>
      </c>
      <c r="P1274" s="5">
        <f>IF(L1274,E1274/L1274,0)</f>
        <v>189.28571428571428</v>
      </c>
      <c r="Q1274" s="6" t="s">
        <v>8311</v>
      </c>
      <c r="R1274" s="6" t="s">
        <v>8310</v>
      </c>
      <c r="S1274" s="11">
        <f>(((J1274/60)/60)/24)+DATE(1970,1,1)</f>
        <v>40274.745127314818</v>
      </c>
      <c r="T1274" s="11">
        <f>(((I1274/60)/60)/24)+DATE(1970,1,1)</f>
        <v>40344.166666666664</v>
      </c>
      <c r="U1274">
        <f>YEAR(S1274)</f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E1275/D1275*100</f>
        <v>103.49999999999999</v>
      </c>
      <c r="P1275" s="5">
        <f>IF(L1275,E1275/L1275,0)</f>
        <v>76.666666666666671</v>
      </c>
      <c r="Q1275" s="6" t="s">
        <v>8311</v>
      </c>
      <c r="R1275" s="6" t="s">
        <v>8310</v>
      </c>
      <c r="S1275" s="11">
        <f>(((J1275/60)/60)/24)+DATE(1970,1,1)</f>
        <v>41852.730219907404</v>
      </c>
      <c r="T1275" s="11">
        <f>(((I1275/60)/60)/24)+DATE(1970,1,1)</f>
        <v>41882.730219907404</v>
      </c>
      <c r="U1275">
        <f>YEAR(S1275)</f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E1276/D1276*100</f>
        <v>154.97535999999999</v>
      </c>
      <c r="P1276" s="5">
        <f>IF(L1276,E1276/L1276,0)</f>
        <v>82.963254817987149</v>
      </c>
      <c r="Q1276" s="6" t="s">
        <v>8311</v>
      </c>
      <c r="R1276" s="6" t="s">
        <v>8310</v>
      </c>
      <c r="S1276" s="11">
        <f>(((J1276/60)/60)/24)+DATE(1970,1,1)</f>
        <v>41116.690104166664</v>
      </c>
      <c r="T1276" s="11">
        <f>(((I1276/60)/60)/24)+DATE(1970,1,1)</f>
        <v>41151.690104166664</v>
      </c>
      <c r="U1276">
        <f>YEAR(S1276)</f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E1277/D1277*100</f>
        <v>162.14066666666668</v>
      </c>
      <c r="P1277" s="5">
        <f>IF(L1277,E1277/L1277,0)</f>
        <v>62.522107969151669</v>
      </c>
      <c r="Q1277" s="6" t="s">
        <v>8311</v>
      </c>
      <c r="R1277" s="6" t="s">
        <v>8310</v>
      </c>
      <c r="S1277" s="11">
        <f>(((J1277/60)/60)/24)+DATE(1970,1,1)</f>
        <v>41458.867905092593</v>
      </c>
      <c r="T1277" s="11">
        <f>(((I1277/60)/60)/24)+DATE(1970,1,1)</f>
        <v>41493.867905092593</v>
      </c>
      <c r="U1277">
        <f>YEAR(S1277)</f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E1278/D1278*100</f>
        <v>104.42100000000001</v>
      </c>
      <c r="P1278" s="5">
        <f>IF(L1278,E1278/L1278,0)</f>
        <v>46.06808823529412</v>
      </c>
      <c r="Q1278" s="6" t="s">
        <v>8311</v>
      </c>
      <c r="R1278" s="6" t="s">
        <v>8310</v>
      </c>
      <c r="S1278" s="11">
        <f>(((J1278/60)/60)/24)+DATE(1970,1,1)</f>
        <v>40007.704247685186</v>
      </c>
      <c r="T1278" s="11">
        <f>(((I1278/60)/60)/24)+DATE(1970,1,1)</f>
        <v>40057.166666666664</v>
      </c>
      <c r="U1278">
        <f>YEAR(S1278)</f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E1279/D1279*100</f>
        <v>106.12433333333333</v>
      </c>
      <c r="P1279" s="5">
        <f>IF(L1279,E1279/L1279,0)</f>
        <v>38.543946731234868</v>
      </c>
      <c r="Q1279" s="6" t="s">
        <v>8311</v>
      </c>
      <c r="R1279" s="6" t="s">
        <v>8310</v>
      </c>
      <c r="S1279" s="11">
        <f>(((J1279/60)/60)/24)+DATE(1970,1,1)</f>
        <v>41121.561886574076</v>
      </c>
      <c r="T1279" s="11">
        <f>(((I1279/60)/60)/24)+DATE(1970,1,1)</f>
        <v>41156.561886574076</v>
      </c>
      <c r="U1279">
        <f>YEAR(S1279)</f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E1280/D1280*100</f>
        <v>154.93846153846152</v>
      </c>
      <c r="P1280" s="5">
        <f>IF(L1280,E1280/L1280,0)</f>
        <v>53.005263157894738</v>
      </c>
      <c r="Q1280" s="6" t="s">
        <v>8311</v>
      </c>
      <c r="R1280" s="6" t="s">
        <v>8310</v>
      </c>
      <c r="S1280" s="11">
        <f>(((J1280/60)/60)/24)+DATE(1970,1,1)</f>
        <v>41786.555162037039</v>
      </c>
      <c r="T1280" s="11">
        <f>(((I1280/60)/60)/24)+DATE(1970,1,1)</f>
        <v>41815.083333333336</v>
      </c>
      <c r="U1280">
        <f>YEAR(S1280)</f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E1281/D1281*100</f>
        <v>110.77157238734421</v>
      </c>
      <c r="P1281" s="5">
        <f>IF(L1281,E1281/L1281,0)</f>
        <v>73.355396825396824</v>
      </c>
      <c r="Q1281" s="6" t="s">
        <v>8311</v>
      </c>
      <c r="R1281" s="6" t="s">
        <v>8310</v>
      </c>
      <c r="S1281" s="11">
        <f>(((J1281/60)/60)/24)+DATE(1970,1,1)</f>
        <v>41682.099189814813</v>
      </c>
      <c r="T1281" s="11">
        <f>(((I1281/60)/60)/24)+DATE(1970,1,1)</f>
        <v>41722.057523148149</v>
      </c>
      <c r="U1281">
        <f>YEAR(S1281)</f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E1282/D1282*100</f>
        <v>110.91186666666665</v>
      </c>
      <c r="P1282" s="5">
        <f>IF(L1282,E1282/L1282,0)</f>
        <v>127.97523076923076</v>
      </c>
      <c r="Q1282" s="6" t="s">
        <v>8311</v>
      </c>
      <c r="R1282" s="6" t="s">
        <v>8310</v>
      </c>
      <c r="S1282" s="11">
        <f>(((J1282/60)/60)/24)+DATE(1970,1,1)</f>
        <v>40513.757569444446</v>
      </c>
      <c r="T1282" s="11">
        <f>(((I1282/60)/60)/24)+DATE(1970,1,1)</f>
        <v>40603.757569444446</v>
      </c>
      <c r="U1282">
        <f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E1283/D1283*100</f>
        <v>110.71428571428572</v>
      </c>
      <c r="P1283" s="5">
        <f>IF(L1283,E1283/L1283,0)</f>
        <v>104.72972972972973</v>
      </c>
      <c r="Q1283" s="6" t="s">
        <v>8311</v>
      </c>
      <c r="R1283" s="6" t="s">
        <v>8310</v>
      </c>
      <c r="S1283" s="11">
        <f>(((J1283/60)/60)/24)+DATE(1970,1,1)</f>
        <v>41463.743472222224</v>
      </c>
      <c r="T1283" s="11">
        <f>(((I1283/60)/60)/24)+DATE(1970,1,1)</f>
        <v>41483.743472222224</v>
      </c>
      <c r="U1283">
        <f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E1284/D1284*100</f>
        <v>123.61333333333333</v>
      </c>
      <c r="P1284" s="5">
        <f>IF(L1284,E1284/L1284,0)</f>
        <v>67.671532846715323</v>
      </c>
      <c r="Q1284" s="6" t="s">
        <v>8311</v>
      </c>
      <c r="R1284" s="6" t="s">
        <v>8310</v>
      </c>
      <c r="S1284" s="11">
        <f>(((J1284/60)/60)/24)+DATE(1970,1,1)</f>
        <v>41586.475173611114</v>
      </c>
      <c r="T1284" s="11">
        <f>(((I1284/60)/60)/24)+DATE(1970,1,1)</f>
        <v>41617.207638888889</v>
      </c>
      <c r="U1284">
        <f>YEAR(S1284)</f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E1285/D1285*100</f>
        <v>211.05</v>
      </c>
      <c r="P1285" s="5">
        <f>IF(L1285,E1285/L1285,0)</f>
        <v>95.931818181818187</v>
      </c>
      <c r="Q1285" s="6" t="s">
        <v>8311</v>
      </c>
      <c r="R1285" s="6" t="s">
        <v>8310</v>
      </c>
      <c r="S1285" s="11">
        <f>(((J1285/60)/60)/24)+DATE(1970,1,1)</f>
        <v>41320.717465277776</v>
      </c>
      <c r="T1285" s="11">
        <f>(((I1285/60)/60)/24)+DATE(1970,1,1)</f>
        <v>41344.166666666664</v>
      </c>
      <c r="U1285">
        <f>YEAR(S1285)</f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E1286/D1286*100</f>
        <v>101</v>
      </c>
      <c r="P1286" s="5">
        <f>IF(L1286,E1286/L1286,0)</f>
        <v>65.161290322580641</v>
      </c>
      <c r="Q1286" s="6" t="s">
        <v>8320</v>
      </c>
      <c r="R1286" s="6" t="s">
        <v>8321</v>
      </c>
      <c r="S1286" s="11">
        <f>(((J1286/60)/60)/24)+DATE(1970,1,1)</f>
        <v>42712.23474537037</v>
      </c>
      <c r="T1286" s="11">
        <f>(((I1286/60)/60)/24)+DATE(1970,1,1)</f>
        <v>42735.707638888889</v>
      </c>
      <c r="U1286">
        <f>YEAR(S1286)</f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E1287/D1287*100</f>
        <v>101.64999999999999</v>
      </c>
      <c r="P1287" s="5">
        <f>IF(L1287,E1287/L1287,0)</f>
        <v>32.269841269841272</v>
      </c>
      <c r="Q1287" s="6" t="s">
        <v>8320</v>
      </c>
      <c r="R1287" s="6" t="s">
        <v>8321</v>
      </c>
      <c r="S1287" s="11">
        <f>(((J1287/60)/60)/24)+DATE(1970,1,1)</f>
        <v>42160.583043981482</v>
      </c>
      <c r="T1287" s="11">
        <f>(((I1287/60)/60)/24)+DATE(1970,1,1)</f>
        <v>42175.583043981482</v>
      </c>
      <c r="U1287">
        <f>YEAR(S1287)</f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E1288/D1288*100</f>
        <v>108.33333333333333</v>
      </c>
      <c r="P1288" s="5">
        <f>IF(L1288,E1288/L1288,0)</f>
        <v>81.25</v>
      </c>
      <c r="Q1288" s="6" t="s">
        <v>8320</v>
      </c>
      <c r="R1288" s="6" t="s">
        <v>8321</v>
      </c>
      <c r="S1288" s="11">
        <f>(((J1288/60)/60)/24)+DATE(1970,1,1)</f>
        <v>42039.384571759263</v>
      </c>
      <c r="T1288" s="11">
        <f>(((I1288/60)/60)/24)+DATE(1970,1,1)</f>
        <v>42052.583333333328</v>
      </c>
      <c r="U1288">
        <f>YEAR(S1288)</f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E1289/D1289*100</f>
        <v>242</v>
      </c>
      <c r="P1289" s="5">
        <f>IF(L1289,E1289/L1289,0)</f>
        <v>24.2</v>
      </c>
      <c r="Q1289" s="6" t="s">
        <v>8320</v>
      </c>
      <c r="R1289" s="6" t="s">
        <v>8321</v>
      </c>
      <c r="S1289" s="11">
        <f>(((J1289/60)/60)/24)+DATE(1970,1,1)</f>
        <v>42107.621018518519</v>
      </c>
      <c r="T1289" s="11">
        <f>(((I1289/60)/60)/24)+DATE(1970,1,1)</f>
        <v>42167.621018518519</v>
      </c>
      <c r="U1289">
        <f>YEAR(S1289)</f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E1290/D1290*100</f>
        <v>100.44999999999999</v>
      </c>
      <c r="P1290" s="5">
        <f>IF(L1290,E1290/L1290,0)</f>
        <v>65.868852459016395</v>
      </c>
      <c r="Q1290" s="6" t="s">
        <v>8320</v>
      </c>
      <c r="R1290" s="6" t="s">
        <v>8321</v>
      </c>
      <c r="S1290" s="11">
        <f>(((J1290/60)/60)/24)+DATE(1970,1,1)</f>
        <v>42561.154664351852</v>
      </c>
      <c r="T1290" s="11">
        <f>(((I1290/60)/60)/24)+DATE(1970,1,1)</f>
        <v>42592.166666666672</v>
      </c>
      <c r="U1290">
        <f>YEAR(S1290)</f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E1291/D1291*100</f>
        <v>125.06666666666666</v>
      </c>
      <c r="P1291" s="5">
        <f>IF(L1291,E1291/L1291,0)</f>
        <v>36.07692307692308</v>
      </c>
      <c r="Q1291" s="6" t="s">
        <v>8320</v>
      </c>
      <c r="R1291" s="6" t="s">
        <v>8321</v>
      </c>
      <c r="S1291" s="11">
        <f>(((J1291/60)/60)/24)+DATE(1970,1,1)</f>
        <v>42709.134780092587</v>
      </c>
      <c r="T1291" s="11">
        <f>(((I1291/60)/60)/24)+DATE(1970,1,1)</f>
        <v>42739.134780092587</v>
      </c>
      <c r="U1291">
        <f>YEAR(S1291)</f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E1292/D1292*100</f>
        <v>108.57142857142857</v>
      </c>
      <c r="P1292" s="5">
        <f>IF(L1292,E1292/L1292,0)</f>
        <v>44.186046511627907</v>
      </c>
      <c r="Q1292" s="6" t="s">
        <v>8320</v>
      </c>
      <c r="R1292" s="6" t="s">
        <v>8321</v>
      </c>
      <c r="S1292" s="11">
        <f>(((J1292/60)/60)/24)+DATE(1970,1,1)</f>
        <v>42086.614942129629</v>
      </c>
      <c r="T1292" s="11">
        <f>(((I1292/60)/60)/24)+DATE(1970,1,1)</f>
        <v>42117.290972222225</v>
      </c>
      <c r="U1292">
        <f>YEAR(S1292)</f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E1293/D1293*100</f>
        <v>145.70000000000002</v>
      </c>
      <c r="P1293" s="5">
        <f>IF(L1293,E1293/L1293,0)</f>
        <v>104.07142857142857</v>
      </c>
      <c r="Q1293" s="6" t="s">
        <v>8320</v>
      </c>
      <c r="R1293" s="6" t="s">
        <v>8321</v>
      </c>
      <c r="S1293" s="11">
        <f>(((J1293/60)/60)/24)+DATE(1970,1,1)</f>
        <v>42064.652673611112</v>
      </c>
      <c r="T1293" s="11">
        <f>(((I1293/60)/60)/24)+DATE(1970,1,1)</f>
        <v>42101.291666666672</v>
      </c>
      <c r="U1293">
        <f>YEAR(S1293)</f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E1294/D1294*100</f>
        <v>110.00000000000001</v>
      </c>
      <c r="P1294" s="5">
        <f>IF(L1294,E1294/L1294,0)</f>
        <v>35.96153846153846</v>
      </c>
      <c r="Q1294" s="6" t="s">
        <v>8320</v>
      </c>
      <c r="R1294" s="6" t="s">
        <v>8321</v>
      </c>
      <c r="S1294" s="11">
        <f>(((J1294/60)/60)/24)+DATE(1970,1,1)</f>
        <v>42256.764212962968</v>
      </c>
      <c r="T1294" s="11">
        <f>(((I1294/60)/60)/24)+DATE(1970,1,1)</f>
        <v>42283.957638888889</v>
      </c>
      <c r="U1294">
        <f>YEAR(S1294)</f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E1295/D1295*100</f>
        <v>102.23333333333333</v>
      </c>
      <c r="P1295" s="5">
        <f>IF(L1295,E1295/L1295,0)</f>
        <v>127.79166666666667</v>
      </c>
      <c r="Q1295" s="6" t="s">
        <v>8320</v>
      </c>
      <c r="R1295" s="6" t="s">
        <v>8321</v>
      </c>
      <c r="S1295" s="11">
        <f>(((J1295/60)/60)/24)+DATE(1970,1,1)</f>
        <v>42292.701053240744</v>
      </c>
      <c r="T1295" s="11">
        <f>(((I1295/60)/60)/24)+DATE(1970,1,1)</f>
        <v>42322.742719907401</v>
      </c>
      <c r="U1295">
        <f>YEAR(S1295)</f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E1296/D1296*100</f>
        <v>122</v>
      </c>
      <c r="P1296" s="5">
        <f>IF(L1296,E1296/L1296,0)</f>
        <v>27.727272727272727</v>
      </c>
      <c r="Q1296" s="6" t="s">
        <v>8320</v>
      </c>
      <c r="R1296" s="6" t="s">
        <v>8321</v>
      </c>
      <c r="S1296" s="11">
        <f>(((J1296/60)/60)/24)+DATE(1970,1,1)</f>
        <v>42278.453668981485</v>
      </c>
      <c r="T1296" s="11">
        <f>(((I1296/60)/60)/24)+DATE(1970,1,1)</f>
        <v>42296.458333333328</v>
      </c>
      <c r="U1296">
        <f>YEAR(S1296)</f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E1297/D1297*100</f>
        <v>101.96000000000001</v>
      </c>
      <c r="P1297" s="5">
        <f>IF(L1297,E1297/L1297,0)</f>
        <v>39.828125</v>
      </c>
      <c r="Q1297" s="6" t="s">
        <v>8320</v>
      </c>
      <c r="R1297" s="6" t="s">
        <v>8321</v>
      </c>
      <c r="S1297" s="11">
        <f>(((J1297/60)/60)/24)+DATE(1970,1,1)</f>
        <v>42184.572881944448</v>
      </c>
      <c r="T1297" s="11">
        <f>(((I1297/60)/60)/24)+DATE(1970,1,1)</f>
        <v>42214.708333333328</v>
      </c>
      <c r="U1297">
        <f>YEAR(S1297)</f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E1298/D1298*100</f>
        <v>141.1764705882353</v>
      </c>
      <c r="P1298" s="5">
        <f>IF(L1298,E1298/L1298,0)</f>
        <v>52.173913043478258</v>
      </c>
      <c r="Q1298" s="6" t="s">
        <v>8320</v>
      </c>
      <c r="R1298" s="6" t="s">
        <v>8321</v>
      </c>
      <c r="S1298" s="11">
        <f>(((J1298/60)/60)/24)+DATE(1970,1,1)</f>
        <v>42423.050613425927</v>
      </c>
      <c r="T1298" s="11">
        <f>(((I1298/60)/60)/24)+DATE(1970,1,1)</f>
        <v>42443.008946759262</v>
      </c>
      <c r="U1298">
        <f>YEAR(S1298)</f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E1299/D1299*100</f>
        <v>109.52500000000001</v>
      </c>
      <c r="P1299" s="5">
        <f>IF(L1299,E1299/L1299,0)</f>
        <v>92.037815126050418</v>
      </c>
      <c r="Q1299" s="6" t="s">
        <v>8320</v>
      </c>
      <c r="R1299" s="6" t="s">
        <v>8321</v>
      </c>
      <c r="S1299" s="11">
        <f>(((J1299/60)/60)/24)+DATE(1970,1,1)</f>
        <v>42461.747199074074</v>
      </c>
      <c r="T1299" s="11">
        <f>(((I1299/60)/60)/24)+DATE(1970,1,1)</f>
        <v>42491.747199074074</v>
      </c>
      <c r="U1299">
        <f>YEAR(S1299)</f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E1300/D1300*100</f>
        <v>104.65</v>
      </c>
      <c r="P1300" s="5">
        <f>IF(L1300,E1300/L1300,0)</f>
        <v>63.424242424242422</v>
      </c>
      <c r="Q1300" s="6" t="s">
        <v>8320</v>
      </c>
      <c r="R1300" s="6" t="s">
        <v>8321</v>
      </c>
      <c r="S1300" s="11">
        <f>(((J1300/60)/60)/24)+DATE(1970,1,1)</f>
        <v>42458.680925925932</v>
      </c>
      <c r="T1300" s="11">
        <f>(((I1300/60)/60)/24)+DATE(1970,1,1)</f>
        <v>42488.680925925932</v>
      </c>
      <c r="U1300">
        <f>YEAR(S1300)</f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E1301/D1301*100</f>
        <v>124</v>
      </c>
      <c r="P1301" s="5">
        <f>IF(L1301,E1301/L1301,0)</f>
        <v>135.625</v>
      </c>
      <c r="Q1301" s="6" t="s">
        <v>8320</v>
      </c>
      <c r="R1301" s="6" t="s">
        <v>8321</v>
      </c>
      <c r="S1301" s="11">
        <f>(((J1301/60)/60)/24)+DATE(1970,1,1)</f>
        <v>42169.814340277779</v>
      </c>
      <c r="T1301" s="11">
        <f>(((I1301/60)/60)/24)+DATE(1970,1,1)</f>
        <v>42199.814340277779</v>
      </c>
      <c r="U1301">
        <f>YEAR(S1301)</f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E1302/D1302*100</f>
        <v>135</v>
      </c>
      <c r="P1302" s="5">
        <f>IF(L1302,E1302/L1302,0)</f>
        <v>168.75</v>
      </c>
      <c r="Q1302" s="6" t="s">
        <v>8320</v>
      </c>
      <c r="R1302" s="6" t="s">
        <v>8321</v>
      </c>
      <c r="S1302" s="11">
        <f>(((J1302/60)/60)/24)+DATE(1970,1,1)</f>
        <v>42483.675208333334</v>
      </c>
      <c r="T1302" s="11">
        <f>(((I1302/60)/60)/24)+DATE(1970,1,1)</f>
        <v>42522.789583333331</v>
      </c>
      <c r="U1302">
        <f>YEAR(S1302)</f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E1303/D1303*100</f>
        <v>102.75000000000001</v>
      </c>
      <c r="P1303" s="5">
        <f>IF(L1303,E1303/L1303,0)</f>
        <v>70.862068965517238</v>
      </c>
      <c r="Q1303" s="6" t="s">
        <v>8320</v>
      </c>
      <c r="R1303" s="6" t="s">
        <v>8321</v>
      </c>
      <c r="S1303" s="11">
        <f>(((J1303/60)/60)/24)+DATE(1970,1,1)</f>
        <v>42195.749745370369</v>
      </c>
      <c r="T1303" s="11">
        <f>(((I1303/60)/60)/24)+DATE(1970,1,1)</f>
        <v>42206.125</v>
      </c>
      <c r="U1303">
        <f>YEAR(S1303)</f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E1304/D1304*100</f>
        <v>100</v>
      </c>
      <c r="P1304" s="5">
        <f>IF(L1304,E1304/L1304,0)</f>
        <v>50</v>
      </c>
      <c r="Q1304" s="6" t="s">
        <v>8320</v>
      </c>
      <c r="R1304" s="6" t="s">
        <v>8321</v>
      </c>
      <c r="S1304" s="11">
        <f>(((J1304/60)/60)/24)+DATE(1970,1,1)</f>
        <v>42675.057997685188</v>
      </c>
      <c r="T1304" s="11">
        <f>(((I1304/60)/60)/24)+DATE(1970,1,1)</f>
        <v>42705.099664351852</v>
      </c>
      <c r="U1304">
        <f>YEAR(S1304)</f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E1305/D1305*100</f>
        <v>130.26085714285716</v>
      </c>
      <c r="P1305" s="5">
        <f>IF(L1305,E1305/L1305,0)</f>
        <v>42.214166666666671</v>
      </c>
      <c r="Q1305" s="6" t="s">
        <v>8320</v>
      </c>
      <c r="R1305" s="6" t="s">
        <v>8321</v>
      </c>
      <c r="S1305" s="11">
        <f>(((J1305/60)/60)/24)+DATE(1970,1,1)</f>
        <v>42566.441203703704</v>
      </c>
      <c r="T1305" s="11">
        <f>(((I1305/60)/60)/24)+DATE(1970,1,1)</f>
        <v>42582.458333333328</v>
      </c>
      <c r="U1305">
        <f>YEAR(S1305)</f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E1306/D1306*100</f>
        <v>39.627499999999998</v>
      </c>
      <c r="P1306" s="5">
        <f>IF(L1306,E1306/L1306,0)</f>
        <v>152.41346153846155</v>
      </c>
      <c r="Q1306" s="6" t="s">
        <v>8322</v>
      </c>
      <c r="R1306" s="6" t="s">
        <v>8324</v>
      </c>
      <c r="S1306" s="11">
        <f>(((J1306/60)/60)/24)+DATE(1970,1,1)</f>
        <v>42747.194502314815</v>
      </c>
      <c r="T1306" s="11">
        <f>(((I1306/60)/60)/24)+DATE(1970,1,1)</f>
        <v>42807.152835648143</v>
      </c>
      <c r="U1306">
        <f>YEAR(S1306)</f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E1307/D1307*100</f>
        <v>25.976666666666663</v>
      </c>
      <c r="P1307" s="5">
        <f>IF(L1307,E1307/L1307,0)</f>
        <v>90.616279069767444</v>
      </c>
      <c r="Q1307" s="6" t="s">
        <v>8322</v>
      </c>
      <c r="R1307" s="6" t="s">
        <v>8324</v>
      </c>
      <c r="S1307" s="11">
        <f>(((J1307/60)/60)/24)+DATE(1970,1,1)</f>
        <v>42543.665601851855</v>
      </c>
      <c r="T1307" s="11">
        <f>(((I1307/60)/60)/24)+DATE(1970,1,1)</f>
        <v>42572.729166666672</v>
      </c>
      <c r="U1307">
        <f>YEAR(S1307)</f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E1308/D1308*100</f>
        <v>65.24636363636364</v>
      </c>
      <c r="P1308" s="5">
        <f>IF(L1308,E1308/L1308,0)</f>
        <v>201.60393258426967</v>
      </c>
      <c r="Q1308" s="6" t="s">
        <v>8322</v>
      </c>
      <c r="R1308" s="6" t="s">
        <v>8324</v>
      </c>
      <c r="S1308" s="11">
        <f>(((J1308/60)/60)/24)+DATE(1970,1,1)</f>
        <v>41947.457569444443</v>
      </c>
      <c r="T1308" s="11">
        <f>(((I1308/60)/60)/24)+DATE(1970,1,1)</f>
        <v>41977.457569444443</v>
      </c>
      <c r="U1308">
        <f>YEAR(S1308)</f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E1309/D1309*100</f>
        <v>11.514000000000001</v>
      </c>
      <c r="P1309" s="5">
        <f>IF(L1309,E1309/L1309,0)</f>
        <v>127.93333333333334</v>
      </c>
      <c r="Q1309" s="6" t="s">
        <v>8322</v>
      </c>
      <c r="R1309" s="6" t="s">
        <v>8324</v>
      </c>
      <c r="S1309" s="11">
        <f>(((J1309/60)/60)/24)+DATE(1970,1,1)</f>
        <v>42387.503229166665</v>
      </c>
      <c r="T1309" s="11">
        <f>(((I1309/60)/60)/24)+DATE(1970,1,1)</f>
        <v>42417.503229166665</v>
      </c>
      <c r="U1309">
        <f>YEAR(S1309)</f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E1310/D1310*100</f>
        <v>11.360000000000001</v>
      </c>
      <c r="P1310" s="5">
        <f>IF(L1310,E1310/L1310,0)</f>
        <v>29.894736842105264</v>
      </c>
      <c r="Q1310" s="6" t="s">
        <v>8322</v>
      </c>
      <c r="R1310" s="6" t="s">
        <v>8324</v>
      </c>
      <c r="S1310" s="11">
        <f>(((J1310/60)/60)/24)+DATE(1970,1,1)</f>
        <v>42611.613564814819</v>
      </c>
      <c r="T1310" s="11">
        <f>(((I1310/60)/60)/24)+DATE(1970,1,1)</f>
        <v>42651.613564814819</v>
      </c>
      <c r="U1310">
        <f>YEAR(S1310)</f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E1311/D1311*100</f>
        <v>111.99130434782609</v>
      </c>
      <c r="P1311" s="5">
        <f>IF(L1311,E1311/L1311,0)</f>
        <v>367.97142857142859</v>
      </c>
      <c r="Q1311" s="6" t="s">
        <v>8322</v>
      </c>
      <c r="R1311" s="6" t="s">
        <v>8324</v>
      </c>
      <c r="S1311" s="11">
        <f>(((J1311/60)/60)/24)+DATE(1970,1,1)</f>
        <v>42257.882731481484</v>
      </c>
      <c r="T1311" s="11">
        <f>(((I1311/60)/60)/24)+DATE(1970,1,1)</f>
        <v>42292.882731481484</v>
      </c>
      <c r="U1311">
        <f>YEAR(S1311)</f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E1312/D1312*100</f>
        <v>15.5</v>
      </c>
      <c r="P1312" s="5">
        <f>IF(L1312,E1312/L1312,0)</f>
        <v>129.16666666666666</v>
      </c>
      <c r="Q1312" s="6" t="s">
        <v>8322</v>
      </c>
      <c r="R1312" s="6" t="s">
        <v>8324</v>
      </c>
      <c r="S1312" s="11">
        <f>(((J1312/60)/60)/24)+DATE(1970,1,1)</f>
        <v>42556.667245370365</v>
      </c>
      <c r="T1312" s="11">
        <f>(((I1312/60)/60)/24)+DATE(1970,1,1)</f>
        <v>42601.667245370365</v>
      </c>
      <c r="U1312">
        <f>YEAR(S1312)</f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E1313/D1313*100</f>
        <v>32.027999999999999</v>
      </c>
      <c r="P1313" s="5">
        <f>IF(L1313,E1313/L1313,0)</f>
        <v>800.7</v>
      </c>
      <c r="Q1313" s="6" t="s">
        <v>8322</v>
      </c>
      <c r="R1313" s="6" t="s">
        <v>8324</v>
      </c>
      <c r="S1313" s="11">
        <f>(((J1313/60)/60)/24)+DATE(1970,1,1)</f>
        <v>42669.802303240736</v>
      </c>
      <c r="T1313" s="11">
        <f>(((I1313/60)/60)/24)+DATE(1970,1,1)</f>
        <v>42704.843969907408</v>
      </c>
      <c r="U1313">
        <f>YEAR(S1313)</f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E1314/D1314*100</f>
        <v>0.60869565217391308</v>
      </c>
      <c r="P1314" s="5">
        <f>IF(L1314,E1314/L1314,0)</f>
        <v>28</v>
      </c>
      <c r="Q1314" s="6" t="s">
        <v>8322</v>
      </c>
      <c r="R1314" s="6" t="s">
        <v>8324</v>
      </c>
      <c r="S1314" s="11">
        <f>(((J1314/60)/60)/24)+DATE(1970,1,1)</f>
        <v>42082.702800925923</v>
      </c>
      <c r="T1314" s="11">
        <f>(((I1314/60)/60)/24)+DATE(1970,1,1)</f>
        <v>42112.702800925923</v>
      </c>
      <c r="U1314">
        <f>YEAR(S1314)</f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E1315/D1315*100</f>
        <v>31.114999999999998</v>
      </c>
      <c r="P1315" s="5">
        <f>IF(L1315,E1315/L1315,0)</f>
        <v>102.01639344262296</v>
      </c>
      <c r="Q1315" s="6" t="s">
        <v>8322</v>
      </c>
      <c r="R1315" s="6" t="s">
        <v>8324</v>
      </c>
      <c r="S1315" s="11">
        <f>(((J1315/60)/60)/24)+DATE(1970,1,1)</f>
        <v>42402.709652777776</v>
      </c>
      <c r="T1315" s="11">
        <f>(((I1315/60)/60)/24)+DATE(1970,1,1)</f>
        <v>42432.709652777776</v>
      </c>
      <c r="U1315">
        <f>YEAR(S1315)</f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E1316/D1316*100</f>
        <v>1.1266666666666667</v>
      </c>
      <c r="P1316" s="5">
        <f>IF(L1316,E1316/L1316,0)</f>
        <v>184.36363636363637</v>
      </c>
      <c r="Q1316" s="6" t="s">
        <v>8322</v>
      </c>
      <c r="R1316" s="6" t="s">
        <v>8324</v>
      </c>
      <c r="S1316" s="11">
        <f>(((J1316/60)/60)/24)+DATE(1970,1,1)</f>
        <v>42604.669675925921</v>
      </c>
      <c r="T1316" s="11">
        <f>(((I1316/60)/60)/24)+DATE(1970,1,1)</f>
        <v>42664.669675925921</v>
      </c>
      <c r="U1316">
        <f>YEAR(S1316)</f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E1317/D1317*100</f>
        <v>40.404000000000003</v>
      </c>
      <c r="P1317" s="5">
        <f>IF(L1317,E1317/L1317,0)</f>
        <v>162.91935483870967</v>
      </c>
      <c r="Q1317" s="6" t="s">
        <v>8322</v>
      </c>
      <c r="R1317" s="6" t="s">
        <v>8324</v>
      </c>
      <c r="S1317" s="11">
        <f>(((J1317/60)/60)/24)+DATE(1970,1,1)</f>
        <v>42278.498240740737</v>
      </c>
      <c r="T1317" s="11">
        <f>(((I1317/60)/60)/24)+DATE(1970,1,1)</f>
        <v>42314.041666666672</v>
      </c>
      <c r="U1317">
        <f>YEAR(S1317)</f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E1318/D1318*100</f>
        <v>1.3333333333333333E-3</v>
      </c>
      <c r="P1318" s="5">
        <f>IF(L1318,E1318/L1318,0)</f>
        <v>1</v>
      </c>
      <c r="Q1318" s="6" t="s">
        <v>8322</v>
      </c>
      <c r="R1318" s="6" t="s">
        <v>8324</v>
      </c>
      <c r="S1318" s="11">
        <f>(((J1318/60)/60)/24)+DATE(1970,1,1)</f>
        <v>42393.961909722217</v>
      </c>
      <c r="T1318" s="11">
        <f>(((I1318/60)/60)/24)+DATE(1970,1,1)</f>
        <v>42428.961909722217</v>
      </c>
      <c r="U1318">
        <f>YEAR(S1318)</f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E1319/D1319*100</f>
        <v>5.7334999999999994</v>
      </c>
      <c r="P1319" s="5">
        <f>IF(L1319,E1319/L1319,0)</f>
        <v>603.52631578947364</v>
      </c>
      <c r="Q1319" s="6" t="s">
        <v>8322</v>
      </c>
      <c r="R1319" s="6" t="s">
        <v>8324</v>
      </c>
      <c r="S1319" s="11">
        <f>(((J1319/60)/60)/24)+DATE(1970,1,1)</f>
        <v>42520.235486111109</v>
      </c>
      <c r="T1319" s="11">
        <f>(((I1319/60)/60)/24)+DATE(1970,1,1)</f>
        <v>42572.583333333328</v>
      </c>
      <c r="U1319">
        <f>YEAR(S1319)</f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E1320/D1320*100</f>
        <v>15.324999999999999</v>
      </c>
      <c r="P1320" s="5">
        <f>IF(L1320,E1320/L1320,0)</f>
        <v>45.407407407407405</v>
      </c>
      <c r="Q1320" s="6" t="s">
        <v>8322</v>
      </c>
      <c r="R1320" s="6" t="s">
        <v>8324</v>
      </c>
      <c r="S1320" s="11">
        <f>(((J1320/60)/60)/24)+DATE(1970,1,1)</f>
        <v>41985.043657407412</v>
      </c>
      <c r="T1320" s="11">
        <f>(((I1320/60)/60)/24)+DATE(1970,1,1)</f>
        <v>42015.043657407412</v>
      </c>
      <c r="U1320">
        <f>YEAR(S1320)</f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E1321/D1321*100</f>
        <v>15.103448275862069</v>
      </c>
      <c r="P1321" s="5">
        <f>IF(L1321,E1321/L1321,0)</f>
        <v>97.333333333333329</v>
      </c>
      <c r="Q1321" s="6" t="s">
        <v>8322</v>
      </c>
      <c r="R1321" s="6" t="s">
        <v>8324</v>
      </c>
      <c r="S1321" s="11">
        <f>(((J1321/60)/60)/24)+DATE(1970,1,1)</f>
        <v>41816.812094907407</v>
      </c>
      <c r="T1321" s="11">
        <f>(((I1321/60)/60)/24)+DATE(1970,1,1)</f>
        <v>41831.666666666664</v>
      </c>
      <c r="U1321">
        <f>YEAR(S1321)</f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E1322/D1322*100</f>
        <v>0.503</v>
      </c>
      <c r="P1322" s="5">
        <f>IF(L1322,E1322/L1322,0)</f>
        <v>167.66666666666666</v>
      </c>
      <c r="Q1322" s="6" t="s">
        <v>8322</v>
      </c>
      <c r="R1322" s="6" t="s">
        <v>8324</v>
      </c>
      <c r="S1322" s="11">
        <f>(((J1322/60)/60)/24)+DATE(1970,1,1)</f>
        <v>42705.690347222218</v>
      </c>
      <c r="T1322" s="11">
        <f>(((I1322/60)/60)/24)+DATE(1970,1,1)</f>
        <v>42734.958333333328</v>
      </c>
      <c r="U1322">
        <f>YEAR(S1322)</f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E1323/D1323*100</f>
        <v>1.3028138528138529</v>
      </c>
      <c r="P1323" s="5">
        <f>IF(L1323,E1323/L1323,0)</f>
        <v>859.85714285714289</v>
      </c>
      <c r="Q1323" s="6" t="s">
        <v>8322</v>
      </c>
      <c r="R1323" s="6" t="s">
        <v>8324</v>
      </c>
      <c r="S1323" s="11">
        <f>(((J1323/60)/60)/24)+DATE(1970,1,1)</f>
        <v>42697.74927083333</v>
      </c>
      <c r="T1323" s="11">
        <f>(((I1323/60)/60)/24)+DATE(1970,1,1)</f>
        <v>42727.74927083333</v>
      </c>
      <c r="U1323">
        <f>YEAR(S1323)</f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E1324/D1324*100</f>
        <v>0.30285714285714288</v>
      </c>
      <c r="P1324" s="5">
        <f>IF(L1324,E1324/L1324,0)</f>
        <v>26.5</v>
      </c>
      <c r="Q1324" s="6" t="s">
        <v>8322</v>
      </c>
      <c r="R1324" s="6" t="s">
        <v>8324</v>
      </c>
      <c r="S1324" s="11">
        <f>(((J1324/60)/60)/24)+DATE(1970,1,1)</f>
        <v>42115.656539351854</v>
      </c>
      <c r="T1324" s="11">
        <f>(((I1324/60)/60)/24)+DATE(1970,1,1)</f>
        <v>42145.656539351854</v>
      </c>
      <c r="U1324">
        <f>YEAR(S1324)</f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E1325/D1325*100</f>
        <v>8.8800000000000008</v>
      </c>
      <c r="P1325" s="5">
        <f>IF(L1325,E1325/L1325,0)</f>
        <v>30.272727272727273</v>
      </c>
      <c r="Q1325" s="6" t="s">
        <v>8322</v>
      </c>
      <c r="R1325" s="6" t="s">
        <v>8324</v>
      </c>
      <c r="S1325" s="11">
        <f>(((J1325/60)/60)/24)+DATE(1970,1,1)</f>
        <v>42451.698449074072</v>
      </c>
      <c r="T1325" s="11">
        <f>(((I1325/60)/60)/24)+DATE(1970,1,1)</f>
        <v>42486.288194444445</v>
      </c>
      <c r="U1325">
        <f>YEAR(S1325)</f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E1326/D1326*100</f>
        <v>9.84</v>
      </c>
      <c r="P1326" s="5">
        <f>IF(L1326,E1326/L1326,0)</f>
        <v>54.666666666666664</v>
      </c>
      <c r="Q1326" s="6" t="s">
        <v>8322</v>
      </c>
      <c r="R1326" s="6" t="s">
        <v>8324</v>
      </c>
      <c r="S1326" s="11">
        <f>(((J1326/60)/60)/24)+DATE(1970,1,1)</f>
        <v>42626.633703703701</v>
      </c>
      <c r="T1326" s="11">
        <f>(((I1326/60)/60)/24)+DATE(1970,1,1)</f>
        <v>42656.633703703701</v>
      </c>
      <c r="U1326">
        <f>YEAR(S1326)</f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E1327/D1327*100</f>
        <v>2.4299999999999997</v>
      </c>
      <c r="P1327" s="5">
        <f>IF(L1327,E1327/L1327,0)</f>
        <v>60.75</v>
      </c>
      <c r="Q1327" s="6" t="s">
        <v>8322</v>
      </c>
      <c r="R1327" s="6" t="s">
        <v>8324</v>
      </c>
      <c r="S1327" s="11">
        <f>(((J1327/60)/60)/24)+DATE(1970,1,1)</f>
        <v>42704.086053240739</v>
      </c>
      <c r="T1327" s="11">
        <f>(((I1327/60)/60)/24)+DATE(1970,1,1)</f>
        <v>42734.086053240739</v>
      </c>
      <c r="U1327">
        <f>YEAR(S1327)</f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E1328/D1328*100</f>
        <v>1.1299999999999999</v>
      </c>
      <c r="P1328" s="5">
        <f>IF(L1328,E1328/L1328,0)</f>
        <v>102.72727272727273</v>
      </c>
      <c r="Q1328" s="6" t="s">
        <v>8322</v>
      </c>
      <c r="R1328" s="6" t="s">
        <v>8324</v>
      </c>
      <c r="S1328" s="11">
        <f>(((J1328/60)/60)/24)+DATE(1970,1,1)</f>
        <v>41974.791990740734</v>
      </c>
      <c r="T1328" s="11">
        <f>(((I1328/60)/60)/24)+DATE(1970,1,1)</f>
        <v>42019.791990740734</v>
      </c>
      <c r="U1328">
        <f>YEAR(S1328)</f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E1329/D1329*100</f>
        <v>3.5520833333333335</v>
      </c>
      <c r="P1329" s="5">
        <f>IF(L1329,E1329/L1329,0)</f>
        <v>41.585365853658537</v>
      </c>
      <c r="Q1329" s="6" t="s">
        <v>8322</v>
      </c>
      <c r="R1329" s="6" t="s">
        <v>8324</v>
      </c>
      <c r="S1329" s="11">
        <f>(((J1329/60)/60)/24)+DATE(1970,1,1)</f>
        <v>42123.678645833337</v>
      </c>
      <c r="T1329" s="11">
        <f>(((I1329/60)/60)/24)+DATE(1970,1,1)</f>
        <v>42153.678645833337</v>
      </c>
      <c r="U1329">
        <f>YEAR(S1329)</f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E1330/D1330*100</f>
        <v>2.3306666666666667</v>
      </c>
      <c r="P1330" s="5">
        <f>IF(L1330,E1330/L1330,0)</f>
        <v>116.53333333333333</v>
      </c>
      <c r="Q1330" s="6" t="s">
        <v>8322</v>
      </c>
      <c r="R1330" s="6" t="s">
        <v>8324</v>
      </c>
      <c r="S1330" s="11">
        <f>(((J1330/60)/60)/24)+DATE(1970,1,1)</f>
        <v>42612.642754629633</v>
      </c>
      <c r="T1330" s="11">
        <f>(((I1330/60)/60)/24)+DATE(1970,1,1)</f>
        <v>42657.642754629633</v>
      </c>
      <c r="U1330">
        <f>YEAR(S1330)</f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E1331/D1331*100</f>
        <v>0.81600000000000006</v>
      </c>
      <c r="P1331" s="5">
        <f>IF(L1331,E1331/L1331,0)</f>
        <v>45.333333333333336</v>
      </c>
      <c r="Q1331" s="6" t="s">
        <v>8322</v>
      </c>
      <c r="R1331" s="6" t="s">
        <v>8324</v>
      </c>
      <c r="S1331" s="11">
        <f>(((J1331/60)/60)/24)+DATE(1970,1,1)</f>
        <v>41935.221585648149</v>
      </c>
      <c r="T1331" s="11">
        <f>(((I1331/60)/60)/24)+DATE(1970,1,1)</f>
        <v>41975.263252314813</v>
      </c>
      <c r="U1331">
        <f>YEAR(S1331)</f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E1332/D1332*100</f>
        <v>22.494285714285713</v>
      </c>
      <c r="P1332" s="5">
        <f>IF(L1332,E1332/L1332,0)</f>
        <v>157.46</v>
      </c>
      <c r="Q1332" s="6" t="s">
        <v>8322</v>
      </c>
      <c r="R1332" s="6" t="s">
        <v>8324</v>
      </c>
      <c r="S1332" s="11">
        <f>(((J1332/60)/60)/24)+DATE(1970,1,1)</f>
        <v>42522.276724537034</v>
      </c>
      <c r="T1332" s="11">
        <f>(((I1332/60)/60)/24)+DATE(1970,1,1)</f>
        <v>42553.166666666672</v>
      </c>
      <c r="U1332">
        <f>YEAR(S1332)</f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E1333/D1333*100</f>
        <v>1.3668</v>
      </c>
      <c r="P1333" s="5">
        <f>IF(L1333,E1333/L1333,0)</f>
        <v>100.5</v>
      </c>
      <c r="Q1333" s="6" t="s">
        <v>8322</v>
      </c>
      <c r="R1333" s="6" t="s">
        <v>8324</v>
      </c>
      <c r="S1333" s="11">
        <f>(((J1333/60)/60)/24)+DATE(1970,1,1)</f>
        <v>42569.50409722222</v>
      </c>
      <c r="T1333" s="11">
        <f>(((I1333/60)/60)/24)+DATE(1970,1,1)</f>
        <v>42599.50409722222</v>
      </c>
      <c r="U1333">
        <f>YEAR(S1333)</f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E1334/D1334*100</f>
        <v>0</v>
      </c>
      <c r="P1334" s="5">
        <f>IF(L1334,E1334/L1334,0)</f>
        <v>0</v>
      </c>
      <c r="Q1334" s="6" t="s">
        <v>8322</v>
      </c>
      <c r="R1334" s="6" t="s">
        <v>8324</v>
      </c>
      <c r="S1334" s="11">
        <f>(((J1334/60)/60)/24)+DATE(1970,1,1)</f>
        <v>42732.060277777782</v>
      </c>
      <c r="T1334" s="11">
        <f>(((I1334/60)/60)/24)+DATE(1970,1,1)</f>
        <v>42762.060277777782</v>
      </c>
      <c r="U1334">
        <f>YEAR(S1334)</f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E1335/D1335*100</f>
        <v>0</v>
      </c>
      <c r="P1335" s="5">
        <f>IF(L1335,E1335/L1335,0)</f>
        <v>0</v>
      </c>
      <c r="Q1335" s="6" t="s">
        <v>8322</v>
      </c>
      <c r="R1335" s="6" t="s">
        <v>8324</v>
      </c>
      <c r="S1335" s="11">
        <f>(((J1335/60)/60)/24)+DATE(1970,1,1)</f>
        <v>41806.106770833336</v>
      </c>
      <c r="T1335" s="11">
        <f>(((I1335/60)/60)/24)+DATE(1970,1,1)</f>
        <v>41836.106770833336</v>
      </c>
      <c r="U1335">
        <f>YEAR(S1335)</f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E1336/D1336*100</f>
        <v>10.754135338345865</v>
      </c>
      <c r="P1336" s="5">
        <f>IF(L1336,E1336/L1336,0)</f>
        <v>51.822463768115945</v>
      </c>
      <c r="Q1336" s="6" t="s">
        <v>8322</v>
      </c>
      <c r="R1336" s="6" t="s">
        <v>8324</v>
      </c>
      <c r="S1336" s="11">
        <f>(((J1336/60)/60)/24)+DATE(1970,1,1)</f>
        <v>42410.774155092593</v>
      </c>
      <c r="T1336" s="11">
        <f>(((I1336/60)/60)/24)+DATE(1970,1,1)</f>
        <v>42440.774155092593</v>
      </c>
      <c r="U1336">
        <f>YEAR(S1336)</f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E1337/D1337*100</f>
        <v>19.759999999999998</v>
      </c>
      <c r="P1337" s="5">
        <f>IF(L1337,E1337/L1337,0)</f>
        <v>308.75</v>
      </c>
      <c r="Q1337" s="6" t="s">
        <v>8322</v>
      </c>
      <c r="R1337" s="6" t="s">
        <v>8324</v>
      </c>
      <c r="S1337" s="11">
        <f>(((J1337/60)/60)/24)+DATE(1970,1,1)</f>
        <v>42313.936365740738</v>
      </c>
      <c r="T1337" s="11">
        <f>(((I1337/60)/60)/24)+DATE(1970,1,1)</f>
        <v>42343.936365740738</v>
      </c>
      <c r="U1337">
        <f>YEAR(S1337)</f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E1338/D1338*100</f>
        <v>84.946999999999989</v>
      </c>
      <c r="P1338" s="5">
        <f>IF(L1338,E1338/L1338,0)</f>
        <v>379.22767857142856</v>
      </c>
      <c r="Q1338" s="6" t="s">
        <v>8322</v>
      </c>
      <c r="R1338" s="6" t="s">
        <v>8324</v>
      </c>
      <c r="S1338" s="11">
        <f>(((J1338/60)/60)/24)+DATE(1970,1,1)</f>
        <v>41955.863750000004</v>
      </c>
      <c r="T1338" s="11">
        <f>(((I1338/60)/60)/24)+DATE(1970,1,1)</f>
        <v>41990.863750000004</v>
      </c>
      <c r="U1338">
        <f>YEAR(S1338)</f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E1339/D1339*100</f>
        <v>49.381999999999998</v>
      </c>
      <c r="P1339" s="5">
        <f>IF(L1339,E1339/L1339,0)</f>
        <v>176.36428571428573</v>
      </c>
      <c r="Q1339" s="6" t="s">
        <v>8322</v>
      </c>
      <c r="R1339" s="6" t="s">
        <v>8324</v>
      </c>
      <c r="S1339" s="11">
        <f>(((J1339/60)/60)/24)+DATE(1970,1,1)</f>
        <v>42767.577303240745</v>
      </c>
      <c r="T1339" s="11">
        <f>(((I1339/60)/60)/24)+DATE(1970,1,1)</f>
        <v>42797.577303240745</v>
      </c>
      <c r="U1339">
        <f>YEAR(S1339)</f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E1340/D1340*100</f>
        <v>3.3033333333333332</v>
      </c>
      <c r="P1340" s="5">
        <f>IF(L1340,E1340/L1340,0)</f>
        <v>66.066666666666663</v>
      </c>
      <c r="Q1340" s="6" t="s">
        <v>8322</v>
      </c>
      <c r="R1340" s="6" t="s">
        <v>8324</v>
      </c>
      <c r="S1340" s="11">
        <f>(((J1340/60)/60)/24)+DATE(1970,1,1)</f>
        <v>42188.803622685184</v>
      </c>
      <c r="T1340" s="11">
        <f>(((I1340/60)/60)/24)+DATE(1970,1,1)</f>
        <v>42218.803622685184</v>
      </c>
      <c r="U1340">
        <f>YEAR(S1340)</f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E1341/D1341*100</f>
        <v>6.6339999999999995</v>
      </c>
      <c r="P1341" s="5">
        <f>IF(L1341,E1341/L1341,0)</f>
        <v>89.648648648648646</v>
      </c>
      <c r="Q1341" s="6" t="s">
        <v>8322</v>
      </c>
      <c r="R1341" s="6" t="s">
        <v>8324</v>
      </c>
      <c r="S1341" s="11">
        <f>(((J1341/60)/60)/24)+DATE(1970,1,1)</f>
        <v>41936.647164351853</v>
      </c>
      <c r="T1341" s="11">
        <f>(((I1341/60)/60)/24)+DATE(1970,1,1)</f>
        <v>41981.688831018517</v>
      </c>
      <c r="U1341">
        <f>YEAR(S1341)</f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E1342/D1342*100</f>
        <v>0</v>
      </c>
      <c r="P1342" s="5">
        <f>IF(L1342,E1342/L1342,0)</f>
        <v>0</v>
      </c>
      <c r="Q1342" s="6" t="s">
        <v>8322</v>
      </c>
      <c r="R1342" s="6" t="s">
        <v>8324</v>
      </c>
      <c r="S1342" s="11">
        <f>(((J1342/60)/60)/24)+DATE(1970,1,1)</f>
        <v>41836.595520833333</v>
      </c>
      <c r="T1342" s="11">
        <f>(((I1342/60)/60)/24)+DATE(1970,1,1)</f>
        <v>41866.595520833333</v>
      </c>
      <c r="U1342">
        <f>YEAR(S1342)</f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E1343/D1343*100</f>
        <v>70.36</v>
      </c>
      <c r="P1343" s="5">
        <f>IF(L1343,E1343/L1343,0)</f>
        <v>382.39130434782606</v>
      </c>
      <c r="Q1343" s="6" t="s">
        <v>8322</v>
      </c>
      <c r="R1343" s="6" t="s">
        <v>8324</v>
      </c>
      <c r="S1343" s="11">
        <f>(((J1343/60)/60)/24)+DATE(1970,1,1)</f>
        <v>42612.624039351853</v>
      </c>
      <c r="T1343" s="11">
        <f>(((I1343/60)/60)/24)+DATE(1970,1,1)</f>
        <v>42644.624039351853</v>
      </c>
      <c r="U1343">
        <f>YEAR(S1343)</f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E1344/D1344*100</f>
        <v>0.2</v>
      </c>
      <c r="P1344" s="5">
        <f>IF(L1344,E1344/L1344,0)</f>
        <v>100</v>
      </c>
      <c r="Q1344" s="6" t="s">
        <v>8322</v>
      </c>
      <c r="R1344" s="6" t="s">
        <v>8324</v>
      </c>
      <c r="S1344" s="11">
        <f>(((J1344/60)/60)/24)+DATE(1970,1,1)</f>
        <v>42172.816423611104</v>
      </c>
      <c r="T1344" s="11">
        <f>(((I1344/60)/60)/24)+DATE(1970,1,1)</f>
        <v>42202.816423611104</v>
      </c>
      <c r="U1344">
        <f>YEAR(S1344)</f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E1345/D1345*100</f>
        <v>102.298</v>
      </c>
      <c r="P1345" s="5">
        <f>IF(L1345,E1345/L1345,0)</f>
        <v>158.35603715170279</v>
      </c>
      <c r="Q1345" s="6" t="s">
        <v>8322</v>
      </c>
      <c r="R1345" s="6" t="s">
        <v>8324</v>
      </c>
      <c r="S1345" s="11">
        <f>(((J1345/60)/60)/24)+DATE(1970,1,1)</f>
        <v>42542.526423611111</v>
      </c>
      <c r="T1345" s="11">
        <f>(((I1345/60)/60)/24)+DATE(1970,1,1)</f>
        <v>42601.165972222225</v>
      </c>
      <c r="U1345">
        <f>YEAR(S1345)</f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E1346/D1346*100</f>
        <v>377.73333333333335</v>
      </c>
      <c r="P1346" s="5">
        <f>IF(L1346,E1346/L1346,0)</f>
        <v>40.762589928057551</v>
      </c>
      <c r="Q1346" s="6" t="s">
        <v>8325</v>
      </c>
      <c r="R1346" s="6" t="s">
        <v>8326</v>
      </c>
      <c r="S1346" s="11">
        <f>(((J1346/60)/60)/24)+DATE(1970,1,1)</f>
        <v>42522.789803240739</v>
      </c>
      <c r="T1346" s="11">
        <f>(((I1346/60)/60)/24)+DATE(1970,1,1)</f>
        <v>42551.789803240739</v>
      </c>
      <c r="U1346">
        <f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E1347/D1347*100</f>
        <v>125</v>
      </c>
      <c r="P1347" s="5">
        <f>IF(L1347,E1347/L1347,0)</f>
        <v>53.571428571428569</v>
      </c>
      <c r="Q1347" s="6" t="s">
        <v>8325</v>
      </c>
      <c r="R1347" s="6" t="s">
        <v>8326</v>
      </c>
      <c r="S1347" s="11">
        <f>(((J1347/60)/60)/24)+DATE(1970,1,1)</f>
        <v>41799.814340277779</v>
      </c>
      <c r="T1347" s="11">
        <f>(((I1347/60)/60)/24)+DATE(1970,1,1)</f>
        <v>41834.814340277779</v>
      </c>
      <c r="U1347">
        <f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E1348/D1348*100</f>
        <v>147.32653061224491</v>
      </c>
      <c r="P1348" s="5">
        <f>IF(L1348,E1348/L1348,0)</f>
        <v>48.449664429530202</v>
      </c>
      <c r="Q1348" s="6" t="s">
        <v>8325</v>
      </c>
      <c r="R1348" s="6" t="s">
        <v>8326</v>
      </c>
      <c r="S1348" s="11">
        <f>(((J1348/60)/60)/24)+DATE(1970,1,1)</f>
        <v>41422.075821759259</v>
      </c>
      <c r="T1348" s="11">
        <f>(((I1348/60)/60)/24)+DATE(1970,1,1)</f>
        <v>41452.075821759259</v>
      </c>
      <c r="U1348">
        <f>YEAR(S1348)</f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E1349/D1349*100</f>
        <v>102.2</v>
      </c>
      <c r="P1349" s="5">
        <f>IF(L1349,E1349/L1349,0)</f>
        <v>82.41935483870968</v>
      </c>
      <c r="Q1349" s="6" t="s">
        <v>8325</v>
      </c>
      <c r="R1349" s="6" t="s">
        <v>8326</v>
      </c>
      <c r="S1349" s="11">
        <f>(((J1349/60)/60)/24)+DATE(1970,1,1)</f>
        <v>42040.638020833328</v>
      </c>
      <c r="T1349" s="11">
        <f>(((I1349/60)/60)/24)+DATE(1970,1,1)</f>
        <v>42070.638020833328</v>
      </c>
      <c r="U1349">
        <f>YEAR(S1349)</f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E1350/D1350*100</f>
        <v>101.8723404255319</v>
      </c>
      <c r="P1350" s="5">
        <f>IF(L1350,E1350/L1350,0)</f>
        <v>230.19230769230768</v>
      </c>
      <c r="Q1350" s="6" t="s">
        <v>8325</v>
      </c>
      <c r="R1350" s="6" t="s">
        <v>8326</v>
      </c>
      <c r="S1350" s="11">
        <f>(((J1350/60)/60)/24)+DATE(1970,1,1)</f>
        <v>41963.506168981476</v>
      </c>
      <c r="T1350" s="11">
        <f>(((I1350/60)/60)/24)+DATE(1970,1,1)</f>
        <v>41991.506168981476</v>
      </c>
      <c r="U1350">
        <f>YEAR(S1350)</f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E1351/D1351*100</f>
        <v>204.2</v>
      </c>
      <c r="P1351" s="5">
        <f>IF(L1351,E1351/L1351,0)</f>
        <v>59.360465116279073</v>
      </c>
      <c r="Q1351" s="6" t="s">
        <v>8325</v>
      </c>
      <c r="R1351" s="6" t="s">
        <v>8326</v>
      </c>
      <c r="S1351" s="11">
        <f>(((J1351/60)/60)/24)+DATE(1970,1,1)</f>
        <v>42317.33258101852</v>
      </c>
      <c r="T1351" s="11">
        <f>(((I1351/60)/60)/24)+DATE(1970,1,1)</f>
        <v>42354.290972222225</v>
      </c>
      <c r="U1351">
        <f>YEAR(S1351)</f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E1352/D1352*100</f>
        <v>104.05</v>
      </c>
      <c r="P1352" s="5">
        <f>IF(L1352,E1352/L1352,0)</f>
        <v>66.698717948717942</v>
      </c>
      <c r="Q1352" s="6" t="s">
        <v>8325</v>
      </c>
      <c r="R1352" s="6" t="s">
        <v>8326</v>
      </c>
      <c r="S1352" s="11">
        <f>(((J1352/60)/60)/24)+DATE(1970,1,1)</f>
        <v>42334.013124999998</v>
      </c>
      <c r="T1352" s="11">
        <f>(((I1352/60)/60)/24)+DATE(1970,1,1)</f>
        <v>42364.013124999998</v>
      </c>
      <c r="U1352">
        <f>YEAR(S1352)</f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E1353/D1353*100</f>
        <v>101.265</v>
      </c>
      <c r="P1353" s="5">
        <f>IF(L1353,E1353/L1353,0)</f>
        <v>168.77500000000001</v>
      </c>
      <c r="Q1353" s="6" t="s">
        <v>8325</v>
      </c>
      <c r="R1353" s="6" t="s">
        <v>8326</v>
      </c>
      <c r="S1353" s="11">
        <f>(((J1353/60)/60)/24)+DATE(1970,1,1)</f>
        <v>42382.74009259259</v>
      </c>
      <c r="T1353" s="11">
        <f>(((I1353/60)/60)/24)+DATE(1970,1,1)</f>
        <v>42412.74009259259</v>
      </c>
      <c r="U1353">
        <f>YEAR(S1353)</f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E1354/D1354*100</f>
        <v>136.13999999999999</v>
      </c>
      <c r="P1354" s="5">
        <f>IF(L1354,E1354/L1354,0)</f>
        <v>59.973568281938327</v>
      </c>
      <c r="Q1354" s="6" t="s">
        <v>8325</v>
      </c>
      <c r="R1354" s="6" t="s">
        <v>8326</v>
      </c>
      <c r="S1354" s="11">
        <f>(((J1354/60)/60)/24)+DATE(1970,1,1)</f>
        <v>42200.578310185185</v>
      </c>
      <c r="T1354" s="11">
        <f>(((I1354/60)/60)/24)+DATE(1970,1,1)</f>
        <v>42252.165972222225</v>
      </c>
      <c r="U1354">
        <f>YEAR(S1354)</f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E1355/D1355*100</f>
        <v>133.6</v>
      </c>
      <c r="P1355" s="5">
        <f>IF(L1355,E1355/L1355,0)</f>
        <v>31.80952380952381</v>
      </c>
      <c r="Q1355" s="6" t="s">
        <v>8325</v>
      </c>
      <c r="R1355" s="6" t="s">
        <v>8326</v>
      </c>
      <c r="S1355" s="11">
        <f>(((J1355/60)/60)/24)+DATE(1970,1,1)</f>
        <v>41309.11791666667</v>
      </c>
      <c r="T1355" s="11">
        <f>(((I1355/60)/60)/24)+DATE(1970,1,1)</f>
        <v>41344</v>
      </c>
      <c r="U1355">
        <f>YEAR(S1355)</f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E1356/D1356*100</f>
        <v>130.25</v>
      </c>
      <c r="P1356" s="5">
        <f>IF(L1356,E1356/L1356,0)</f>
        <v>24.421875</v>
      </c>
      <c r="Q1356" s="6" t="s">
        <v>8325</v>
      </c>
      <c r="R1356" s="6" t="s">
        <v>8326</v>
      </c>
      <c r="S1356" s="11">
        <f>(((J1356/60)/60)/24)+DATE(1970,1,1)</f>
        <v>42502.807627314818</v>
      </c>
      <c r="T1356" s="11">
        <f>(((I1356/60)/60)/24)+DATE(1970,1,1)</f>
        <v>42532.807627314818</v>
      </c>
      <c r="U1356">
        <f>YEAR(S1356)</f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E1357/D1357*100</f>
        <v>122.67999999999999</v>
      </c>
      <c r="P1357" s="5">
        <f>IF(L1357,E1357/L1357,0)</f>
        <v>25.347107438016529</v>
      </c>
      <c r="Q1357" s="6" t="s">
        <v>8325</v>
      </c>
      <c r="R1357" s="6" t="s">
        <v>8326</v>
      </c>
      <c r="S1357" s="11">
        <f>(((J1357/60)/60)/24)+DATE(1970,1,1)</f>
        <v>41213.254687499997</v>
      </c>
      <c r="T1357" s="11">
        <f>(((I1357/60)/60)/24)+DATE(1970,1,1)</f>
        <v>41243.416666666664</v>
      </c>
      <c r="U1357">
        <f>YEAR(S1357)</f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E1358/D1358*100</f>
        <v>182.81058823529412</v>
      </c>
      <c r="P1358" s="5">
        <f>IF(L1358,E1358/L1358,0)</f>
        <v>71.443218390804603</v>
      </c>
      <c r="Q1358" s="6" t="s">
        <v>8325</v>
      </c>
      <c r="R1358" s="6" t="s">
        <v>8326</v>
      </c>
      <c r="S1358" s="11">
        <f>(((J1358/60)/60)/24)+DATE(1970,1,1)</f>
        <v>41430.038888888892</v>
      </c>
      <c r="T1358" s="11">
        <f>(((I1358/60)/60)/24)+DATE(1970,1,1)</f>
        <v>41460.038888888892</v>
      </c>
      <c r="U1358">
        <f>YEAR(S1358)</f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E1359/D1359*100</f>
        <v>125.29999999999998</v>
      </c>
      <c r="P1359" s="5">
        <f>IF(L1359,E1359/L1359,0)</f>
        <v>38.553846153846152</v>
      </c>
      <c r="Q1359" s="6" t="s">
        <v>8325</v>
      </c>
      <c r="R1359" s="6" t="s">
        <v>8326</v>
      </c>
      <c r="S1359" s="11">
        <f>(((J1359/60)/60)/24)+DATE(1970,1,1)</f>
        <v>41304.962233796294</v>
      </c>
      <c r="T1359" s="11">
        <f>(((I1359/60)/60)/24)+DATE(1970,1,1)</f>
        <v>41334.249305555553</v>
      </c>
      <c r="U1359">
        <f>YEAR(S1359)</f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E1360/D1360*100</f>
        <v>111.66666666666667</v>
      </c>
      <c r="P1360" s="5">
        <f>IF(L1360,E1360/L1360,0)</f>
        <v>68.367346938775512</v>
      </c>
      <c r="Q1360" s="6" t="s">
        <v>8325</v>
      </c>
      <c r="R1360" s="6" t="s">
        <v>8326</v>
      </c>
      <c r="S1360" s="11">
        <f>(((J1360/60)/60)/24)+DATE(1970,1,1)</f>
        <v>40689.570868055554</v>
      </c>
      <c r="T1360" s="11">
        <f>(((I1360/60)/60)/24)+DATE(1970,1,1)</f>
        <v>40719.570868055554</v>
      </c>
      <c r="U1360">
        <f>YEAR(S1360)</f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E1361/D1361*100</f>
        <v>115.75757575757575</v>
      </c>
      <c r="P1361" s="5">
        <f>IF(L1361,E1361/L1361,0)</f>
        <v>40.210526315789473</v>
      </c>
      <c r="Q1361" s="6" t="s">
        <v>8325</v>
      </c>
      <c r="R1361" s="6" t="s">
        <v>8326</v>
      </c>
      <c r="S1361" s="11">
        <f>(((J1361/60)/60)/24)+DATE(1970,1,1)</f>
        <v>40668.814699074072</v>
      </c>
      <c r="T1361" s="11">
        <f>(((I1361/60)/60)/24)+DATE(1970,1,1)</f>
        <v>40730.814699074072</v>
      </c>
      <c r="U1361">
        <f>YEAR(S1361)</f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E1362/D1362*100</f>
        <v>173.2</v>
      </c>
      <c r="P1362" s="5">
        <f>IF(L1362,E1362/L1362,0)</f>
        <v>32.074074074074076</v>
      </c>
      <c r="Q1362" s="6" t="s">
        <v>8325</v>
      </c>
      <c r="R1362" s="6" t="s">
        <v>8326</v>
      </c>
      <c r="S1362" s="11">
        <f>(((J1362/60)/60)/24)+DATE(1970,1,1)</f>
        <v>41095.900694444441</v>
      </c>
      <c r="T1362" s="11">
        <f>(((I1362/60)/60)/24)+DATE(1970,1,1)</f>
        <v>41123.900694444441</v>
      </c>
      <c r="U1362">
        <f>YEAR(S1362)</f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E1363/D1363*100</f>
        <v>125.98333333333333</v>
      </c>
      <c r="P1363" s="5">
        <f>IF(L1363,E1363/L1363,0)</f>
        <v>28.632575757575758</v>
      </c>
      <c r="Q1363" s="6" t="s">
        <v>8325</v>
      </c>
      <c r="R1363" s="6" t="s">
        <v>8326</v>
      </c>
      <c r="S1363" s="11">
        <f>(((J1363/60)/60)/24)+DATE(1970,1,1)</f>
        <v>41781.717268518521</v>
      </c>
      <c r="T1363" s="11">
        <f>(((I1363/60)/60)/24)+DATE(1970,1,1)</f>
        <v>41811.717268518521</v>
      </c>
      <c r="U1363">
        <f>YEAR(S1363)</f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E1364/D1364*100</f>
        <v>109.1</v>
      </c>
      <c r="P1364" s="5">
        <f>IF(L1364,E1364/L1364,0)</f>
        <v>43.64</v>
      </c>
      <c r="Q1364" s="6" t="s">
        <v>8325</v>
      </c>
      <c r="R1364" s="6" t="s">
        <v>8326</v>
      </c>
      <c r="S1364" s="11">
        <f>(((J1364/60)/60)/24)+DATE(1970,1,1)</f>
        <v>41464.934386574074</v>
      </c>
      <c r="T1364" s="11">
        <f>(((I1364/60)/60)/24)+DATE(1970,1,1)</f>
        <v>41524.934386574074</v>
      </c>
      <c r="U1364">
        <f>YEAR(S1364)</f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E1365/D1365*100</f>
        <v>100</v>
      </c>
      <c r="P1365" s="5">
        <f>IF(L1365,E1365/L1365,0)</f>
        <v>40</v>
      </c>
      <c r="Q1365" s="6" t="s">
        <v>8325</v>
      </c>
      <c r="R1365" s="6" t="s">
        <v>8326</v>
      </c>
      <c r="S1365" s="11">
        <f>(((J1365/60)/60)/24)+DATE(1970,1,1)</f>
        <v>42396.8440625</v>
      </c>
      <c r="T1365" s="11">
        <f>(((I1365/60)/60)/24)+DATE(1970,1,1)</f>
        <v>42415.332638888889</v>
      </c>
      <c r="U1365">
        <f>YEAR(S1365)</f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E1366/D1366*100</f>
        <v>118.64285714285714</v>
      </c>
      <c r="P1366" s="5">
        <f>IF(L1366,E1366/L1366,0)</f>
        <v>346.04166666666669</v>
      </c>
      <c r="Q1366" s="6" t="s">
        <v>8311</v>
      </c>
      <c r="R1366" s="6" t="s">
        <v>8310</v>
      </c>
      <c r="S1366" s="11">
        <f>(((J1366/60)/60)/24)+DATE(1970,1,1)</f>
        <v>41951.695671296293</v>
      </c>
      <c r="T1366" s="11">
        <f>(((I1366/60)/60)/24)+DATE(1970,1,1)</f>
        <v>42011.6956712963</v>
      </c>
      <c r="U1366">
        <f>YEAR(S1366)</f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E1367/D1367*100</f>
        <v>100.26666666666667</v>
      </c>
      <c r="P1367" s="5">
        <f>IF(L1367,E1367/L1367,0)</f>
        <v>81.739130434782609</v>
      </c>
      <c r="Q1367" s="6" t="s">
        <v>8311</v>
      </c>
      <c r="R1367" s="6" t="s">
        <v>8310</v>
      </c>
      <c r="S1367" s="11">
        <f>(((J1367/60)/60)/24)+DATE(1970,1,1)</f>
        <v>42049.733240740738</v>
      </c>
      <c r="T1367" s="11">
        <f>(((I1367/60)/60)/24)+DATE(1970,1,1)</f>
        <v>42079.691574074073</v>
      </c>
      <c r="U1367">
        <f>YEAR(S1367)</f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E1368/D1368*100</f>
        <v>126.48920000000001</v>
      </c>
      <c r="P1368" s="5">
        <f>IF(L1368,E1368/L1368,0)</f>
        <v>64.535306122448986</v>
      </c>
      <c r="Q1368" s="6" t="s">
        <v>8311</v>
      </c>
      <c r="R1368" s="6" t="s">
        <v>8310</v>
      </c>
      <c r="S1368" s="11">
        <f>(((J1368/60)/60)/24)+DATE(1970,1,1)</f>
        <v>41924.996099537035</v>
      </c>
      <c r="T1368" s="11">
        <f>(((I1368/60)/60)/24)+DATE(1970,1,1)</f>
        <v>41970.037766203706</v>
      </c>
      <c r="U1368">
        <f>YEAR(S1368)</f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E1369/D1369*100</f>
        <v>114.26</v>
      </c>
      <c r="P1369" s="5">
        <f>IF(L1369,E1369/L1369,0)</f>
        <v>63.477777777777774</v>
      </c>
      <c r="Q1369" s="6" t="s">
        <v>8311</v>
      </c>
      <c r="R1369" s="6" t="s">
        <v>8310</v>
      </c>
      <c r="S1369" s="11">
        <f>(((J1369/60)/60)/24)+DATE(1970,1,1)</f>
        <v>42292.002893518518</v>
      </c>
      <c r="T1369" s="11">
        <f>(((I1369/60)/60)/24)+DATE(1970,1,1)</f>
        <v>42322.044560185182</v>
      </c>
      <c r="U1369">
        <f>YEAR(S1369)</f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E1370/D1370*100</f>
        <v>110.7</v>
      </c>
      <c r="P1370" s="5">
        <f>IF(L1370,E1370/L1370,0)</f>
        <v>63.620689655172413</v>
      </c>
      <c r="Q1370" s="6" t="s">
        <v>8311</v>
      </c>
      <c r="R1370" s="6" t="s">
        <v>8310</v>
      </c>
      <c r="S1370" s="11">
        <f>(((J1370/60)/60)/24)+DATE(1970,1,1)</f>
        <v>42146.190902777773</v>
      </c>
      <c r="T1370" s="11">
        <f>(((I1370/60)/60)/24)+DATE(1970,1,1)</f>
        <v>42170.190902777773</v>
      </c>
      <c r="U1370">
        <f>YEAR(S1370)</f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E1371/D1371*100</f>
        <v>105.34805315203954</v>
      </c>
      <c r="P1371" s="5">
        <f>IF(L1371,E1371/L1371,0)</f>
        <v>83.967068965517228</v>
      </c>
      <c r="Q1371" s="6" t="s">
        <v>8311</v>
      </c>
      <c r="R1371" s="6" t="s">
        <v>8310</v>
      </c>
      <c r="S1371" s="11">
        <f>(((J1371/60)/60)/24)+DATE(1970,1,1)</f>
        <v>41710.594282407408</v>
      </c>
      <c r="T1371" s="11">
        <f>(((I1371/60)/60)/24)+DATE(1970,1,1)</f>
        <v>41740.594282407408</v>
      </c>
      <c r="U1371">
        <f>YEAR(S1371)</f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E1372/D1372*100</f>
        <v>103.66666666666666</v>
      </c>
      <c r="P1372" s="5">
        <f>IF(L1372,E1372/L1372,0)</f>
        <v>77.75</v>
      </c>
      <c r="Q1372" s="6" t="s">
        <v>8311</v>
      </c>
      <c r="R1372" s="6" t="s">
        <v>8310</v>
      </c>
      <c r="S1372" s="11">
        <f>(((J1372/60)/60)/24)+DATE(1970,1,1)</f>
        <v>41548.00335648148</v>
      </c>
      <c r="T1372" s="11">
        <f>(((I1372/60)/60)/24)+DATE(1970,1,1)</f>
        <v>41563.00335648148</v>
      </c>
      <c r="U1372">
        <f>YEAR(S1372)</f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E1373/D1373*100</f>
        <v>107.08672667523933</v>
      </c>
      <c r="P1373" s="5">
        <f>IF(L1373,E1373/L1373,0)</f>
        <v>107.07142857142857</v>
      </c>
      <c r="Q1373" s="6" t="s">
        <v>8311</v>
      </c>
      <c r="R1373" s="6" t="s">
        <v>8310</v>
      </c>
      <c r="S1373" s="11">
        <f>(((J1373/60)/60)/24)+DATE(1970,1,1)</f>
        <v>42101.758587962962</v>
      </c>
      <c r="T1373" s="11">
        <f>(((I1373/60)/60)/24)+DATE(1970,1,1)</f>
        <v>42131.758587962962</v>
      </c>
      <c r="U1373">
        <f>YEAR(S1373)</f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E1374/D1374*100</f>
        <v>124</v>
      </c>
      <c r="P1374" s="5">
        <f>IF(L1374,E1374/L1374,0)</f>
        <v>38.75</v>
      </c>
      <c r="Q1374" s="6" t="s">
        <v>8311</v>
      </c>
      <c r="R1374" s="6" t="s">
        <v>8310</v>
      </c>
      <c r="S1374" s="11">
        <f>(((J1374/60)/60)/24)+DATE(1970,1,1)</f>
        <v>41072.739953703705</v>
      </c>
      <c r="T1374" s="11">
        <f>(((I1374/60)/60)/24)+DATE(1970,1,1)</f>
        <v>41102.739953703705</v>
      </c>
      <c r="U1374">
        <f>YEAR(S1374)</f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E1375/D1375*100</f>
        <v>105.01</v>
      </c>
      <c r="P1375" s="5">
        <f>IF(L1375,E1375/L1375,0)</f>
        <v>201.94230769230768</v>
      </c>
      <c r="Q1375" s="6" t="s">
        <v>8311</v>
      </c>
      <c r="R1375" s="6" t="s">
        <v>8310</v>
      </c>
      <c r="S1375" s="11">
        <f>(((J1375/60)/60)/24)+DATE(1970,1,1)</f>
        <v>42704.95177083333</v>
      </c>
      <c r="T1375" s="11">
        <f>(((I1375/60)/60)/24)+DATE(1970,1,1)</f>
        <v>42734.95177083333</v>
      </c>
      <c r="U1375">
        <f>YEAR(S1375)</f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E1376/D1376*100</f>
        <v>189.46666666666667</v>
      </c>
      <c r="P1376" s="5">
        <f>IF(L1376,E1376/L1376,0)</f>
        <v>43.060606060606062</v>
      </c>
      <c r="Q1376" s="6" t="s">
        <v>8311</v>
      </c>
      <c r="R1376" s="6" t="s">
        <v>8310</v>
      </c>
      <c r="S1376" s="11">
        <f>(((J1376/60)/60)/24)+DATE(1970,1,1)</f>
        <v>42424.161898148144</v>
      </c>
      <c r="T1376" s="11">
        <f>(((I1376/60)/60)/24)+DATE(1970,1,1)</f>
        <v>42454.12023148148</v>
      </c>
      <c r="U1376">
        <f>YEAR(S1376)</f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E1377/D1377*100</f>
        <v>171.32499999999999</v>
      </c>
      <c r="P1377" s="5">
        <f>IF(L1377,E1377/L1377,0)</f>
        <v>62.871559633027523</v>
      </c>
      <c r="Q1377" s="6" t="s">
        <v>8311</v>
      </c>
      <c r="R1377" s="6" t="s">
        <v>8310</v>
      </c>
      <c r="S1377" s="11">
        <f>(((J1377/60)/60)/24)+DATE(1970,1,1)</f>
        <v>42720.066192129627</v>
      </c>
      <c r="T1377" s="11">
        <f>(((I1377/60)/60)/24)+DATE(1970,1,1)</f>
        <v>42750.066192129627</v>
      </c>
      <c r="U1377">
        <f>YEAR(S1377)</f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E1378/D1378*100</f>
        <v>252.48648648648651</v>
      </c>
      <c r="P1378" s="5">
        <f>IF(L1378,E1378/L1378,0)</f>
        <v>55.607142857142854</v>
      </c>
      <c r="Q1378" s="6" t="s">
        <v>8311</v>
      </c>
      <c r="R1378" s="6" t="s">
        <v>8310</v>
      </c>
      <c r="S1378" s="11">
        <f>(((J1378/60)/60)/24)+DATE(1970,1,1)</f>
        <v>42677.669050925921</v>
      </c>
      <c r="T1378" s="11">
        <f>(((I1378/60)/60)/24)+DATE(1970,1,1)</f>
        <v>42707.710717592592</v>
      </c>
      <c r="U1378">
        <f>YEAR(S1378)</f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E1379/D1379*100</f>
        <v>116.15384615384616</v>
      </c>
      <c r="P1379" s="5">
        <f>IF(L1379,E1379/L1379,0)</f>
        <v>48.70967741935484</v>
      </c>
      <c r="Q1379" s="6" t="s">
        <v>8311</v>
      </c>
      <c r="R1379" s="6" t="s">
        <v>8310</v>
      </c>
      <c r="S1379" s="11">
        <f>(((J1379/60)/60)/24)+DATE(1970,1,1)</f>
        <v>42747.219560185185</v>
      </c>
      <c r="T1379" s="11">
        <f>(((I1379/60)/60)/24)+DATE(1970,1,1)</f>
        <v>42769.174305555556</v>
      </c>
      <c r="U1379">
        <f>YEAR(S1379)</f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E1380/D1380*100</f>
        <v>203.35000000000002</v>
      </c>
      <c r="P1380" s="5">
        <f>IF(L1380,E1380/L1380,0)</f>
        <v>30.578947368421051</v>
      </c>
      <c r="Q1380" s="6" t="s">
        <v>8311</v>
      </c>
      <c r="R1380" s="6" t="s">
        <v>8310</v>
      </c>
      <c r="S1380" s="11">
        <f>(((J1380/60)/60)/24)+DATE(1970,1,1)</f>
        <v>42568.759374999994</v>
      </c>
      <c r="T1380" s="11">
        <f>(((I1380/60)/60)/24)+DATE(1970,1,1)</f>
        <v>42583.759374999994</v>
      </c>
      <c r="U1380">
        <f>YEAR(S1380)</f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E1381/D1381*100</f>
        <v>111.60000000000001</v>
      </c>
      <c r="P1381" s="5">
        <f>IF(L1381,E1381/L1381,0)</f>
        <v>73.907284768211923</v>
      </c>
      <c r="Q1381" s="6" t="s">
        <v>8311</v>
      </c>
      <c r="R1381" s="6" t="s">
        <v>8310</v>
      </c>
      <c r="S1381" s="11">
        <f>(((J1381/60)/60)/24)+DATE(1970,1,1)</f>
        <v>42130.491620370376</v>
      </c>
      <c r="T1381" s="11">
        <f>(((I1381/60)/60)/24)+DATE(1970,1,1)</f>
        <v>42160.491620370376</v>
      </c>
      <c r="U1381">
        <f>YEAR(S1381)</f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E1382/D1382*100</f>
        <v>424</v>
      </c>
      <c r="P1382" s="5">
        <f>IF(L1382,E1382/L1382,0)</f>
        <v>21.2</v>
      </c>
      <c r="Q1382" s="6" t="s">
        <v>8311</v>
      </c>
      <c r="R1382" s="6" t="s">
        <v>8310</v>
      </c>
      <c r="S1382" s="11">
        <f>(((J1382/60)/60)/24)+DATE(1970,1,1)</f>
        <v>42141.762800925921</v>
      </c>
      <c r="T1382" s="11">
        <f>(((I1382/60)/60)/24)+DATE(1970,1,1)</f>
        <v>42164.083333333328</v>
      </c>
      <c r="U1382">
        <f>YEAR(S1382)</f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E1383/D1383*100</f>
        <v>107.1</v>
      </c>
      <c r="P1383" s="5">
        <f>IF(L1383,E1383/L1383,0)</f>
        <v>73.356164383561648</v>
      </c>
      <c r="Q1383" s="6" t="s">
        <v>8311</v>
      </c>
      <c r="R1383" s="6" t="s">
        <v>8310</v>
      </c>
      <c r="S1383" s="11">
        <f>(((J1383/60)/60)/24)+DATE(1970,1,1)</f>
        <v>42703.214409722219</v>
      </c>
      <c r="T1383" s="11">
        <f>(((I1383/60)/60)/24)+DATE(1970,1,1)</f>
        <v>42733.214409722219</v>
      </c>
      <c r="U1383">
        <f>YEAR(S1383)</f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E1384/D1384*100</f>
        <v>104.3625</v>
      </c>
      <c r="P1384" s="5">
        <f>IF(L1384,E1384/L1384,0)</f>
        <v>56.412162162162161</v>
      </c>
      <c r="Q1384" s="6" t="s">
        <v>8311</v>
      </c>
      <c r="R1384" s="6" t="s">
        <v>8310</v>
      </c>
      <c r="S1384" s="11">
        <f>(((J1384/60)/60)/24)+DATE(1970,1,1)</f>
        <v>41370.800185185188</v>
      </c>
      <c r="T1384" s="11">
        <f>(((I1384/60)/60)/24)+DATE(1970,1,1)</f>
        <v>41400.800185185188</v>
      </c>
      <c r="U1384">
        <f>YEAR(S1384)</f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E1385/D1385*100</f>
        <v>212.40909090909091</v>
      </c>
      <c r="P1385" s="5">
        <f>IF(L1385,E1385/L1385,0)</f>
        <v>50.247311827956992</v>
      </c>
      <c r="Q1385" s="6" t="s">
        <v>8311</v>
      </c>
      <c r="R1385" s="6" t="s">
        <v>8310</v>
      </c>
      <c r="S1385" s="11">
        <f>(((J1385/60)/60)/24)+DATE(1970,1,1)</f>
        <v>42707.074976851851</v>
      </c>
      <c r="T1385" s="11">
        <f>(((I1385/60)/60)/24)+DATE(1970,1,1)</f>
        <v>42727.074976851851</v>
      </c>
      <c r="U1385">
        <f>YEAR(S1385)</f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E1386/D1386*100</f>
        <v>124.08571428571429</v>
      </c>
      <c r="P1386" s="5">
        <f>IF(L1386,E1386/L1386,0)</f>
        <v>68.936507936507937</v>
      </c>
      <c r="Q1386" s="6" t="s">
        <v>8311</v>
      </c>
      <c r="R1386" s="6" t="s">
        <v>8310</v>
      </c>
      <c r="S1386" s="11">
        <f>(((J1386/60)/60)/24)+DATE(1970,1,1)</f>
        <v>42160.735208333332</v>
      </c>
      <c r="T1386" s="11">
        <f>(((I1386/60)/60)/24)+DATE(1970,1,1)</f>
        <v>42190.735208333332</v>
      </c>
      <c r="U1386">
        <f>YEAR(S1386)</f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E1387/D1387*100</f>
        <v>110.406125</v>
      </c>
      <c r="P1387" s="5">
        <f>IF(L1387,E1387/L1387,0)</f>
        <v>65.914104477611943</v>
      </c>
      <c r="Q1387" s="6" t="s">
        <v>8311</v>
      </c>
      <c r="R1387" s="6" t="s">
        <v>8310</v>
      </c>
      <c r="S1387" s="11">
        <f>(((J1387/60)/60)/24)+DATE(1970,1,1)</f>
        <v>42433.688900462963</v>
      </c>
      <c r="T1387" s="11">
        <f>(((I1387/60)/60)/24)+DATE(1970,1,1)</f>
        <v>42489.507638888885</v>
      </c>
      <c r="U1387">
        <f>YEAR(S1387)</f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E1388/D1388*100</f>
        <v>218.75</v>
      </c>
      <c r="P1388" s="5">
        <f>IF(L1388,E1388/L1388,0)</f>
        <v>62.5</v>
      </c>
      <c r="Q1388" s="6" t="s">
        <v>8311</v>
      </c>
      <c r="R1388" s="6" t="s">
        <v>8310</v>
      </c>
      <c r="S1388" s="11">
        <f>(((J1388/60)/60)/24)+DATE(1970,1,1)</f>
        <v>42184.646863425922</v>
      </c>
      <c r="T1388" s="11">
        <f>(((I1388/60)/60)/24)+DATE(1970,1,1)</f>
        <v>42214.646863425922</v>
      </c>
      <c r="U1388">
        <f>YEAR(S1388)</f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E1389/D1389*100</f>
        <v>136.625</v>
      </c>
      <c r="P1389" s="5">
        <f>IF(L1389,E1389/L1389,0)</f>
        <v>70.064102564102569</v>
      </c>
      <c r="Q1389" s="6" t="s">
        <v>8311</v>
      </c>
      <c r="R1389" s="6" t="s">
        <v>8310</v>
      </c>
      <c r="S1389" s="11">
        <f>(((J1389/60)/60)/24)+DATE(1970,1,1)</f>
        <v>42126.92123842593</v>
      </c>
      <c r="T1389" s="11">
        <f>(((I1389/60)/60)/24)+DATE(1970,1,1)</f>
        <v>42158.1875</v>
      </c>
      <c r="U1389">
        <f>YEAR(S1389)</f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E1390/D1390*100</f>
        <v>134.8074</v>
      </c>
      <c r="P1390" s="5">
        <f>IF(L1390,E1390/L1390,0)</f>
        <v>60.181874999999998</v>
      </c>
      <c r="Q1390" s="6" t="s">
        <v>8311</v>
      </c>
      <c r="R1390" s="6" t="s">
        <v>8310</v>
      </c>
      <c r="S1390" s="11">
        <f>(((J1390/60)/60)/24)+DATE(1970,1,1)</f>
        <v>42634.614780092597</v>
      </c>
      <c r="T1390" s="11">
        <f>(((I1390/60)/60)/24)+DATE(1970,1,1)</f>
        <v>42660.676388888889</v>
      </c>
      <c r="U1390">
        <f>YEAR(S1390)</f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E1391/D1391*100</f>
        <v>145.4</v>
      </c>
      <c r="P1391" s="5">
        <f>IF(L1391,E1391/L1391,0)</f>
        <v>21.382352941176471</v>
      </c>
      <c r="Q1391" s="6" t="s">
        <v>8311</v>
      </c>
      <c r="R1391" s="6" t="s">
        <v>8310</v>
      </c>
      <c r="S1391" s="11">
        <f>(((J1391/60)/60)/24)+DATE(1970,1,1)</f>
        <v>42565.480983796297</v>
      </c>
      <c r="T1391" s="11">
        <f>(((I1391/60)/60)/24)+DATE(1970,1,1)</f>
        <v>42595.480983796297</v>
      </c>
      <c r="U1391">
        <f>YEAR(S1391)</f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E1392/D1392*100</f>
        <v>109.10714285714285</v>
      </c>
      <c r="P1392" s="5">
        <f>IF(L1392,E1392/L1392,0)</f>
        <v>160.78947368421052</v>
      </c>
      <c r="Q1392" s="6" t="s">
        <v>8311</v>
      </c>
      <c r="R1392" s="6" t="s">
        <v>8310</v>
      </c>
      <c r="S1392" s="11">
        <f>(((J1392/60)/60)/24)+DATE(1970,1,1)</f>
        <v>42087.803310185183</v>
      </c>
      <c r="T1392" s="11">
        <f>(((I1392/60)/60)/24)+DATE(1970,1,1)</f>
        <v>42121.716666666667</v>
      </c>
      <c r="U1392">
        <f>YEAR(S1392)</f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E1393/D1393*100</f>
        <v>110.2</v>
      </c>
      <c r="P1393" s="5">
        <f>IF(L1393,E1393/L1393,0)</f>
        <v>42.384615384615387</v>
      </c>
      <c r="Q1393" s="6" t="s">
        <v>8311</v>
      </c>
      <c r="R1393" s="6" t="s">
        <v>8310</v>
      </c>
      <c r="S1393" s="11">
        <f>(((J1393/60)/60)/24)+DATE(1970,1,1)</f>
        <v>42193.650671296295</v>
      </c>
      <c r="T1393" s="11">
        <f>(((I1393/60)/60)/24)+DATE(1970,1,1)</f>
        <v>42238.207638888889</v>
      </c>
      <c r="U1393">
        <f>YEAR(S1393)</f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E1394/D1394*100</f>
        <v>113.64000000000001</v>
      </c>
      <c r="P1394" s="5">
        <f>IF(L1394,E1394/L1394,0)</f>
        <v>27.317307692307693</v>
      </c>
      <c r="Q1394" s="6" t="s">
        <v>8311</v>
      </c>
      <c r="R1394" s="6" t="s">
        <v>8310</v>
      </c>
      <c r="S1394" s="11">
        <f>(((J1394/60)/60)/24)+DATE(1970,1,1)</f>
        <v>42401.154930555553</v>
      </c>
      <c r="T1394" s="11">
        <f>(((I1394/60)/60)/24)+DATE(1970,1,1)</f>
        <v>42432.154930555553</v>
      </c>
      <c r="U1394">
        <f>YEAR(S1394)</f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E1395/D1395*100</f>
        <v>102.35000000000001</v>
      </c>
      <c r="P1395" s="5">
        <f>IF(L1395,E1395/L1395,0)</f>
        <v>196.82692307692307</v>
      </c>
      <c r="Q1395" s="6" t="s">
        <v>8311</v>
      </c>
      <c r="R1395" s="6" t="s">
        <v>8310</v>
      </c>
      <c r="S1395" s="11">
        <f>(((J1395/60)/60)/24)+DATE(1970,1,1)</f>
        <v>42553.681979166664</v>
      </c>
      <c r="T1395" s="11">
        <f>(((I1395/60)/60)/24)+DATE(1970,1,1)</f>
        <v>42583.681979166664</v>
      </c>
      <c r="U1395">
        <f>YEAR(S1395)</f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E1396/D1396*100</f>
        <v>122.13333333333334</v>
      </c>
      <c r="P1396" s="5">
        <f>IF(L1396,E1396/L1396,0)</f>
        <v>53.882352941176471</v>
      </c>
      <c r="Q1396" s="6" t="s">
        <v>8311</v>
      </c>
      <c r="R1396" s="6" t="s">
        <v>8310</v>
      </c>
      <c r="S1396" s="11">
        <f>(((J1396/60)/60)/24)+DATE(1970,1,1)</f>
        <v>42752.144976851851</v>
      </c>
      <c r="T1396" s="11">
        <f>(((I1396/60)/60)/24)+DATE(1970,1,1)</f>
        <v>42795.125</v>
      </c>
      <c r="U1396">
        <f>YEAR(S1396)</f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E1397/D1397*100</f>
        <v>111.88571428571427</v>
      </c>
      <c r="P1397" s="5">
        <f>IF(L1397,E1397/L1397,0)</f>
        <v>47.756097560975611</v>
      </c>
      <c r="Q1397" s="6" t="s">
        <v>8311</v>
      </c>
      <c r="R1397" s="6" t="s">
        <v>8310</v>
      </c>
      <c r="S1397" s="11">
        <f>(((J1397/60)/60)/24)+DATE(1970,1,1)</f>
        <v>42719.90834490741</v>
      </c>
      <c r="T1397" s="11">
        <f>(((I1397/60)/60)/24)+DATE(1970,1,1)</f>
        <v>42749.90834490741</v>
      </c>
      <c r="U1397">
        <f>YEAR(S1397)</f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E1398/D1398*100</f>
        <v>107.3</v>
      </c>
      <c r="P1398" s="5">
        <f>IF(L1398,E1398/L1398,0)</f>
        <v>88.191780821917803</v>
      </c>
      <c r="Q1398" s="6" t="s">
        <v>8311</v>
      </c>
      <c r="R1398" s="6" t="s">
        <v>8310</v>
      </c>
      <c r="S1398" s="11">
        <f>(((J1398/60)/60)/24)+DATE(1970,1,1)</f>
        <v>42018.99863425926</v>
      </c>
      <c r="T1398" s="11">
        <f>(((I1398/60)/60)/24)+DATE(1970,1,1)</f>
        <v>42048.99863425926</v>
      </c>
      <c r="U1398">
        <f>YEAR(S1398)</f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E1399/D1399*100</f>
        <v>113.85000000000001</v>
      </c>
      <c r="P1399" s="5">
        <f>IF(L1399,E1399/L1399,0)</f>
        <v>72.056962025316452</v>
      </c>
      <c r="Q1399" s="6" t="s">
        <v>8311</v>
      </c>
      <c r="R1399" s="6" t="s">
        <v>8310</v>
      </c>
      <c r="S1399" s="11">
        <f>(((J1399/60)/60)/24)+DATE(1970,1,1)</f>
        <v>42640.917939814812</v>
      </c>
      <c r="T1399" s="11">
        <f>(((I1399/60)/60)/24)+DATE(1970,1,1)</f>
        <v>42670.888194444444</v>
      </c>
      <c r="U1399">
        <f>YEAR(S1399)</f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E1400/D1400*100</f>
        <v>109.68181818181819</v>
      </c>
      <c r="P1400" s="5">
        <f>IF(L1400,E1400/L1400,0)</f>
        <v>74.246153846153845</v>
      </c>
      <c r="Q1400" s="6" t="s">
        <v>8311</v>
      </c>
      <c r="R1400" s="6" t="s">
        <v>8310</v>
      </c>
      <c r="S1400" s="11">
        <f>(((J1400/60)/60)/24)+DATE(1970,1,1)</f>
        <v>42526.874236111107</v>
      </c>
      <c r="T1400" s="11">
        <f>(((I1400/60)/60)/24)+DATE(1970,1,1)</f>
        <v>42556.874236111107</v>
      </c>
      <c r="U1400">
        <f>YEAR(S1400)</f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E1401/D1401*100</f>
        <v>126.14444444444443</v>
      </c>
      <c r="P1401" s="5">
        <f>IF(L1401,E1401/L1401,0)</f>
        <v>61.701086956521742</v>
      </c>
      <c r="Q1401" s="6" t="s">
        <v>8311</v>
      </c>
      <c r="R1401" s="6" t="s">
        <v>8310</v>
      </c>
      <c r="S1401" s="11">
        <f>(((J1401/60)/60)/24)+DATE(1970,1,1)</f>
        <v>41889.004317129627</v>
      </c>
      <c r="T1401" s="11">
        <f>(((I1401/60)/60)/24)+DATE(1970,1,1)</f>
        <v>41919.004317129627</v>
      </c>
      <c r="U1401">
        <f>YEAR(S1401)</f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E1402/D1402*100</f>
        <v>167.42857142857144</v>
      </c>
      <c r="P1402" s="5">
        <f>IF(L1402,E1402/L1402,0)</f>
        <v>17.235294117647058</v>
      </c>
      <c r="Q1402" s="6" t="s">
        <v>8311</v>
      </c>
      <c r="R1402" s="6" t="s">
        <v>8310</v>
      </c>
      <c r="S1402" s="11">
        <f>(((J1402/60)/60)/24)+DATE(1970,1,1)</f>
        <v>42498.341122685189</v>
      </c>
      <c r="T1402" s="11">
        <f>(((I1402/60)/60)/24)+DATE(1970,1,1)</f>
        <v>42533.229166666672</v>
      </c>
      <c r="U1402">
        <f>YEAR(S1402)</f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E1403/D1403*100</f>
        <v>496.52000000000004</v>
      </c>
      <c r="P1403" s="5">
        <f>IF(L1403,E1403/L1403,0)</f>
        <v>51.720833333333331</v>
      </c>
      <c r="Q1403" s="6" t="s">
        <v>8311</v>
      </c>
      <c r="R1403" s="6" t="s">
        <v>8310</v>
      </c>
      <c r="S1403" s="11">
        <f>(((J1403/60)/60)/24)+DATE(1970,1,1)</f>
        <v>41399.99622685185</v>
      </c>
      <c r="T1403" s="11">
        <f>(((I1403/60)/60)/24)+DATE(1970,1,1)</f>
        <v>41420.99622685185</v>
      </c>
      <c r="U1403">
        <f>YEAR(S1403)</f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E1404/D1404*100</f>
        <v>109.16</v>
      </c>
      <c r="P1404" s="5">
        <f>IF(L1404,E1404/L1404,0)</f>
        <v>24.150442477876105</v>
      </c>
      <c r="Q1404" s="6" t="s">
        <v>8311</v>
      </c>
      <c r="R1404" s="6" t="s">
        <v>8310</v>
      </c>
      <c r="S1404" s="11">
        <f>(((J1404/60)/60)/24)+DATE(1970,1,1)</f>
        <v>42065.053368055553</v>
      </c>
      <c r="T1404" s="11">
        <f>(((I1404/60)/60)/24)+DATE(1970,1,1)</f>
        <v>42125.011701388896</v>
      </c>
      <c r="U1404">
        <f>YEAR(S1404)</f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E1405/D1405*100</f>
        <v>102.57499999999999</v>
      </c>
      <c r="P1405" s="5">
        <f>IF(L1405,E1405/L1405,0)</f>
        <v>62.166666666666664</v>
      </c>
      <c r="Q1405" s="6" t="s">
        <v>8311</v>
      </c>
      <c r="R1405" s="6" t="s">
        <v>8310</v>
      </c>
      <c r="S1405" s="11">
        <f>(((J1405/60)/60)/24)+DATE(1970,1,1)</f>
        <v>41451.062905092593</v>
      </c>
      <c r="T1405" s="11">
        <f>(((I1405/60)/60)/24)+DATE(1970,1,1)</f>
        <v>41481.062905092593</v>
      </c>
      <c r="U1405">
        <f>YEAR(S1405)</f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E1406/D1406*100</f>
        <v>1.6620689655172414</v>
      </c>
      <c r="P1406" s="5">
        <f>IF(L1406,E1406/L1406,0)</f>
        <v>48.2</v>
      </c>
      <c r="Q1406" s="6" t="s">
        <v>8325</v>
      </c>
      <c r="R1406" s="6" t="s">
        <v>8340</v>
      </c>
      <c r="S1406" s="11">
        <f>(((J1406/60)/60)/24)+DATE(1970,1,1)</f>
        <v>42032.510243055556</v>
      </c>
      <c r="T1406" s="11">
        <f>(((I1406/60)/60)/24)+DATE(1970,1,1)</f>
        <v>42057.510243055556</v>
      </c>
      <c r="U1406">
        <f>YEAR(S1406)</f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E1407/D1407*100</f>
        <v>0.42</v>
      </c>
      <c r="P1407" s="5">
        <f>IF(L1407,E1407/L1407,0)</f>
        <v>6.1764705882352944</v>
      </c>
      <c r="Q1407" s="6" t="s">
        <v>8325</v>
      </c>
      <c r="R1407" s="6" t="s">
        <v>8340</v>
      </c>
      <c r="S1407" s="11">
        <f>(((J1407/60)/60)/24)+DATE(1970,1,1)</f>
        <v>41941.680567129632</v>
      </c>
      <c r="T1407" s="11">
        <f>(((I1407/60)/60)/24)+DATE(1970,1,1)</f>
        <v>41971.722233796296</v>
      </c>
      <c r="U1407">
        <f>YEAR(S1407)</f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E1408/D1408*100</f>
        <v>0.125</v>
      </c>
      <c r="P1408" s="5">
        <f>IF(L1408,E1408/L1408,0)</f>
        <v>5</v>
      </c>
      <c r="Q1408" s="6" t="s">
        <v>8325</v>
      </c>
      <c r="R1408" s="6" t="s">
        <v>8340</v>
      </c>
      <c r="S1408" s="11">
        <f>(((J1408/60)/60)/24)+DATE(1970,1,1)</f>
        <v>42297.432951388888</v>
      </c>
      <c r="T1408" s="11">
        <f>(((I1408/60)/60)/24)+DATE(1970,1,1)</f>
        <v>42350.416666666672</v>
      </c>
      <c r="U1408">
        <f>YEAR(S1408)</f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E1409/D1409*100</f>
        <v>0.5</v>
      </c>
      <c r="P1409" s="5">
        <f>IF(L1409,E1409/L1409,0)</f>
        <v>7.5</v>
      </c>
      <c r="Q1409" s="6" t="s">
        <v>8325</v>
      </c>
      <c r="R1409" s="6" t="s">
        <v>8340</v>
      </c>
      <c r="S1409" s="11">
        <f>(((J1409/60)/60)/24)+DATE(1970,1,1)</f>
        <v>41838.536782407406</v>
      </c>
      <c r="T1409" s="11">
        <f>(((I1409/60)/60)/24)+DATE(1970,1,1)</f>
        <v>41863.536782407406</v>
      </c>
      <c r="U1409">
        <f>YEAR(S1409)</f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E1410/D1410*100</f>
        <v>7.1999999999999993</v>
      </c>
      <c r="P1410" s="5">
        <f>IF(L1410,E1410/L1410,0)</f>
        <v>12</v>
      </c>
      <c r="Q1410" s="6" t="s">
        <v>8325</v>
      </c>
      <c r="R1410" s="6" t="s">
        <v>8340</v>
      </c>
      <c r="S1410" s="11">
        <f>(((J1410/60)/60)/24)+DATE(1970,1,1)</f>
        <v>42291.872175925921</v>
      </c>
      <c r="T1410" s="11">
        <f>(((I1410/60)/60)/24)+DATE(1970,1,1)</f>
        <v>42321.913842592592</v>
      </c>
      <c r="U1410">
        <f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E1411/D1411*100</f>
        <v>0</v>
      </c>
      <c r="P1411" s="5">
        <f>IF(L1411,E1411/L1411,0)</f>
        <v>0</v>
      </c>
      <c r="Q1411" s="6" t="s">
        <v>8325</v>
      </c>
      <c r="R1411" s="6" t="s">
        <v>8340</v>
      </c>
      <c r="S1411" s="11">
        <f>(((J1411/60)/60)/24)+DATE(1970,1,1)</f>
        <v>41945.133506944447</v>
      </c>
      <c r="T1411" s="11">
        <f>(((I1411/60)/60)/24)+DATE(1970,1,1)</f>
        <v>42005.175173611111</v>
      </c>
      <c r="U1411">
        <f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E1412/D1412*100</f>
        <v>1.6666666666666666E-2</v>
      </c>
      <c r="P1412" s="5">
        <f>IF(L1412,E1412/L1412,0)</f>
        <v>1</v>
      </c>
      <c r="Q1412" s="6" t="s">
        <v>8325</v>
      </c>
      <c r="R1412" s="6" t="s">
        <v>8340</v>
      </c>
      <c r="S1412" s="11">
        <f>(((J1412/60)/60)/24)+DATE(1970,1,1)</f>
        <v>42479.318518518514</v>
      </c>
      <c r="T1412" s="11">
        <f>(((I1412/60)/60)/24)+DATE(1970,1,1)</f>
        <v>42524.318518518514</v>
      </c>
      <c r="U1412">
        <f>YEAR(S1412)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E1413/D1413*100</f>
        <v>0.23333333333333336</v>
      </c>
      <c r="P1413" s="5">
        <f>IF(L1413,E1413/L1413,0)</f>
        <v>2.3333333333333335</v>
      </c>
      <c r="Q1413" s="6" t="s">
        <v>8325</v>
      </c>
      <c r="R1413" s="6" t="s">
        <v>8340</v>
      </c>
      <c r="S1413" s="11">
        <f>(((J1413/60)/60)/24)+DATE(1970,1,1)</f>
        <v>42013.059027777781</v>
      </c>
      <c r="T1413" s="11">
        <f>(((I1413/60)/60)/24)+DATE(1970,1,1)</f>
        <v>42041.059027777781</v>
      </c>
      <c r="U1413">
        <f>YEAR(S1413)</f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E1414/D1414*100</f>
        <v>4.5714285714285712</v>
      </c>
      <c r="P1414" s="5">
        <f>IF(L1414,E1414/L1414,0)</f>
        <v>24.615384615384617</v>
      </c>
      <c r="Q1414" s="6" t="s">
        <v>8325</v>
      </c>
      <c r="R1414" s="6" t="s">
        <v>8340</v>
      </c>
      <c r="S1414" s="11">
        <f>(((J1414/60)/60)/24)+DATE(1970,1,1)</f>
        <v>41947.063645833332</v>
      </c>
      <c r="T1414" s="11">
        <f>(((I1414/60)/60)/24)+DATE(1970,1,1)</f>
        <v>41977.063645833332</v>
      </c>
      <c r="U1414">
        <f>YEAR(S1414)</f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E1415/D1415*100</f>
        <v>5</v>
      </c>
      <c r="P1415" s="5">
        <f>IF(L1415,E1415/L1415,0)</f>
        <v>100</v>
      </c>
      <c r="Q1415" s="6" t="s">
        <v>8325</v>
      </c>
      <c r="R1415" s="6" t="s">
        <v>8340</v>
      </c>
      <c r="S1415" s="11">
        <f>(((J1415/60)/60)/24)+DATE(1970,1,1)</f>
        <v>42360.437152777777</v>
      </c>
      <c r="T1415" s="11">
        <f>(((I1415/60)/60)/24)+DATE(1970,1,1)</f>
        <v>42420.437152777777</v>
      </c>
      <c r="U1415">
        <f>YEAR(S1415)</f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E1416/D1416*100</f>
        <v>0.2</v>
      </c>
      <c r="P1416" s="5">
        <f>IF(L1416,E1416/L1416,0)</f>
        <v>1</v>
      </c>
      <c r="Q1416" s="6" t="s">
        <v>8325</v>
      </c>
      <c r="R1416" s="6" t="s">
        <v>8340</v>
      </c>
      <c r="S1416" s="11">
        <f>(((J1416/60)/60)/24)+DATE(1970,1,1)</f>
        <v>42708.25309027778</v>
      </c>
      <c r="T1416" s="11">
        <f>(((I1416/60)/60)/24)+DATE(1970,1,1)</f>
        <v>42738.25309027778</v>
      </c>
      <c r="U1416">
        <f>YEAR(S1416)</f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E1417/D1417*100</f>
        <v>18.181818181818183</v>
      </c>
      <c r="P1417" s="5">
        <f>IF(L1417,E1417/L1417,0)</f>
        <v>88.888888888888886</v>
      </c>
      <c r="Q1417" s="6" t="s">
        <v>8325</v>
      </c>
      <c r="R1417" s="6" t="s">
        <v>8340</v>
      </c>
      <c r="S1417" s="11">
        <f>(((J1417/60)/60)/24)+DATE(1970,1,1)</f>
        <v>42192.675821759258</v>
      </c>
      <c r="T1417" s="11">
        <f>(((I1417/60)/60)/24)+DATE(1970,1,1)</f>
        <v>42232.675821759258</v>
      </c>
      <c r="U1417">
        <f>YEAR(S1417)</f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E1418/D1418*100</f>
        <v>0</v>
      </c>
      <c r="P1418" s="5">
        <f>IF(L1418,E1418/L1418,0)</f>
        <v>0</v>
      </c>
      <c r="Q1418" s="6" t="s">
        <v>8325</v>
      </c>
      <c r="R1418" s="6" t="s">
        <v>8340</v>
      </c>
      <c r="S1418" s="11">
        <f>(((J1418/60)/60)/24)+DATE(1970,1,1)</f>
        <v>42299.926145833335</v>
      </c>
      <c r="T1418" s="11">
        <f>(((I1418/60)/60)/24)+DATE(1970,1,1)</f>
        <v>42329.967812499999</v>
      </c>
      <c r="U1418">
        <f>YEAR(S1418)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E1419/D1419*100</f>
        <v>1.2222222222222223</v>
      </c>
      <c r="P1419" s="5">
        <f>IF(L1419,E1419/L1419,0)</f>
        <v>27.5</v>
      </c>
      <c r="Q1419" s="6" t="s">
        <v>8325</v>
      </c>
      <c r="R1419" s="6" t="s">
        <v>8340</v>
      </c>
      <c r="S1419" s="11">
        <f>(((J1419/60)/60)/24)+DATE(1970,1,1)</f>
        <v>42232.15016203704</v>
      </c>
      <c r="T1419" s="11">
        <f>(((I1419/60)/60)/24)+DATE(1970,1,1)</f>
        <v>42262.465972222228</v>
      </c>
      <c r="U1419">
        <f>YEAR(S1419)</f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E1420/D1420*100</f>
        <v>0.2</v>
      </c>
      <c r="P1420" s="5">
        <f>IF(L1420,E1420/L1420,0)</f>
        <v>6</v>
      </c>
      <c r="Q1420" s="6" t="s">
        <v>8325</v>
      </c>
      <c r="R1420" s="6" t="s">
        <v>8340</v>
      </c>
      <c r="S1420" s="11">
        <f>(((J1420/60)/60)/24)+DATE(1970,1,1)</f>
        <v>42395.456412037034</v>
      </c>
      <c r="T1420" s="11">
        <f>(((I1420/60)/60)/24)+DATE(1970,1,1)</f>
        <v>42425.456412037034</v>
      </c>
      <c r="U1420">
        <f>YEAR(S1420)</f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E1421/D1421*100</f>
        <v>7.0634920634920633</v>
      </c>
      <c r="P1421" s="5">
        <f>IF(L1421,E1421/L1421,0)</f>
        <v>44.5</v>
      </c>
      <c r="Q1421" s="6" t="s">
        <v>8325</v>
      </c>
      <c r="R1421" s="6" t="s">
        <v>8340</v>
      </c>
      <c r="S1421" s="11">
        <f>(((J1421/60)/60)/24)+DATE(1970,1,1)</f>
        <v>42622.456238425926</v>
      </c>
      <c r="T1421" s="11">
        <f>(((I1421/60)/60)/24)+DATE(1970,1,1)</f>
        <v>42652.456238425926</v>
      </c>
      <c r="U1421">
        <f>YEAR(S1421)</f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E1422/D1422*100</f>
        <v>2.7272727272727271</v>
      </c>
      <c r="P1422" s="5">
        <f>IF(L1422,E1422/L1422,0)</f>
        <v>1</v>
      </c>
      <c r="Q1422" s="6" t="s">
        <v>8325</v>
      </c>
      <c r="R1422" s="6" t="s">
        <v>8340</v>
      </c>
      <c r="S1422" s="11">
        <f>(((J1422/60)/60)/24)+DATE(1970,1,1)</f>
        <v>42524.667662037042</v>
      </c>
      <c r="T1422" s="11">
        <f>(((I1422/60)/60)/24)+DATE(1970,1,1)</f>
        <v>42549.667662037042</v>
      </c>
      <c r="U1422">
        <f>YEAR(S1422)</f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E1423/D1423*100</f>
        <v>0.1</v>
      </c>
      <c r="P1423" s="5">
        <f>IF(L1423,E1423/L1423,0)</f>
        <v>100</v>
      </c>
      <c r="Q1423" s="6" t="s">
        <v>8325</v>
      </c>
      <c r="R1423" s="6" t="s">
        <v>8340</v>
      </c>
      <c r="S1423" s="11">
        <f>(((J1423/60)/60)/24)+DATE(1970,1,1)</f>
        <v>42013.915613425925</v>
      </c>
      <c r="T1423" s="11">
        <f>(((I1423/60)/60)/24)+DATE(1970,1,1)</f>
        <v>42043.915613425925</v>
      </c>
      <c r="U1423">
        <f>YEAR(S1423)</f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E1424/D1424*100</f>
        <v>0.104</v>
      </c>
      <c r="P1424" s="5">
        <f>IF(L1424,E1424/L1424,0)</f>
        <v>13</v>
      </c>
      <c r="Q1424" s="6" t="s">
        <v>8325</v>
      </c>
      <c r="R1424" s="6" t="s">
        <v>8340</v>
      </c>
      <c r="S1424" s="11">
        <f>(((J1424/60)/60)/24)+DATE(1970,1,1)</f>
        <v>42604.239629629628</v>
      </c>
      <c r="T1424" s="11">
        <f>(((I1424/60)/60)/24)+DATE(1970,1,1)</f>
        <v>42634.239629629628</v>
      </c>
      <c r="U1424">
        <f>YEAR(S1424)</f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E1425/D1425*100</f>
        <v>0.33333333333333337</v>
      </c>
      <c r="P1425" s="5">
        <f>IF(L1425,E1425/L1425,0)</f>
        <v>100</v>
      </c>
      <c r="Q1425" s="6" t="s">
        <v>8325</v>
      </c>
      <c r="R1425" s="6" t="s">
        <v>8340</v>
      </c>
      <c r="S1425" s="11">
        <f>(((J1425/60)/60)/24)+DATE(1970,1,1)</f>
        <v>42340.360312500001</v>
      </c>
      <c r="T1425" s="11">
        <f>(((I1425/60)/60)/24)+DATE(1970,1,1)</f>
        <v>42370.360312500001</v>
      </c>
      <c r="U1425">
        <f>YEAR(S1425)</f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E1426/D1426*100</f>
        <v>20.36</v>
      </c>
      <c r="P1426" s="5">
        <f>IF(L1426,E1426/L1426,0)</f>
        <v>109.07142857142857</v>
      </c>
      <c r="Q1426" s="6" t="s">
        <v>8325</v>
      </c>
      <c r="R1426" s="6" t="s">
        <v>8340</v>
      </c>
      <c r="S1426" s="11">
        <f>(((J1426/60)/60)/24)+DATE(1970,1,1)</f>
        <v>42676.717615740738</v>
      </c>
      <c r="T1426" s="11">
        <f>(((I1426/60)/60)/24)+DATE(1970,1,1)</f>
        <v>42689.759282407409</v>
      </c>
      <c r="U1426">
        <f>YEAR(S1426)</f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E1427/D1427*100</f>
        <v>0</v>
      </c>
      <c r="P1427" s="5">
        <f>IF(L1427,E1427/L1427,0)</f>
        <v>0</v>
      </c>
      <c r="Q1427" s="6" t="s">
        <v>8325</v>
      </c>
      <c r="R1427" s="6" t="s">
        <v>8340</v>
      </c>
      <c r="S1427" s="11">
        <f>(((J1427/60)/60)/24)+DATE(1970,1,1)</f>
        <v>42093.131469907406</v>
      </c>
      <c r="T1427" s="11">
        <f>(((I1427/60)/60)/24)+DATE(1970,1,1)</f>
        <v>42123.131469907406</v>
      </c>
      <c r="U1427">
        <f>YEAR(S1427)</f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E1428/D1428*100</f>
        <v>0</v>
      </c>
      <c r="P1428" s="5">
        <f>IF(L1428,E1428/L1428,0)</f>
        <v>0</v>
      </c>
      <c r="Q1428" s="6" t="s">
        <v>8325</v>
      </c>
      <c r="R1428" s="6" t="s">
        <v>8340</v>
      </c>
      <c r="S1428" s="11">
        <f>(((J1428/60)/60)/24)+DATE(1970,1,1)</f>
        <v>42180.390277777777</v>
      </c>
      <c r="T1428" s="11">
        <f>(((I1428/60)/60)/24)+DATE(1970,1,1)</f>
        <v>42240.390277777777</v>
      </c>
      <c r="U1428">
        <f>YEAR(S1428)</f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E1429/D1429*100</f>
        <v>8.3800000000000008</v>
      </c>
      <c r="P1429" s="5">
        <f>IF(L1429,E1429/L1429,0)</f>
        <v>104.75</v>
      </c>
      <c r="Q1429" s="6" t="s">
        <v>8325</v>
      </c>
      <c r="R1429" s="6" t="s">
        <v>8340</v>
      </c>
      <c r="S1429" s="11">
        <f>(((J1429/60)/60)/24)+DATE(1970,1,1)</f>
        <v>42601.851678240739</v>
      </c>
      <c r="T1429" s="11">
        <f>(((I1429/60)/60)/24)+DATE(1970,1,1)</f>
        <v>42631.851678240739</v>
      </c>
      <c r="U1429">
        <f>YEAR(S1429)</f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E1430/D1430*100</f>
        <v>4.5</v>
      </c>
      <c r="P1430" s="5">
        <f>IF(L1430,E1430/L1430,0)</f>
        <v>15</v>
      </c>
      <c r="Q1430" s="6" t="s">
        <v>8325</v>
      </c>
      <c r="R1430" s="6" t="s">
        <v>8340</v>
      </c>
      <c r="S1430" s="11">
        <f>(((J1430/60)/60)/24)+DATE(1970,1,1)</f>
        <v>42432.379826388889</v>
      </c>
      <c r="T1430" s="11">
        <f>(((I1430/60)/60)/24)+DATE(1970,1,1)</f>
        <v>42462.338159722218</v>
      </c>
      <c r="U1430">
        <f>YEAR(S1430)</f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E1431/D1431*100</f>
        <v>0</v>
      </c>
      <c r="P1431" s="5">
        <f>IF(L1431,E1431/L1431,0)</f>
        <v>0</v>
      </c>
      <c r="Q1431" s="6" t="s">
        <v>8325</v>
      </c>
      <c r="R1431" s="6" t="s">
        <v>8340</v>
      </c>
      <c r="S1431" s="11">
        <f>(((J1431/60)/60)/24)+DATE(1970,1,1)</f>
        <v>42074.060671296291</v>
      </c>
      <c r="T1431" s="11">
        <f>(((I1431/60)/60)/24)+DATE(1970,1,1)</f>
        <v>42104.060671296291</v>
      </c>
      <c r="U1431">
        <f>YEAR(S1431)</f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E1432/D1432*100</f>
        <v>8.06</v>
      </c>
      <c r="P1432" s="5">
        <f>IF(L1432,E1432/L1432,0)</f>
        <v>80.599999999999994</v>
      </c>
      <c r="Q1432" s="6" t="s">
        <v>8325</v>
      </c>
      <c r="R1432" s="6" t="s">
        <v>8340</v>
      </c>
      <c r="S1432" s="11">
        <f>(((J1432/60)/60)/24)+DATE(1970,1,1)</f>
        <v>41961.813518518517</v>
      </c>
      <c r="T1432" s="11">
        <f>(((I1432/60)/60)/24)+DATE(1970,1,1)</f>
        <v>41992.813518518517</v>
      </c>
      <c r="U1432">
        <f>YEAR(S1432)</f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E1433/D1433*100</f>
        <v>31.94705882352941</v>
      </c>
      <c r="P1433" s="5">
        <f>IF(L1433,E1433/L1433,0)</f>
        <v>115.55319148936171</v>
      </c>
      <c r="Q1433" s="6" t="s">
        <v>8325</v>
      </c>
      <c r="R1433" s="6" t="s">
        <v>8340</v>
      </c>
      <c r="S1433" s="11">
        <f>(((J1433/60)/60)/24)+DATE(1970,1,1)</f>
        <v>42304.210833333331</v>
      </c>
      <c r="T1433" s="11">
        <f>(((I1433/60)/60)/24)+DATE(1970,1,1)</f>
        <v>42334.252500000002</v>
      </c>
      <c r="U1433">
        <f>YEAR(S1433)</f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E1434/D1434*100</f>
        <v>0</v>
      </c>
      <c r="P1434" s="5">
        <f>IF(L1434,E1434/L1434,0)</f>
        <v>0</v>
      </c>
      <c r="Q1434" s="6" t="s">
        <v>8325</v>
      </c>
      <c r="R1434" s="6" t="s">
        <v>8340</v>
      </c>
      <c r="S1434" s="11">
        <f>(((J1434/60)/60)/24)+DATE(1970,1,1)</f>
        <v>42175.780416666668</v>
      </c>
      <c r="T1434" s="11">
        <f>(((I1434/60)/60)/24)+DATE(1970,1,1)</f>
        <v>42205.780416666668</v>
      </c>
      <c r="U1434">
        <f>YEAR(S1434)</f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E1435/D1435*100</f>
        <v>6.708333333333333</v>
      </c>
      <c r="P1435" s="5">
        <f>IF(L1435,E1435/L1435,0)</f>
        <v>80.5</v>
      </c>
      <c r="Q1435" s="6" t="s">
        <v>8325</v>
      </c>
      <c r="R1435" s="6" t="s">
        <v>8340</v>
      </c>
      <c r="S1435" s="11">
        <f>(((J1435/60)/60)/24)+DATE(1970,1,1)</f>
        <v>42673.625868055555</v>
      </c>
      <c r="T1435" s="11">
        <f>(((I1435/60)/60)/24)+DATE(1970,1,1)</f>
        <v>42714.458333333328</v>
      </c>
      <c r="U1435">
        <f>YEAR(S1435)</f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E1436/D1436*100</f>
        <v>9.9878048780487809</v>
      </c>
      <c r="P1436" s="5">
        <f>IF(L1436,E1436/L1436,0)</f>
        <v>744.5454545454545</v>
      </c>
      <c r="Q1436" s="6" t="s">
        <v>8325</v>
      </c>
      <c r="R1436" s="6" t="s">
        <v>8340</v>
      </c>
      <c r="S1436" s="11">
        <f>(((J1436/60)/60)/24)+DATE(1970,1,1)</f>
        <v>42142.767106481479</v>
      </c>
      <c r="T1436" s="11">
        <f>(((I1436/60)/60)/24)+DATE(1970,1,1)</f>
        <v>42163.625</v>
      </c>
      <c r="U1436">
        <f>YEAR(S1436)</f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E1437/D1437*100</f>
        <v>0.1</v>
      </c>
      <c r="P1437" s="5">
        <f>IF(L1437,E1437/L1437,0)</f>
        <v>7.5</v>
      </c>
      <c r="Q1437" s="6" t="s">
        <v>8325</v>
      </c>
      <c r="R1437" s="6" t="s">
        <v>8340</v>
      </c>
      <c r="S1437" s="11">
        <f>(((J1437/60)/60)/24)+DATE(1970,1,1)</f>
        <v>42258.780324074076</v>
      </c>
      <c r="T1437" s="11">
        <f>(((I1437/60)/60)/24)+DATE(1970,1,1)</f>
        <v>42288.780324074076</v>
      </c>
      <c r="U1437">
        <f>YEAR(S1437)</f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E1438/D1438*100</f>
        <v>0.77</v>
      </c>
      <c r="P1438" s="5">
        <f>IF(L1438,E1438/L1438,0)</f>
        <v>38.5</v>
      </c>
      <c r="Q1438" s="6" t="s">
        <v>8325</v>
      </c>
      <c r="R1438" s="6" t="s">
        <v>8340</v>
      </c>
      <c r="S1438" s="11">
        <f>(((J1438/60)/60)/24)+DATE(1970,1,1)</f>
        <v>42391.35019675926</v>
      </c>
      <c r="T1438" s="11">
        <f>(((I1438/60)/60)/24)+DATE(1970,1,1)</f>
        <v>42421.35019675926</v>
      </c>
      <c r="U1438">
        <f>YEAR(S1438)</f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E1439/D1439*100</f>
        <v>26.900000000000002</v>
      </c>
      <c r="P1439" s="5">
        <f>IF(L1439,E1439/L1439,0)</f>
        <v>36.68181818181818</v>
      </c>
      <c r="Q1439" s="6" t="s">
        <v>8325</v>
      </c>
      <c r="R1439" s="6" t="s">
        <v>8340</v>
      </c>
      <c r="S1439" s="11">
        <f>(((J1439/60)/60)/24)+DATE(1970,1,1)</f>
        <v>41796.531701388885</v>
      </c>
      <c r="T1439" s="11">
        <f>(((I1439/60)/60)/24)+DATE(1970,1,1)</f>
        <v>41833.207638888889</v>
      </c>
      <c r="U1439">
        <f>YEAR(S1439)</f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E1440/D1440*100</f>
        <v>3</v>
      </c>
      <c r="P1440" s="5">
        <f>IF(L1440,E1440/L1440,0)</f>
        <v>75</v>
      </c>
      <c r="Q1440" s="6" t="s">
        <v>8325</v>
      </c>
      <c r="R1440" s="6" t="s">
        <v>8340</v>
      </c>
      <c r="S1440" s="11">
        <f>(((J1440/60)/60)/24)+DATE(1970,1,1)</f>
        <v>42457.871516203704</v>
      </c>
      <c r="T1440" s="11">
        <f>(((I1440/60)/60)/24)+DATE(1970,1,1)</f>
        <v>42487.579861111109</v>
      </c>
      <c r="U1440">
        <f>YEAR(S1440)</f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E1441/D1441*100</f>
        <v>6.6055045871559637</v>
      </c>
      <c r="P1441" s="5">
        <f>IF(L1441,E1441/L1441,0)</f>
        <v>30</v>
      </c>
      <c r="Q1441" s="6" t="s">
        <v>8325</v>
      </c>
      <c r="R1441" s="6" t="s">
        <v>8340</v>
      </c>
      <c r="S1441" s="11">
        <f>(((J1441/60)/60)/24)+DATE(1970,1,1)</f>
        <v>42040.829872685179</v>
      </c>
      <c r="T1441" s="11">
        <f>(((I1441/60)/60)/24)+DATE(1970,1,1)</f>
        <v>42070.829872685179</v>
      </c>
      <c r="U1441">
        <f>YEAR(S1441)</f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E1442/D1442*100</f>
        <v>7.6923076923076927E-3</v>
      </c>
      <c r="P1442" s="5">
        <f>IF(L1442,E1442/L1442,0)</f>
        <v>1</v>
      </c>
      <c r="Q1442" s="6" t="s">
        <v>8325</v>
      </c>
      <c r="R1442" s="6" t="s">
        <v>8340</v>
      </c>
      <c r="S1442" s="11">
        <f>(((J1442/60)/60)/24)+DATE(1970,1,1)</f>
        <v>42486.748414351852</v>
      </c>
      <c r="T1442" s="11">
        <f>(((I1442/60)/60)/24)+DATE(1970,1,1)</f>
        <v>42516.748414351852</v>
      </c>
      <c r="U1442">
        <f>YEAR(S1442)</f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E1443/D1443*100</f>
        <v>1.1222222222222222</v>
      </c>
      <c r="P1443" s="5">
        <f>IF(L1443,E1443/L1443,0)</f>
        <v>673.33333333333337</v>
      </c>
      <c r="Q1443" s="6" t="s">
        <v>8325</v>
      </c>
      <c r="R1443" s="6" t="s">
        <v>8340</v>
      </c>
      <c r="S1443" s="11">
        <f>(((J1443/60)/60)/24)+DATE(1970,1,1)</f>
        <v>42198.765844907408</v>
      </c>
      <c r="T1443" s="11">
        <f>(((I1443/60)/60)/24)+DATE(1970,1,1)</f>
        <v>42258.765844907408</v>
      </c>
      <c r="U1443">
        <f>YEAR(S1443)</f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E1444/D1444*100</f>
        <v>0</v>
      </c>
      <c r="P1444" s="5">
        <f>IF(L1444,E1444/L1444,0)</f>
        <v>0</v>
      </c>
      <c r="Q1444" s="6" t="s">
        <v>8325</v>
      </c>
      <c r="R1444" s="6" t="s">
        <v>8340</v>
      </c>
      <c r="S1444" s="11">
        <f>(((J1444/60)/60)/24)+DATE(1970,1,1)</f>
        <v>42485.64534722222</v>
      </c>
      <c r="T1444" s="11">
        <f>(((I1444/60)/60)/24)+DATE(1970,1,1)</f>
        <v>42515.64534722222</v>
      </c>
      <c r="U1444">
        <f>YEAR(S1444)</f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E1445/D1445*100</f>
        <v>0</v>
      </c>
      <c r="P1445" s="5">
        <f>IF(L1445,E1445/L1445,0)</f>
        <v>0</v>
      </c>
      <c r="Q1445" s="6" t="s">
        <v>8325</v>
      </c>
      <c r="R1445" s="6" t="s">
        <v>8340</v>
      </c>
      <c r="S1445" s="11">
        <f>(((J1445/60)/60)/24)+DATE(1970,1,1)</f>
        <v>42707.926030092596</v>
      </c>
      <c r="T1445" s="11">
        <f>(((I1445/60)/60)/24)+DATE(1970,1,1)</f>
        <v>42737.926030092596</v>
      </c>
      <c r="U1445">
        <f>YEAR(S1445)</f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E1446/D1446*100</f>
        <v>0</v>
      </c>
      <c r="P1446" s="5">
        <f>IF(L1446,E1446/L1446,0)</f>
        <v>0</v>
      </c>
      <c r="Q1446" s="6" t="s">
        <v>8325</v>
      </c>
      <c r="R1446" s="6" t="s">
        <v>8340</v>
      </c>
      <c r="S1446" s="11">
        <f>(((J1446/60)/60)/24)+DATE(1970,1,1)</f>
        <v>42199.873402777783</v>
      </c>
      <c r="T1446" s="11">
        <f>(((I1446/60)/60)/24)+DATE(1970,1,1)</f>
        <v>42259.873402777783</v>
      </c>
      <c r="U1446">
        <f>YEAR(S1446)</f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E1447/D1447*100</f>
        <v>0</v>
      </c>
      <c r="P1447" s="5">
        <f>IF(L1447,E1447/L1447,0)</f>
        <v>0</v>
      </c>
      <c r="Q1447" s="6" t="s">
        <v>8325</v>
      </c>
      <c r="R1447" s="6" t="s">
        <v>8340</v>
      </c>
      <c r="S1447" s="11">
        <f>(((J1447/60)/60)/24)+DATE(1970,1,1)</f>
        <v>42139.542303240742</v>
      </c>
      <c r="T1447" s="11">
        <f>(((I1447/60)/60)/24)+DATE(1970,1,1)</f>
        <v>42169.542303240742</v>
      </c>
      <c r="U1447">
        <f>YEAR(S1447)</f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E1448/D1448*100</f>
        <v>0</v>
      </c>
      <c r="P1448" s="5">
        <f>IF(L1448,E1448/L1448,0)</f>
        <v>0</v>
      </c>
      <c r="Q1448" s="6" t="s">
        <v>8325</v>
      </c>
      <c r="R1448" s="6" t="s">
        <v>8340</v>
      </c>
      <c r="S1448" s="11">
        <f>(((J1448/60)/60)/24)+DATE(1970,1,1)</f>
        <v>42461.447662037041</v>
      </c>
      <c r="T1448" s="11">
        <f>(((I1448/60)/60)/24)+DATE(1970,1,1)</f>
        <v>42481.447662037041</v>
      </c>
      <c r="U1448">
        <f>YEAR(S1448)</f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E1449/D1449*100</f>
        <v>1.4999999999999999E-2</v>
      </c>
      <c r="P1449" s="5">
        <f>IF(L1449,E1449/L1449,0)</f>
        <v>25</v>
      </c>
      <c r="Q1449" s="6" t="s">
        <v>8325</v>
      </c>
      <c r="R1449" s="6" t="s">
        <v>8340</v>
      </c>
      <c r="S1449" s="11">
        <f>(((J1449/60)/60)/24)+DATE(1970,1,1)</f>
        <v>42529.730717592596</v>
      </c>
      <c r="T1449" s="11">
        <f>(((I1449/60)/60)/24)+DATE(1970,1,1)</f>
        <v>42559.730717592596</v>
      </c>
      <c r="U1449">
        <f>YEAR(S1449)</f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E1450/D1450*100</f>
        <v>0</v>
      </c>
      <c r="P1450" s="5">
        <f>IF(L1450,E1450/L1450,0)</f>
        <v>0</v>
      </c>
      <c r="Q1450" s="6" t="s">
        <v>8325</v>
      </c>
      <c r="R1450" s="6" t="s">
        <v>8340</v>
      </c>
      <c r="S1450" s="11">
        <f>(((J1450/60)/60)/24)+DATE(1970,1,1)</f>
        <v>42115.936550925922</v>
      </c>
      <c r="T1450" s="11">
        <f>(((I1450/60)/60)/24)+DATE(1970,1,1)</f>
        <v>42146.225694444445</v>
      </c>
      <c r="U1450">
        <f>YEAR(S1450)</f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E1451/D1451*100</f>
        <v>0</v>
      </c>
      <c r="P1451" s="5">
        <f>IF(L1451,E1451/L1451,0)</f>
        <v>0</v>
      </c>
      <c r="Q1451" s="6" t="s">
        <v>8325</v>
      </c>
      <c r="R1451" s="6" t="s">
        <v>8340</v>
      </c>
      <c r="S1451" s="11">
        <f>(((J1451/60)/60)/24)+DATE(1970,1,1)</f>
        <v>42086.811400462961</v>
      </c>
      <c r="T1451" s="11">
        <f>(((I1451/60)/60)/24)+DATE(1970,1,1)</f>
        <v>42134.811400462961</v>
      </c>
      <c r="U1451">
        <f>YEAR(S1451)</f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E1452/D1452*100</f>
        <v>1E-3</v>
      </c>
      <c r="P1452" s="5">
        <f>IF(L1452,E1452/L1452,0)</f>
        <v>1</v>
      </c>
      <c r="Q1452" s="6" t="s">
        <v>8325</v>
      </c>
      <c r="R1452" s="6" t="s">
        <v>8340</v>
      </c>
      <c r="S1452" s="11">
        <f>(((J1452/60)/60)/24)+DATE(1970,1,1)</f>
        <v>42390.171261574069</v>
      </c>
      <c r="T1452" s="11">
        <f>(((I1452/60)/60)/24)+DATE(1970,1,1)</f>
        <v>42420.171261574069</v>
      </c>
      <c r="U1452">
        <f>YEAR(S1452)</f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E1453/D1453*100</f>
        <v>1.0554089709762533E-2</v>
      </c>
      <c r="P1453" s="5">
        <f>IF(L1453,E1453/L1453,0)</f>
        <v>1</v>
      </c>
      <c r="Q1453" s="6" t="s">
        <v>8325</v>
      </c>
      <c r="R1453" s="6" t="s">
        <v>8340</v>
      </c>
      <c r="S1453" s="11">
        <f>(((J1453/60)/60)/24)+DATE(1970,1,1)</f>
        <v>41931.959016203706</v>
      </c>
      <c r="T1453" s="11">
        <f>(((I1453/60)/60)/24)+DATE(1970,1,1)</f>
        <v>41962.00068287037</v>
      </c>
      <c r="U1453">
        <f>YEAR(S1453)</f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E1454/D1454*100</f>
        <v>0</v>
      </c>
      <c r="P1454" s="5">
        <f>IF(L1454,E1454/L1454,0)</f>
        <v>0</v>
      </c>
      <c r="Q1454" s="6" t="s">
        <v>8325</v>
      </c>
      <c r="R1454" s="6" t="s">
        <v>8340</v>
      </c>
      <c r="S1454" s="11">
        <f>(((J1454/60)/60)/24)+DATE(1970,1,1)</f>
        <v>41818.703275462962</v>
      </c>
      <c r="T1454" s="11">
        <f>(((I1454/60)/60)/24)+DATE(1970,1,1)</f>
        <v>41848.703275462962</v>
      </c>
      <c r="U1454">
        <f>YEAR(S1454)</f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E1455/D1455*100</f>
        <v>0</v>
      </c>
      <c r="P1455" s="5">
        <f>IF(L1455,E1455/L1455,0)</f>
        <v>0</v>
      </c>
      <c r="Q1455" s="6" t="s">
        <v>8325</v>
      </c>
      <c r="R1455" s="6" t="s">
        <v>8340</v>
      </c>
      <c r="S1455" s="11">
        <f>(((J1455/60)/60)/24)+DATE(1970,1,1)</f>
        <v>42795.696145833332</v>
      </c>
      <c r="T1455" s="11">
        <f>(((I1455/60)/60)/24)+DATE(1970,1,1)</f>
        <v>42840.654479166667</v>
      </c>
      <c r="U1455">
        <f>YEAR(S1455)</f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E1456/D1456*100</f>
        <v>0.85714285714285721</v>
      </c>
      <c r="P1456" s="5">
        <f>IF(L1456,E1456/L1456,0)</f>
        <v>15</v>
      </c>
      <c r="Q1456" s="6" t="s">
        <v>8325</v>
      </c>
      <c r="R1456" s="6" t="s">
        <v>8340</v>
      </c>
      <c r="S1456" s="11">
        <f>(((J1456/60)/60)/24)+DATE(1970,1,1)</f>
        <v>42463.866666666669</v>
      </c>
      <c r="T1456" s="11">
        <f>(((I1456/60)/60)/24)+DATE(1970,1,1)</f>
        <v>42484.915972222225</v>
      </c>
      <c r="U1456">
        <f>YEAR(S1456)</f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E1457/D1457*100</f>
        <v>10.5</v>
      </c>
      <c r="P1457" s="5">
        <f>IF(L1457,E1457/L1457,0)</f>
        <v>225</v>
      </c>
      <c r="Q1457" s="6" t="s">
        <v>8325</v>
      </c>
      <c r="R1457" s="6" t="s">
        <v>8340</v>
      </c>
      <c r="S1457" s="11">
        <f>(((J1457/60)/60)/24)+DATE(1970,1,1)</f>
        <v>41832.672685185185</v>
      </c>
      <c r="T1457" s="11">
        <f>(((I1457/60)/60)/24)+DATE(1970,1,1)</f>
        <v>41887.568749999999</v>
      </c>
      <c r="U1457">
        <f>YEAR(S1457)</f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E1458/D1458*100</f>
        <v>2.9000000000000004</v>
      </c>
      <c r="P1458" s="5">
        <f>IF(L1458,E1458/L1458,0)</f>
        <v>48.333333333333336</v>
      </c>
      <c r="Q1458" s="6" t="s">
        <v>8325</v>
      </c>
      <c r="R1458" s="6" t="s">
        <v>8340</v>
      </c>
      <c r="S1458" s="11">
        <f>(((J1458/60)/60)/24)+DATE(1970,1,1)</f>
        <v>42708.668576388889</v>
      </c>
      <c r="T1458" s="11">
        <f>(((I1458/60)/60)/24)+DATE(1970,1,1)</f>
        <v>42738.668576388889</v>
      </c>
      <c r="U1458">
        <f>YEAR(S1458)</f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E1459/D1459*100</f>
        <v>0</v>
      </c>
      <c r="P1459" s="5">
        <f>IF(L1459,E1459/L1459,0)</f>
        <v>0</v>
      </c>
      <c r="Q1459" s="6" t="s">
        <v>8325</v>
      </c>
      <c r="R1459" s="6" t="s">
        <v>8340</v>
      </c>
      <c r="S1459" s="11">
        <f>(((J1459/60)/60)/24)+DATE(1970,1,1)</f>
        <v>42289.89634259259</v>
      </c>
      <c r="T1459" s="11">
        <f>(((I1459/60)/60)/24)+DATE(1970,1,1)</f>
        <v>42319.938009259262</v>
      </c>
      <c r="U1459">
        <f>YEAR(S1459)</f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E1460/D1460*100</f>
        <v>0</v>
      </c>
      <c r="P1460" s="5">
        <f>IF(L1460,E1460/L1460,0)</f>
        <v>0</v>
      </c>
      <c r="Q1460" s="6" t="s">
        <v>8325</v>
      </c>
      <c r="R1460" s="6" t="s">
        <v>8340</v>
      </c>
      <c r="S1460" s="11">
        <f>(((J1460/60)/60)/24)+DATE(1970,1,1)</f>
        <v>41831.705555555556</v>
      </c>
      <c r="T1460" s="11">
        <f>(((I1460/60)/60)/24)+DATE(1970,1,1)</f>
        <v>41862.166666666664</v>
      </c>
      <c r="U1460">
        <f>YEAR(S1460)</f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E1461/D1461*100</f>
        <v>0</v>
      </c>
      <c r="P1461" s="5">
        <f>IF(L1461,E1461/L1461,0)</f>
        <v>0</v>
      </c>
      <c r="Q1461" s="6" t="s">
        <v>8325</v>
      </c>
      <c r="R1461" s="6" t="s">
        <v>8340</v>
      </c>
      <c r="S1461" s="11">
        <f>(((J1461/60)/60)/24)+DATE(1970,1,1)</f>
        <v>42312.204814814817</v>
      </c>
      <c r="T1461" s="11">
        <f>(((I1461/60)/60)/24)+DATE(1970,1,1)</f>
        <v>42340.725694444445</v>
      </c>
      <c r="U1461">
        <f>YEAR(S1461)</f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E1462/D1462*100</f>
        <v>0</v>
      </c>
      <c r="P1462" s="5">
        <f>IF(L1462,E1462/L1462,0)</f>
        <v>0</v>
      </c>
      <c r="Q1462" s="6" t="s">
        <v>8325</v>
      </c>
      <c r="R1462" s="6" t="s">
        <v>8340</v>
      </c>
      <c r="S1462" s="11">
        <f>(((J1462/60)/60)/24)+DATE(1970,1,1)</f>
        <v>41915.896967592591</v>
      </c>
      <c r="T1462" s="11">
        <f>(((I1462/60)/60)/24)+DATE(1970,1,1)</f>
        <v>41973.989583333328</v>
      </c>
      <c r="U1462">
        <f>YEAR(S1462)</f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E1463/D1463*100</f>
        <v>101.24459999999999</v>
      </c>
      <c r="P1463" s="5">
        <f>IF(L1463,E1463/L1463,0)</f>
        <v>44.66673529411765</v>
      </c>
      <c r="Q1463" s="6" t="s">
        <v>8325</v>
      </c>
      <c r="R1463" s="6" t="s">
        <v>8341</v>
      </c>
      <c r="S1463" s="11">
        <f>(((J1463/60)/60)/24)+DATE(1970,1,1)</f>
        <v>41899.645300925928</v>
      </c>
      <c r="T1463" s="11">
        <f>(((I1463/60)/60)/24)+DATE(1970,1,1)</f>
        <v>41933</v>
      </c>
      <c r="U1463">
        <f>YEAR(S1463)</f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E1464/D1464*100</f>
        <v>108.5175</v>
      </c>
      <c r="P1464" s="5">
        <f>IF(L1464,E1464/L1464,0)</f>
        <v>28.937999999999999</v>
      </c>
      <c r="Q1464" s="6" t="s">
        <v>8325</v>
      </c>
      <c r="R1464" s="6" t="s">
        <v>8341</v>
      </c>
      <c r="S1464" s="11">
        <f>(((J1464/60)/60)/24)+DATE(1970,1,1)</f>
        <v>41344.662858796299</v>
      </c>
      <c r="T1464" s="11">
        <f>(((I1464/60)/60)/24)+DATE(1970,1,1)</f>
        <v>41374.662858796299</v>
      </c>
      <c r="U1464">
        <f>YEAR(S1464)</f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E1465/D1465*100</f>
        <v>147.66666666666666</v>
      </c>
      <c r="P1465" s="5">
        <f>IF(L1465,E1465/L1465,0)</f>
        <v>35.44</v>
      </c>
      <c r="Q1465" s="6" t="s">
        <v>8325</v>
      </c>
      <c r="R1465" s="6" t="s">
        <v>8341</v>
      </c>
      <c r="S1465" s="11">
        <f>(((J1465/60)/60)/24)+DATE(1970,1,1)</f>
        <v>41326.911319444444</v>
      </c>
      <c r="T1465" s="11">
        <f>(((I1465/60)/60)/24)+DATE(1970,1,1)</f>
        <v>41371.869652777779</v>
      </c>
      <c r="U1465">
        <f>YEAR(S1465)</f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E1466/D1466*100</f>
        <v>163.19999999999999</v>
      </c>
      <c r="P1466" s="5">
        <f>IF(L1466,E1466/L1466,0)</f>
        <v>34.871794871794869</v>
      </c>
      <c r="Q1466" s="6" t="s">
        <v>8325</v>
      </c>
      <c r="R1466" s="6" t="s">
        <v>8341</v>
      </c>
      <c r="S1466" s="11">
        <f>(((J1466/60)/60)/24)+DATE(1970,1,1)</f>
        <v>41291.661550925928</v>
      </c>
      <c r="T1466" s="11">
        <f>(((I1466/60)/60)/24)+DATE(1970,1,1)</f>
        <v>41321.661550925928</v>
      </c>
      <c r="U1466">
        <f>YEAR(S1466)</f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E1467/D1467*100</f>
        <v>456.41449999999998</v>
      </c>
      <c r="P1467" s="5">
        <f>IF(L1467,E1467/L1467,0)</f>
        <v>52.622732513451197</v>
      </c>
      <c r="Q1467" s="6" t="s">
        <v>8325</v>
      </c>
      <c r="R1467" s="6" t="s">
        <v>8341</v>
      </c>
      <c r="S1467" s="11">
        <f>(((J1467/60)/60)/24)+DATE(1970,1,1)</f>
        <v>40959.734398148146</v>
      </c>
      <c r="T1467" s="11">
        <f>(((I1467/60)/60)/24)+DATE(1970,1,1)</f>
        <v>40990.125</v>
      </c>
      <c r="U1467">
        <f>YEAR(S1467)</f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E1468/D1468*100</f>
        <v>107.87731249999999</v>
      </c>
      <c r="P1468" s="5">
        <f>IF(L1468,E1468/L1468,0)</f>
        <v>69.598266129032254</v>
      </c>
      <c r="Q1468" s="6" t="s">
        <v>8325</v>
      </c>
      <c r="R1468" s="6" t="s">
        <v>8341</v>
      </c>
      <c r="S1468" s="11">
        <f>(((J1468/60)/60)/24)+DATE(1970,1,1)</f>
        <v>42340.172060185185</v>
      </c>
      <c r="T1468" s="11">
        <f>(((I1468/60)/60)/24)+DATE(1970,1,1)</f>
        <v>42381.208333333328</v>
      </c>
      <c r="U1468">
        <f>YEAR(S1468)</f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E1469/D1469*100</f>
        <v>115.08</v>
      </c>
      <c r="P1469" s="5">
        <f>IF(L1469,E1469/L1469,0)</f>
        <v>76.72</v>
      </c>
      <c r="Q1469" s="6" t="s">
        <v>8325</v>
      </c>
      <c r="R1469" s="6" t="s">
        <v>8341</v>
      </c>
      <c r="S1469" s="11">
        <f>(((J1469/60)/60)/24)+DATE(1970,1,1)</f>
        <v>40933.80190972222</v>
      </c>
      <c r="T1469" s="11">
        <f>(((I1469/60)/60)/24)+DATE(1970,1,1)</f>
        <v>40993.760243055556</v>
      </c>
      <c r="U1469">
        <f>YEAR(S1469)</f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E1470/D1470*100</f>
        <v>102.36842105263158</v>
      </c>
      <c r="P1470" s="5">
        <f>IF(L1470,E1470/L1470,0)</f>
        <v>33.191126279863482</v>
      </c>
      <c r="Q1470" s="6" t="s">
        <v>8325</v>
      </c>
      <c r="R1470" s="6" t="s">
        <v>8341</v>
      </c>
      <c r="S1470" s="11">
        <f>(((J1470/60)/60)/24)+DATE(1970,1,1)</f>
        <v>40646.014456018522</v>
      </c>
      <c r="T1470" s="11">
        <f>(((I1470/60)/60)/24)+DATE(1970,1,1)</f>
        <v>40706.014456018522</v>
      </c>
      <c r="U1470">
        <f>YEAR(S1470)</f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E1471/D1471*100</f>
        <v>108.42485875706214</v>
      </c>
      <c r="P1471" s="5">
        <f>IF(L1471,E1471/L1471,0)</f>
        <v>149.46417445482865</v>
      </c>
      <c r="Q1471" s="6" t="s">
        <v>8325</v>
      </c>
      <c r="R1471" s="6" t="s">
        <v>8341</v>
      </c>
      <c r="S1471" s="11">
        <f>(((J1471/60)/60)/24)+DATE(1970,1,1)</f>
        <v>41290.598483796297</v>
      </c>
      <c r="T1471" s="11">
        <f>(((I1471/60)/60)/24)+DATE(1970,1,1)</f>
        <v>41320.598483796297</v>
      </c>
      <c r="U1471">
        <f>YEAR(S1471)</f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E1472/D1472*100</f>
        <v>125.13333333333334</v>
      </c>
      <c r="P1472" s="5">
        <f>IF(L1472,E1472/L1472,0)</f>
        <v>23.172839506172838</v>
      </c>
      <c r="Q1472" s="6" t="s">
        <v>8325</v>
      </c>
      <c r="R1472" s="6" t="s">
        <v>8341</v>
      </c>
      <c r="S1472" s="11">
        <f>(((J1472/60)/60)/24)+DATE(1970,1,1)</f>
        <v>41250.827118055553</v>
      </c>
      <c r="T1472" s="11">
        <f>(((I1472/60)/60)/24)+DATE(1970,1,1)</f>
        <v>41271.827118055553</v>
      </c>
      <c r="U1472">
        <f>YEAR(S1472)</f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E1473/D1473*100</f>
        <v>103.840625</v>
      </c>
      <c r="P1473" s="5">
        <f>IF(L1473,E1473/L1473,0)</f>
        <v>96.877551020408163</v>
      </c>
      <c r="Q1473" s="6" t="s">
        <v>8325</v>
      </c>
      <c r="R1473" s="6" t="s">
        <v>8341</v>
      </c>
      <c r="S1473" s="11">
        <f>(((J1473/60)/60)/24)+DATE(1970,1,1)</f>
        <v>42073.957569444443</v>
      </c>
      <c r="T1473" s="11">
        <f>(((I1473/60)/60)/24)+DATE(1970,1,1)</f>
        <v>42103.957569444443</v>
      </c>
      <c r="U1473">
        <f>YEAR(S1473)</f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E1474/D1474*100</f>
        <v>138.70400000000001</v>
      </c>
      <c r="P1474" s="5">
        <f>IF(L1474,E1474/L1474,0)</f>
        <v>103.20238095238095</v>
      </c>
      <c r="Q1474" s="6" t="s">
        <v>8325</v>
      </c>
      <c r="R1474" s="6" t="s">
        <v>8341</v>
      </c>
      <c r="S1474" s="11">
        <f>(((J1474/60)/60)/24)+DATE(1970,1,1)</f>
        <v>41533.542858796296</v>
      </c>
      <c r="T1474" s="11">
        <f>(((I1474/60)/60)/24)+DATE(1970,1,1)</f>
        <v>41563.542858796296</v>
      </c>
      <c r="U1474">
        <f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E1475/D1475*100</f>
        <v>120.51600000000001</v>
      </c>
      <c r="P1475" s="5">
        <f>IF(L1475,E1475/L1475,0)</f>
        <v>38.462553191489363</v>
      </c>
      <c r="Q1475" s="6" t="s">
        <v>8325</v>
      </c>
      <c r="R1475" s="6" t="s">
        <v>8341</v>
      </c>
      <c r="S1475" s="11">
        <f>(((J1475/60)/60)/24)+DATE(1970,1,1)</f>
        <v>40939.979618055557</v>
      </c>
      <c r="T1475" s="11">
        <f>(((I1475/60)/60)/24)+DATE(1970,1,1)</f>
        <v>40969.979618055557</v>
      </c>
      <c r="U1475">
        <f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E1476/D1476*100</f>
        <v>112.26666666666667</v>
      </c>
      <c r="P1476" s="5">
        <f>IF(L1476,E1476/L1476,0)</f>
        <v>44.315789473684212</v>
      </c>
      <c r="Q1476" s="6" t="s">
        <v>8325</v>
      </c>
      <c r="R1476" s="6" t="s">
        <v>8341</v>
      </c>
      <c r="S1476" s="11">
        <f>(((J1476/60)/60)/24)+DATE(1970,1,1)</f>
        <v>41500.727916666663</v>
      </c>
      <c r="T1476" s="11">
        <f>(((I1476/60)/60)/24)+DATE(1970,1,1)</f>
        <v>41530.727916666663</v>
      </c>
      <c r="U1476">
        <f>YEAR(S1476)</f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E1477/D1477*100</f>
        <v>188.66966666666667</v>
      </c>
      <c r="P1477" s="5">
        <f>IF(L1477,E1477/L1477,0)</f>
        <v>64.173356009070289</v>
      </c>
      <c r="Q1477" s="6" t="s">
        <v>8325</v>
      </c>
      <c r="R1477" s="6" t="s">
        <v>8341</v>
      </c>
      <c r="S1477" s="11">
        <f>(((J1477/60)/60)/24)+DATE(1970,1,1)</f>
        <v>41960.722951388889</v>
      </c>
      <c r="T1477" s="11">
        <f>(((I1477/60)/60)/24)+DATE(1970,1,1)</f>
        <v>41993.207638888889</v>
      </c>
      <c r="U1477">
        <f>YEAR(S1477)</f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E1478/D1478*100</f>
        <v>661.55466666666666</v>
      </c>
      <c r="P1478" s="5">
        <f>IF(L1478,E1478/L1478,0)</f>
        <v>43.333275109170302</v>
      </c>
      <c r="Q1478" s="6" t="s">
        <v>8325</v>
      </c>
      <c r="R1478" s="6" t="s">
        <v>8341</v>
      </c>
      <c r="S1478" s="11">
        <f>(((J1478/60)/60)/24)+DATE(1970,1,1)</f>
        <v>40766.041921296295</v>
      </c>
      <c r="T1478" s="11">
        <f>(((I1478/60)/60)/24)+DATE(1970,1,1)</f>
        <v>40796.041921296295</v>
      </c>
      <c r="U1478">
        <f>YEAR(S1478)</f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E1479/D1479*100</f>
        <v>111.31</v>
      </c>
      <c r="P1479" s="5">
        <f>IF(L1479,E1479/L1479,0)</f>
        <v>90.495934959349597</v>
      </c>
      <c r="Q1479" s="6" t="s">
        <v>8325</v>
      </c>
      <c r="R1479" s="6" t="s">
        <v>8341</v>
      </c>
      <c r="S1479" s="11">
        <f>(((J1479/60)/60)/24)+DATE(1970,1,1)</f>
        <v>40840.615787037037</v>
      </c>
      <c r="T1479" s="11">
        <f>(((I1479/60)/60)/24)+DATE(1970,1,1)</f>
        <v>40900.125</v>
      </c>
      <c r="U1479">
        <f>YEAR(S1479)</f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E1480/D1480*100</f>
        <v>1181.6142199999999</v>
      </c>
      <c r="P1480" s="5">
        <f>IF(L1480,E1480/L1480,0)</f>
        <v>29.187190495010373</v>
      </c>
      <c r="Q1480" s="6" t="s">
        <v>8325</v>
      </c>
      <c r="R1480" s="6" t="s">
        <v>8341</v>
      </c>
      <c r="S1480" s="11">
        <f>(((J1480/60)/60)/24)+DATE(1970,1,1)</f>
        <v>41394.871678240743</v>
      </c>
      <c r="T1480" s="11">
        <f>(((I1480/60)/60)/24)+DATE(1970,1,1)</f>
        <v>41408.871678240743</v>
      </c>
      <c r="U1480">
        <f>YEAR(S1480)</f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E1481/D1481*100</f>
        <v>137.375</v>
      </c>
      <c r="P1481" s="5">
        <f>IF(L1481,E1481/L1481,0)</f>
        <v>30.95774647887324</v>
      </c>
      <c r="Q1481" s="6" t="s">
        <v>8325</v>
      </c>
      <c r="R1481" s="6" t="s">
        <v>8341</v>
      </c>
      <c r="S1481" s="11">
        <f>(((J1481/60)/60)/24)+DATE(1970,1,1)</f>
        <v>41754.745243055557</v>
      </c>
      <c r="T1481" s="11">
        <f>(((I1481/60)/60)/24)+DATE(1970,1,1)</f>
        <v>41769.165972222225</v>
      </c>
      <c r="U1481">
        <f>YEAR(S1481)</f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E1482/D1482*100</f>
        <v>117.04040000000001</v>
      </c>
      <c r="P1482" s="5">
        <f>IF(L1482,E1482/L1482,0)</f>
        <v>92.157795275590544</v>
      </c>
      <c r="Q1482" s="6" t="s">
        <v>8325</v>
      </c>
      <c r="R1482" s="6" t="s">
        <v>8341</v>
      </c>
      <c r="S1482" s="11">
        <f>(((J1482/60)/60)/24)+DATE(1970,1,1)</f>
        <v>41464.934016203704</v>
      </c>
      <c r="T1482" s="11">
        <f>(((I1482/60)/60)/24)+DATE(1970,1,1)</f>
        <v>41481.708333333336</v>
      </c>
      <c r="U1482">
        <f>YEAR(S1482)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E1483/D1483*100</f>
        <v>2.1</v>
      </c>
      <c r="P1483" s="5">
        <f>IF(L1483,E1483/L1483,0)</f>
        <v>17.5</v>
      </c>
      <c r="Q1483" s="6" t="s">
        <v>8325</v>
      </c>
      <c r="R1483" s="6" t="s">
        <v>8309</v>
      </c>
      <c r="S1483" s="11">
        <f>(((J1483/60)/60)/24)+DATE(1970,1,1)</f>
        <v>41550.922974537039</v>
      </c>
      <c r="T1483" s="11">
        <f>(((I1483/60)/60)/24)+DATE(1970,1,1)</f>
        <v>41580.922974537039</v>
      </c>
      <c r="U1483">
        <f>YEAR(S1483)</f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E1484/D1484*100</f>
        <v>0.1</v>
      </c>
      <c r="P1484" s="5">
        <f>IF(L1484,E1484/L1484,0)</f>
        <v>5</v>
      </c>
      <c r="Q1484" s="6" t="s">
        <v>8325</v>
      </c>
      <c r="R1484" s="6" t="s">
        <v>8309</v>
      </c>
      <c r="S1484" s="11">
        <f>(((J1484/60)/60)/24)+DATE(1970,1,1)</f>
        <v>41136.85805555556</v>
      </c>
      <c r="T1484" s="11">
        <f>(((I1484/60)/60)/24)+DATE(1970,1,1)</f>
        <v>41159.32708333333</v>
      </c>
      <c r="U1484">
        <f>YEAR(S1484)</f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E1485/D1485*100</f>
        <v>0.7142857142857143</v>
      </c>
      <c r="P1485" s="5">
        <f>IF(L1485,E1485/L1485,0)</f>
        <v>25</v>
      </c>
      <c r="Q1485" s="6" t="s">
        <v>8325</v>
      </c>
      <c r="R1485" s="6" t="s">
        <v>8309</v>
      </c>
      <c r="S1485" s="11">
        <f>(((J1485/60)/60)/24)+DATE(1970,1,1)</f>
        <v>42548.192997685182</v>
      </c>
      <c r="T1485" s="11">
        <f>(((I1485/60)/60)/24)+DATE(1970,1,1)</f>
        <v>42573.192997685182</v>
      </c>
      <c r="U1485">
        <f>YEAR(S1485)</f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E1486/D1486*100</f>
        <v>0</v>
      </c>
      <c r="P1486" s="5">
        <f>IF(L1486,E1486/L1486,0)</f>
        <v>0</v>
      </c>
      <c r="Q1486" s="6" t="s">
        <v>8325</v>
      </c>
      <c r="R1486" s="6" t="s">
        <v>8309</v>
      </c>
      <c r="S1486" s="11">
        <f>(((J1486/60)/60)/24)+DATE(1970,1,1)</f>
        <v>41053.200960648144</v>
      </c>
      <c r="T1486" s="11">
        <f>(((I1486/60)/60)/24)+DATE(1970,1,1)</f>
        <v>41111.618750000001</v>
      </c>
      <c r="U1486">
        <f>YEAR(S1486)</f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E1487/D1487*100</f>
        <v>2.2388059701492535</v>
      </c>
      <c r="P1487" s="5">
        <f>IF(L1487,E1487/L1487,0)</f>
        <v>50</v>
      </c>
      <c r="Q1487" s="6" t="s">
        <v>8325</v>
      </c>
      <c r="R1487" s="6" t="s">
        <v>8309</v>
      </c>
      <c r="S1487" s="11">
        <f>(((J1487/60)/60)/24)+DATE(1970,1,1)</f>
        <v>42130.795983796299</v>
      </c>
      <c r="T1487" s="11">
        <f>(((I1487/60)/60)/24)+DATE(1970,1,1)</f>
        <v>42175.795983796299</v>
      </c>
      <c r="U1487">
        <f>YEAR(S1487)</f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E1488/D1488*100</f>
        <v>0.24</v>
      </c>
      <c r="P1488" s="5">
        <f>IF(L1488,E1488/L1488,0)</f>
        <v>16</v>
      </c>
      <c r="Q1488" s="6" t="s">
        <v>8325</v>
      </c>
      <c r="R1488" s="6" t="s">
        <v>8309</v>
      </c>
      <c r="S1488" s="11">
        <f>(((J1488/60)/60)/24)+DATE(1970,1,1)</f>
        <v>42032.168530092589</v>
      </c>
      <c r="T1488" s="11">
        <f>(((I1488/60)/60)/24)+DATE(1970,1,1)</f>
        <v>42062.168530092589</v>
      </c>
      <c r="U1488">
        <f>YEAR(S1488)</f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E1489/D1489*100</f>
        <v>0</v>
      </c>
      <c r="P1489" s="5">
        <f>IF(L1489,E1489/L1489,0)</f>
        <v>0</v>
      </c>
      <c r="Q1489" s="6" t="s">
        <v>8325</v>
      </c>
      <c r="R1489" s="6" t="s">
        <v>8309</v>
      </c>
      <c r="S1489" s="11">
        <f>(((J1489/60)/60)/24)+DATE(1970,1,1)</f>
        <v>42554.917488425926</v>
      </c>
      <c r="T1489" s="11">
        <f>(((I1489/60)/60)/24)+DATE(1970,1,1)</f>
        <v>42584.917488425926</v>
      </c>
      <c r="U1489">
        <f>YEAR(S1489)</f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E1490/D1490*100</f>
        <v>2.4</v>
      </c>
      <c r="P1490" s="5">
        <f>IF(L1490,E1490/L1490,0)</f>
        <v>60</v>
      </c>
      <c r="Q1490" s="6" t="s">
        <v>8325</v>
      </c>
      <c r="R1490" s="6" t="s">
        <v>8309</v>
      </c>
      <c r="S1490" s="11">
        <f>(((J1490/60)/60)/24)+DATE(1970,1,1)</f>
        <v>41614.563194444447</v>
      </c>
      <c r="T1490" s="11">
        <f>(((I1490/60)/60)/24)+DATE(1970,1,1)</f>
        <v>41644.563194444447</v>
      </c>
      <c r="U1490">
        <f>YEAR(S1490)</f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E1491/D1491*100</f>
        <v>0</v>
      </c>
      <c r="P1491" s="5">
        <f>IF(L1491,E1491/L1491,0)</f>
        <v>0</v>
      </c>
      <c r="Q1491" s="6" t="s">
        <v>8325</v>
      </c>
      <c r="R1491" s="6" t="s">
        <v>8309</v>
      </c>
      <c r="S1491" s="11">
        <f>(((J1491/60)/60)/24)+DATE(1970,1,1)</f>
        <v>41198.611712962964</v>
      </c>
      <c r="T1491" s="11">
        <f>(((I1491/60)/60)/24)+DATE(1970,1,1)</f>
        <v>41228.653379629628</v>
      </c>
      <c r="U1491">
        <f>YEAR(S1491)</f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E1492/D1492*100</f>
        <v>30.862068965517242</v>
      </c>
      <c r="P1492" s="5">
        <f>IF(L1492,E1492/L1492,0)</f>
        <v>47.10526315789474</v>
      </c>
      <c r="Q1492" s="6" t="s">
        <v>8325</v>
      </c>
      <c r="R1492" s="6" t="s">
        <v>8309</v>
      </c>
      <c r="S1492" s="11">
        <f>(((J1492/60)/60)/24)+DATE(1970,1,1)</f>
        <v>41520.561041666668</v>
      </c>
      <c r="T1492" s="11">
        <f>(((I1492/60)/60)/24)+DATE(1970,1,1)</f>
        <v>41549.561041666668</v>
      </c>
      <c r="U1492">
        <f>YEAR(S1492)</f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E1493/D1493*100</f>
        <v>8.3333333333333321</v>
      </c>
      <c r="P1493" s="5">
        <f>IF(L1493,E1493/L1493,0)</f>
        <v>100</v>
      </c>
      <c r="Q1493" s="6" t="s">
        <v>8325</v>
      </c>
      <c r="R1493" s="6" t="s">
        <v>8309</v>
      </c>
      <c r="S1493" s="11">
        <f>(((J1493/60)/60)/24)+DATE(1970,1,1)</f>
        <v>41991.713460648149</v>
      </c>
      <c r="T1493" s="11">
        <f>(((I1493/60)/60)/24)+DATE(1970,1,1)</f>
        <v>42050.651388888888</v>
      </c>
      <c r="U1493">
        <f>YEAR(S1493)</f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E1494/D1494*100</f>
        <v>0.75</v>
      </c>
      <c r="P1494" s="5">
        <f>IF(L1494,E1494/L1494,0)</f>
        <v>15</v>
      </c>
      <c r="Q1494" s="6" t="s">
        <v>8325</v>
      </c>
      <c r="R1494" s="6" t="s">
        <v>8309</v>
      </c>
      <c r="S1494" s="11">
        <f>(((J1494/60)/60)/24)+DATE(1970,1,1)</f>
        <v>40682.884791666671</v>
      </c>
      <c r="T1494" s="11">
        <f>(((I1494/60)/60)/24)+DATE(1970,1,1)</f>
        <v>40712.884791666671</v>
      </c>
      <c r="U1494">
        <f>YEAR(S1494)</f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E1495/D1495*100</f>
        <v>0</v>
      </c>
      <c r="P1495" s="5">
        <f>IF(L1495,E1495/L1495,0)</f>
        <v>0</v>
      </c>
      <c r="Q1495" s="6" t="s">
        <v>8325</v>
      </c>
      <c r="R1495" s="6" t="s">
        <v>8309</v>
      </c>
      <c r="S1495" s="11">
        <f>(((J1495/60)/60)/24)+DATE(1970,1,1)</f>
        <v>41411.866608796299</v>
      </c>
      <c r="T1495" s="11">
        <f>(((I1495/60)/60)/24)+DATE(1970,1,1)</f>
        <v>41441.866608796299</v>
      </c>
      <c r="U1495">
        <f>YEAR(S1495)</f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E1496/D1496*100</f>
        <v>8.9</v>
      </c>
      <c r="P1496" s="5">
        <f>IF(L1496,E1496/L1496,0)</f>
        <v>40.454545454545453</v>
      </c>
      <c r="Q1496" s="6" t="s">
        <v>8325</v>
      </c>
      <c r="R1496" s="6" t="s">
        <v>8309</v>
      </c>
      <c r="S1496" s="11">
        <f>(((J1496/60)/60)/24)+DATE(1970,1,1)</f>
        <v>42067.722372685181</v>
      </c>
      <c r="T1496" s="11">
        <f>(((I1496/60)/60)/24)+DATE(1970,1,1)</f>
        <v>42097.651388888888</v>
      </c>
      <c r="U1496">
        <f>YEAR(S1496)</f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E1497/D1497*100</f>
        <v>0</v>
      </c>
      <c r="P1497" s="5">
        <f>IF(L1497,E1497/L1497,0)</f>
        <v>0</v>
      </c>
      <c r="Q1497" s="6" t="s">
        <v>8325</v>
      </c>
      <c r="R1497" s="6" t="s">
        <v>8309</v>
      </c>
      <c r="S1497" s="11">
        <f>(((J1497/60)/60)/24)+DATE(1970,1,1)</f>
        <v>40752.789710648147</v>
      </c>
      <c r="T1497" s="11">
        <f>(((I1497/60)/60)/24)+DATE(1970,1,1)</f>
        <v>40782.789710648147</v>
      </c>
      <c r="U1497">
        <f>YEAR(S1497)</f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E1498/D1498*100</f>
        <v>0</v>
      </c>
      <c r="P1498" s="5">
        <f>IF(L1498,E1498/L1498,0)</f>
        <v>0</v>
      </c>
      <c r="Q1498" s="6" t="s">
        <v>8325</v>
      </c>
      <c r="R1498" s="6" t="s">
        <v>8309</v>
      </c>
      <c r="S1498" s="11">
        <f>(((J1498/60)/60)/24)+DATE(1970,1,1)</f>
        <v>41838.475219907406</v>
      </c>
      <c r="T1498" s="11">
        <f>(((I1498/60)/60)/24)+DATE(1970,1,1)</f>
        <v>41898.475219907406</v>
      </c>
      <c r="U1498">
        <f>YEAR(S1498)</f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E1499/D1499*100</f>
        <v>6.6666666666666671E-3</v>
      </c>
      <c r="P1499" s="5">
        <f>IF(L1499,E1499/L1499,0)</f>
        <v>1</v>
      </c>
      <c r="Q1499" s="6" t="s">
        <v>8325</v>
      </c>
      <c r="R1499" s="6" t="s">
        <v>8309</v>
      </c>
      <c r="S1499" s="11">
        <f>(((J1499/60)/60)/24)+DATE(1970,1,1)</f>
        <v>41444.64261574074</v>
      </c>
      <c r="T1499" s="11">
        <f>(((I1499/60)/60)/24)+DATE(1970,1,1)</f>
        <v>41486.821527777778</v>
      </c>
      <c r="U1499">
        <f>YEAR(S1499)</f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E1500/D1500*100</f>
        <v>1.9</v>
      </c>
      <c r="P1500" s="5">
        <f>IF(L1500,E1500/L1500,0)</f>
        <v>19</v>
      </c>
      <c r="Q1500" s="6" t="s">
        <v>8325</v>
      </c>
      <c r="R1500" s="6" t="s">
        <v>8309</v>
      </c>
      <c r="S1500" s="11">
        <f>(((J1500/60)/60)/24)+DATE(1970,1,1)</f>
        <v>41840.983541666668</v>
      </c>
      <c r="T1500" s="11">
        <f>(((I1500/60)/60)/24)+DATE(1970,1,1)</f>
        <v>41885.983541666668</v>
      </c>
      <c r="U1500">
        <f>YEAR(S1500)</f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E1501/D1501*100</f>
        <v>0.25</v>
      </c>
      <c r="P1501" s="5">
        <f>IF(L1501,E1501/L1501,0)</f>
        <v>5</v>
      </c>
      <c r="Q1501" s="6" t="s">
        <v>8325</v>
      </c>
      <c r="R1501" s="6" t="s">
        <v>8309</v>
      </c>
      <c r="S1501" s="11">
        <f>(((J1501/60)/60)/24)+DATE(1970,1,1)</f>
        <v>42527.007326388892</v>
      </c>
      <c r="T1501" s="11">
        <f>(((I1501/60)/60)/24)+DATE(1970,1,1)</f>
        <v>42587.007326388892</v>
      </c>
      <c r="U1501">
        <f>YEAR(S1501)</f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E1502/D1502*100</f>
        <v>25.035714285714285</v>
      </c>
      <c r="P1502" s="5">
        <f>IF(L1502,E1502/L1502,0)</f>
        <v>46.733333333333334</v>
      </c>
      <c r="Q1502" s="6" t="s">
        <v>8325</v>
      </c>
      <c r="R1502" s="6" t="s">
        <v>8309</v>
      </c>
      <c r="S1502" s="11">
        <f>(((J1502/60)/60)/24)+DATE(1970,1,1)</f>
        <v>41365.904594907406</v>
      </c>
      <c r="T1502" s="11">
        <f>(((I1502/60)/60)/24)+DATE(1970,1,1)</f>
        <v>41395.904594907406</v>
      </c>
      <c r="U1502">
        <f>YEAR(S1502)</f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E1503/D1503*100</f>
        <v>166.33076923076925</v>
      </c>
      <c r="P1503" s="5">
        <f>IF(L1503,E1503/L1503,0)</f>
        <v>97.731073446327684</v>
      </c>
      <c r="Q1503" s="6" t="s">
        <v>8337</v>
      </c>
      <c r="R1503" s="6" t="s">
        <v>8338</v>
      </c>
      <c r="S1503" s="11">
        <f>(((J1503/60)/60)/24)+DATE(1970,1,1)</f>
        <v>42163.583599537036</v>
      </c>
      <c r="T1503" s="11">
        <f>(((I1503/60)/60)/24)+DATE(1970,1,1)</f>
        <v>42193.583599537036</v>
      </c>
      <c r="U1503">
        <f>YEAR(S1503)</f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E1504/D1504*100</f>
        <v>101.44545454545455</v>
      </c>
      <c r="P1504" s="5">
        <f>IF(L1504,E1504/L1504,0)</f>
        <v>67.835866261398181</v>
      </c>
      <c r="Q1504" s="6" t="s">
        <v>8337</v>
      </c>
      <c r="R1504" s="6" t="s">
        <v>8338</v>
      </c>
      <c r="S1504" s="11">
        <f>(((J1504/60)/60)/24)+DATE(1970,1,1)</f>
        <v>42426.542592592596</v>
      </c>
      <c r="T1504" s="11">
        <f>(((I1504/60)/60)/24)+DATE(1970,1,1)</f>
        <v>42454.916666666672</v>
      </c>
      <c r="U1504">
        <f>YEAR(S1504)</f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E1505/D1505*100</f>
        <v>107.89146666666667</v>
      </c>
      <c r="P1505" s="5">
        <f>IF(L1505,E1505/L1505,0)</f>
        <v>56.98492957746479</v>
      </c>
      <c r="Q1505" s="6" t="s">
        <v>8337</v>
      </c>
      <c r="R1505" s="6" t="s">
        <v>8338</v>
      </c>
      <c r="S1505" s="11">
        <f>(((J1505/60)/60)/24)+DATE(1970,1,1)</f>
        <v>42606.347233796296</v>
      </c>
      <c r="T1505" s="11">
        <f>(((I1505/60)/60)/24)+DATE(1970,1,1)</f>
        <v>42666.347233796296</v>
      </c>
      <c r="U1505">
        <f>YEAR(S1505)</f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E1506/D1506*100</f>
        <v>277.93846153846158</v>
      </c>
      <c r="P1506" s="5">
        <f>IF(L1506,E1506/L1506,0)</f>
        <v>67.159851301115239</v>
      </c>
      <c r="Q1506" s="6" t="s">
        <v>8337</v>
      </c>
      <c r="R1506" s="6" t="s">
        <v>8338</v>
      </c>
      <c r="S1506" s="11">
        <f>(((J1506/60)/60)/24)+DATE(1970,1,1)</f>
        <v>41772.657685185186</v>
      </c>
      <c r="T1506" s="11">
        <f>(((I1506/60)/60)/24)+DATE(1970,1,1)</f>
        <v>41800.356249999997</v>
      </c>
      <c r="U1506">
        <f>YEAR(S1506)</f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E1507/D1507*100</f>
        <v>103.58125</v>
      </c>
      <c r="P1507" s="5">
        <f>IF(L1507,E1507/L1507,0)</f>
        <v>48.037681159420288</v>
      </c>
      <c r="Q1507" s="6" t="s">
        <v>8337</v>
      </c>
      <c r="R1507" s="6" t="s">
        <v>8338</v>
      </c>
      <c r="S1507" s="11">
        <f>(((J1507/60)/60)/24)+DATE(1970,1,1)</f>
        <v>42414.44332175926</v>
      </c>
      <c r="T1507" s="11">
        <f>(((I1507/60)/60)/24)+DATE(1970,1,1)</f>
        <v>42451.834027777775</v>
      </c>
      <c r="U1507">
        <f>YEAR(S1507)</f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E1508/D1508*100</f>
        <v>111.4</v>
      </c>
      <c r="P1508" s="5">
        <f>IF(L1508,E1508/L1508,0)</f>
        <v>38.860465116279073</v>
      </c>
      <c r="Q1508" s="6" t="s">
        <v>8337</v>
      </c>
      <c r="R1508" s="6" t="s">
        <v>8338</v>
      </c>
      <c r="S1508" s="11">
        <f>(((J1508/60)/60)/24)+DATE(1970,1,1)</f>
        <v>41814.785925925928</v>
      </c>
      <c r="T1508" s="11">
        <f>(((I1508/60)/60)/24)+DATE(1970,1,1)</f>
        <v>41844.785925925928</v>
      </c>
      <c r="U1508">
        <f>YEAR(S1508)</f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E1509/D1509*100</f>
        <v>215</v>
      </c>
      <c r="P1509" s="5">
        <f>IF(L1509,E1509/L1509,0)</f>
        <v>78.181818181818187</v>
      </c>
      <c r="Q1509" s="6" t="s">
        <v>8337</v>
      </c>
      <c r="R1509" s="6" t="s">
        <v>8338</v>
      </c>
      <c r="S1509" s="11">
        <f>(((J1509/60)/60)/24)+DATE(1970,1,1)</f>
        <v>40254.450335648151</v>
      </c>
      <c r="T1509" s="11">
        <f>(((I1509/60)/60)/24)+DATE(1970,1,1)</f>
        <v>40313.340277777781</v>
      </c>
      <c r="U1509">
        <f>YEAR(S1509)</f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E1510/D1510*100</f>
        <v>110.76216216216217</v>
      </c>
      <c r="P1510" s="5">
        <f>IF(L1510,E1510/L1510,0)</f>
        <v>97.113744075829388</v>
      </c>
      <c r="Q1510" s="6" t="s">
        <v>8337</v>
      </c>
      <c r="R1510" s="6" t="s">
        <v>8338</v>
      </c>
      <c r="S1510" s="11">
        <f>(((J1510/60)/60)/24)+DATE(1970,1,1)</f>
        <v>41786.614363425928</v>
      </c>
      <c r="T1510" s="11">
        <f>(((I1510/60)/60)/24)+DATE(1970,1,1)</f>
        <v>41817.614363425928</v>
      </c>
      <c r="U1510">
        <f>YEAR(S1510)</f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E1511/D1511*100</f>
        <v>123.64125714285714</v>
      </c>
      <c r="P1511" s="5">
        <f>IF(L1511,E1511/L1511,0)</f>
        <v>110.39397959183674</v>
      </c>
      <c r="Q1511" s="6" t="s">
        <v>8337</v>
      </c>
      <c r="R1511" s="6" t="s">
        <v>8338</v>
      </c>
      <c r="S1511" s="11">
        <f>(((J1511/60)/60)/24)+DATE(1970,1,1)</f>
        <v>42751.533391203702</v>
      </c>
      <c r="T1511" s="11">
        <f>(((I1511/60)/60)/24)+DATE(1970,1,1)</f>
        <v>42780.957638888889</v>
      </c>
      <c r="U1511">
        <f>YEAR(S1511)</f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E1512/D1512*100</f>
        <v>101.03500000000001</v>
      </c>
      <c r="P1512" s="5">
        <f>IF(L1512,E1512/L1512,0)</f>
        <v>39.91506172839506</v>
      </c>
      <c r="Q1512" s="6" t="s">
        <v>8337</v>
      </c>
      <c r="R1512" s="6" t="s">
        <v>8338</v>
      </c>
      <c r="S1512" s="11">
        <f>(((J1512/60)/60)/24)+DATE(1970,1,1)</f>
        <v>41809.385162037033</v>
      </c>
      <c r="T1512" s="11">
        <f>(((I1512/60)/60)/24)+DATE(1970,1,1)</f>
        <v>41839.385162037033</v>
      </c>
      <c r="U1512">
        <f>YEAR(S1512)</f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E1513/D1513*100</f>
        <v>111.79285714285714</v>
      </c>
      <c r="P1513" s="5">
        <f>IF(L1513,E1513/L1513,0)</f>
        <v>75.975728155339809</v>
      </c>
      <c r="Q1513" s="6" t="s">
        <v>8337</v>
      </c>
      <c r="R1513" s="6" t="s">
        <v>8338</v>
      </c>
      <c r="S1513" s="11">
        <f>(((J1513/60)/60)/24)+DATE(1970,1,1)</f>
        <v>42296.583379629628</v>
      </c>
      <c r="T1513" s="11">
        <f>(((I1513/60)/60)/24)+DATE(1970,1,1)</f>
        <v>42326.625046296293</v>
      </c>
      <c r="U1513">
        <f>YEAR(S1513)</f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E1514/D1514*100</f>
        <v>558.7714285714286</v>
      </c>
      <c r="P1514" s="5">
        <f>IF(L1514,E1514/L1514,0)</f>
        <v>58.379104477611939</v>
      </c>
      <c r="Q1514" s="6" t="s">
        <v>8337</v>
      </c>
      <c r="R1514" s="6" t="s">
        <v>8338</v>
      </c>
      <c r="S1514" s="11">
        <f>(((J1514/60)/60)/24)+DATE(1970,1,1)</f>
        <v>42741.684479166666</v>
      </c>
      <c r="T1514" s="11">
        <f>(((I1514/60)/60)/24)+DATE(1970,1,1)</f>
        <v>42771.684479166666</v>
      </c>
      <c r="U1514">
        <f>YEAR(S1514)</f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E1515/D1515*100</f>
        <v>150.01875000000001</v>
      </c>
      <c r="P1515" s="5">
        <f>IF(L1515,E1515/L1515,0)</f>
        <v>55.82093023255814</v>
      </c>
      <c r="Q1515" s="6" t="s">
        <v>8337</v>
      </c>
      <c r="R1515" s="6" t="s">
        <v>8338</v>
      </c>
      <c r="S1515" s="11">
        <f>(((J1515/60)/60)/24)+DATE(1970,1,1)</f>
        <v>41806.637337962966</v>
      </c>
      <c r="T1515" s="11">
        <f>(((I1515/60)/60)/24)+DATE(1970,1,1)</f>
        <v>41836.637337962966</v>
      </c>
      <c r="U1515">
        <f>YEAR(S1515)</f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E1516/D1516*100</f>
        <v>106.476</v>
      </c>
      <c r="P1516" s="5">
        <f>IF(L1516,E1516/L1516,0)</f>
        <v>151.24431818181819</v>
      </c>
      <c r="Q1516" s="6" t="s">
        <v>8337</v>
      </c>
      <c r="R1516" s="6" t="s">
        <v>8338</v>
      </c>
      <c r="S1516" s="11">
        <f>(((J1516/60)/60)/24)+DATE(1970,1,1)</f>
        <v>42234.597685185188</v>
      </c>
      <c r="T1516" s="11">
        <f>(((I1516/60)/60)/24)+DATE(1970,1,1)</f>
        <v>42274.597685185188</v>
      </c>
      <c r="U1516">
        <f>YEAR(S1516)</f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E1517/D1517*100</f>
        <v>157.18899999999999</v>
      </c>
      <c r="P1517" s="5">
        <f>IF(L1517,E1517/L1517,0)</f>
        <v>849.67027027027029</v>
      </c>
      <c r="Q1517" s="6" t="s">
        <v>8337</v>
      </c>
      <c r="R1517" s="6" t="s">
        <v>8338</v>
      </c>
      <c r="S1517" s="11">
        <f>(((J1517/60)/60)/24)+DATE(1970,1,1)</f>
        <v>42415.253437499996</v>
      </c>
      <c r="T1517" s="11">
        <f>(((I1517/60)/60)/24)+DATE(1970,1,1)</f>
        <v>42445.211770833332</v>
      </c>
      <c r="U1517">
        <f>YEAR(S1517)</f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E1518/D1518*100</f>
        <v>108.65882352941176</v>
      </c>
      <c r="P1518" s="5">
        <f>IF(L1518,E1518/L1518,0)</f>
        <v>159.24137931034483</v>
      </c>
      <c r="Q1518" s="6" t="s">
        <v>8337</v>
      </c>
      <c r="R1518" s="6" t="s">
        <v>8338</v>
      </c>
      <c r="S1518" s="11">
        <f>(((J1518/60)/60)/24)+DATE(1970,1,1)</f>
        <v>42619.466342592597</v>
      </c>
      <c r="T1518" s="11">
        <f>(((I1518/60)/60)/24)+DATE(1970,1,1)</f>
        <v>42649.583333333328</v>
      </c>
      <c r="U1518">
        <f>YEAR(S1518)</f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E1519/D1519*100</f>
        <v>161.97999999999999</v>
      </c>
      <c r="P1519" s="5">
        <f>IF(L1519,E1519/L1519,0)</f>
        <v>39.507317073170732</v>
      </c>
      <c r="Q1519" s="6" t="s">
        <v>8337</v>
      </c>
      <c r="R1519" s="6" t="s">
        <v>8338</v>
      </c>
      <c r="S1519" s="11">
        <f>(((J1519/60)/60)/24)+DATE(1970,1,1)</f>
        <v>41948.56658564815</v>
      </c>
      <c r="T1519" s="11">
        <f>(((I1519/60)/60)/24)+DATE(1970,1,1)</f>
        <v>41979.25</v>
      </c>
      <c r="U1519">
        <f>YEAR(S1519)</f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E1520/D1520*100</f>
        <v>205.36666666666665</v>
      </c>
      <c r="P1520" s="5">
        <f>IF(L1520,E1520/L1520,0)</f>
        <v>130.52966101694915</v>
      </c>
      <c r="Q1520" s="6" t="s">
        <v>8337</v>
      </c>
      <c r="R1520" s="6" t="s">
        <v>8338</v>
      </c>
      <c r="S1520" s="11">
        <f>(((J1520/60)/60)/24)+DATE(1970,1,1)</f>
        <v>41760.8200462963</v>
      </c>
      <c r="T1520" s="11">
        <f>(((I1520/60)/60)/24)+DATE(1970,1,1)</f>
        <v>41790.8200462963</v>
      </c>
      <c r="U1520">
        <f>YEAR(S1520)</f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E1521/D1521*100</f>
        <v>103.36388888888889</v>
      </c>
      <c r="P1521" s="5">
        <f>IF(L1521,E1521/L1521,0)</f>
        <v>64.156896551724131</v>
      </c>
      <c r="Q1521" s="6" t="s">
        <v>8337</v>
      </c>
      <c r="R1521" s="6" t="s">
        <v>8338</v>
      </c>
      <c r="S1521" s="11">
        <f>(((J1521/60)/60)/24)+DATE(1970,1,1)</f>
        <v>41782.741701388892</v>
      </c>
      <c r="T1521" s="11">
        <f>(((I1521/60)/60)/24)+DATE(1970,1,1)</f>
        <v>41810.915972222225</v>
      </c>
      <c r="U1521">
        <f>YEAR(S1521)</f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E1522/D1522*100</f>
        <v>103.47222222222223</v>
      </c>
      <c r="P1522" s="5">
        <f>IF(L1522,E1522/L1522,0)</f>
        <v>111.52694610778443</v>
      </c>
      <c r="Q1522" s="6" t="s">
        <v>8337</v>
      </c>
      <c r="R1522" s="6" t="s">
        <v>8338</v>
      </c>
      <c r="S1522" s="11">
        <f>(((J1522/60)/60)/24)+DATE(1970,1,1)</f>
        <v>41955.857789351852</v>
      </c>
      <c r="T1522" s="11">
        <f>(((I1522/60)/60)/24)+DATE(1970,1,1)</f>
        <v>41992.166666666672</v>
      </c>
      <c r="U1522">
        <f>YEAR(S1522)</f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E1523/D1523*100</f>
        <v>106.81333333333333</v>
      </c>
      <c r="P1523" s="5">
        <f>IF(L1523,E1523/L1523,0)</f>
        <v>170.44680851063831</v>
      </c>
      <c r="Q1523" s="6" t="s">
        <v>8337</v>
      </c>
      <c r="R1523" s="6" t="s">
        <v>8338</v>
      </c>
      <c r="S1523" s="11">
        <f>(((J1523/60)/60)/24)+DATE(1970,1,1)</f>
        <v>42493.167719907404</v>
      </c>
      <c r="T1523" s="11">
        <f>(((I1523/60)/60)/24)+DATE(1970,1,1)</f>
        <v>42528.167719907404</v>
      </c>
      <c r="U1523">
        <f>YEAR(S1523)</f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E1524/D1524*100</f>
        <v>138.96574712643678</v>
      </c>
      <c r="P1524" s="5">
        <f>IF(L1524,E1524/L1524,0)</f>
        <v>133.7391592920354</v>
      </c>
      <c r="Q1524" s="6" t="s">
        <v>8337</v>
      </c>
      <c r="R1524" s="6" t="s">
        <v>8338</v>
      </c>
      <c r="S1524" s="11">
        <f>(((J1524/60)/60)/24)+DATE(1970,1,1)</f>
        <v>41899.830312500002</v>
      </c>
      <c r="T1524" s="11">
        <f>(((I1524/60)/60)/24)+DATE(1970,1,1)</f>
        <v>41929.830312500002</v>
      </c>
      <c r="U1524">
        <f>YEAR(S1524)</f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E1525/D1525*100</f>
        <v>124.84324324324325</v>
      </c>
      <c r="P1525" s="5">
        <f>IF(L1525,E1525/L1525,0)</f>
        <v>95.834024896265561</v>
      </c>
      <c r="Q1525" s="6" t="s">
        <v>8337</v>
      </c>
      <c r="R1525" s="6" t="s">
        <v>8338</v>
      </c>
      <c r="S1525" s="11">
        <f>(((J1525/60)/60)/24)+DATE(1970,1,1)</f>
        <v>41964.751342592594</v>
      </c>
      <c r="T1525" s="11">
        <f>(((I1525/60)/60)/24)+DATE(1970,1,1)</f>
        <v>41996</v>
      </c>
      <c r="U1525">
        <f>YEAR(S1525)</f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E1526/D1526*100</f>
        <v>206.99999999999997</v>
      </c>
      <c r="P1526" s="5">
        <f>IF(L1526,E1526/L1526,0)</f>
        <v>221.78571428571428</v>
      </c>
      <c r="Q1526" s="6" t="s">
        <v>8337</v>
      </c>
      <c r="R1526" s="6" t="s">
        <v>8338</v>
      </c>
      <c r="S1526" s="11">
        <f>(((J1526/60)/60)/24)+DATE(1970,1,1)</f>
        <v>42756.501041666663</v>
      </c>
      <c r="T1526" s="11">
        <f>(((I1526/60)/60)/24)+DATE(1970,1,1)</f>
        <v>42786.501041666663</v>
      </c>
      <c r="U1526">
        <f>YEAR(S1526)</f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E1527/D1527*100</f>
        <v>174.00576923076923</v>
      </c>
      <c r="P1527" s="5">
        <f>IF(L1527,E1527/L1527,0)</f>
        <v>32.315357142857138</v>
      </c>
      <c r="Q1527" s="6" t="s">
        <v>8337</v>
      </c>
      <c r="R1527" s="6" t="s">
        <v>8338</v>
      </c>
      <c r="S1527" s="11">
        <f>(((J1527/60)/60)/24)+DATE(1970,1,1)</f>
        <v>42570.702986111108</v>
      </c>
      <c r="T1527" s="11">
        <f>(((I1527/60)/60)/24)+DATE(1970,1,1)</f>
        <v>42600.702986111108</v>
      </c>
      <c r="U1527">
        <f>YEAR(S1527)</f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E1528/D1528*100</f>
        <v>120.32608695652173</v>
      </c>
      <c r="P1528" s="5">
        <f>IF(L1528,E1528/L1528,0)</f>
        <v>98.839285714285708</v>
      </c>
      <c r="Q1528" s="6" t="s">
        <v>8337</v>
      </c>
      <c r="R1528" s="6" t="s">
        <v>8338</v>
      </c>
      <c r="S1528" s="11">
        <f>(((J1528/60)/60)/24)+DATE(1970,1,1)</f>
        <v>42339.276006944448</v>
      </c>
      <c r="T1528" s="11">
        <f>(((I1528/60)/60)/24)+DATE(1970,1,1)</f>
        <v>42388.276006944448</v>
      </c>
      <c r="U1528">
        <f>YEAR(S1528)</f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E1529/D1529*100</f>
        <v>110.44428571428573</v>
      </c>
      <c r="P1529" s="5">
        <f>IF(L1529,E1529/L1529,0)</f>
        <v>55.222142857142863</v>
      </c>
      <c r="Q1529" s="6" t="s">
        <v>8337</v>
      </c>
      <c r="R1529" s="6" t="s">
        <v>8338</v>
      </c>
      <c r="S1529" s="11">
        <f>(((J1529/60)/60)/24)+DATE(1970,1,1)</f>
        <v>42780.600532407407</v>
      </c>
      <c r="T1529" s="11">
        <f>(((I1529/60)/60)/24)+DATE(1970,1,1)</f>
        <v>42808.558865740735</v>
      </c>
      <c r="U1529">
        <f>YEAR(S1529)</f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E1530/D1530*100</f>
        <v>281.56666666666666</v>
      </c>
      <c r="P1530" s="5">
        <f>IF(L1530,E1530/L1530,0)</f>
        <v>52.793750000000003</v>
      </c>
      <c r="Q1530" s="6" t="s">
        <v>8337</v>
      </c>
      <c r="R1530" s="6" t="s">
        <v>8338</v>
      </c>
      <c r="S1530" s="11">
        <f>(((J1530/60)/60)/24)+DATE(1970,1,1)</f>
        <v>42736.732893518521</v>
      </c>
      <c r="T1530" s="11">
        <f>(((I1530/60)/60)/24)+DATE(1970,1,1)</f>
        <v>42767</v>
      </c>
      <c r="U1530">
        <f>YEAR(S1530)</f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E1531/D1531*100</f>
        <v>100.67894736842105</v>
      </c>
      <c r="P1531" s="5">
        <f>IF(L1531,E1531/L1531,0)</f>
        <v>135.66666666666666</v>
      </c>
      <c r="Q1531" s="6" t="s">
        <v>8337</v>
      </c>
      <c r="R1531" s="6" t="s">
        <v>8338</v>
      </c>
      <c r="S1531" s="11">
        <f>(((J1531/60)/60)/24)+DATE(1970,1,1)</f>
        <v>42052.628703703704</v>
      </c>
      <c r="T1531" s="11">
        <f>(((I1531/60)/60)/24)+DATE(1970,1,1)</f>
        <v>42082.587037037039</v>
      </c>
      <c r="U1531">
        <f>YEAR(S1531)</f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E1532/D1532*100</f>
        <v>134.82571428571427</v>
      </c>
      <c r="P1532" s="5">
        <f>IF(L1532,E1532/L1532,0)</f>
        <v>53.991990846681922</v>
      </c>
      <c r="Q1532" s="6" t="s">
        <v>8337</v>
      </c>
      <c r="R1532" s="6" t="s">
        <v>8338</v>
      </c>
      <c r="S1532" s="11">
        <f>(((J1532/60)/60)/24)+DATE(1970,1,1)</f>
        <v>42275.767303240747</v>
      </c>
      <c r="T1532" s="11">
        <f>(((I1532/60)/60)/24)+DATE(1970,1,1)</f>
        <v>42300.767303240747</v>
      </c>
      <c r="U1532">
        <f>YEAR(S1532)</f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E1533/D1533*100</f>
        <v>175.95744680851064</v>
      </c>
      <c r="P1533" s="5">
        <f>IF(L1533,E1533/L1533,0)</f>
        <v>56.643835616438359</v>
      </c>
      <c r="Q1533" s="6" t="s">
        <v>8337</v>
      </c>
      <c r="R1533" s="6" t="s">
        <v>8338</v>
      </c>
      <c r="S1533" s="11">
        <f>(((J1533/60)/60)/24)+DATE(1970,1,1)</f>
        <v>41941.802384259259</v>
      </c>
      <c r="T1533" s="11">
        <f>(((I1533/60)/60)/24)+DATE(1970,1,1)</f>
        <v>41974.125</v>
      </c>
      <c r="U1533">
        <f>YEAR(S1533)</f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E1534/D1534*100</f>
        <v>484.02000000000004</v>
      </c>
      <c r="P1534" s="5">
        <f>IF(L1534,E1534/L1534,0)</f>
        <v>82.316326530612244</v>
      </c>
      <c r="Q1534" s="6" t="s">
        <v>8337</v>
      </c>
      <c r="R1534" s="6" t="s">
        <v>8338</v>
      </c>
      <c r="S1534" s="11">
        <f>(((J1534/60)/60)/24)+DATE(1970,1,1)</f>
        <v>42391.475289351853</v>
      </c>
      <c r="T1534" s="11">
        <f>(((I1534/60)/60)/24)+DATE(1970,1,1)</f>
        <v>42415.625</v>
      </c>
      <c r="U1534">
        <f>YEAR(S1534)</f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E1535/D1535*100</f>
        <v>145.14000000000001</v>
      </c>
      <c r="P1535" s="5">
        <f>IF(L1535,E1535/L1535,0)</f>
        <v>88.26081081081081</v>
      </c>
      <c r="Q1535" s="6" t="s">
        <v>8337</v>
      </c>
      <c r="R1535" s="6" t="s">
        <v>8338</v>
      </c>
      <c r="S1535" s="11">
        <f>(((J1535/60)/60)/24)+DATE(1970,1,1)</f>
        <v>42443.00204861111</v>
      </c>
      <c r="T1535" s="11">
        <f>(((I1535/60)/60)/24)+DATE(1970,1,1)</f>
        <v>42492.165972222225</v>
      </c>
      <c r="U1535">
        <f>YEAR(S1535)</f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E1536/D1536*100</f>
        <v>417.73333333333335</v>
      </c>
      <c r="P1536" s="5">
        <f>IF(L1536,E1536/L1536,0)</f>
        <v>84.905149051490511</v>
      </c>
      <c r="Q1536" s="6" t="s">
        <v>8337</v>
      </c>
      <c r="R1536" s="6" t="s">
        <v>8338</v>
      </c>
      <c r="S1536" s="11">
        <f>(((J1536/60)/60)/24)+DATE(1970,1,1)</f>
        <v>42221.67432870371</v>
      </c>
      <c r="T1536" s="11">
        <f>(((I1536/60)/60)/24)+DATE(1970,1,1)</f>
        <v>42251.67432870371</v>
      </c>
      <c r="U1536">
        <f>YEAR(S1536)</f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E1537/D1537*100</f>
        <v>132.42499999999998</v>
      </c>
      <c r="P1537" s="5">
        <f>IF(L1537,E1537/L1537,0)</f>
        <v>48.154545454545456</v>
      </c>
      <c r="Q1537" s="6" t="s">
        <v>8337</v>
      </c>
      <c r="R1537" s="6" t="s">
        <v>8338</v>
      </c>
      <c r="S1537" s="11">
        <f>(((J1537/60)/60)/24)+DATE(1970,1,1)</f>
        <v>42484.829062500001</v>
      </c>
      <c r="T1537" s="11">
        <f>(((I1537/60)/60)/24)+DATE(1970,1,1)</f>
        <v>42513.916666666672</v>
      </c>
      <c r="U1537">
        <f>YEAR(S1537)</f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E1538/D1538*100</f>
        <v>250.30841666666666</v>
      </c>
      <c r="P1538" s="5">
        <f>IF(L1538,E1538/L1538,0)</f>
        <v>66.015406593406595</v>
      </c>
      <c r="Q1538" s="6" t="s">
        <v>8337</v>
      </c>
      <c r="R1538" s="6" t="s">
        <v>8338</v>
      </c>
      <c r="S1538" s="11">
        <f>(((J1538/60)/60)/24)+DATE(1970,1,1)</f>
        <v>42213.802199074074</v>
      </c>
      <c r="T1538" s="11">
        <f>(((I1538/60)/60)/24)+DATE(1970,1,1)</f>
        <v>42243.802199074074</v>
      </c>
      <c r="U1538">
        <f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E1539/D1539*100</f>
        <v>179.9</v>
      </c>
      <c r="P1539" s="5">
        <f>IF(L1539,E1539/L1539,0)</f>
        <v>96.375</v>
      </c>
      <c r="Q1539" s="6" t="s">
        <v>8337</v>
      </c>
      <c r="R1539" s="6" t="s">
        <v>8338</v>
      </c>
      <c r="S1539" s="11">
        <f>(((J1539/60)/60)/24)+DATE(1970,1,1)</f>
        <v>42552.315127314811</v>
      </c>
      <c r="T1539" s="11">
        <f>(((I1539/60)/60)/24)+DATE(1970,1,1)</f>
        <v>42588.75</v>
      </c>
      <c r="U1539">
        <f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E1540/D1540*100</f>
        <v>102.62857142857142</v>
      </c>
      <c r="P1540" s="5">
        <f>IF(L1540,E1540/L1540,0)</f>
        <v>156.17391304347825</v>
      </c>
      <c r="Q1540" s="6" t="s">
        <v>8337</v>
      </c>
      <c r="R1540" s="6" t="s">
        <v>8338</v>
      </c>
      <c r="S1540" s="11">
        <f>(((J1540/60)/60)/24)+DATE(1970,1,1)</f>
        <v>41981.782060185185</v>
      </c>
      <c r="T1540" s="11">
        <f>(((I1540/60)/60)/24)+DATE(1970,1,1)</f>
        <v>42026.782060185185</v>
      </c>
      <c r="U1540">
        <f>YEAR(S1540)</f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E1541/D1541*100</f>
        <v>135.98609999999999</v>
      </c>
      <c r="P1541" s="5">
        <f>IF(L1541,E1541/L1541,0)</f>
        <v>95.764859154929582</v>
      </c>
      <c r="Q1541" s="6" t="s">
        <v>8337</v>
      </c>
      <c r="R1541" s="6" t="s">
        <v>8338</v>
      </c>
      <c r="S1541" s="11">
        <f>(((J1541/60)/60)/24)+DATE(1970,1,1)</f>
        <v>42705.919201388882</v>
      </c>
      <c r="T1541" s="11">
        <f>(((I1541/60)/60)/24)+DATE(1970,1,1)</f>
        <v>42738.919201388882</v>
      </c>
      <c r="U1541">
        <f>YEAR(S1541)</f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E1542/D1542*100</f>
        <v>117.86666666666667</v>
      </c>
      <c r="P1542" s="5">
        <f>IF(L1542,E1542/L1542,0)</f>
        <v>180.40816326530611</v>
      </c>
      <c r="Q1542" s="6" t="s">
        <v>8337</v>
      </c>
      <c r="R1542" s="6" t="s">
        <v>8338</v>
      </c>
      <c r="S1542" s="11">
        <f>(((J1542/60)/60)/24)+DATE(1970,1,1)</f>
        <v>41939.00712962963</v>
      </c>
      <c r="T1542" s="11">
        <f>(((I1542/60)/60)/24)+DATE(1970,1,1)</f>
        <v>41969.052083333328</v>
      </c>
      <c r="U1542">
        <f>YEAR(S1542)</f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E1543/D1543*100</f>
        <v>3.3333333333333333E-2</v>
      </c>
      <c r="P1543" s="5">
        <f>IF(L1543,E1543/L1543,0)</f>
        <v>3</v>
      </c>
      <c r="Q1543" s="6" t="s">
        <v>8337</v>
      </c>
      <c r="R1543" s="6" t="s">
        <v>8342</v>
      </c>
      <c r="S1543" s="11">
        <f>(((J1543/60)/60)/24)+DATE(1970,1,1)</f>
        <v>41974.712245370371</v>
      </c>
      <c r="T1543" s="11">
        <f>(((I1543/60)/60)/24)+DATE(1970,1,1)</f>
        <v>42004.712245370371</v>
      </c>
      <c r="U1543">
        <f>YEAR(S1543)</f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E1544/D1544*100</f>
        <v>4</v>
      </c>
      <c r="P1544" s="5">
        <f>IF(L1544,E1544/L1544,0)</f>
        <v>20</v>
      </c>
      <c r="Q1544" s="6" t="s">
        <v>8337</v>
      </c>
      <c r="R1544" s="6" t="s">
        <v>8342</v>
      </c>
      <c r="S1544" s="11">
        <f>(((J1544/60)/60)/24)+DATE(1970,1,1)</f>
        <v>42170.996527777781</v>
      </c>
      <c r="T1544" s="11">
        <f>(((I1544/60)/60)/24)+DATE(1970,1,1)</f>
        <v>42185.996527777781</v>
      </c>
      <c r="U1544">
        <f>YEAR(S1544)</f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E1545/D1545*100</f>
        <v>0.44444444444444442</v>
      </c>
      <c r="P1545" s="5">
        <f>IF(L1545,E1545/L1545,0)</f>
        <v>10</v>
      </c>
      <c r="Q1545" s="6" t="s">
        <v>8337</v>
      </c>
      <c r="R1545" s="6" t="s">
        <v>8342</v>
      </c>
      <c r="S1545" s="11">
        <f>(((J1545/60)/60)/24)+DATE(1970,1,1)</f>
        <v>41935.509652777779</v>
      </c>
      <c r="T1545" s="11">
        <f>(((I1545/60)/60)/24)+DATE(1970,1,1)</f>
        <v>41965.551319444443</v>
      </c>
      <c r="U1545">
        <f>YEAR(S1545)</f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E1546/D1546*100</f>
        <v>0</v>
      </c>
      <c r="P1546" s="5">
        <f>IF(L1546,E1546/L1546,0)</f>
        <v>0</v>
      </c>
      <c r="Q1546" s="6" t="s">
        <v>8337</v>
      </c>
      <c r="R1546" s="6" t="s">
        <v>8342</v>
      </c>
      <c r="S1546" s="11">
        <f>(((J1546/60)/60)/24)+DATE(1970,1,1)</f>
        <v>42053.051203703704</v>
      </c>
      <c r="T1546" s="11">
        <f>(((I1546/60)/60)/24)+DATE(1970,1,1)</f>
        <v>42095.012499999997</v>
      </c>
      <c r="U1546">
        <f>YEAR(S1546)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E1547/D1547*100</f>
        <v>3.3333333333333333E-2</v>
      </c>
      <c r="P1547" s="5">
        <f>IF(L1547,E1547/L1547,0)</f>
        <v>1</v>
      </c>
      <c r="Q1547" s="6" t="s">
        <v>8337</v>
      </c>
      <c r="R1547" s="6" t="s">
        <v>8342</v>
      </c>
      <c r="S1547" s="11">
        <f>(((J1547/60)/60)/24)+DATE(1970,1,1)</f>
        <v>42031.884652777779</v>
      </c>
      <c r="T1547" s="11">
        <f>(((I1547/60)/60)/24)+DATE(1970,1,1)</f>
        <v>42065.886111111111</v>
      </c>
      <c r="U1547">
        <f>YEAR(S1547)</f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E1548/D1548*100</f>
        <v>28.9</v>
      </c>
      <c r="P1548" s="5">
        <f>IF(L1548,E1548/L1548,0)</f>
        <v>26.272727272727273</v>
      </c>
      <c r="Q1548" s="6" t="s">
        <v>8337</v>
      </c>
      <c r="R1548" s="6" t="s">
        <v>8342</v>
      </c>
      <c r="S1548" s="11">
        <f>(((J1548/60)/60)/24)+DATE(1970,1,1)</f>
        <v>41839.212951388887</v>
      </c>
      <c r="T1548" s="11">
        <f>(((I1548/60)/60)/24)+DATE(1970,1,1)</f>
        <v>41899.212951388887</v>
      </c>
      <c r="U1548">
        <f>YEAR(S1548)</f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E1549/D1549*100</f>
        <v>0</v>
      </c>
      <c r="P1549" s="5">
        <f>IF(L1549,E1549/L1549,0)</f>
        <v>0</v>
      </c>
      <c r="Q1549" s="6" t="s">
        <v>8337</v>
      </c>
      <c r="R1549" s="6" t="s">
        <v>8342</v>
      </c>
      <c r="S1549" s="11">
        <f>(((J1549/60)/60)/24)+DATE(1970,1,1)</f>
        <v>42782.426875000005</v>
      </c>
      <c r="T1549" s="11">
        <f>(((I1549/60)/60)/24)+DATE(1970,1,1)</f>
        <v>42789.426875000005</v>
      </c>
      <c r="U1549">
        <f>YEAR(S1549)</f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E1550/D1550*100</f>
        <v>8.5714285714285712</v>
      </c>
      <c r="P1550" s="5">
        <f>IF(L1550,E1550/L1550,0)</f>
        <v>60</v>
      </c>
      <c r="Q1550" s="6" t="s">
        <v>8337</v>
      </c>
      <c r="R1550" s="6" t="s">
        <v>8342</v>
      </c>
      <c r="S1550" s="11">
        <f>(((J1550/60)/60)/24)+DATE(1970,1,1)</f>
        <v>42286.88217592593</v>
      </c>
      <c r="T1550" s="11">
        <f>(((I1550/60)/60)/24)+DATE(1970,1,1)</f>
        <v>42316.923842592587</v>
      </c>
      <c r="U1550">
        <f>YEAR(S1550)</f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E1551/D1551*100</f>
        <v>34</v>
      </c>
      <c r="P1551" s="5">
        <f>IF(L1551,E1551/L1551,0)</f>
        <v>28.333333333333332</v>
      </c>
      <c r="Q1551" s="6" t="s">
        <v>8337</v>
      </c>
      <c r="R1551" s="6" t="s">
        <v>8342</v>
      </c>
      <c r="S1551" s="11">
        <f>(((J1551/60)/60)/24)+DATE(1970,1,1)</f>
        <v>42281.136099537034</v>
      </c>
      <c r="T1551" s="11">
        <f>(((I1551/60)/60)/24)+DATE(1970,1,1)</f>
        <v>42311.177766203706</v>
      </c>
      <c r="U1551">
        <f>YEAR(S1551)</f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E1552/D1552*100</f>
        <v>13.466666666666665</v>
      </c>
      <c r="P1552" s="5">
        <f>IF(L1552,E1552/L1552,0)</f>
        <v>14.428571428571429</v>
      </c>
      <c r="Q1552" s="6" t="s">
        <v>8337</v>
      </c>
      <c r="R1552" s="6" t="s">
        <v>8342</v>
      </c>
      <c r="S1552" s="11">
        <f>(((J1552/60)/60)/24)+DATE(1970,1,1)</f>
        <v>42472.449467592596</v>
      </c>
      <c r="T1552" s="11">
        <f>(((I1552/60)/60)/24)+DATE(1970,1,1)</f>
        <v>42502.449467592596</v>
      </c>
      <c r="U1552">
        <f>YEAR(S1552)</f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E1553/D1553*100</f>
        <v>0</v>
      </c>
      <c r="P1553" s="5">
        <f>IF(L1553,E1553/L1553,0)</f>
        <v>0</v>
      </c>
      <c r="Q1553" s="6" t="s">
        <v>8337</v>
      </c>
      <c r="R1553" s="6" t="s">
        <v>8342</v>
      </c>
      <c r="S1553" s="11">
        <f>(((J1553/60)/60)/24)+DATE(1970,1,1)</f>
        <v>42121.824525462958</v>
      </c>
      <c r="T1553" s="11">
        <f>(((I1553/60)/60)/24)+DATE(1970,1,1)</f>
        <v>42151.824525462958</v>
      </c>
      <c r="U1553">
        <f>YEAR(S1553)</f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E1554/D1554*100</f>
        <v>49.186046511627907</v>
      </c>
      <c r="P1554" s="5">
        <f>IF(L1554,E1554/L1554,0)</f>
        <v>132.1875</v>
      </c>
      <c r="Q1554" s="6" t="s">
        <v>8337</v>
      </c>
      <c r="R1554" s="6" t="s">
        <v>8342</v>
      </c>
      <c r="S1554" s="11">
        <f>(((J1554/60)/60)/24)+DATE(1970,1,1)</f>
        <v>41892.688750000001</v>
      </c>
      <c r="T1554" s="11">
        <f>(((I1554/60)/60)/24)+DATE(1970,1,1)</f>
        <v>41913.165972222225</v>
      </c>
      <c r="U1554">
        <f>YEAR(S1554)</f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E1555/D1555*100</f>
        <v>0</v>
      </c>
      <c r="P1555" s="5">
        <f>IF(L1555,E1555/L1555,0)</f>
        <v>0</v>
      </c>
      <c r="Q1555" s="6" t="s">
        <v>8337</v>
      </c>
      <c r="R1555" s="6" t="s">
        <v>8342</v>
      </c>
      <c r="S1555" s="11">
        <f>(((J1555/60)/60)/24)+DATE(1970,1,1)</f>
        <v>42219.282951388886</v>
      </c>
      <c r="T1555" s="11">
        <f>(((I1555/60)/60)/24)+DATE(1970,1,1)</f>
        <v>42249.282951388886</v>
      </c>
      <c r="U1555">
        <f>YEAR(S1555)</f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E1556/D1556*100</f>
        <v>0</v>
      </c>
      <c r="P1556" s="5">
        <f>IF(L1556,E1556/L1556,0)</f>
        <v>0</v>
      </c>
      <c r="Q1556" s="6" t="s">
        <v>8337</v>
      </c>
      <c r="R1556" s="6" t="s">
        <v>8342</v>
      </c>
      <c r="S1556" s="11">
        <f>(((J1556/60)/60)/24)+DATE(1970,1,1)</f>
        <v>42188.252199074079</v>
      </c>
      <c r="T1556" s="11">
        <f>(((I1556/60)/60)/24)+DATE(1970,1,1)</f>
        <v>42218.252199074079</v>
      </c>
      <c r="U1556">
        <f>YEAR(S1556)</f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E1557/D1557*100</f>
        <v>0</v>
      </c>
      <c r="P1557" s="5">
        <f>IF(L1557,E1557/L1557,0)</f>
        <v>0</v>
      </c>
      <c r="Q1557" s="6" t="s">
        <v>8337</v>
      </c>
      <c r="R1557" s="6" t="s">
        <v>8342</v>
      </c>
      <c r="S1557" s="11">
        <f>(((J1557/60)/60)/24)+DATE(1970,1,1)</f>
        <v>42241.613796296297</v>
      </c>
      <c r="T1557" s="11">
        <f>(((I1557/60)/60)/24)+DATE(1970,1,1)</f>
        <v>42264.708333333328</v>
      </c>
      <c r="U1557">
        <f>YEAR(S1557)</f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E1558/D1558*100</f>
        <v>45.133333333333333</v>
      </c>
      <c r="P1558" s="5">
        <f>IF(L1558,E1558/L1558,0)</f>
        <v>56.416666666666664</v>
      </c>
      <c r="Q1558" s="6" t="s">
        <v>8337</v>
      </c>
      <c r="R1558" s="6" t="s">
        <v>8342</v>
      </c>
      <c r="S1558" s="11">
        <f>(((J1558/60)/60)/24)+DATE(1970,1,1)</f>
        <v>42525.153055555551</v>
      </c>
      <c r="T1558" s="11">
        <f>(((I1558/60)/60)/24)+DATE(1970,1,1)</f>
        <v>42555.153055555551</v>
      </c>
      <c r="U1558">
        <f>YEAR(S1558)</f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E1559/D1559*100</f>
        <v>4</v>
      </c>
      <c r="P1559" s="5">
        <f>IF(L1559,E1559/L1559,0)</f>
        <v>100</v>
      </c>
      <c r="Q1559" s="6" t="s">
        <v>8337</v>
      </c>
      <c r="R1559" s="6" t="s">
        <v>8342</v>
      </c>
      <c r="S1559" s="11">
        <f>(((J1559/60)/60)/24)+DATE(1970,1,1)</f>
        <v>41871.65315972222</v>
      </c>
      <c r="T1559" s="11">
        <f>(((I1559/60)/60)/24)+DATE(1970,1,1)</f>
        <v>41902.65315972222</v>
      </c>
      <c r="U1559">
        <f>YEAR(S1559)</f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E1560/D1560*100</f>
        <v>4.666666666666667</v>
      </c>
      <c r="P1560" s="5">
        <f>IF(L1560,E1560/L1560,0)</f>
        <v>11.666666666666666</v>
      </c>
      <c r="Q1560" s="6" t="s">
        <v>8337</v>
      </c>
      <c r="R1560" s="6" t="s">
        <v>8342</v>
      </c>
      <c r="S1560" s="11">
        <f>(((J1560/60)/60)/24)+DATE(1970,1,1)</f>
        <v>42185.397673611107</v>
      </c>
      <c r="T1560" s="11">
        <f>(((I1560/60)/60)/24)+DATE(1970,1,1)</f>
        <v>42244.508333333331</v>
      </c>
      <c r="U1560">
        <f>YEAR(S1560)</f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E1561/D1561*100</f>
        <v>0.33333333333333337</v>
      </c>
      <c r="P1561" s="5">
        <f>IF(L1561,E1561/L1561,0)</f>
        <v>50</v>
      </c>
      <c r="Q1561" s="6" t="s">
        <v>8337</v>
      </c>
      <c r="R1561" s="6" t="s">
        <v>8342</v>
      </c>
      <c r="S1561" s="11">
        <f>(((J1561/60)/60)/24)+DATE(1970,1,1)</f>
        <v>42108.05322916666</v>
      </c>
      <c r="T1561" s="11">
        <f>(((I1561/60)/60)/24)+DATE(1970,1,1)</f>
        <v>42123.05322916666</v>
      </c>
      <c r="U1561">
        <f>YEAR(S1561)</f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E1562/D1562*100</f>
        <v>3.7600000000000002</v>
      </c>
      <c r="P1562" s="5">
        <f>IF(L1562,E1562/L1562,0)</f>
        <v>23.5</v>
      </c>
      <c r="Q1562" s="6" t="s">
        <v>8337</v>
      </c>
      <c r="R1562" s="6" t="s">
        <v>8342</v>
      </c>
      <c r="S1562" s="11">
        <f>(((J1562/60)/60)/24)+DATE(1970,1,1)</f>
        <v>41936.020752314813</v>
      </c>
      <c r="T1562" s="11">
        <f>(((I1562/60)/60)/24)+DATE(1970,1,1)</f>
        <v>41956.062418981484</v>
      </c>
      <c r="U1562">
        <f>YEAR(S1562)</f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E1563/D1563*100</f>
        <v>0.67</v>
      </c>
      <c r="P1563" s="5">
        <f>IF(L1563,E1563/L1563,0)</f>
        <v>67</v>
      </c>
      <c r="Q1563" s="6" t="s">
        <v>8325</v>
      </c>
      <c r="R1563" s="6" t="s">
        <v>8343</v>
      </c>
      <c r="S1563" s="11">
        <f>(((J1563/60)/60)/24)+DATE(1970,1,1)</f>
        <v>41555.041701388887</v>
      </c>
      <c r="T1563" s="11">
        <f>(((I1563/60)/60)/24)+DATE(1970,1,1)</f>
        <v>41585.083368055559</v>
      </c>
      <c r="U1563">
        <f>YEAR(S1563)</f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E1564/D1564*100</f>
        <v>0</v>
      </c>
      <c r="P1564" s="5">
        <f>IF(L1564,E1564/L1564,0)</f>
        <v>0</v>
      </c>
      <c r="Q1564" s="6" t="s">
        <v>8325</v>
      </c>
      <c r="R1564" s="6" t="s">
        <v>8343</v>
      </c>
      <c r="S1564" s="11">
        <f>(((J1564/60)/60)/24)+DATE(1970,1,1)</f>
        <v>40079.566157407404</v>
      </c>
      <c r="T1564" s="11">
        <f>(((I1564/60)/60)/24)+DATE(1970,1,1)</f>
        <v>40149.034722222219</v>
      </c>
      <c r="U1564">
        <f>YEAR(S1564)</f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E1565/D1565*100</f>
        <v>1.4166666666666665</v>
      </c>
      <c r="P1565" s="5">
        <f>IF(L1565,E1565/L1565,0)</f>
        <v>42.5</v>
      </c>
      <c r="Q1565" s="6" t="s">
        <v>8325</v>
      </c>
      <c r="R1565" s="6" t="s">
        <v>8343</v>
      </c>
      <c r="S1565" s="11">
        <f>(((J1565/60)/60)/24)+DATE(1970,1,1)</f>
        <v>41652.742488425924</v>
      </c>
      <c r="T1565" s="11">
        <f>(((I1565/60)/60)/24)+DATE(1970,1,1)</f>
        <v>41712.700821759259</v>
      </c>
      <c r="U1565">
        <f>YEAR(S1565)</f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E1566/D1566*100</f>
        <v>0.1</v>
      </c>
      <c r="P1566" s="5">
        <f>IF(L1566,E1566/L1566,0)</f>
        <v>10</v>
      </c>
      <c r="Q1566" s="6" t="s">
        <v>8325</v>
      </c>
      <c r="R1566" s="6" t="s">
        <v>8343</v>
      </c>
      <c r="S1566" s="11">
        <f>(((J1566/60)/60)/24)+DATE(1970,1,1)</f>
        <v>42121.367002314815</v>
      </c>
      <c r="T1566" s="11">
        <f>(((I1566/60)/60)/24)+DATE(1970,1,1)</f>
        <v>42152.836805555555</v>
      </c>
      <c r="U1566">
        <f>YEAR(S1566)</f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E1567/D1567*100</f>
        <v>2.5</v>
      </c>
      <c r="P1567" s="5">
        <f>IF(L1567,E1567/L1567,0)</f>
        <v>100</v>
      </c>
      <c r="Q1567" s="6" t="s">
        <v>8325</v>
      </c>
      <c r="R1567" s="6" t="s">
        <v>8343</v>
      </c>
      <c r="S1567" s="11">
        <f>(((J1567/60)/60)/24)+DATE(1970,1,1)</f>
        <v>40672.729872685188</v>
      </c>
      <c r="T1567" s="11">
        <f>(((I1567/60)/60)/24)+DATE(1970,1,1)</f>
        <v>40702.729872685188</v>
      </c>
      <c r="U1567">
        <f>YEAR(S1567)</f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E1568/D1568*100</f>
        <v>21.25</v>
      </c>
      <c r="P1568" s="5">
        <f>IF(L1568,E1568/L1568,0)</f>
        <v>108.05084745762711</v>
      </c>
      <c r="Q1568" s="6" t="s">
        <v>8325</v>
      </c>
      <c r="R1568" s="6" t="s">
        <v>8343</v>
      </c>
      <c r="S1568" s="11">
        <f>(((J1568/60)/60)/24)+DATE(1970,1,1)</f>
        <v>42549.916712962964</v>
      </c>
      <c r="T1568" s="11">
        <f>(((I1568/60)/60)/24)+DATE(1970,1,1)</f>
        <v>42578.916666666672</v>
      </c>
      <c r="U1568">
        <f>YEAR(S1568)</f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E1569/D1569*100</f>
        <v>4.117647058823529</v>
      </c>
      <c r="P1569" s="5">
        <f>IF(L1569,E1569/L1569,0)</f>
        <v>26.923076923076923</v>
      </c>
      <c r="Q1569" s="6" t="s">
        <v>8325</v>
      </c>
      <c r="R1569" s="6" t="s">
        <v>8343</v>
      </c>
      <c r="S1569" s="11">
        <f>(((J1569/60)/60)/24)+DATE(1970,1,1)</f>
        <v>41671.936863425923</v>
      </c>
      <c r="T1569" s="11">
        <f>(((I1569/60)/60)/24)+DATE(1970,1,1)</f>
        <v>41687</v>
      </c>
      <c r="U1569">
        <f>YEAR(S1569)</f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E1570/D1570*100</f>
        <v>13.639999999999999</v>
      </c>
      <c r="P1570" s="5">
        <f>IF(L1570,E1570/L1570,0)</f>
        <v>155</v>
      </c>
      <c r="Q1570" s="6" t="s">
        <v>8325</v>
      </c>
      <c r="R1570" s="6" t="s">
        <v>8343</v>
      </c>
      <c r="S1570" s="11">
        <f>(((J1570/60)/60)/24)+DATE(1970,1,1)</f>
        <v>41962.062326388885</v>
      </c>
      <c r="T1570" s="11">
        <f>(((I1570/60)/60)/24)+DATE(1970,1,1)</f>
        <v>41997.062326388885</v>
      </c>
      <c r="U1570">
        <f>YEAR(S1570)</f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E1571/D1571*100</f>
        <v>0</v>
      </c>
      <c r="P1571" s="5">
        <f>IF(L1571,E1571/L1571,0)</f>
        <v>0</v>
      </c>
      <c r="Q1571" s="6" t="s">
        <v>8325</v>
      </c>
      <c r="R1571" s="6" t="s">
        <v>8343</v>
      </c>
      <c r="S1571" s="11">
        <f>(((J1571/60)/60)/24)+DATE(1970,1,1)</f>
        <v>41389.679560185185</v>
      </c>
      <c r="T1571" s="11">
        <f>(((I1571/60)/60)/24)+DATE(1970,1,1)</f>
        <v>41419.679560185185</v>
      </c>
      <c r="U1571">
        <f>YEAR(S1571)</f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E1572/D1572*100</f>
        <v>41.4</v>
      </c>
      <c r="P1572" s="5">
        <f>IF(L1572,E1572/L1572,0)</f>
        <v>47.769230769230766</v>
      </c>
      <c r="Q1572" s="6" t="s">
        <v>8325</v>
      </c>
      <c r="R1572" s="6" t="s">
        <v>8343</v>
      </c>
      <c r="S1572" s="11">
        <f>(((J1572/60)/60)/24)+DATE(1970,1,1)</f>
        <v>42438.813449074078</v>
      </c>
      <c r="T1572" s="11">
        <f>(((I1572/60)/60)/24)+DATE(1970,1,1)</f>
        <v>42468.771782407406</v>
      </c>
      <c r="U1572">
        <f>YEAR(S1572)</f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E1573/D1573*100</f>
        <v>0.66115702479338845</v>
      </c>
      <c r="P1573" s="5">
        <f>IF(L1573,E1573/L1573,0)</f>
        <v>20</v>
      </c>
      <c r="Q1573" s="6" t="s">
        <v>8325</v>
      </c>
      <c r="R1573" s="6" t="s">
        <v>8343</v>
      </c>
      <c r="S1573" s="11">
        <f>(((J1573/60)/60)/24)+DATE(1970,1,1)</f>
        <v>42144.769479166673</v>
      </c>
      <c r="T1573" s="11">
        <f>(((I1573/60)/60)/24)+DATE(1970,1,1)</f>
        <v>42174.769479166673</v>
      </c>
      <c r="U1573">
        <f>YEAR(S1573)</f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E1574/D1574*100</f>
        <v>5</v>
      </c>
      <c r="P1574" s="5">
        <f>IF(L1574,E1574/L1574,0)</f>
        <v>41.666666666666664</v>
      </c>
      <c r="Q1574" s="6" t="s">
        <v>8325</v>
      </c>
      <c r="R1574" s="6" t="s">
        <v>8343</v>
      </c>
      <c r="S1574" s="11">
        <f>(((J1574/60)/60)/24)+DATE(1970,1,1)</f>
        <v>42404.033090277779</v>
      </c>
      <c r="T1574" s="11">
        <f>(((I1574/60)/60)/24)+DATE(1970,1,1)</f>
        <v>42428.999305555553</v>
      </c>
      <c r="U1574">
        <f>YEAR(S1574)</f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E1575/D1575*100</f>
        <v>2.4777777777777779</v>
      </c>
      <c r="P1575" s="5">
        <f>IF(L1575,E1575/L1575,0)</f>
        <v>74.333333333333329</v>
      </c>
      <c r="Q1575" s="6" t="s">
        <v>8325</v>
      </c>
      <c r="R1575" s="6" t="s">
        <v>8343</v>
      </c>
      <c r="S1575" s="11">
        <f>(((J1575/60)/60)/24)+DATE(1970,1,1)</f>
        <v>42786.000023148154</v>
      </c>
      <c r="T1575" s="11">
        <f>(((I1575/60)/60)/24)+DATE(1970,1,1)</f>
        <v>42826.165972222225</v>
      </c>
      <c r="U1575">
        <f>YEAR(S1575)</f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E1576/D1576*100</f>
        <v>5.0599999999999996</v>
      </c>
      <c r="P1576" s="5">
        <f>IF(L1576,E1576/L1576,0)</f>
        <v>84.333333333333329</v>
      </c>
      <c r="Q1576" s="6" t="s">
        <v>8325</v>
      </c>
      <c r="R1576" s="6" t="s">
        <v>8343</v>
      </c>
      <c r="S1576" s="11">
        <f>(((J1576/60)/60)/24)+DATE(1970,1,1)</f>
        <v>42017.927418981482</v>
      </c>
      <c r="T1576" s="11">
        <f>(((I1576/60)/60)/24)+DATE(1970,1,1)</f>
        <v>42052.927418981482</v>
      </c>
      <c r="U1576">
        <f>YEAR(S1576)</f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E1577/D1577*100</f>
        <v>22.91</v>
      </c>
      <c r="P1577" s="5">
        <f>IF(L1577,E1577/L1577,0)</f>
        <v>65.457142857142856</v>
      </c>
      <c r="Q1577" s="6" t="s">
        <v>8325</v>
      </c>
      <c r="R1577" s="6" t="s">
        <v>8343</v>
      </c>
      <c r="S1577" s="11">
        <f>(((J1577/60)/60)/24)+DATE(1970,1,1)</f>
        <v>41799.524259259262</v>
      </c>
      <c r="T1577" s="11">
        <f>(((I1577/60)/60)/24)+DATE(1970,1,1)</f>
        <v>41829.524259259262</v>
      </c>
      <c r="U1577">
        <f>YEAR(S1577)</f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E1578/D1578*100</f>
        <v>13</v>
      </c>
      <c r="P1578" s="5">
        <f>IF(L1578,E1578/L1578,0)</f>
        <v>65</v>
      </c>
      <c r="Q1578" s="6" t="s">
        <v>8325</v>
      </c>
      <c r="R1578" s="6" t="s">
        <v>8343</v>
      </c>
      <c r="S1578" s="11">
        <f>(((J1578/60)/60)/24)+DATE(1970,1,1)</f>
        <v>42140.879259259258</v>
      </c>
      <c r="T1578" s="11">
        <f>(((I1578/60)/60)/24)+DATE(1970,1,1)</f>
        <v>42185.879259259258</v>
      </c>
      <c r="U1578">
        <f>YEAR(S1578)</f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E1579/D1579*100</f>
        <v>0.54999999999999993</v>
      </c>
      <c r="P1579" s="5">
        <f>IF(L1579,E1579/L1579,0)</f>
        <v>27.5</v>
      </c>
      <c r="Q1579" s="6" t="s">
        <v>8325</v>
      </c>
      <c r="R1579" s="6" t="s">
        <v>8343</v>
      </c>
      <c r="S1579" s="11">
        <f>(((J1579/60)/60)/24)+DATE(1970,1,1)</f>
        <v>41054.847777777781</v>
      </c>
      <c r="T1579" s="11">
        <f>(((I1579/60)/60)/24)+DATE(1970,1,1)</f>
        <v>41114.847777777781</v>
      </c>
      <c r="U1579">
        <f>YEAR(S1579)</f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E1580/D1580*100</f>
        <v>10.806536636794938</v>
      </c>
      <c r="P1580" s="5">
        <f>IF(L1580,E1580/L1580,0)</f>
        <v>51.25</v>
      </c>
      <c r="Q1580" s="6" t="s">
        <v>8325</v>
      </c>
      <c r="R1580" s="6" t="s">
        <v>8343</v>
      </c>
      <c r="S1580" s="11">
        <f>(((J1580/60)/60)/24)+DATE(1970,1,1)</f>
        <v>40399.065868055557</v>
      </c>
      <c r="T1580" s="11">
        <f>(((I1580/60)/60)/24)+DATE(1970,1,1)</f>
        <v>40423.083333333336</v>
      </c>
      <c r="U1580">
        <f>YEAR(S1580)</f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E1581/D1581*100</f>
        <v>0.84008400840084008</v>
      </c>
      <c r="P1581" s="5">
        <f>IF(L1581,E1581/L1581,0)</f>
        <v>14</v>
      </c>
      <c r="Q1581" s="6" t="s">
        <v>8325</v>
      </c>
      <c r="R1581" s="6" t="s">
        <v>8343</v>
      </c>
      <c r="S1581" s="11">
        <f>(((J1581/60)/60)/24)+DATE(1970,1,1)</f>
        <v>41481.996423611112</v>
      </c>
      <c r="T1581" s="11">
        <f>(((I1581/60)/60)/24)+DATE(1970,1,1)</f>
        <v>41514.996423611112</v>
      </c>
      <c r="U1581">
        <f>YEAR(S1581)</f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E1582/D1582*100</f>
        <v>0</v>
      </c>
      <c r="P1582" s="5">
        <f>IF(L1582,E1582/L1582,0)</f>
        <v>0</v>
      </c>
      <c r="Q1582" s="6" t="s">
        <v>8325</v>
      </c>
      <c r="R1582" s="6" t="s">
        <v>8343</v>
      </c>
      <c r="S1582" s="11">
        <f>(((J1582/60)/60)/24)+DATE(1970,1,1)</f>
        <v>40990.050069444449</v>
      </c>
      <c r="T1582" s="11">
        <f>(((I1582/60)/60)/24)+DATE(1970,1,1)</f>
        <v>41050.050069444449</v>
      </c>
      <c r="U1582">
        <f>YEAR(S1582)</f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E1583/D1583*100</f>
        <v>0.5</v>
      </c>
      <c r="P1583" s="5">
        <f>IF(L1583,E1583/L1583,0)</f>
        <v>5</v>
      </c>
      <c r="Q1583" s="6" t="s">
        <v>8337</v>
      </c>
      <c r="R1583" s="6" t="s">
        <v>8344</v>
      </c>
      <c r="S1583" s="11">
        <f>(((J1583/60)/60)/24)+DATE(1970,1,1)</f>
        <v>42325.448958333334</v>
      </c>
      <c r="T1583" s="11">
        <f>(((I1583/60)/60)/24)+DATE(1970,1,1)</f>
        <v>42357.448958333334</v>
      </c>
      <c r="U1583">
        <f>YEAR(S1583)</f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E1584/D1584*100</f>
        <v>9.3000000000000007</v>
      </c>
      <c r="P1584" s="5">
        <f>IF(L1584,E1584/L1584,0)</f>
        <v>31</v>
      </c>
      <c r="Q1584" s="6" t="s">
        <v>8337</v>
      </c>
      <c r="R1584" s="6" t="s">
        <v>8344</v>
      </c>
      <c r="S1584" s="11">
        <f>(((J1584/60)/60)/24)+DATE(1970,1,1)</f>
        <v>42246.789965277778</v>
      </c>
      <c r="T1584" s="11">
        <f>(((I1584/60)/60)/24)+DATE(1970,1,1)</f>
        <v>42303.888888888891</v>
      </c>
      <c r="U1584">
        <f>YEAR(S1584)</f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E1585/D1585*100</f>
        <v>7.4999999999999997E-2</v>
      </c>
      <c r="P1585" s="5">
        <f>IF(L1585,E1585/L1585,0)</f>
        <v>15</v>
      </c>
      <c r="Q1585" s="6" t="s">
        <v>8337</v>
      </c>
      <c r="R1585" s="6" t="s">
        <v>8344</v>
      </c>
      <c r="S1585" s="11">
        <f>(((J1585/60)/60)/24)+DATE(1970,1,1)</f>
        <v>41877.904988425929</v>
      </c>
      <c r="T1585" s="11">
        <f>(((I1585/60)/60)/24)+DATE(1970,1,1)</f>
        <v>41907.904988425929</v>
      </c>
      <c r="U1585">
        <f>YEAR(S1585)</f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E1586/D1586*100</f>
        <v>0</v>
      </c>
      <c r="P1586" s="5">
        <f>IF(L1586,E1586/L1586,0)</f>
        <v>0</v>
      </c>
      <c r="Q1586" s="6" t="s">
        <v>8337</v>
      </c>
      <c r="R1586" s="6" t="s">
        <v>8344</v>
      </c>
      <c r="S1586" s="11">
        <f>(((J1586/60)/60)/24)+DATE(1970,1,1)</f>
        <v>41779.649317129632</v>
      </c>
      <c r="T1586" s="11">
        <f>(((I1586/60)/60)/24)+DATE(1970,1,1)</f>
        <v>41789.649317129632</v>
      </c>
      <c r="U1586">
        <f>YEAR(S1586)</f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E1587/D1587*100</f>
        <v>79</v>
      </c>
      <c r="P1587" s="5">
        <f>IF(L1587,E1587/L1587,0)</f>
        <v>131.66666666666666</v>
      </c>
      <c r="Q1587" s="6" t="s">
        <v>8337</v>
      </c>
      <c r="R1587" s="6" t="s">
        <v>8344</v>
      </c>
      <c r="S1587" s="11">
        <f>(((J1587/60)/60)/24)+DATE(1970,1,1)</f>
        <v>42707.895462962959</v>
      </c>
      <c r="T1587" s="11">
        <f>(((I1587/60)/60)/24)+DATE(1970,1,1)</f>
        <v>42729.458333333328</v>
      </c>
      <c r="U1587">
        <f>YEAR(S1587)</f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E1588/D1588*100</f>
        <v>0</v>
      </c>
      <c r="P1588" s="5">
        <f>IF(L1588,E1588/L1588,0)</f>
        <v>0</v>
      </c>
      <c r="Q1588" s="6" t="s">
        <v>8337</v>
      </c>
      <c r="R1588" s="6" t="s">
        <v>8344</v>
      </c>
      <c r="S1588" s="11">
        <f>(((J1588/60)/60)/24)+DATE(1970,1,1)</f>
        <v>42069.104421296302</v>
      </c>
      <c r="T1588" s="11">
        <f>(((I1588/60)/60)/24)+DATE(1970,1,1)</f>
        <v>42099.062754629631</v>
      </c>
      <c r="U1588">
        <f>YEAR(S1588)</f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E1589/D1589*100</f>
        <v>1.3333333333333334E-2</v>
      </c>
      <c r="P1589" s="5">
        <f>IF(L1589,E1589/L1589,0)</f>
        <v>1</v>
      </c>
      <c r="Q1589" s="6" t="s">
        <v>8337</v>
      </c>
      <c r="R1589" s="6" t="s">
        <v>8344</v>
      </c>
      <c r="S1589" s="11">
        <f>(((J1589/60)/60)/24)+DATE(1970,1,1)</f>
        <v>41956.950983796298</v>
      </c>
      <c r="T1589" s="11">
        <f>(((I1589/60)/60)/24)+DATE(1970,1,1)</f>
        <v>41986.950983796298</v>
      </c>
      <c r="U1589">
        <f>YEAR(S1589)</f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E1590/D1590*100</f>
        <v>0</v>
      </c>
      <c r="P1590" s="5">
        <f>IF(L1590,E1590/L1590,0)</f>
        <v>0</v>
      </c>
      <c r="Q1590" s="6" t="s">
        <v>8337</v>
      </c>
      <c r="R1590" s="6" t="s">
        <v>8344</v>
      </c>
      <c r="S1590" s="11">
        <f>(((J1590/60)/60)/24)+DATE(1970,1,1)</f>
        <v>42005.24998842593</v>
      </c>
      <c r="T1590" s="11">
        <f>(((I1590/60)/60)/24)+DATE(1970,1,1)</f>
        <v>42035.841666666667</v>
      </c>
      <c r="U1590">
        <f>YEAR(S1590)</f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E1591/D1591*100</f>
        <v>0</v>
      </c>
      <c r="P1591" s="5">
        <f>IF(L1591,E1591/L1591,0)</f>
        <v>0</v>
      </c>
      <c r="Q1591" s="6" t="s">
        <v>8337</v>
      </c>
      <c r="R1591" s="6" t="s">
        <v>8344</v>
      </c>
      <c r="S1591" s="11">
        <f>(((J1591/60)/60)/24)+DATE(1970,1,1)</f>
        <v>42256.984791666662</v>
      </c>
      <c r="T1591" s="11">
        <f>(((I1591/60)/60)/24)+DATE(1970,1,1)</f>
        <v>42286.984791666662</v>
      </c>
      <c r="U1591">
        <f>YEAR(S1591)</f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E1592/D1592*100</f>
        <v>1.7000000000000002</v>
      </c>
      <c r="P1592" s="5">
        <f>IF(L1592,E1592/L1592,0)</f>
        <v>510</v>
      </c>
      <c r="Q1592" s="6" t="s">
        <v>8337</v>
      </c>
      <c r="R1592" s="6" t="s">
        <v>8344</v>
      </c>
      <c r="S1592" s="11">
        <f>(((J1592/60)/60)/24)+DATE(1970,1,1)</f>
        <v>42240.857222222221</v>
      </c>
      <c r="T1592" s="11">
        <f>(((I1592/60)/60)/24)+DATE(1970,1,1)</f>
        <v>42270.857222222221</v>
      </c>
      <c r="U1592">
        <f>YEAR(S1592)</f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E1593/D1593*100</f>
        <v>29.228571428571428</v>
      </c>
      <c r="P1593" s="5">
        <f>IF(L1593,E1593/L1593,0)</f>
        <v>44.478260869565219</v>
      </c>
      <c r="Q1593" s="6" t="s">
        <v>8337</v>
      </c>
      <c r="R1593" s="6" t="s">
        <v>8344</v>
      </c>
      <c r="S1593" s="11">
        <f>(((J1593/60)/60)/24)+DATE(1970,1,1)</f>
        <v>42433.726168981477</v>
      </c>
      <c r="T1593" s="11">
        <f>(((I1593/60)/60)/24)+DATE(1970,1,1)</f>
        <v>42463.68450231482</v>
      </c>
      <c r="U1593">
        <f>YEAR(S1593)</f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E1594/D1594*100</f>
        <v>0</v>
      </c>
      <c r="P1594" s="5">
        <f>IF(L1594,E1594/L1594,0)</f>
        <v>0</v>
      </c>
      <c r="Q1594" s="6" t="s">
        <v>8337</v>
      </c>
      <c r="R1594" s="6" t="s">
        <v>8344</v>
      </c>
      <c r="S1594" s="11">
        <f>(((J1594/60)/60)/24)+DATE(1970,1,1)</f>
        <v>42046.072743055556</v>
      </c>
      <c r="T1594" s="11">
        <f>(((I1594/60)/60)/24)+DATE(1970,1,1)</f>
        <v>42091.031076388885</v>
      </c>
      <c r="U1594">
        <f>YEAR(S1594)</f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E1595/D1595*100</f>
        <v>1.3636363636363637E-2</v>
      </c>
      <c r="P1595" s="5">
        <f>IF(L1595,E1595/L1595,0)</f>
        <v>1</v>
      </c>
      <c r="Q1595" s="6" t="s">
        <v>8337</v>
      </c>
      <c r="R1595" s="6" t="s">
        <v>8344</v>
      </c>
      <c r="S1595" s="11">
        <f>(((J1595/60)/60)/24)+DATE(1970,1,1)</f>
        <v>42033.845543981486</v>
      </c>
      <c r="T1595" s="11">
        <f>(((I1595/60)/60)/24)+DATE(1970,1,1)</f>
        <v>42063.845543981486</v>
      </c>
      <c r="U1595">
        <f>YEAR(S1595)</f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E1596/D1596*100</f>
        <v>20.5</v>
      </c>
      <c r="P1596" s="5">
        <f>IF(L1596,E1596/L1596,0)</f>
        <v>20.5</v>
      </c>
      <c r="Q1596" s="6" t="s">
        <v>8337</v>
      </c>
      <c r="R1596" s="6" t="s">
        <v>8344</v>
      </c>
      <c r="S1596" s="11">
        <f>(((J1596/60)/60)/24)+DATE(1970,1,1)</f>
        <v>42445.712754629625</v>
      </c>
      <c r="T1596" s="11">
        <f>(((I1596/60)/60)/24)+DATE(1970,1,1)</f>
        <v>42505.681249999994</v>
      </c>
      <c r="U1596">
        <f>YEAR(S1596)</f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E1597/D1597*100</f>
        <v>0.27999999999999997</v>
      </c>
      <c r="P1597" s="5">
        <f>IF(L1597,E1597/L1597,0)</f>
        <v>40</v>
      </c>
      <c r="Q1597" s="6" t="s">
        <v>8337</v>
      </c>
      <c r="R1597" s="6" t="s">
        <v>8344</v>
      </c>
      <c r="S1597" s="11">
        <f>(((J1597/60)/60)/24)+DATE(1970,1,1)</f>
        <v>41780.050092592595</v>
      </c>
      <c r="T1597" s="11">
        <f>(((I1597/60)/60)/24)+DATE(1970,1,1)</f>
        <v>41808.842361111114</v>
      </c>
      <c r="U1597">
        <f>YEAR(S1597)</f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E1598/D1598*100</f>
        <v>2.3076923076923079</v>
      </c>
      <c r="P1598" s="5">
        <f>IF(L1598,E1598/L1598,0)</f>
        <v>25</v>
      </c>
      <c r="Q1598" s="6" t="s">
        <v>8337</v>
      </c>
      <c r="R1598" s="6" t="s">
        <v>8344</v>
      </c>
      <c r="S1598" s="11">
        <f>(((J1598/60)/60)/24)+DATE(1970,1,1)</f>
        <v>41941.430196759262</v>
      </c>
      <c r="T1598" s="11">
        <f>(((I1598/60)/60)/24)+DATE(1970,1,1)</f>
        <v>41986.471863425926</v>
      </c>
      <c r="U1598">
        <f>YEAR(S1598)</f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E1599/D1599*100</f>
        <v>0</v>
      </c>
      <c r="P1599" s="5">
        <f>IF(L1599,E1599/L1599,0)</f>
        <v>0</v>
      </c>
      <c r="Q1599" s="6" t="s">
        <v>8337</v>
      </c>
      <c r="R1599" s="6" t="s">
        <v>8344</v>
      </c>
      <c r="S1599" s="11">
        <f>(((J1599/60)/60)/24)+DATE(1970,1,1)</f>
        <v>42603.354131944448</v>
      </c>
      <c r="T1599" s="11">
        <f>(((I1599/60)/60)/24)+DATE(1970,1,1)</f>
        <v>42633.354131944448</v>
      </c>
      <c r="U1599">
        <f>YEAR(S1599)</f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E1600/D1600*100</f>
        <v>0.125</v>
      </c>
      <c r="P1600" s="5">
        <f>IF(L1600,E1600/L1600,0)</f>
        <v>1</v>
      </c>
      <c r="Q1600" s="6" t="s">
        <v>8337</v>
      </c>
      <c r="R1600" s="6" t="s">
        <v>8344</v>
      </c>
      <c r="S1600" s="11">
        <f>(((J1600/60)/60)/24)+DATE(1970,1,1)</f>
        <v>42151.667337962965</v>
      </c>
      <c r="T1600" s="11">
        <f>(((I1600/60)/60)/24)+DATE(1970,1,1)</f>
        <v>42211.667337962965</v>
      </c>
      <c r="U1600">
        <f>YEAR(S1600)</f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E1601/D1601*100</f>
        <v>0</v>
      </c>
      <c r="P1601" s="5">
        <f>IF(L1601,E1601/L1601,0)</f>
        <v>0</v>
      </c>
      <c r="Q1601" s="6" t="s">
        <v>8337</v>
      </c>
      <c r="R1601" s="6" t="s">
        <v>8344</v>
      </c>
      <c r="S1601" s="11">
        <f>(((J1601/60)/60)/24)+DATE(1970,1,1)</f>
        <v>42438.53907407407</v>
      </c>
      <c r="T1601" s="11">
        <f>(((I1601/60)/60)/24)+DATE(1970,1,1)</f>
        <v>42468.497407407413</v>
      </c>
      <c r="U1601">
        <f>YEAR(S1601)</f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E1602/D1602*100</f>
        <v>7.3400000000000007</v>
      </c>
      <c r="P1602" s="5">
        <f>IF(L1602,E1602/L1602,0)</f>
        <v>40.777777777777779</v>
      </c>
      <c r="Q1602" s="6" t="s">
        <v>8337</v>
      </c>
      <c r="R1602" s="6" t="s">
        <v>8344</v>
      </c>
      <c r="S1602" s="11">
        <f>(((J1602/60)/60)/24)+DATE(1970,1,1)</f>
        <v>41791.057314814818</v>
      </c>
      <c r="T1602" s="11">
        <f>(((I1602/60)/60)/24)+DATE(1970,1,1)</f>
        <v>41835.21597222222</v>
      </c>
      <c r="U1602">
        <f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E1603/D1603*100</f>
        <v>108.2492</v>
      </c>
      <c r="P1603" s="5">
        <f>IF(L1603,E1603/L1603,0)</f>
        <v>48.325535714285714</v>
      </c>
      <c r="Q1603" s="6" t="s">
        <v>8311</v>
      </c>
      <c r="R1603" s="6" t="s">
        <v>8310</v>
      </c>
      <c r="S1603" s="11">
        <f>(((J1603/60)/60)/24)+DATE(1970,1,1)</f>
        <v>40638.092974537038</v>
      </c>
      <c r="T1603" s="11">
        <f>(((I1603/60)/60)/24)+DATE(1970,1,1)</f>
        <v>40668.092974537038</v>
      </c>
      <c r="U1603">
        <f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E1604/D1604*100</f>
        <v>100.16666666666667</v>
      </c>
      <c r="P1604" s="5">
        <f>IF(L1604,E1604/L1604,0)</f>
        <v>46.953125</v>
      </c>
      <c r="Q1604" s="6" t="s">
        <v>8311</v>
      </c>
      <c r="R1604" s="6" t="s">
        <v>8310</v>
      </c>
      <c r="S1604" s="11">
        <f>(((J1604/60)/60)/24)+DATE(1970,1,1)</f>
        <v>40788.297650462962</v>
      </c>
      <c r="T1604" s="11">
        <f>(((I1604/60)/60)/24)+DATE(1970,1,1)</f>
        <v>40830.958333333336</v>
      </c>
      <c r="U1604">
        <f>YEAR(S1604)</f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E1605/D1605*100</f>
        <v>100.03299999999999</v>
      </c>
      <c r="P1605" s="5">
        <f>IF(L1605,E1605/L1605,0)</f>
        <v>66.688666666666663</v>
      </c>
      <c r="Q1605" s="6" t="s">
        <v>8311</v>
      </c>
      <c r="R1605" s="6" t="s">
        <v>8310</v>
      </c>
      <c r="S1605" s="11">
        <f>(((J1605/60)/60)/24)+DATE(1970,1,1)</f>
        <v>40876.169664351852</v>
      </c>
      <c r="T1605" s="11">
        <f>(((I1605/60)/60)/24)+DATE(1970,1,1)</f>
        <v>40936.169664351852</v>
      </c>
      <c r="U1605">
        <f>YEAR(S1605)</f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E1606/D1606*100</f>
        <v>122.10714285714286</v>
      </c>
      <c r="P1606" s="5">
        <f>IF(L1606,E1606/L1606,0)</f>
        <v>48.842857142857142</v>
      </c>
      <c r="Q1606" s="6" t="s">
        <v>8311</v>
      </c>
      <c r="R1606" s="6" t="s">
        <v>8310</v>
      </c>
      <c r="S1606" s="11">
        <f>(((J1606/60)/60)/24)+DATE(1970,1,1)</f>
        <v>40945.845312500001</v>
      </c>
      <c r="T1606" s="11">
        <f>(((I1606/60)/60)/24)+DATE(1970,1,1)</f>
        <v>40985.80364583333</v>
      </c>
      <c r="U1606">
        <f>YEAR(S1606)</f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E1607/D1607*100</f>
        <v>100.69333333333334</v>
      </c>
      <c r="P1607" s="5">
        <f>IF(L1607,E1607/L1607,0)</f>
        <v>137.30909090909091</v>
      </c>
      <c r="Q1607" s="6" t="s">
        <v>8311</v>
      </c>
      <c r="R1607" s="6" t="s">
        <v>8310</v>
      </c>
      <c r="S1607" s="11">
        <f>(((J1607/60)/60)/24)+DATE(1970,1,1)</f>
        <v>40747.012881944444</v>
      </c>
      <c r="T1607" s="11">
        <f>(((I1607/60)/60)/24)+DATE(1970,1,1)</f>
        <v>40756.291666666664</v>
      </c>
      <c r="U1607">
        <f>YEAR(S1607)</f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E1608/D1608*100</f>
        <v>101.004125</v>
      </c>
      <c r="P1608" s="5">
        <f>IF(L1608,E1608/L1608,0)</f>
        <v>87.829673913043479</v>
      </c>
      <c r="Q1608" s="6" t="s">
        <v>8311</v>
      </c>
      <c r="R1608" s="6" t="s">
        <v>8310</v>
      </c>
      <c r="S1608" s="11">
        <f>(((J1608/60)/60)/24)+DATE(1970,1,1)</f>
        <v>40536.111550925925</v>
      </c>
      <c r="T1608" s="11">
        <f>(((I1608/60)/60)/24)+DATE(1970,1,1)</f>
        <v>40626.069884259261</v>
      </c>
      <c r="U1608">
        <f>YEAR(S1608)</f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E1609/D1609*100</f>
        <v>145.11000000000001</v>
      </c>
      <c r="P1609" s="5">
        <f>IF(L1609,E1609/L1609,0)</f>
        <v>70.785365853658533</v>
      </c>
      <c r="Q1609" s="6" t="s">
        <v>8311</v>
      </c>
      <c r="R1609" s="6" t="s">
        <v>8310</v>
      </c>
      <c r="S1609" s="11">
        <f>(((J1609/60)/60)/24)+DATE(1970,1,1)</f>
        <v>41053.80846064815</v>
      </c>
      <c r="T1609" s="11">
        <f>(((I1609/60)/60)/24)+DATE(1970,1,1)</f>
        <v>41074.80846064815</v>
      </c>
      <c r="U1609">
        <f>YEAR(S1609)</f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E1610/D1610*100</f>
        <v>101.25</v>
      </c>
      <c r="P1610" s="5">
        <f>IF(L1610,E1610/L1610,0)</f>
        <v>52.826086956521742</v>
      </c>
      <c r="Q1610" s="6" t="s">
        <v>8311</v>
      </c>
      <c r="R1610" s="6" t="s">
        <v>8310</v>
      </c>
      <c r="S1610" s="11">
        <f>(((J1610/60)/60)/24)+DATE(1970,1,1)</f>
        <v>41607.83085648148</v>
      </c>
      <c r="T1610" s="11">
        <f>(((I1610/60)/60)/24)+DATE(1970,1,1)</f>
        <v>41640.226388888892</v>
      </c>
      <c r="U1610">
        <f>YEAR(S1610)</f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E1611/D1611*100</f>
        <v>118.33333333333333</v>
      </c>
      <c r="P1611" s="5">
        <f>IF(L1611,E1611/L1611,0)</f>
        <v>443.75</v>
      </c>
      <c r="Q1611" s="6" t="s">
        <v>8311</v>
      </c>
      <c r="R1611" s="6" t="s">
        <v>8310</v>
      </c>
      <c r="S1611" s="11">
        <f>(((J1611/60)/60)/24)+DATE(1970,1,1)</f>
        <v>40796.001261574071</v>
      </c>
      <c r="T1611" s="11">
        <f>(((I1611/60)/60)/24)+DATE(1970,1,1)</f>
        <v>40849.333333333336</v>
      </c>
      <c r="U1611">
        <f>YEAR(S1611)</f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E1612/D1612*100</f>
        <v>271.85000000000002</v>
      </c>
      <c r="P1612" s="5">
        <f>IF(L1612,E1612/L1612,0)</f>
        <v>48.544642857142854</v>
      </c>
      <c r="Q1612" s="6" t="s">
        <v>8311</v>
      </c>
      <c r="R1612" s="6" t="s">
        <v>8310</v>
      </c>
      <c r="S1612" s="11">
        <f>(((J1612/60)/60)/24)+DATE(1970,1,1)</f>
        <v>41228.924884259257</v>
      </c>
      <c r="T1612" s="11">
        <f>(((I1612/60)/60)/24)+DATE(1970,1,1)</f>
        <v>41258.924884259257</v>
      </c>
      <c r="U1612">
        <f>YEAR(S1612)</f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E1613/D1613*100</f>
        <v>125.125</v>
      </c>
      <c r="P1613" s="5">
        <f>IF(L1613,E1613/L1613,0)</f>
        <v>37.074074074074076</v>
      </c>
      <c r="Q1613" s="6" t="s">
        <v>8311</v>
      </c>
      <c r="R1613" s="6" t="s">
        <v>8310</v>
      </c>
      <c r="S1613" s="11">
        <f>(((J1613/60)/60)/24)+DATE(1970,1,1)</f>
        <v>41409.00037037037</v>
      </c>
      <c r="T1613" s="11">
        <f>(((I1613/60)/60)/24)+DATE(1970,1,1)</f>
        <v>41430.00037037037</v>
      </c>
      <c r="U1613">
        <f>YEAR(S1613)</f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E1614/D1614*100</f>
        <v>110.00000000000001</v>
      </c>
      <c r="P1614" s="5">
        <f>IF(L1614,E1614/L1614,0)</f>
        <v>50</v>
      </c>
      <c r="Q1614" s="6" t="s">
        <v>8311</v>
      </c>
      <c r="R1614" s="6" t="s">
        <v>8310</v>
      </c>
      <c r="S1614" s="11">
        <f>(((J1614/60)/60)/24)+DATE(1970,1,1)</f>
        <v>41246.874814814815</v>
      </c>
      <c r="T1614" s="11">
        <f>(((I1614/60)/60)/24)+DATE(1970,1,1)</f>
        <v>41276.874814814815</v>
      </c>
      <c r="U1614">
        <f>YEAR(S1614)</f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E1615/D1615*100</f>
        <v>101.49999999999999</v>
      </c>
      <c r="P1615" s="5">
        <f>IF(L1615,E1615/L1615,0)</f>
        <v>39.03846153846154</v>
      </c>
      <c r="Q1615" s="6" t="s">
        <v>8311</v>
      </c>
      <c r="R1615" s="6" t="s">
        <v>8310</v>
      </c>
      <c r="S1615" s="11">
        <f>(((J1615/60)/60)/24)+DATE(1970,1,1)</f>
        <v>41082.069467592592</v>
      </c>
      <c r="T1615" s="11">
        <f>(((I1615/60)/60)/24)+DATE(1970,1,1)</f>
        <v>41112.069467592592</v>
      </c>
      <c r="U1615">
        <f>YEAR(S1615)</f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E1616/D1616*100</f>
        <v>102.69999999999999</v>
      </c>
      <c r="P1616" s="5">
        <f>IF(L1616,E1616/L1616,0)</f>
        <v>66.688311688311686</v>
      </c>
      <c r="Q1616" s="6" t="s">
        <v>8311</v>
      </c>
      <c r="R1616" s="6" t="s">
        <v>8310</v>
      </c>
      <c r="S1616" s="11">
        <f>(((J1616/60)/60)/24)+DATE(1970,1,1)</f>
        <v>41794.981122685182</v>
      </c>
      <c r="T1616" s="11">
        <f>(((I1616/60)/60)/24)+DATE(1970,1,1)</f>
        <v>41854.708333333336</v>
      </c>
      <c r="U1616">
        <f>YEAR(S1616)</f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E1617/D1617*100</f>
        <v>114.12500000000001</v>
      </c>
      <c r="P1617" s="5">
        <f>IF(L1617,E1617/L1617,0)</f>
        <v>67.132352941176464</v>
      </c>
      <c r="Q1617" s="6" t="s">
        <v>8311</v>
      </c>
      <c r="R1617" s="6" t="s">
        <v>8310</v>
      </c>
      <c r="S1617" s="11">
        <f>(((J1617/60)/60)/24)+DATE(1970,1,1)</f>
        <v>40845.050879629627</v>
      </c>
      <c r="T1617" s="11">
        <f>(((I1617/60)/60)/24)+DATE(1970,1,1)</f>
        <v>40890.092546296299</v>
      </c>
      <c r="U1617">
        <f>YEAR(S1617)</f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E1618/D1618*100</f>
        <v>104.2</v>
      </c>
      <c r="P1618" s="5">
        <f>IF(L1618,E1618/L1618,0)</f>
        <v>66.369426751592357</v>
      </c>
      <c r="Q1618" s="6" t="s">
        <v>8311</v>
      </c>
      <c r="R1618" s="6" t="s">
        <v>8310</v>
      </c>
      <c r="S1618" s="11">
        <f>(((J1618/60)/60)/24)+DATE(1970,1,1)</f>
        <v>41194.715520833335</v>
      </c>
      <c r="T1618" s="11">
        <f>(((I1618/60)/60)/24)+DATE(1970,1,1)</f>
        <v>41235.916666666664</v>
      </c>
      <c r="U1618">
        <f>YEAR(S1618)</f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E1619/D1619*100</f>
        <v>145.85714285714286</v>
      </c>
      <c r="P1619" s="5">
        <f>IF(L1619,E1619/L1619,0)</f>
        <v>64.620253164556956</v>
      </c>
      <c r="Q1619" s="6" t="s">
        <v>8311</v>
      </c>
      <c r="R1619" s="6" t="s">
        <v>8310</v>
      </c>
      <c r="S1619" s="11">
        <f>(((J1619/60)/60)/24)+DATE(1970,1,1)</f>
        <v>41546.664212962962</v>
      </c>
      <c r="T1619" s="11">
        <f>(((I1619/60)/60)/24)+DATE(1970,1,1)</f>
        <v>41579.791666666664</v>
      </c>
      <c r="U1619">
        <f>YEAR(S1619)</f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E1620/D1620*100</f>
        <v>105.06666666666666</v>
      </c>
      <c r="P1620" s="5">
        <f>IF(L1620,E1620/L1620,0)</f>
        <v>58.370370370370374</v>
      </c>
      <c r="Q1620" s="6" t="s">
        <v>8311</v>
      </c>
      <c r="R1620" s="6" t="s">
        <v>8310</v>
      </c>
      <c r="S1620" s="11">
        <f>(((J1620/60)/60)/24)+DATE(1970,1,1)</f>
        <v>41301.654340277775</v>
      </c>
      <c r="T1620" s="11">
        <f>(((I1620/60)/60)/24)+DATE(1970,1,1)</f>
        <v>41341.654340277775</v>
      </c>
      <c r="U1620">
        <f>YEAR(S1620)</f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E1621/D1621*100</f>
        <v>133.33333333333331</v>
      </c>
      <c r="P1621" s="5">
        <f>IF(L1621,E1621/L1621,0)</f>
        <v>86.956521739130437</v>
      </c>
      <c r="Q1621" s="6" t="s">
        <v>8311</v>
      </c>
      <c r="R1621" s="6" t="s">
        <v>8310</v>
      </c>
      <c r="S1621" s="11">
        <f>(((J1621/60)/60)/24)+DATE(1970,1,1)</f>
        <v>41876.18618055556</v>
      </c>
      <c r="T1621" s="11">
        <f>(((I1621/60)/60)/24)+DATE(1970,1,1)</f>
        <v>41897.18618055556</v>
      </c>
      <c r="U1621">
        <f>YEAR(S1621)</f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E1622/D1622*100</f>
        <v>112.99999999999999</v>
      </c>
      <c r="P1622" s="5">
        <f>IF(L1622,E1622/L1622,0)</f>
        <v>66.470588235294116</v>
      </c>
      <c r="Q1622" s="6" t="s">
        <v>8311</v>
      </c>
      <c r="R1622" s="6" t="s">
        <v>8310</v>
      </c>
      <c r="S1622" s="11">
        <f>(((J1622/60)/60)/24)+DATE(1970,1,1)</f>
        <v>41321.339583333334</v>
      </c>
      <c r="T1622" s="11">
        <f>(((I1622/60)/60)/24)+DATE(1970,1,1)</f>
        <v>41328.339583333334</v>
      </c>
      <c r="U1622">
        <f>YEAR(S1622)</f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E1623/D1623*100</f>
        <v>121.2</v>
      </c>
      <c r="P1623" s="5">
        <f>IF(L1623,E1623/L1623,0)</f>
        <v>163.78378378378378</v>
      </c>
      <c r="Q1623" s="6" t="s">
        <v>8311</v>
      </c>
      <c r="R1623" s="6" t="s">
        <v>8310</v>
      </c>
      <c r="S1623" s="11">
        <f>(((J1623/60)/60)/24)+DATE(1970,1,1)</f>
        <v>41003.60665509259</v>
      </c>
      <c r="T1623" s="11">
        <f>(((I1623/60)/60)/24)+DATE(1970,1,1)</f>
        <v>41057.165972222225</v>
      </c>
      <c r="U1623">
        <f>YEAR(S1623)</f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E1624/D1624*100</f>
        <v>101.72463768115942</v>
      </c>
      <c r="P1624" s="5">
        <f>IF(L1624,E1624/L1624,0)</f>
        <v>107.98461538461538</v>
      </c>
      <c r="Q1624" s="6" t="s">
        <v>8311</v>
      </c>
      <c r="R1624" s="6" t="s">
        <v>8310</v>
      </c>
      <c r="S1624" s="11">
        <f>(((J1624/60)/60)/24)+DATE(1970,1,1)</f>
        <v>41950.29483796296</v>
      </c>
      <c r="T1624" s="11">
        <f>(((I1624/60)/60)/24)+DATE(1970,1,1)</f>
        <v>41990.332638888889</v>
      </c>
      <c r="U1624">
        <f>YEAR(S1624)</f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E1625/D1625*100</f>
        <v>101.06666666666666</v>
      </c>
      <c r="P1625" s="5">
        <f>IF(L1625,E1625/L1625,0)</f>
        <v>42.111111111111114</v>
      </c>
      <c r="Q1625" s="6" t="s">
        <v>8311</v>
      </c>
      <c r="R1625" s="6" t="s">
        <v>8310</v>
      </c>
      <c r="S1625" s="11">
        <f>(((J1625/60)/60)/24)+DATE(1970,1,1)</f>
        <v>41453.688530092593</v>
      </c>
      <c r="T1625" s="11">
        <f>(((I1625/60)/60)/24)+DATE(1970,1,1)</f>
        <v>41513.688530092593</v>
      </c>
      <c r="U1625">
        <f>YEAR(S1625)</f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E1626/D1626*100</f>
        <v>118</v>
      </c>
      <c r="P1626" s="5">
        <f>IF(L1626,E1626/L1626,0)</f>
        <v>47.2</v>
      </c>
      <c r="Q1626" s="6" t="s">
        <v>8311</v>
      </c>
      <c r="R1626" s="6" t="s">
        <v>8310</v>
      </c>
      <c r="S1626" s="11">
        <f>(((J1626/60)/60)/24)+DATE(1970,1,1)</f>
        <v>41243.367303240739</v>
      </c>
      <c r="T1626" s="11">
        <f>(((I1626/60)/60)/24)+DATE(1970,1,1)</f>
        <v>41283.367303240739</v>
      </c>
      <c r="U1626">
        <f>YEAR(S1626)</f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E1627/D1627*100</f>
        <v>155.33333333333331</v>
      </c>
      <c r="P1627" s="5">
        <f>IF(L1627,E1627/L1627,0)</f>
        <v>112.01923076923077</v>
      </c>
      <c r="Q1627" s="6" t="s">
        <v>8311</v>
      </c>
      <c r="R1627" s="6" t="s">
        <v>8310</v>
      </c>
      <c r="S1627" s="11">
        <f>(((J1627/60)/60)/24)+DATE(1970,1,1)</f>
        <v>41135.699687500004</v>
      </c>
      <c r="T1627" s="11">
        <f>(((I1627/60)/60)/24)+DATE(1970,1,1)</f>
        <v>41163.699687500004</v>
      </c>
      <c r="U1627">
        <f>YEAR(S1627)</f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E1628/D1628*100</f>
        <v>101.18750000000001</v>
      </c>
      <c r="P1628" s="5">
        <f>IF(L1628,E1628/L1628,0)</f>
        <v>74.953703703703709</v>
      </c>
      <c r="Q1628" s="6" t="s">
        <v>8311</v>
      </c>
      <c r="R1628" s="6" t="s">
        <v>8310</v>
      </c>
      <c r="S1628" s="11">
        <f>(((J1628/60)/60)/24)+DATE(1970,1,1)</f>
        <v>41579.847997685189</v>
      </c>
      <c r="T1628" s="11">
        <f>(((I1628/60)/60)/24)+DATE(1970,1,1)</f>
        <v>41609.889664351853</v>
      </c>
      <c r="U1628">
        <f>YEAR(S1628)</f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E1629/D1629*100</f>
        <v>117</v>
      </c>
      <c r="P1629" s="5">
        <f>IF(L1629,E1629/L1629,0)</f>
        <v>61.578947368421055</v>
      </c>
      <c r="Q1629" s="6" t="s">
        <v>8311</v>
      </c>
      <c r="R1629" s="6" t="s">
        <v>8310</v>
      </c>
      <c r="S1629" s="11">
        <f>(((J1629/60)/60)/24)+DATE(1970,1,1)</f>
        <v>41205.707048611112</v>
      </c>
      <c r="T1629" s="11">
        <f>(((I1629/60)/60)/24)+DATE(1970,1,1)</f>
        <v>41239.207638888889</v>
      </c>
      <c r="U1629">
        <f>YEAR(S1629)</f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E1630/D1630*100</f>
        <v>100.925</v>
      </c>
      <c r="P1630" s="5">
        <f>IF(L1630,E1630/L1630,0)</f>
        <v>45.875</v>
      </c>
      <c r="Q1630" s="6" t="s">
        <v>8311</v>
      </c>
      <c r="R1630" s="6" t="s">
        <v>8310</v>
      </c>
      <c r="S1630" s="11">
        <f>(((J1630/60)/60)/24)+DATE(1970,1,1)</f>
        <v>41774.737060185187</v>
      </c>
      <c r="T1630" s="11">
        <f>(((I1630/60)/60)/24)+DATE(1970,1,1)</f>
        <v>41807.737060185187</v>
      </c>
      <c r="U1630">
        <f>YEAR(S1630)</f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E1631/D1631*100</f>
        <v>103.66666666666666</v>
      </c>
      <c r="P1631" s="5">
        <f>IF(L1631,E1631/L1631,0)</f>
        <v>75.853658536585371</v>
      </c>
      <c r="Q1631" s="6" t="s">
        <v>8311</v>
      </c>
      <c r="R1631" s="6" t="s">
        <v>8310</v>
      </c>
      <c r="S1631" s="11">
        <f>(((J1631/60)/60)/24)+DATE(1970,1,1)</f>
        <v>41645.867280092592</v>
      </c>
      <c r="T1631" s="11">
        <f>(((I1631/60)/60)/24)+DATE(1970,1,1)</f>
        <v>41690.867280092592</v>
      </c>
      <c r="U1631">
        <f>YEAR(S1631)</f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E1632/D1632*100</f>
        <v>265.25</v>
      </c>
      <c r="P1632" s="5">
        <f>IF(L1632,E1632/L1632,0)</f>
        <v>84.206349206349202</v>
      </c>
      <c r="Q1632" s="6" t="s">
        <v>8311</v>
      </c>
      <c r="R1632" s="6" t="s">
        <v>8310</v>
      </c>
      <c r="S1632" s="11">
        <f>(((J1632/60)/60)/24)+DATE(1970,1,1)</f>
        <v>40939.837673611109</v>
      </c>
      <c r="T1632" s="11">
        <f>(((I1632/60)/60)/24)+DATE(1970,1,1)</f>
        <v>40970.290972222225</v>
      </c>
      <c r="U1632">
        <f>YEAR(S1632)</f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E1633/D1633*100</f>
        <v>155.91</v>
      </c>
      <c r="P1633" s="5">
        <f>IF(L1633,E1633/L1633,0)</f>
        <v>117.22556390977444</v>
      </c>
      <c r="Q1633" s="6" t="s">
        <v>8311</v>
      </c>
      <c r="R1633" s="6" t="s">
        <v>8310</v>
      </c>
      <c r="S1633" s="11">
        <f>(((J1633/60)/60)/24)+DATE(1970,1,1)</f>
        <v>41164.859502314815</v>
      </c>
      <c r="T1633" s="11">
        <f>(((I1633/60)/60)/24)+DATE(1970,1,1)</f>
        <v>41194.859502314815</v>
      </c>
      <c r="U1633">
        <f>YEAR(S1633)</f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E1634/D1634*100</f>
        <v>101.62500000000001</v>
      </c>
      <c r="P1634" s="5">
        <f>IF(L1634,E1634/L1634,0)</f>
        <v>86.489361702127653</v>
      </c>
      <c r="Q1634" s="6" t="s">
        <v>8311</v>
      </c>
      <c r="R1634" s="6" t="s">
        <v>8310</v>
      </c>
      <c r="S1634" s="11">
        <f>(((J1634/60)/60)/24)+DATE(1970,1,1)</f>
        <v>40750.340902777774</v>
      </c>
      <c r="T1634" s="11">
        <f>(((I1634/60)/60)/24)+DATE(1970,1,1)</f>
        <v>40810.340902777774</v>
      </c>
      <c r="U1634">
        <f>YEAR(S1634)</f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E1635/D1635*100</f>
        <v>100</v>
      </c>
      <c r="P1635" s="5">
        <f>IF(L1635,E1635/L1635,0)</f>
        <v>172.41379310344828</v>
      </c>
      <c r="Q1635" s="6" t="s">
        <v>8311</v>
      </c>
      <c r="R1635" s="6" t="s">
        <v>8310</v>
      </c>
      <c r="S1635" s="11">
        <f>(((J1635/60)/60)/24)+DATE(1970,1,1)</f>
        <v>40896.883750000001</v>
      </c>
      <c r="T1635" s="11">
        <f>(((I1635/60)/60)/24)+DATE(1970,1,1)</f>
        <v>40924.208333333336</v>
      </c>
      <c r="U1635">
        <f>YEAR(S1635)</f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E1636/D1636*100</f>
        <v>100.49999999999999</v>
      </c>
      <c r="P1636" s="5">
        <f>IF(L1636,E1636/L1636,0)</f>
        <v>62.8125</v>
      </c>
      <c r="Q1636" s="6" t="s">
        <v>8311</v>
      </c>
      <c r="R1636" s="6" t="s">
        <v>8310</v>
      </c>
      <c r="S1636" s="11">
        <f>(((J1636/60)/60)/24)+DATE(1970,1,1)</f>
        <v>40658.189826388887</v>
      </c>
      <c r="T1636" s="11">
        <f>(((I1636/60)/60)/24)+DATE(1970,1,1)</f>
        <v>40696.249305555553</v>
      </c>
      <c r="U1636">
        <f>YEAR(S1636)</f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E1637/D1637*100</f>
        <v>125.29999999999998</v>
      </c>
      <c r="P1637" s="5">
        <f>IF(L1637,E1637/L1637,0)</f>
        <v>67.729729729729726</v>
      </c>
      <c r="Q1637" s="6" t="s">
        <v>8311</v>
      </c>
      <c r="R1637" s="6" t="s">
        <v>8310</v>
      </c>
      <c r="S1637" s="11">
        <f>(((J1637/60)/60)/24)+DATE(1970,1,1)</f>
        <v>42502.868761574078</v>
      </c>
      <c r="T1637" s="11">
        <f>(((I1637/60)/60)/24)+DATE(1970,1,1)</f>
        <v>42562.868761574078</v>
      </c>
      <c r="U1637">
        <f>YEAR(S1637)</f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E1638/D1638*100</f>
        <v>103.55555555555556</v>
      </c>
      <c r="P1638" s="5">
        <f>IF(L1638,E1638/L1638,0)</f>
        <v>53.5632183908046</v>
      </c>
      <c r="Q1638" s="6" t="s">
        <v>8311</v>
      </c>
      <c r="R1638" s="6" t="s">
        <v>8310</v>
      </c>
      <c r="S1638" s="11">
        <f>(((J1638/60)/60)/24)+DATE(1970,1,1)</f>
        <v>40663.08666666667</v>
      </c>
      <c r="T1638" s="11">
        <f>(((I1638/60)/60)/24)+DATE(1970,1,1)</f>
        <v>40706.166666666664</v>
      </c>
      <c r="U1638">
        <f>YEAR(S1638)</f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E1639/D1639*100</f>
        <v>103.8</v>
      </c>
      <c r="P1639" s="5">
        <f>IF(L1639,E1639/L1639,0)</f>
        <v>34.6</v>
      </c>
      <c r="Q1639" s="6" t="s">
        <v>8311</v>
      </c>
      <c r="R1639" s="6" t="s">
        <v>8310</v>
      </c>
      <c r="S1639" s="11">
        <f>(((J1639/60)/60)/24)+DATE(1970,1,1)</f>
        <v>40122.751620370371</v>
      </c>
      <c r="T1639" s="11">
        <f>(((I1639/60)/60)/24)+DATE(1970,1,1)</f>
        <v>40178.98541666667</v>
      </c>
      <c r="U1639">
        <f>YEAR(S1639)</f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E1640/D1640*100</f>
        <v>105</v>
      </c>
      <c r="P1640" s="5">
        <f>IF(L1640,E1640/L1640,0)</f>
        <v>38.888888888888886</v>
      </c>
      <c r="Q1640" s="6" t="s">
        <v>8311</v>
      </c>
      <c r="R1640" s="6" t="s">
        <v>8310</v>
      </c>
      <c r="S1640" s="11">
        <f>(((J1640/60)/60)/24)+DATE(1970,1,1)</f>
        <v>41288.68712962963</v>
      </c>
      <c r="T1640" s="11">
        <f>(((I1640/60)/60)/24)+DATE(1970,1,1)</f>
        <v>41333.892361111109</v>
      </c>
      <c r="U1640">
        <f>YEAR(S1640)</f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E1641/D1641*100</f>
        <v>100</v>
      </c>
      <c r="P1641" s="5">
        <f>IF(L1641,E1641/L1641,0)</f>
        <v>94.736842105263165</v>
      </c>
      <c r="Q1641" s="6" t="s">
        <v>8311</v>
      </c>
      <c r="R1641" s="6" t="s">
        <v>8310</v>
      </c>
      <c r="S1641" s="11">
        <f>(((J1641/60)/60)/24)+DATE(1970,1,1)</f>
        <v>40941.652372685188</v>
      </c>
      <c r="T1641" s="11">
        <f>(((I1641/60)/60)/24)+DATE(1970,1,1)</f>
        <v>40971.652372685188</v>
      </c>
      <c r="U1641">
        <f>YEAR(S1641)</f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E1642/D1642*100</f>
        <v>169.86</v>
      </c>
      <c r="P1642" s="5">
        <f>IF(L1642,E1642/L1642,0)</f>
        <v>39.967058823529413</v>
      </c>
      <c r="Q1642" s="6" t="s">
        <v>8311</v>
      </c>
      <c r="R1642" s="6" t="s">
        <v>8310</v>
      </c>
      <c r="S1642" s="11">
        <f>(((J1642/60)/60)/24)+DATE(1970,1,1)</f>
        <v>40379.23096064815</v>
      </c>
      <c r="T1642" s="11">
        <f>(((I1642/60)/60)/24)+DATE(1970,1,1)</f>
        <v>40393.082638888889</v>
      </c>
      <c r="U1642">
        <f>YEAR(S1642)</f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E1643/D1643*100</f>
        <v>101.4</v>
      </c>
      <c r="P1643" s="5">
        <f>IF(L1643,E1643/L1643,0)</f>
        <v>97.5</v>
      </c>
      <c r="Q1643" s="6" t="s">
        <v>8311</v>
      </c>
      <c r="R1643" s="6" t="s">
        <v>8345</v>
      </c>
      <c r="S1643" s="11">
        <f>(((J1643/60)/60)/24)+DATE(1970,1,1)</f>
        <v>41962.596574074079</v>
      </c>
      <c r="T1643" s="11">
        <f>(((I1643/60)/60)/24)+DATE(1970,1,1)</f>
        <v>41992.596574074079</v>
      </c>
      <c r="U1643">
        <f>YEAR(S1643)</f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E1644/D1644*100</f>
        <v>100</v>
      </c>
      <c r="P1644" s="5">
        <f>IF(L1644,E1644/L1644,0)</f>
        <v>42.857142857142854</v>
      </c>
      <c r="Q1644" s="6" t="s">
        <v>8311</v>
      </c>
      <c r="R1644" s="6" t="s">
        <v>8345</v>
      </c>
      <c r="S1644" s="11">
        <f>(((J1644/60)/60)/24)+DATE(1970,1,1)</f>
        <v>40688.024618055555</v>
      </c>
      <c r="T1644" s="11">
        <f>(((I1644/60)/60)/24)+DATE(1970,1,1)</f>
        <v>40708.024618055555</v>
      </c>
      <c r="U1644">
        <f>YEAR(S1644)</f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E1645/D1645*100</f>
        <v>124.70000000000002</v>
      </c>
      <c r="P1645" s="5">
        <f>IF(L1645,E1645/L1645,0)</f>
        <v>168.51351351351352</v>
      </c>
      <c r="Q1645" s="6" t="s">
        <v>8311</v>
      </c>
      <c r="R1645" s="6" t="s">
        <v>8345</v>
      </c>
      <c r="S1645" s="11">
        <f>(((J1645/60)/60)/24)+DATE(1970,1,1)</f>
        <v>41146.824212962965</v>
      </c>
      <c r="T1645" s="11">
        <f>(((I1645/60)/60)/24)+DATE(1970,1,1)</f>
        <v>41176.824212962965</v>
      </c>
      <c r="U1645">
        <f>YEAR(S1645)</f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E1646/D1646*100</f>
        <v>109.5</v>
      </c>
      <c r="P1646" s="5">
        <f>IF(L1646,E1646/L1646,0)</f>
        <v>85.546875</v>
      </c>
      <c r="Q1646" s="6" t="s">
        <v>8311</v>
      </c>
      <c r="R1646" s="6" t="s">
        <v>8345</v>
      </c>
      <c r="S1646" s="11">
        <f>(((J1646/60)/60)/24)+DATE(1970,1,1)</f>
        <v>41175.05972222222</v>
      </c>
      <c r="T1646" s="11">
        <f>(((I1646/60)/60)/24)+DATE(1970,1,1)</f>
        <v>41235.101388888892</v>
      </c>
      <c r="U1646">
        <f>YEAR(S1646)</f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E1647/D1647*100</f>
        <v>110.80000000000001</v>
      </c>
      <c r="P1647" s="5">
        <f>IF(L1647,E1647/L1647,0)</f>
        <v>554</v>
      </c>
      <c r="Q1647" s="6" t="s">
        <v>8311</v>
      </c>
      <c r="R1647" s="6" t="s">
        <v>8345</v>
      </c>
      <c r="S1647" s="11">
        <f>(((J1647/60)/60)/24)+DATE(1970,1,1)</f>
        <v>41521.617361111108</v>
      </c>
      <c r="T1647" s="11">
        <f>(((I1647/60)/60)/24)+DATE(1970,1,1)</f>
        <v>41535.617361111108</v>
      </c>
      <c r="U1647">
        <f>YEAR(S1647)</f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E1648/D1648*100</f>
        <v>110.2</v>
      </c>
      <c r="P1648" s="5">
        <f>IF(L1648,E1648/L1648,0)</f>
        <v>26.554216867469879</v>
      </c>
      <c r="Q1648" s="6" t="s">
        <v>8311</v>
      </c>
      <c r="R1648" s="6" t="s">
        <v>8345</v>
      </c>
      <c r="S1648" s="11">
        <f>(((J1648/60)/60)/24)+DATE(1970,1,1)</f>
        <v>41833.450266203705</v>
      </c>
      <c r="T1648" s="11">
        <f>(((I1648/60)/60)/24)+DATE(1970,1,1)</f>
        <v>41865.757638888892</v>
      </c>
      <c r="U1648">
        <f>YEAR(S1648)</f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E1649/D1649*100</f>
        <v>104.71999999999998</v>
      </c>
      <c r="P1649" s="5">
        <f>IF(L1649,E1649/L1649,0)</f>
        <v>113.82608695652173</v>
      </c>
      <c r="Q1649" s="6" t="s">
        <v>8311</v>
      </c>
      <c r="R1649" s="6" t="s">
        <v>8345</v>
      </c>
      <c r="S1649" s="11">
        <f>(((J1649/60)/60)/24)+DATE(1970,1,1)</f>
        <v>41039.409456018519</v>
      </c>
      <c r="T1649" s="11">
        <f>(((I1649/60)/60)/24)+DATE(1970,1,1)</f>
        <v>41069.409456018519</v>
      </c>
      <c r="U1649">
        <f>YEAR(S1649)</f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E1650/D1650*100</f>
        <v>125.26086956521738</v>
      </c>
      <c r="P1650" s="5">
        <f>IF(L1650,E1650/L1650,0)</f>
        <v>32.011111111111113</v>
      </c>
      <c r="Q1650" s="6" t="s">
        <v>8311</v>
      </c>
      <c r="R1650" s="6" t="s">
        <v>8345</v>
      </c>
      <c r="S1650" s="11">
        <f>(((J1650/60)/60)/24)+DATE(1970,1,1)</f>
        <v>40592.704652777778</v>
      </c>
      <c r="T1650" s="11">
        <f>(((I1650/60)/60)/24)+DATE(1970,1,1)</f>
        <v>40622.662986111114</v>
      </c>
      <c r="U1650">
        <f>YEAR(S1650)</f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E1651/D1651*100</f>
        <v>100.58763157894737</v>
      </c>
      <c r="P1651" s="5">
        <f>IF(L1651,E1651/L1651,0)</f>
        <v>47.189259259259259</v>
      </c>
      <c r="Q1651" s="6" t="s">
        <v>8311</v>
      </c>
      <c r="R1651" s="6" t="s">
        <v>8345</v>
      </c>
      <c r="S1651" s="11">
        <f>(((J1651/60)/60)/24)+DATE(1970,1,1)</f>
        <v>41737.684664351851</v>
      </c>
      <c r="T1651" s="11">
        <f>(((I1651/60)/60)/24)+DATE(1970,1,1)</f>
        <v>41782.684664351851</v>
      </c>
      <c r="U1651">
        <f>YEAR(S1651)</f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E1652/D1652*100</f>
        <v>141.55000000000001</v>
      </c>
      <c r="P1652" s="5">
        <f>IF(L1652,E1652/L1652,0)</f>
        <v>88.46875</v>
      </c>
      <c r="Q1652" s="6" t="s">
        <v>8311</v>
      </c>
      <c r="R1652" s="6" t="s">
        <v>8345</v>
      </c>
      <c r="S1652" s="11">
        <f>(((J1652/60)/60)/24)+DATE(1970,1,1)</f>
        <v>41526.435613425929</v>
      </c>
      <c r="T1652" s="11">
        <f>(((I1652/60)/60)/24)+DATE(1970,1,1)</f>
        <v>41556.435613425929</v>
      </c>
      <c r="U1652">
        <f>YEAR(S1652)</f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E1653/D1653*100</f>
        <v>100.75</v>
      </c>
      <c r="P1653" s="5">
        <f>IF(L1653,E1653/L1653,0)</f>
        <v>100.75</v>
      </c>
      <c r="Q1653" s="6" t="s">
        <v>8311</v>
      </c>
      <c r="R1653" s="6" t="s">
        <v>8345</v>
      </c>
      <c r="S1653" s="11">
        <f>(((J1653/60)/60)/24)+DATE(1970,1,1)</f>
        <v>40625.900694444441</v>
      </c>
      <c r="T1653" s="11">
        <f>(((I1653/60)/60)/24)+DATE(1970,1,1)</f>
        <v>40659.290972222225</v>
      </c>
      <c r="U1653">
        <f>YEAR(S1653)</f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E1654/D1654*100</f>
        <v>100.66666666666666</v>
      </c>
      <c r="P1654" s="5">
        <f>IF(L1654,E1654/L1654,0)</f>
        <v>64.714285714285708</v>
      </c>
      <c r="Q1654" s="6" t="s">
        <v>8311</v>
      </c>
      <c r="R1654" s="6" t="s">
        <v>8345</v>
      </c>
      <c r="S1654" s="11">
        <f>(((J1654/60)/60)/24)+DATE(1970,1,1)</f>
        <v>41572.492974537039</v>
      </c>
      <c r="T1654" s="11">
        <f>(((I1654/60)/60)/24)+DATE(1970,1,1)</f>
        <v>41602.534641203703</v>
      </c>
      <c r="U1654">
        <f>YEAR(S1654)</f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E1655/D1655*100</f>
        <v>174.2304</v>
      </c>
      <c r="P1655" s="5">
        <f>IF(L1655,E1655/L1655,0)</f>
        <v>51.854285714285716</v>
      </c>
      <c r="Q1655" s="6" t="s">
        <v>8311</v>
      </c>
      <c r="R1655" s="6" t="s">
        <v>8345</v>
      </c>
      <c r="S1655" s="11">
        <f>(((J1655/60)/60)/24)+DATE(1970,1,1)</f>
        <v>40626.834444444445</v>
      </c>
      <c r="T1655" s="11">
        <f>(((I1655/60)/60)/24)+DATE(1970,1,1)</f>
        <v>40657.834444444445</v>
      </c>
      <c r="U1655">
        <f>YEAR(S1655)</f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E1656/D1656*100</f>
        <v>119.90909090909089</v>
      </c>
      <c r="P1656" s="5">
        <f>IF(L1656,E1656/L1656,0)</f>
        <v>38.794117647058826</v>
      </c>
      <c r="Q1656" s="6" t="s">
        <v>8311</v>
      </c>
      <c r="R1656" s="6" t="s">
        <v>8345</v>
      </c>
      <c r="S1656" s="11">
        <f>(((J1656/60)/60)/24)+DATE(1970,1,1)</f>
        <v>40987.890740740739</v>
      </c>
      <c r="T1656" s="11">
        <f>(((I1656/60)/60)/24)+DATE(1970,1,1)</f>
        <v>41017.890740740739</v>
      </c>
      <c r="U1656">
        <f>YEAR(S1656)</f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E1657/D1657*100</f>
        <v>142.86666666666667</v>
      </c>
      <c r="P1657" s="5">
        <f>IF(L1657,E1657/L1657,0)</f>
        <v>44.645833333333336</v>
      </c>
      <c r="Q1657" s="6" t="s">
        <v>8311</v>
      </c>
      <c r="R1657" s="6" t="s">
        <v>8345</v>
      </c>
      <c r="S1657" s="11">
        <f>(((J1657/60)/60)/24)+DATE(1970,1,1)</f>
        <v>40974.791898148149</v>
      </c>
      <c r="T1657" s="11">
        <f>(((I1657/60)/60)/24)+DATE(1970,1,1)</f>
        <v>41004.750231481477</v>
      </c>
      <c r="U1657">
        <f>YEAR(S1657)</f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E1658/D1658*100</f>
        <v>100.33493333333334</v>
      </c>
      <c r="P1658" s="5">
        <f>IF(L1658,E1658/L1658,0)</f>
        <v>156.77333333333334</v>
      </c>
      <c r="Q1658" s="6" t="s">
        <v>8311</v>
      </c>
      <c r="R1658" s="6" t="s">
        <v>8345</v>
      </c>
      <c r="S1658" s="11">
        <f>(((J1658/60)/60)/24)+DATE(1970,1,1)</f>
        <v>41226.928842592592</v>
      </c>
      <c r="T1658" s="11">
        <f>(((I1658/60)/60)/24)+DATE(1970,1,1)</f>
        <v>41256.928842592592</v>
      </c>
      <c r="U1658">
        <f>YEAR(S1658)</f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E1659/D1659*100</f>
        <v>104.93380000000001</v>
      </c>
      <c r="P1659" s="5">
        <f>IF(L1659,E1659/L1659,0)</f>
        <v>118.70339366515837</v>
      </c>
      <c r="Q1659" s="6" t="s">
        <v>8311</v>
      </c>
      <c r="R1659" s="6" t="s">
        <v>8345</v>
      </c>
      <c r="S1659" s="11">
        <f>(((J1659/60)/60)/24)+DATE(1970,1,1)</f>
        <v>41023.782037037039</v>
      </c>
      <c r="T1659" s="11">
        <f>(((I1659/60)/60)/24)+DATE(1970,1,1)</f>
        <v>41053.782037037039</v>
      </c>
      <c r="U1659">
        <f>YEAR(S1659)</f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E1660/D1660*100</f>
        <v>132.23333333333335</v>
      </c>
      <c r="P1660" s="5">
        <f>IF(L1660,E1660/L1660,0)</f>
        <v>74.149532710280369</v>
      </c>
      <c r="Q1660" s="6" t="s">
        <v>8311</v>
      </c>
      <c r="R1660" s="6" t="s">
        <v>8345</v>
      </c>
      <c r="S1660" s="11">
        <f>(((J1660/60)/60)/24)+DATE(1970,1,1)</f>
        <v>41223.22184027778</v>
      </c>
      <c r="T1660" s="11">
        <f>(((I1660/60)/60)/24)+DATE(1970,1,1)</f>
        <v>41261.597222222219</v>
      </c>
      <c r="U1660">
        <f>YEAR(S1660)</f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E1661/D1661*100</f>
        <v>112.79999999999998</v>
      </c>
      <c r="P1661" s="5">
        <f>IF(L1661,E1661/L1661,0)</f>
        <v>12.533333333333333</v>
      </c>
      <c r="Q1661" s="6" t="s">
        <v>8311</v>
      </c>
      <c r="R1661" s="6" t="s">
        <v>8345</v>
      </c>
      <c r="S1661" s="11">
        <f>(((J1661/60)/60)/24)+DATE(1970,1,1)</f>
        <v>41596.913437499999</v>
      </c>
      <c r="T1661" s="11">
        <f>(((I1661/60)/60)/24)+DATE(1970,1,1)</f>
        <v>41625.5</v>
      </c>
      <c r="U1661">
        <f>YEAR(S1661)</f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E1662/D1662*100</f>
        <v>1253.75</v>
      </c>
      <c r="P1662" s="5">
        <f>IF(L1662,E1662/L1662,0)</f>
        <v>27.861111111111111</v>
      </c>
      <c r="Q1662" s="6" t="s">
        <v>8311</v>
      </c>
      <c r="R1662" s="6" t="s">
        <v>8345</v>
      </c>
      <c r="S1662" s="11">
        <f>(((J1662/60)/60)/24)+DATE(1970,1,1)</f>
        <v>42459.693865740745</v>
      </c>
      <c r="T1662" s="11">
        <f>(((I1662/60)/60)/24)+DATE(1970,1,1)</f>
        <v>42490.915972222225</v>
      </c>
      <c r="U1662">
        <f>YEAR(S1662)</f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E1663/D1663*100</f>
        <v>102.50632911392405</v>
      </c>
      <c r="P1663" s="5">
        <f>IF(L1663,E1663/L1663,0)</f>
        <v>80.178217821782184</v>
      </c>
      <c r="Q1663" s="6" t="s">
        <v>8311</v>
      </c>
      <c r="R1663" s="6" t="s">
        <v>8345</v>
      </c>
      <c r="S1663" s="11">
        <f>(((J1663/60)/60)/24)+DATE(1970,1,1)</f>
        <v>42343.998043981483</v>
      </c>
      <c r="T1663" s="11">
        <f>(((I1663/60)/60)/24)+DATE(1970,1,1)</f>
        <v>42386.875</v>
      </c>
      <c r="U1663">
        <f>YEAR(S1663)</f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E1664/D1664*100</f>
        <v>102.6375</v>
      </c>
      <c r="P1664" s="5">
        <f>IF(L1664,E1664/L1664,0)</f>
        <v>132.43548387096774</v>
      </c>
      <c r="Q1664" s="6" t="s">
        <v>8311</v>
      </c>
      <c r="R1664" s="6" t="s">
        <v>8345</v>
      </c>
      <c r="S1664" s="11">
        <f>(((J1664/60)/60)/24)+DATE(1970,1,1)</f>
        <v>40848.198333333334</v>
      </c>
      <c r="T1664" s="11">
        <f>(((I1664/60)/60)/24)+DATE(1970,1,1)</f>
        <v>40908.239999999998</v>
      </c>
      <c r="U1664">
        <f>YEAR(S1664)</f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E1665/D1665*100</f>
        <v>108</v>
      </c>
      <c r="P1665" s="5">
        <f>IF(L1665,E1665/L1665,0)</f>
        <v>33.75</v>
      </c>
      <c r="Q1665" s="6" t="s">
        <v>8311</v>
      </c>
      <c r="R1665" s="6" t="s">
        <v>8345</v>
      </c>
      <c r="S1665" s="11">
        <f>(((J1665/60)/60)/24)+DATE(1970,1,1)</f>
        <v>42006.02207175926</v>
      </c>
      <c r="T1665" s="11">
        <f>(((I1665/60)/60)/24)+DATE(1970,1,1)</f>
        <v>42036.02207175926</v>
      </c>
      <c r="U1665">
        <f>YEAR(S1665)</f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E1666/D1666*100</f>
        <v>122.40879999999999</v>
      </c>
      <c r="P1666" s="5">
        <f>IF(L1666,E1666/L1666,0)</f>
        <v>34.384494382022467</v>
      </c>
      <c r="Q1666" s="6" t="s">
        <v>8311</v>
      </c>
      <c r="R1666" s="6" t="s">
        <v>8345</v>
      </c>
      <c r="S1666" s="11">
        <f>(((J1666/60)/60)/24)+DATE(1970,1,1)</f>
        <v>40939.761782407404</v>
      </c>
      <c r="T1666" s="11">
        <f>(((I1666/60)/60)/24)+DATE(1970,1,1)</f>
        <v>40984.165972222225</v>
      </c>
      <c r="U1666">
        <f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E1667/D1667*100</f>
        <v>119.45714285714286</v>
      </c>
      <c r="P1667" s="5">
        <f>IF(L1667,E1667/L1667,0)</f>
        <v>44.956989247311824</v>
      </c>
      <c r="Q1667" s="6" t="s">
        <v>8311</v>
      </c>
      <c r="R1667" s="6" t="s">
        <v>8345</v>
      </c>
      <c r="S1667" s="11">
        <f>(((J1667/60)/60)/24)+DATE(1970,1,1)</f>
        <v>40564.649456018517</v>
      </c>
      <c r="T1667" s="11">
        <f>(((I1667/60)/60)/24)+DATE(1970,1,1)</f>
        <v>40596.125</v>
      </c>
      <c r="U1667">
        <f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E1668/D1668*100</f>
        <v>160.88</v>
      </c>
      <c r="P1668" s="5">
        <f>IF(L1668,E1668/L1668,0)</f>
        <v>41.04081632653061</v>
      </c>
      <c r="Q1668" s="6" t="s">
        <v>8311</v>
      </c>
      <c r="R1668" s="6" t="s">
        <v>8345</v>
      </c>
      <c r="S1668" s="11">
        <f>(((J1668/60)/60)/24)+DATE(1970,1,1)</f>
        <v>41331.253159722226</v>
      </c>
      <c r="T1668" s="11">
        <f>(((I1668/60)/60)/24)+DATE(1970,1,1)</f>
        <v>41361.211493055554</v>
      </c>
      <c r="U1668">
        <f>YEAR(S1668)</f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E1669/D1669*100</f>
        <v>126.85294117647059</v>
      </c>
      <c r="P1669" s="5">
        <f>IF(L1669,E1669/L1669,0)</f>
        <v>52.597560975609753</v>
      </c>
      <c r="Q1669" s="6" t="s">
        <v>8311</v>
      </c>
      <c r="R1669" s="6" t="s">
        <v>8345</v>
      </c>
      <c r="S1669" s="11">
        <f>(((J1669/60)/60)/24)+DATE(1970,1,1)</f>
        <v>41682.0705787037</v>
      </c>
      <c r="T1669" s="11">
        <f>(((I1669/60)/60)/24)+DATE(1970,1,1)</f>
        <v>41709.290972222225</v>
      </c>
      <c r="U1669">
        <f>YEAR(S1669)</f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E1670/D1670*100</f>
        <v>102.6375</v>
      </c>
      <c r="P1670" s="5">
        <f>IF(L1670,E1670/L1670,0)</f>
        <v>70.784482758620683</v>
      </c>
      <c r="Q1670" s="6" t="s">
        <v>8311</v>
      </c>
      <c r="R1670" s="6" t="s">
        <v>8345</v>
      </c>
      <c r="S1670" s="11">
        <f>(((J1670/60)/60)/24)+DATE(1970,1,1)</f>
        <v>40845.14975694444</v>
      </c>
      <c r="T1670" s="11">
        <f>(((I1670/60)/60)/24)+DATE(1970,1,1)</f>
        <v>40875.191423611112</v>
      </c>
      <c r="U1670">
        <f>YEAR(S1670)</f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E1671/D1671*100</f>
        <v>139.75</v>
      </c>
      <c r="P1671" s="5">
        <f>IF(L1671,E1671/L1671,0)</f>
        <v>53.75</v>
      </c>
      <c r="Q1671" s="6" t="s">
        <v>8311</v>
      </c>
      <c r="R1671" s="6" t="s">
        <v>8345</v>
      </c>
      <c r="S1671" s="11">
        <f>(((J1671/60)/60)/24)+DATE(1970,1,1)</f>
        <v>42461.885138888887</v>
      </c>
      <c r="T1671" s="11">
        <f>(((I1671/60)/60)/24)+DATE(1970,1,1)</f>
        <v>42521.885138888887</v>
      </c>
      <c r="U1671">
        <f>YEAR(S1671)</f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E1672/D1672*100</f>
        <v>102.60000000000001</v>
      </c>
      <c r="P1672" s="5">
        <f>IF(L1672,E1672/L1672,0)</f>
        <v>44.608695652173914</v>
      </c>
      <c r="Q1672" s="6" t="s">
        <v>8311</v>
      </c>
      <c r="R1672" s="6" t="s">
        <v>8345</v>
      </c>
      <c r="S1672" s="11">
        <f>(((J1672/60)/60)/24)+DATE(1970,1,1)</f>
        <v>40313.930543981485</v>
      </c>
      <c r="T1672" s="11">
        <f>(((I1672/60)/60)/24)+DATE(1970,1,1)</f>
        <v>40364.166666666664</v>
      </c>
      <c r="U1672">
        <f>YEAR(S1672)</f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E1673/D1673*100</f>
        <v>100.67349999999999</v>
      </c>
      <c r="P1673" s="5">
        <f>IF(L1673,E1673/L1673,0)</f>
        <v>26.148961038961041</v>
      </c>
      <c r="Q1673" s="6" t="s">
        <v>8311</v>
      </c>
      <c r="R1673" s="6" t="s">
        <v>8345</v>
      </c>
      <c r="S1673" s="11">
        <f>(((J1673/60)/60)/24)+DATE(1970,1,1)</f>
        <v>42553.54414351852</v>
      </c>
      <c r="T1673" s="11">
        <f>(((I1673/60)/60)/24)+DATE(1970,1,1)</f>
        <v>42583.54414351852</v>
      </c>
      <c r="U1673">
        <f>YEAR(S1673)</f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E1674/D1674*100</f>
        <v>112.94117647058823</v>
      </c>
      <c r="P1674" s="5">
        <f>IF(L1674,E1674/L1674,0)</f>
        <v>39.183673469387756</v>
      </c>
      <c r="Q1674" s="6" t="s">
        <v>8311</v>
      </c>
      <c r="R1674" s="6" t="s">
        <v>8345</v>
      </c>
      <c r="S1674" s="11">
        <f>(((J1674/60)/60)/24)+DATE(1970,1,1)</f>
        <v>41034.656597222223</v>
      </c>
      <c r="T1674" s="11">
        <f>(((I1674/60)/60)/24)+DATE(1970,1,1)</f>
        <v>41064.656597222223</v>
      </c>
      <c r="U1674">
        <f>YEAR(S1674)</f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E1675/D1675*100</f>
        <v>128.09523809523807</v>
      </c>
      <c r="P1675" s="5">
        <f>IF(L1675,E1675/L1675,0)</f>
        <v>45.593220338983052</v>
      </c>
      <c r="Q1675" s="6" t="s">
        <v>8311</v>
      </c>
      <c r="R1675" s="6" t="s">
        <v>8345</v>
      </c>
      <c r="S1675" s="11">
        <f>(((J1675/60)/60)/24)+DATE(1970,1,1)</f>
        <v>42039.878379629634</v>
      </c>
      <c r="T1675" s="11">
        <f>(((I1675/60)/60)/24)+DATE(1970,1,1)</f>
        <v>42069.878379629634</v>
      </c>
      <c r="U1675">
        <f>YEAR(S1675)</f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E1676/D1676*100</f>
        <v>201.7</v>
      </c>
      <c r="P1676" s="5">
        <f>IF(L1676,E1676/L1676,0)</f>
        <v>89.247787610619469</v>
      </c>
      <c r="Q1676" s="6" t="s">
        <v>8311</v>
      </c>
      <c r="R1676" s="6" t="s">
        <v>8345</v>
      </c>
      <c r="S1676" s="11">
        <f>(((J1676/60)/60)/24)+DATE(1970,1,1)</f>
        <v>42569.605393518519</v>
      </c>
      <c r="T1676" s="11">
        <f>(((I1676/60)/60)/24)+DATE(1970,1,1)</f>
        <v>42600.290972222225</v>
      </c>
      <c r="U1676">
        <f>YEAR(S1676)</f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E1677/D1677*100</f>
        <v>137.416</v>
      </c>
      <c r="P1677" s="5">
        <f>IF(L1677,E1677/L1677,0)</f>
        <v>40.416470588235299</v>
      </c>
      <c r="Q1677" s="6" t="s">
        <v>8311</v>
      </c>
      <c r="R1677" s="6" t="s">
        <v>8345</v>
      </c>
      <c r="S1677" s="11">
        <f>(((J1677/60)/60)/24)+DATE(1970,1,1)</f>
        <v>40802.733101851853</v>
      </c>
      <c r="T1677" s="11">
        <f>(((I1677/60)/60)/24)+DATE(1970,1,1)</f>
        <v>40832.918749999997</v>
      </c>
      <c r="U1677">
        <f>YEAR(S1677)</f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E1678/D1678*100</f>
        <v>115.33333333333333</v>
      </c>
      <c r="P1678" s="5">
        <f>IF(L1678,E1678/L1678,0)</f>
        <v>82.38095238095238</v>
      </c>
      <c r="Q1678" s="6" t="s">
        <v>8311</v>
      </c>
      <c r="R1678" s="6" t="s">
        <v>8345</v>
      </c>
      <c r="S1678" s="11">
        <f>(((J1678/60)/60)/24)+DATE(1970,1,1)</f>
        <v>40973.72623842593</v>
      </c>
      <c r="T1678" s="11">
        <f>(((I1678/60)/60)/24)+DATE(1970,1,1)</f>
        <v>41020.165972222225</v>
      </c>
      <c r="U1678">
        <f>YEAR(S1678)</f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E1679/D1679*100</f>
        <v>111.66666666666667</v>
      </c>
      <c r="P1679" s="5">
        <f>IF(L1679,E1679/L1679,0)</f>
        <v>159.52380952380952</v>
      </c>
      <c r="Q1679" s="6" t="s">
        <v>8311</v>
      </c>
      <c r="R1679" s="6" t="s">
        <v>8345</v>
      </c>
      <c r="S1679" s="11">
        <f>(((J1679/60)/60)/24)+DATE(1970,1,1)</f>
        <v>42416.407129629632</v>
      </c>
      <c r="T1679" s="11">
        <f>(((I1679/60)/60)/24)+DATE(1970,1,1)</f>
        <v>42476.249305555553</v>
      </c>
      <c r="U1679">
        <f>YEAR(S1679)</f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E1680/D1680*100</f>
        <v>118.39999999999999</v>
      </c>
      <c r="P1680" s="5">
        <f>IF(L1680,E1680/L1680,0)</f>
        <v>36.244897959183675</v>
      </c>
      <c r="Q1680" s="6" t="s">
        <v>8311</v>
      </c>
      <c r="R1680" s="6" t="s">
        <v>8345</v>
      </c>
      <c r="S1680" s="11">
        <f>(((J1680/60)/60)/24)+DATE(1970,1,1)</f>
        <v>41662.854988425926</v>
      </c>
      <c r="T1680" s="11">
        <f>(((I1680/60)/60)/24)+DATE(1970,1,1)</f>
        <v>41676.854988425926</v>
      </c>
      <c r="U1680">
        <f>YEAR(S1680)</f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E1681/D1681*100</f>
        <v>175</v>
      </c>
      <c r="P1681" s="5">
        <f>IF(L1681,E1681/L1681,0)</f>
        <v>62.5</v>
      </c>
      <c r="Q1681" s="6" t="s">
        <v>8311</v>
      </c>
      <c r="R1681" s="6" t="s">
        <v>8345</v>
      </c>
      <c r="S1681" s="11">
        <f>(((J1681/60)/60)/24)+DATE(1970,1,1)</f>
        <v>40723.068807870368</v>
      </c>
      <c r="T1681" s="11">
        <f>(((I1681/60)/60)/24)+DATE(1970,1,1)</f>
        <v>40746.068807870368</v>
      </c>
      <c r="U1681">
        <f>YEAR(S1681)</f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E1682/D1682*100</f>
        <v>117.5</v>
      </c>
      <c r="P1682" s="5">
        <f>IF(L1682,E1682/L1682,0)</f>
        <v>47</v>
      </c>
      <c r="Q1682" s="6" t="s">
        <v>8311</v>
      </c>
      <c r="R1682" s="6" t="s">
        <v>8345</v>
      </c>
      <c r="S1682" s="11">
        <f>(((J1682/60)/60)/24)+DATE(1970,1,1)</f>
        <v>41802.757719907408</v>
      </c>
      <c r="T1682" s="11">
        <f>(((I1682/60)/60)/24)+DATE(1970,1,1)</f>
        <v>41832.757719907408</v>
      </c>
      <c r="U1682">
        <f>YEAR(S1682)</f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E1683/D1683*100</f>
        <v>101.42212307692309</v>
      </c>
      <c r="P1683" s="5">
        <f>IF(L1683,E1683/L1683,0)</f>
        <v>74.575090497737563</v>
      </c>
      <c r="Q1683" s="6" t="s">
        <v>8311</v>
      </c>
      <c r="R1683" s="6" t="s">
        <v>8346</v>
      </c>
      <c r="S1683" s="11">
        <f>(((J1683/60)/60)/24)+DATE(1970,1,1)</f>
        <v>42774.121342592596</v>
      </c>
      <c r="T1683" s="11">
        <f>(((I1683/60)/60)/24)+DATE(1970,1,1)</f>
        <v>42823.083333333328</v>
      </c>
      <c r="U1683">
        <f>YEAR(S1683)</f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E1684/D1684*100</f>
        <v>0</v>
      </c>
      <c r="P1684" s="5">
        <f>IF(L1684,E1684/L1684,0)</f>
        <v>0</v>
      </c>
      <c r="Q1684" s="6" t="s">
        <v>8311</v>
      </c>
      <c r="R1684" s="6" t="s">
        <v>8346</v>
      </c>
      <c r="S1684" s="11">
        <f>(((J1684/60)/60)/24)+DATE(1970,1,1)</f>
        <v>42779.21365740741</v>
      </c>
      <c r="T1684" s="11">
        <f>(((I1684/60)/60)/24)+DATE(1970,1,1)</f>
        <v>42839.171990740739</v>
      </c>
      <c r="U1684">
        <f>YEAR(S1684)</f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E1685/D1685*100</f>
        <v>21.714285714285715</v>
      </c>
      <c r="P1685" s="5">
        <f>IF(L1685,E1685/L1685,0)</f>
        <v>76</v>
      </c>
      <c r="Q1685" s="6" t="s">
        <v>8311</v>
      </c>
      <c r="R1685" s="6" t="s">
        <v>8346</v>
      </c>
      <c r="S1685" s="11">
        <f>(((J1685/60)/60)/24)+DATE(1970,1,1)</f>
        <v>42808.781689814816</v>
      </c>
      <c r="T1685" s="11">
        <f>(((I1685/60)/60)/24)+DATE(1970,1,1)</f>
        <v>42832.781689814816</v>
      </c>
      <c r="U1685">
        <f>YEAR(S1685)</f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E1686/D1686*100</f>
        <v>109.125</v>
      </c>
      <c r="P1686" s="5">
        <f>IF(L1686,E1686/L1686,0)</f>
        <v>86.43564356435644</v>
      </c>
      <c r="Q1686" s="6" t="s">
        <v>8311</v>
      </c>
      <c r="R1686" s="6" t="s">
        <v>8346</v>
      </c>
      <c r="S1686" s="11">
        <f>(((J1686/60)/60)/24)+DATE(1970,1,1)</f>
        <v>42783.815289351856</v>
      </c>
      <c r="T1686" s="11">
        <f>(((I1686/60)/60)/24)+DATE(1970,1,1)</f>
        <v>42811.773622685185</v>
      </c>
      <c r="U1686">
        <f>YEAR(S1686)</f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E1687/D1687*100</f>
        <v>102.85714285714285</v>
      </c>
      <c r="P1687" s="5">
        <f>IF(L1687,E1687/L1687,0)</f>
        <v>24</v>
      </c>
      <c r="Q1687" s="6" t="s">
        <v>8311</v>
      </c>
      <c r="R1687" s="6" t="s">
        <v>8346</v>
      </c>
      <c r="S1687" s="11">
        <f>(((J1687/60)/60)/24)+DATE(1970,1,1)</f>
        <v>42788.2502662037</v>
      </c>
      <c r="T1687" s="11">
        <f>(((I1687/60)/60)/24)+DATE(1970,1,1)</f>
        <v>42818.208599537036</v>
      </c>
      <c r="U1687">
        <f>YEAR(S1687)</f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E1688/D1688*100</f>
        <v>0.36</v>
      </c>
      <c r="P1688" s="5">
        <f>IF(L1688,E1688/L1688,0)</f>
        <v>18</v>
      </c>
      <c r="Q1688" s="6" t="s">
        <v>8311</v>
      </c>
      <c r="R1688" s="6" t="s">
        <v>8346</v>
      </c>
      <c r="S1688" s="11">
        <f>(((J1688/60)/60)/24)+DATE(1970,1,1)</f>
        <v>42792.843969907408</v>
      </c>
      <c r="T1688" s="11">
        <f>(((I1688/60)/60)/24)+DATE(1970,1,1)</f>
        <v>42852.802303240736</v>
      </c>
      <c r="U1688">
        <f>YEAR(S1688)</f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E1689/D1689*100</f>
        <v>31.25</v>
      </c>
      <c r="P1689" s="5">
        <f>IF(L1689,E1689/L1689,0)</f>
        <v>80.128205128205124</v>
      </c>
      <c r="Q1689" s="6" t="s">
        <v>8311</v>
      </c>
      <c r="R1689" s="6" t="s">
        <v>8346</v>
      </c>
      <c r="S1689" s="11">
        <f>(((J1689/60)/60)/24)+DATE(1970,1,1)</f>
        <v>42802.046817129631</v>
      </c>
      <c r="T1689" s="11">
        <f>(((I1689/60)/60)/24)+DATE(1970,1,1)</f>
        <v>42835.84375</v>
      </c>
      <c r="U1689">
        <f>YEAR(S1689)</f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E1690/D1690*100</f>
        <v>44.3</v>
      </c>
      <c r="P1690" s="5">
        <f>IF(L1690,E1690/L1690,0)</f>
        <v>253.14285714285714</v>
      </c>
      <c r="Q1690" s="6" t="s">
        <v>8311</v>
      </c>
      <c r="R1690" s="6" t="s">
        <v>8346</v>
      </c>
      <c r="S1690" s="11">
        <f>(((J1690/60)/60)/24)+DATE(1970,1,1)</f>
        <v>42804.534652777773</v>
      </c>
      <c r="T1690" s="11">
        <f>(((I1690/60)/60)/24)+DATE(1970,1,1)</f>
        <v>42834.492986111116</v>
      </c>
      <c r="U1690">
        <f>YEAR(S1690)</f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E1691/D1691*100</f>
        <v>100</v>
      </c>
      <c r="P1691" s="5">
        <f>IF(L1691,E1691/L1691,0)</f>
        <v>171.42857142857142</v>
      </c>
      <c r="Q1691" s="6" t="s">
        <v>8311</v>
      </c>
      <c r="R1691" s="6" t="s">
        <v>8346</v>
      </c>
      <c r="S1691" s="11">
        <f>(((J1691/60)/60)/24)+DATE(1970,1,1)</f>
        <v>42780.942476851851</v>
      </c>
      <c r="T1691" s="11">
        <f>(((I1691/60)/60)/24)+DATE(1970,1,1)</f>
        <v>42810.900810185187</v>
      </c>
      <c r="U1691">
        <f>YEAR(S1691)</f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E1692/D1692*100</f>
        <v>25.4</v>
      </c>
      <c r="P1692" s="5">
        <f>IF(L1692,E1692/L1692,0)</f>
        <v>57.727272727272727</v>
      </c>
      <c r="Q1692" s="6" t="s">
        <v>8311</v>
      </c>
      <c r="R1692" s="6" t="s">
        <v>8346</v>
      </c>
      <c r="S1692" s="11">
        <f>(((J1692/60)/60)/24)+DATE(1970,1,1)</f>
        <v>42801.43104166667</v>
      </c>
      <c r="T1692" s="11">
        <f>(((I1692/60)/60)/24)+DATE(1970,1,1)</f>
        <v>42831.389374999999</v>
      </c>
      <c r="U1692">
        <f>YEAR(S1692)</f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E1693/D1693*100</f>
        <v>33.473333333333329</v>
      </c>
      <c r="P1693" s="5">
        <f>IF(L1693,E1693/L1693,0)</f>
        <v>264.26315789473682</v>
      </c>
      <c r="Q1693" s="6" t="s">
        <v>8311</v>
      </c>
      <c r="R1693" s="6" t="s">
        <v>8346</v>
      </c>
      <c r="S1693" s="11">
        <f>(((J1693/60)/60)/24)+DATE(1970,1,1)</f>
        <v>42795.701481481476</v>
      </c>
      <c r="T1693" s="11">
        <f>(((I1693/60)/60)/24)+DATE(1970,1,1)</f>
        <v>42828.041666666672</v>
      </c>
      <c r="U1693">
        <f>YEAR(S1693)</f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E1694/D1694*100</f>
        <v>47.8</v>
      </c>
      <c r="P1694" s="5">
        <f>IF(L1694,E1694/L1694,0)</f>
        <v>159.33333333333334</v>
      </c>
      <c r="Q1694" s="6" t="s">
        <v>8311</v>
      </c>
      <c r="R1694" s="6" t="s">
        <v>8346</v>
      </c>
      <c r="S1694" s="11">
        <f>(((J1694/60)/60)/24)+DATE(1970,1,1)</f>
        <v>42788.151238425926</v>
      </c>
      <c r="T1694" s="11">
        <f>(((I1694/60)/60)/24)+DATE(1970,1,1)</f>
        <v>42820.999305555553</v>
      </c>
      <c r="U1694">
        <f>YEAR(S1694)</f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E1695/D1695*100</f>
        <v>9.3333333333333339</v>
      </c>
      <c r="P1695" s="5">
        <f>IF(L1695,E1695/L1695,0)</f>
        <v>35</v>
      </c>
      <c r="Q1695" s="6" t="s">
        <v>8311</v>
      </c>
      <c r="R1695" s="6" t="s">
        <v>8346</v>
      </c>
      <c r="S1695" s="11">
        <f>(((J1695/60)/60)/24)+DATE(1970,1,1)</f>
        <v>42803.920277777783</v>
      </c>
      <c r="T1695" s="11">
        <f>(((I1695/60)/60)/24)+DATE(1970,1,1)</f>
        <v>42834.833333333328</v>
      </c>
      <c r="U1695">
        <f>YEAR(S1695)</f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E1696/D1696*100</f>
        <v>0.05</v>
      </c>
      <c r="P1696" s="5">
        <f>IF(L1696,E1696/L1696,0)</f>
        <v>5</v>
      </c>
      <c r="Q1696" s="6" t="s">
        <v>8311</v>
      </c>
      <c r="R1696" s="6" t="s">
        <v>8346</v>
      </c>
      <c r="S1696" s="11">
        <f>(((J1696/60)/60)/24)+DATE(1970,1,1)</f>
        <v>42791.669837962967</v>
      </c>
      <c r="T1696" s="11">
        <f>(((I1696/60)/60)/24)+DATE(1970,1,1)</f>
        <v>42821.191666666666</v>
      </c>
      <c r="U1696">
        <f>YEAR(S1696)</f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E1697/D1697*100</f>
        <v>11.708333333333334</v>
      </c>
      <c r="P1697" s="5">
        <f>IF(L1697,E1697/L1697,0)</f>
        <v>61.086956521739133</v>
      </c>
      <c r="Q1697" s="6" t="s">
        <v>8311</v>
      </c>
      <c r="R1697" s="6" t="s">
        <v>8346</v>
      </c>
      <c r="S1697" s="11">
        <f>(((J1697/60)/60)/24)+DATE(1970,1,1)</f>
        <v>42801.031412037039</v>
      </c>
      <c r="T1697" s="11">
        <f>(((I1697/60)/60)/24)+DATE(1970,1,1)</f>
        <v>42835.041666666672</v>
      </c>
      <c r="U1697">
        <f>YEAR(S1697)</f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E1698/D1698*100</f>
        <v>0</v>
      </c>
      <c r="P1698" s="5">
        <f>IF(L1698,E1698/L1698,0)</f>
        <v>0</v>
      </c>
      <c r="Q1698" s="6" t="s">
        <v>8311</v>
      </c>
      <c r="R1698" s="6" t="s">
        <v>8346</v>
      </c>
      <c r="S1698" s="11">
        <f>(((J1698/60)/60)/24)+DATE(1970,1,1)</f>
        <v>42796.069571759261</v>
      </c>
      <c r="T1698" s="11">
        <f>(((I1698/60)/60)/24)+DATE(1970,1,1)</f>
        <v>42826.027905092589</v>
      </c>
      <c r="U1698">
        <f>YEAR(S1698)</f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E1699/D1699*100</f>
        <v>20.208000000000002</v>
      </c>
      <c r="P1699" s="5">
        <f>IF(L1699,E1699/L1699,0)</f>
        <v>114.81818181818181</v>
      </c>
      <c r="Q1699" s="6" t="s">
        <v>8311</v>
      </c>
      <c r="R1699" s="6" t="s">
        <v>8346</v>
      </c>
      <c r="S1699" s="11">
        <f>(((J1699/60)/60)/24)+DATE(1970,1,1)</f>
        <v>42805.032962962956</v>
      </c>
      <c r="T1699" s="11">
        <f>(((I1699/60)/60)/24)+DATE(1970,1,1)</f>
        <v>42834.991296296299</v>
      </c>
      <c r="U1699">
        <f>YEAR(S1699)</f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E1700/D1700*100</f>
        <v>0</v>
      </c>
      <c r="P1700" s="5">
        <f>IF(L1700,E1700/L1700,0)</f>
        <v>0</v>
      </c>
      <c r="Q1700" s="6" t="s">
        <v>8311</v>
      </c>
      <c r="R1700" s="6" t="s">
        <v>8346</v>
      </c>
      <c r="S1700" s="11">
        <f>(((J1700/60)/60)/24)+DATE(1970,1,1)</f>
        <v>42796.207870370374</v>
      </c>
      <c r="T1700" s="11">
        <f>(((I1700/60)/60)/24)+DATE(1970,1,1)</f>
        <v>42820.147916666669</v>
      </c>
      <c r="U1700">
        <f>YEAR(S1700)</f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E1701/D1701*100</f>
        <v>4.2311459353574925</v>
      </c>
      <c r="P1701" s="5">
        <f>IF(L1701,E1701/L1701,0)</f>
        <v>54</v>
      </c>
      <c r="Q1701" s="6" t="s">
        <v>8311</v>
      </c>
      <c r="R1701" s="6" t="s">
        <v>8346</v>
      </c>
      <c r="S1701" s="11">
        <f>(((J1701/60)/60)/24)+DATE(1970,1,1)</f>
        <v>42806.863946759258</v>
      </c>
      <c r="T1701" s="11">
        <f>(((I1701/60)/60)/24)+DATE(1970,1,1)</f>
        <v>42836.863946759258</v>
      </c>
      <c r="U1701">
        <f>YEAR(S1701)</f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E1702/D1702*100</f>
        <v>26.06</v>
      </c>
      <c r="P1702" s="5">
        <f>IF(L1702,E1702/L1702,0)</f>
        <v>65.974683544303801</v>
      </c>
      <c r="Q1702" s="6" t="s">
        <v>8311</v>
      </c>
      <c r="R1702" s="6" t="s">
        <v>8346</v>
      </c>
      <c r="S1702" s="11">
        <f>(((J1702/60)/60)/24)+DATE(1970,1,1)</f>
        <v>42796.071643518517</v>
      </c>
      <c r="T1702" s="11">
        <f>(((I1702/60)/60)/24)+DATE(1970,1,1)</f>
        <v>42826.166666666672</v>
      </c>
      <c r="U1702">
        <f>YEAR(S1702)</f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E1703/D1703*100</f>
        <v>0.19801980198019803</v>
      </c>
      <c r="P1703" s="5">
        <f>IF(L1703,E1703/L1703,0)</f>
        <v>5</v>
      </c>
      <c r="Q1703" s="6" t="s">
        <v>8311</v>
      </c>
      <c r="R1703" s="6" t="s">
        <v>8346</v>
      </c>
      <c r="S1703" s="11">
        <f>(((J1703/60)/60)/24)+DATE(1970,1,1)</f>
        <v>41989.664409722223</v>
      </c>
      <c r="T1703" s="11">
        <f>(((I1703/60)/60)/24)+DATE(1970,1,1)</f>
        <v>42019.664409722223</v>
      </c>
      <c r="U1703">
        <f>YEAR(S1703)</f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E1704/D1704*100</f>
        <v>6.0606060606060606E-3</v>
      </c>
      <c r="P1704" s="5">
        <f>IF(L1704,E1704/L1704,0)</f>
        <v>1</v>
      </c>
      <c r="Q1704" s="6" t="s">
        <v>8311</v>
      </c>
      <c r="R1704" s="6" t="s">
        <v>8346</v>
      </c>
      <c r="S1704" s="11">
        <f>(((J1704/60)/60)/24)+DATE(1970,1,1)</f>
        <v>42063.869791666672</v>
      </c>
      <c r="T1704" s="11">
        <f>(((I1704/60)/60)/24)+DATE(1970,1,1)</f>
        <v>42093.828125</v>
      </c>
      <c r="U1704">
        <f>YEAR(S1704)</f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E1705/D1705*100</f>
        <v>1.02</v>
      </c>
      <c r="P1705" s="5">
        <f>IF(L1705,E1705/L1705,0)</f>
        <v>25.5</v>
      </c>
      <c r="Q1705" s="6" t="s">
        <v>8311</v>
      </c>
      <c r="R1705" s="6" t="s">
        <v>8346</v>
      </c>
      <c r="S1705" s="11">
        <f>(((J1705/60)/60)/24)+DATE(1970,1,1)</f>
        <v>42187.281678240746</v>
      </c>
      <c r="T1705" s="11">
        <f>(((I1705/60)/60)/24)+DATE(1970,1,1)</f>
        <v>42247.281678240746</v>
      </c>
      <c r="U1705">
        <f>YEAR(S1705)</f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E1706/D1706*100</f>
        <v>65.100000000000009</v>
      </c>
      <c r="P1706" s="5">
        <f>IF(L1706,E1706/L1706,0)</f>
        <v>118.36363636363636</v>
      </c>
      <c r="Q1706" s="6" t="s">
        <v>8311</v>
      </c>
      <c r="R1706" s="6" t="s">
        <v>8346</v>
      </c>
      <c r="S1706" s="11">
        <f>(((J1706/60)/60)/24)+DATE(1970,1,1)</f>
        <v>42021.139733796299</v>
      </c>
      <c r="T1706" s="11">
        <f>(((I1706/60)/60)/24)+DATE(1970,1,1)</f>
        <v>42051.139733796299</v>
      </c>
      <c r="U1706">
        <f>YEAR(S1706)</f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E1707/D1707*100</f>
        <v>0</v>
      </c>
      <c r="P1707" s="5">
        <f>IF(L1707,E1707/L1707,0)</f>
        <v>0</v>
      </c>
      <c r="Q1707" s="6" t="s">
        <v>8311</v>
      </c>
      <c r="R1707" s="6" t="s">
        <v>8346</v>
      </c>
      <c r="S1707" s="11">
        <f>(((J1707/60)/60)/24)+DATE(1970,1,1)</f>
        <v>42245.016736111109</v>
      </c>
      <c r="T1707" s="11">
        <f>(((I1707/60)/60)/24)+DATE(1970,1,1)</f>
        <v>42256.666666666672</v>
      </c>
      <c r="U1707">
        <f>YEAR(S1707)</f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E1708/D1708*100</f>
        <v>0</v>
      </c>
      <c r="P1708" s="5">
        <f>IF(L1708,E1708/L1708,0)</f>
        <v>0</v>
      </c>
      <c r="Q1708" s="6" t="s">
        <v>8311</v>
      </c>
      <c r="R1708" s="6" t="s">
        <v>8346</v>
      </c>
      <c r="S1708" s="11">
        <f>(((J1708/60)/60)/24)+DATE(1970,1,1)</f>
        <v>42179.306388888886</v>
      </c>
      <c r="T1708" s="11">
        <f>(((I1708/60)/60)/24)+DATE(1970,1,1)</f>
        <v>42239.306388888886</v>
      </c>
      <c r="U1708">
        <f>YEAR(S1708)</f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E1709/D1709*100</f>
        <v>9.74</v>
      </c>
      <c r="P1709" s="5">
        <f>IF(L1709,E1709/L1709,0)</f>
        <v>54.111111111111114</v>
      </c>
      <c r="Q1709" s="6" t="s">
        <v>8311</v>
      </c>
      <c r="R1709" s="6" t="s">
        <v>8346</v>
      </c>
      <c r="S1709" s="11">
        <f>(((J1709/60)/60)/24)+DATE(1970,1,1)</f>
        <v>42427.721006944441</v>
      </c>
      <c r="T1709" s="11">
        <f>(((I1709/60)/60)/24)+DATE(1970,1,1)</f>
        <v>42457.679340277777</v>
      </c>
      <c r="U1709">
        <f>YEAR(S1709)</f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E1710/D1710*100</f>
        <v>0</v>
      </c>
      <c r="P1710" s="5">
        <f>IF(L1710,E1710/L1710,0)</f>
        <v>0</v>
      </c>
      <c r="Q1710" s="6" t="s">
        <v>8311</v>
      </c>
      <c r="R1710" s="6" t="s">
        <v>8346</v>
      </c>
      <c r="S1710" s="11">
        <f>(((J1710/60)/60)/24)+DATE(1970,1,1)</f>
        <v>42451.866967592592</v>
      </c>
      <c r="T1710" s="11">
        <f>(((I1710/60)/60)/24)+DATE(1970,1,1)</f>
        <v>42491.866967592592</v>
      </c>
      <c r="U1710">
        <f>YEAR(S1710)</f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E1711/D1711*100</f>
        <v>4.8571428571428568</v>
      </c>
      <c r="P1711" s="5">
        <f>IF(L1711,E1711/L1711,0)</f>
        <v>21.25</v>
      </c>
      <c r="Q1711" s="6" t="s">
        <v>8311</v>
      </c>
      <c r="R1711" s="6" t="s">
        <v>8346</v>
      </c>
      <c r="S1711" s="11">
        <f>(((J1711/60)/60)/24)+DATE(1970,1,1)</f>
        <v>41841.56381944444</v>
      </c>
      <c r="T1711" s="11">
        <f>(((I1711/60)/60)/24)+DATE(1970,1,1)</f>
        <v>41882.818749999999</v>
      </c>
      <c r="U1711">
        <f>YEAR(S1711)</f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E1712/D1712*100</f>
        <v>0.67999999999999994</v>
      </c>
      <c r="P1712" s="5">
        <f>IF(L1712,E1712/L1712,0)</f>
        <v>34</v>
      </c>
      <c r="Q1712" s="6" t="s">
        <v>8311</v>
      </c>
      <c r="R1712" s="6" t="s">
        <v>8346</v>
      </c>
      <c r="S1712" s="11">
        <f>(((J1712/60)/60)/24)+DATE(1970,1,1)</f>
        <v>42341.59129629629</v>
      </c>
      <c r="T1712" s="11">
        <f>(((I1712/60)/60)/24)+DATE(1970,1,1)</f>
        <v>42387.541666666672</v>
      </c>
      <c r="U1712">
        <f>YEAR(S1712)</f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E1713/D1713*100</f>
        <v>10.5</v>
      </c>
      <c r="P1713" s="5">
        <f>IF(L1713,E1713/L1713,0)</f>
        <v>525</v>
      </c>
      <c r="Q1713" s="6" t="s">
        <v>8311</v>
      </c>
      <c r="R1713" s="6" t="s">
        <v>8346</v>
      </c>
      <c r="S1713" s="11">
        <f>(((J1713/60)/60)/24)+DATE(1970,1,1)</f>
        <v>41852.646226851852</v>
      </c>
      <c r="T1713" s="11">
        <f>(((I1713/60)/60)/24)+DATE(1970,1,1)</f>
        <v>41883.646226851852</v>
      </c>
      <c r="U1713">
        <f>YEAR(S1713)</f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E1714/D1714*100</f>
        <v>0</v>
      </c>
      <c r="P1714" s="5">
        <f>IF(L1714,E1714/L1714,0)</f>
        <v>0</v>
      </c>
      <c r="Q1714" s="6" t="s">
        <v>8311</v>
      </c>
      <c r="R1714" s="6" t="s">
        <v>8346</v>
      </c>
      <c r="S1714" s="11">
        <f>(((J1714/60)/60)/24)+DATE(1970,1,1)</f>
        <v>42125.913807870369</v>
      </c>
      <c r="T1714" s="11">
        <f>(((I1714/60)/60)/24)+DATE(1970,1,1)</f>
        <v>42185.913807870369</v>
      </c>
      <c r="U1714">
        <f>YEAR(S1714)</f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E1715/D1715*100</f>
        <v>1.6666666666666667</v>
      </c>
      <c r="P1715" s="5">
        <f>IF(L1715,E1715/L1715,0)</f>
        <v>50</v>
      </c>
      <c r="Q1715" s="6" t="s">
        <v>8311</v>
      </c>
      <c r="R1715" s="6" t="s">
        <v>8346</v>
      </c>
      <c r="S1715" s="11">
        <f>(((J1715/60)/60)/24)+DATE(1970,1,1)</f>
        <v>41887.801064814819</v>
      </c>
      <c r="T1715" s="11">
        <f>(((I1715/60)/60)/24)+DATE(1970,1,1)</f>
        <v>41917.801064814819</v>
      </c>
      <c r="U1715">
        <f>YEAR(S1715)</f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E1716/D1716*100</f>
        <v>7.8680000000000003</v>
      </c>
      <c r="P1716" s="5">
        <f>IF(L1716,E1716/L1716,0)</f>
        <v>115.70588235294117</v>
      </c>
      <c r="Q1716" s="6" t="s">
        <v>8311</v>
      </c>
      <c r="R1716" s="6" t="s">
        <v>8346</v>
      </c>
      <c r="S1716" s="11">
        <f>(((J1716/60)/60)/24)+DATE(1970,1,1)</f>
        <v>42095.918530092589</v>
      </c>
      <c r="T1716" s="11">
        <f>(((I1716/60)/60)/24)+DATE(1970,1,1)</f>
        <v>42125.918530092589</v>
      </c>
      <c r="U1716">
        <f>YEAR(S1716)</f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E1717/D1717*100</f>
        <v>0.22</v>
      </c>
      <c r="P1717" s="5">
        <f>IF(L1717,E1717/L1717,0)</f>
        <v>5.5</v>
      </c>
      <c r="Q1717" s="6" t="s">
        <v>8311</v>
      </c>
      <c r="R1717" s="6" t="s">
        <v>8346</v>
      </c>
      <c r="S1717" s="11">
        <f>(((J1717/60)/60)/24)+DATE(1970,1,1)</f>
        <v>42064.217418981483</v>
      </c>
      <c r="T1717" s="11">
        <f>(((I1717/60)/60)/24)+DATE(1970,1,1)</f>
        <v>42094.140277777777</v>
      </c>
      <c r="U1717">
        <f>YEAR(S1717)</f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E1718/D1718*100</f>
        <v>7.5</v>
      </c>
      <c r="P1718" s="5">
        <f>IF(L1718,E1718/L1718,0)</f>
        <v>50</v>
      </c>
      <c r="Q1718" s="6" t="s">
        <v>8311</v>
      </c>
      <c r="R1718" s="6" t="s">
        <v>8346</v>
      </c>
      <c r="S1718" s="11">
        <f>(((J1718/60)/60)/24)+DATE(1970,1,1)</f>
        <v>42673.577534722222</v>
      </c>
      <c r="T1718" s="11">
        <f>(((I1718/60)/60)/24)+DATE(1970,1,1)</f>
        <v>42713.619201388887</v>
      </c>
      <c r="U1718">
        <f>YEAR(S1718)</f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E1719/D1719*100</f>
        <v>42.725880551301685</v>
      </c>
      <c r="P1719" s="5">
        <f>IF(L1719,E1719/L1719,0)</f>
        <v>34.024390243902438</v>
      </c>
      <c r="Q1719" s="6" t="s">
        <v>8311</v>
      </c>
      <c r="R1719" s="6" t="s">
        <v>8346</v>
      </c>
      <c r="S1719" s="11">
        <f>(((J1719/60)/60)/24)+DATE(1970,1,1)</f>
        <v>42460.98192129629</v>
      </c>
      <c r="T1719" s="11">
        <f>(((I1719/60)/60)/24)+DATE(1970,1,1)</f>
        <v>42481.166666666672</v>
      </c>
      <c r="U1719">
        <f>YEAR(S1719)</f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E1720/D1720*100</f>
        <v>0.2142857142857143</v>
      </c>
      <c r="P1720" s="5">
        <f>IF(L1720,E1720/L1720,0)</f>
        <v>37.5</v>
      </c>
      <c r="Q1720" s="6" t="s">
        <v>8311</v>
      </c>
      <c r="R1720" s="6" t="s">
        <v>8346</v>
      </c>
      <c r="S1720" s="11">
        <f>(((J1720/60)/60)/24)+DATE(1970,1,1)</f>
        <v>42460.610520833332</v>
      </c>
      <c r="T1720" s="11">
        <f>(((I1720/60)/60)/24)+DATE(1970,1,1)</f>
        <v>42504.207638888889</v>
      </c>
      <c r="U1720">
        <f>YEAR(S1720)</f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E1721/D1721*100</f>
        <v>0.87500000000000011</v>
      </c>
      <c r="P1721" s="5">
        <f>IF(L1721,E1721/L1721,0)</f>
        <v>11.666666666666666</v>
      </c>
      <c r="Q1721" s="6" t="s">
        <v>8311</v>
      </c>
      <c r="R1721" s="6" t="s">
        <v>8346</v>
      </c>
      <c r="S1721" s="11">
        <f>(((J1721/60)/60)/24)+DATE(1970,1,1)</f>
        <v>41869.534618055557</v>
      </c>
      <c r="T1721" s="11">
        <f>(((I1721/60)/60)/24)+DATE(1970,1,1)</f>
        <v>41899.534618055557</v>
      </c>
      <c r="U1721">
        <f>YEAR(S1721)</f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E1722/D1722*100</f>
        <v>5.625</v>
      </c>
      <c r="P1722" s="5">
        <f>IF(L1722,E1722/L1722,0)</f>
        <v>28.125</v>
      </c>
      <c r="Q1722" s="6" t="s">
        <v>8311</v>
      </c>
      <c r="R1722" s="6" t="s">
        <v>8346</v>
      </c>
      <c r="S1722" s="11">
        <f>(((J1722/60)/60)/24)+DATE(1970,1,1)</f>
        <v>41922.783229166671</v>
      </c>
      <c r="T1722" s="11">
        <f>(((I1722/60)/60)/24)+DATE(1970,1,1)</f>
        <v>41952.824895833335</v>
      </c>
      <c r="U1722">
        <f>YEAR(S1722)</f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E1723/D1723*100</f>
        <v>0</v>
      </c>
      <c r="P1723" s="5">
        <f>IF(L1723,E1723/L1723,0)</f>
        <v>0</v>
      </c>
      <c r="Q1723" s="6" t="s">
        <v>8311</v>
      </c>
      <c r="R1723" s="6" t="s">
        <v>8346</v>
      </c>
      <c r="S1723" s="11">
        <f>(((J1723/60)/60)/24)+DATE(1970,1,1)</f>
        <v>42319.461377314816</v>
      </c>
      <c r="T1723" s="11">
        <f>(((I1723/60)/60)/24)+DATE(1970,1,1)</f>
        <v>42349.461377314816</v>
      </c>
      <c r="U1723">
        <f>YEAR(S1723)</f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E1724/D1724*100</f>
        <v>3.4722222222222224E-2</v>
      </c>
      <c r="P1724" s="5">
        <f>IF(L1724,E1724/L1724,0)</f>
        <v>1</v>
      </c>
      <c r="Q1724" s="6" t="s">
        <v>8311</v>
      </c>
      <c r="R1724" s="6" t="s">
        <v>8346</v>
      </c>
      <c r="S1724" s="11">
        <f>(((J1724/60)/60)/24)+DATE(1970,1,1)</f>
        <v>42425.960983796293</v>
      </c>
      <c r="T1724" s="11">
        <f>(((I1724/60)/60)/24)+DATE(1970,1,1)</f>
        <v>42463.006944444445</v>
      </c>
      <c r="U1724">
        <f>YEAR(S1724)</f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E1725/D1725*100</f>
        <v>6.5</v>
      </c>
      <c r="P1725" s="5">
        <f>IF(L1725,E1725/L1725,0)</f>
        <v>216.66666666666666</v>
      </c>
      <c r="Q1725" s="6" t="s">
        <v>8311</v>
      </c>
      <c r="R1725" s="6" t="s">
        <v>8346</v>
      </c>
      <c r="S1725" s="11">
        <f>(((J1725/60)/60)/24)+DATE(1970,1,1)</f>
        <v>42129.82540509259</v>
      </c>
      <c r="T1725" s="11">
        <f>(((I1725/60)/60)/24)+DATE(1970,1,1)</f>
        <v>42186.25</v>
      </c>
      <c r="U1725">
        <f>YEAR(S1725)</f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E1726/D1726*100</f>
        <v>0.58333333333333337</v>
      </c>
      <c r="P1726" s="5">
        <f>IF(L1726,E1726/L1726,0)</f>
        <v>8.75</v>
      </c>
      <c r="Q1726" s="6" t="s">
        <v>8311</v>
      </c>
      <c r="R1726" s="6" t="s">
        <v>8346</v>
      </c>
      <c r="S1726" s="11">
        <f>(((J1726/60)/60)/24)+DATE(1970,1,1)</f>
        <v>41912.932430555556</v>
      </c>
      <c r="T1726" s="11">
        <f>(((I1726/60)/60)/24)+DATE(1970,1,1)</f>
        <v>41942.932430555556</v>
      </c>
      <c r="U1726">
        <f>YEAR(S1726)</f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E1727/D1727*100</f>
        <v>10.181818181818182</v>
      </c>
      <c r="P1727" s="5">
        <f>IF(L1727,E1727/L1727,0)</f>
        <v>62.222222222222221</v>
      </c>
      <c r="Q1727" s="6" t="s">
        <v>8311</v>
      </c>
      <c r="R1727" s="6" t="s">
        <v>8346</v>
      </c>
      <c r="S1727" s="11">
        <f>(((J1727/60)/60)/24)+DATE(1970,1,1)</f>
        <v>41845.968159722222</v>
      </c>
      <c r="T1727" s="11">
        <f>(((I1727/60)/60)/24)+DATE(1970,1,1)</f>
        <v>41875.968159722222</v>
      </c>
      <c r="U1727">
        <f>YEAR(S1727)</f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E1728/D1728*100</f>
        <v>33.784615384615385</v>
      </c>
      <c r="P1728" s="5">
        <f>IF(L1728,E1728/L1728,0)</f>
        <v>137.25</v>
      </c>
      <c r="Q1728" s="6" t="s">
        <v>8311</v>
      </c>
      <c r="R1728" s="6" t="s">
        <v>8346</v>
      </c>
      <c r="S1728" s="11">
        <f>(((J1728/60)/60)/24)+DATE(1970,1,1)</f>
        <v>41788.919722222221</v>
      </c>
      <c r="T1728" s="11">
        <f>(((I1728/60)/60)/24)+DATE(1970,1,1)</f>
        <v>41817.919722222221</v>
      </c>
      <c r="U1728">
        <f>YEAR(S1728)</f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E1729/D1729*100</f>
        <v>3.3333333333333333E-2</v>
      </c>
      <c r="P1729" s="5">
        <f>IF(L1729,E1729/L1729,0)</f>
        <v>1</v>
      </c>
      <c r="Q1729" s="6" t="s">
        <v>8311</v>
      </c>
      <c r="R1729" s="6" t="s">
        <v>8346</v>
      </c>
      <c r="S1729" s="11">
        <f>(((J1729/60)/60)/24)+DATE(1970,1,1)</f>
        <v>42044.927974537044</v>
      </c>
      <c r="T1729" s="11">
        <f>(((I1729/60)/60)/24)+DATE(1970,1,1)</f>
        <v>42099.458333333328</v>
      </c>
      <c r="U1729">
        <f>YEAR(S1729)</f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E1730/D1730*100</f>
        <v>68.400000000000006</v>
      </c>
      <c r="P1730" s="5">
        <f>IF(L1730,E1730/L1730,0)</f>
        <v>122.14285714285714</v>
      </c>
      <c r="Q1730" s="6" t="s">
        <v>8311</v>
      </c>
      <c r="R1730" s="6" t="s">
        <v>8346</v>
      </c>
      <c r="S1730" s="11">
        <f>(((J1730/60)/60)/24)+DATE(1970,1,1)</f>
        <v>42268.625856481478</v>
      </c>
      <c r="T1730" s="11">
        <f>(((I1730/60)/60)/24)+DATE(1970,1,1)</f>
        <v>42298.625856481478</v>
      </c>
      <c r="U1730">
        <f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E1731/D1731*100</f>
        <v>0</v>
      </c>
      <c r="P1731" s="5">
        <f>IF(L1731,E1731/L1731,0)</f>
        <v>0</v>
      </c>
      <c r="Q1731" s="6" t="s">
        <v>8311</v>
      </c>
      <c r="R1731" s="6" t="s">
        <v>8346</v>
      </c>
      <c r="S1731" s="11">
        <f>(((J1731/60)/60)/24)+DATE(1970,1,1)</f>
        <v>42471.052152777775</v>
      </c>
      <c r="T1731" s="11">
        <f>(((I1731/60)/60)/24)+DATE(1970,1,1)</f>
        <v>42531.052152777775</v>
      </c>
      <c r="U1731">
        <f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E1732/D1732*100</f>
        <v>0</v>
      </c>
      <c r="P1732" s="5">
        <f>IF(L1732,E1732/L1732,0)</f>
        <v>0</v>
      </c>
      <c r="Q1732" s="6" t="s">
        <v>8311</v>
      </c>
      <c r="R1732" s="6" t="s">
        <v>8346</v>
      </c>
      <c r="S1732" s="11">
        <f>(((J1732/60)/60)/24)+DATE(1970,1,1)</f>
        <v>42272.087766203709</v>
      </c>
      <c r="T1732" s="11">
        <f>(((I1732/60)/60)/24)+DATE(1970,1,1)</f>
        <v>42302.087766203709</v>
      </c>
      <c r="U1732">
        <f>YEAR(S1732)</f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E1733/D1733*100</f>
        <v>0</v>
      </c>
      <c r="P1733" s="5">
        <f>IF(L1733,E1733/L1733,0)</f>
        <v>0</v>
      </c>
      <c r="Q1733" s="6" t="s">
        <v>8311</v>
      </c>
      <c r="R1733" s="6" t="s">
        <v>8346</v>
      </c>
      <c r="S1733" s="11">
        <f>(((J1733/60)/60)/24)+DATE(1970,1,1)</f>
        <v>42152.906851851847</v>
      </c>
      <c r="T1733" s="11">
        <f>(((I1733/60)/60)/24)+DATE(1970,1,1)</f>
        <v>42166.625</v>
      </c>
      <c r="U1733">
        <f>YEAR(S1733)</f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E1734/D1734*100</f>
        <v>0</v>
      </c>
      <c r="P1734" s="5">
        <f>IF(L1734,E1734/L1734,0)</f>
        <v>0</v>
      </c>
      <c r="Q1734" s="6" t="s">
        <v>8311</v>
      </c>
      <c r="R1734" s="6" t="s">
        <v>8346</v>
      </c>
      <c r="S1734" s="11">
        <f>(((J1734/60)/60)/24)+DATE(1970,1,1)</f>
        <v>42325.683807870373</v>
      </c>
      <c r="T1734" s="11">
        <f>(((I1734/60)/60)/24)+DATE(1970,1,1)</f>
        <v>42385.208333333328</v>
      </c>
      <c r="U1734">
        <f>YEAR(S1734)</f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E1735/D1735*100</f>
        <v>0</v>
      </c>
      <c r="P1735" s="5">
        <f>IF(L1735,E1735/L1735,0)</f>
        <v>0</v>
      </c>
      <c r="Q1735" s="6" t="s">
        <v>8311</v>
      </c>
      <c r="R1735" s="6" t="s">
        <v>8346</v>
      </c>
      <c r="S1735" s="11">
        <f>(((J1735/60)/60)/24)+DATE(1970,1,1)</f>
        <v>42614.675625000003</v>
      </c>
      <c r="T1735" s="11">
        <f>(((I1735/60)/60)/24)+DATE(1970,1,1)</f>
        <v>42626.895833333328</v>
      </c>
      <c r="U1735">
        <f>YEAR(S1735)</f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E1736/D1736*100</f>
        <v>2.2222222222222223E-2</v>
      </c>
      <c r="P1736" s="5">
        <f>IF(L1736,E1736/L1736,0)</f>
        <v>1</v>
      </c>
      <c r="Q1736" s="6" t="s">
        <v>8311</v>
      </c>
      <c r="R1736" s="6" t="s">
        <v>8346</v>
      </c>
      <c r="S1736" s="11">
        <f>(((J1736/60)/60)/24)+DATE(1970,1,1)</f>
        <v>42102.036527777775</v>
      </c>
      <c r="T1736" s="11">
        <f>(((I1736/60)/60)/24)+DATE(1970,1,1)</f>
        <v>42132.036527777775</v>
      </c>
      <c r="U1736">
        <f>YEAR(S1736)</f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E1737/D1737*100</f>
        <v>11</v>
      </c>
      <c r="P1737" s="5">
        <f>IF(L1737,E1737/L1737,0)</f>
        <v>55</v>
      </c>
      <c r="Q1737" s="6" t="s">
        <v>8311</v>
      </c>
      <c r="R1737" s="6" t="s">
        <v>8346</v>
      </c>
      <c r="S1737" s="11">
        <f>(((J1737/60)/60)/24)+DATE(1970,1,1)</f>
        <v>42559.814178240747</v>
      </c>
      <c r="T1737" s="11">
        <f>(((I1737/60)/60)/24)+DATE(1970,1,1)</f>
        <v>42589.814178240747</v>
      </c>
      <c r="U1737">
        <f>YEAR(S1737)</f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E1738/D1738*100</f>
        <v>0.73333333333333328</v>
      </c>
      <c r="P1738" s="5">
        <f>IF(L1738,E1738/L1738,0)</f>
        <v>22</v>
      </c>
      <c r="Q1738" s="6" t="s">
        <v>8311</v>
      </c>
      <c r="R1738" s="6" t="s">
        <v>8346</v>
      </c>
      <c r="S1738" s="11">
        <f>(((J1738/60)/60)/24)+DATE(1970,1,1)</f>
        <v>42286.861493055556</v>
      </c>
      <c r="T1738" s="11">
        <f>(((I1738/60)/60)/24)+DATE(1970,1,1)</f>
        <v>42316.90315972222</v>
      </c>
      <c r="U1738">
        <f>YEAR(S1738)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E1739/D1739*100</f>
        <v>21.25</v>
      </c>
      <c r="P1739" s="5">
        <f>IF(L1739,E1739/L1739,0)</f>
        <v>56.666666666666664</v>
      </c>
      <c r="Q1739" s="6" t="s">
        <v>8311</v>
      </c>
      <c r="R1739" s="6" t="s">
        <v>8346</v>
      </c>
      <c r="S1739" s="11">
        <f>(((J1739/60)/60)/24)+DATE(1970,1,1)</f>
        <v>42175.948981481488</v>
      </c>
      <c r="T1739" s="11">
        <f>(((I1739/60)/60)/24)+DATE(1970,1,1)</f>
        <v>42205.948981481488</v>
      </c>
      <c r="U1739">
        <f>YEAR(S1739)</f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E1740/D1740*100</f>
        <v>0.4</v>
      </c>
      <c r="P1740" s="5">
        <f>IF(L1740,E1740/L1740,0)</f>
        <v>20</v>
      </c>
      <c r="Q1740" s="6" t="s">
        <v>8311</v>
      </c>
      <c r="R1740" s="6" t="s">
        <v>8346</v>
      </c>
      <c r="S1740" s="11">
        <f>(((J1740/60)/60)/24)+DATE(1970,1,1)</f>
        <v>41884.874328703707</v>
      </c>
      <c r="T1740" s="11">
        <f>(((I1740/60)/60)/24)+DATE(1970,1,1)</f>
        <v>41914.874328703707</v>
      </c>
      <c r="U1740">
        <f>YEAR(S1740)</f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E1741/D1741*100</f>
        <v>0.1</v>
      </c>
      <c r="P1741" s="5">
        <f>IF(L1741,E1741/L1741,0)</f>
        <v>1</v>
      </c>
      <c r="Q1741" s="6" t="s">
        <v>8311</v>
      </c>
      <c r="R1741" s="6" t="s">
        <v>8346</v>
      </c>
      <c r="S1741" s="11">
        <f>(((J1741/60)/60)/24)+DATE(1970,1,1)</f>
        <v>42435.874212962968</v>
      </c>
      <c r="T1741" s="11">
        <f>(((I1741/60)/60)/24)+DATE(1970,1,1)</f>
        <v>42494.832546296297</v>
      </c>
      <c r="U1741">
        <f>YEAR(S1741)</f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E1742/D1742*100</f>
        <v>0</v>
      </c>
      <c r="P1742" s="5">
        <f>IF(L1742,E1742/L1742,0)</f>
        <v>0</v>
      </c>
      <c r="Q1742" s="6" t="s">
        <v>8311</v>
      </c>
      <c r="R1742" s="6" t="s">
        <v>8346</v>
      </c>
      <c r="S1742" s="11">
        <f>(((J1742/60)/60)/24)+DATE(1970,1,1)</f>
        <v>42171.817384259266</v>
      </c>
      <c r="T1742" s="11">
        <f>(((I1742/60)/60)/24)+DATE(1970,1,1)</f>
        <v>42201.817384259266</v>
      </c>
      <c r="U1742">
        <f>YEAR(S1742)</f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E1743/D1743*100</f>
        <v>110.83333333333334</v>
      </c>
      <c r="P1743" s="5">
        <f>IF(L1743,E1743/L1743,0)</f>
        <v>25.576923076923077</v>
      </c>
      <c r="Q1743" s="6" t="s">
        <v>8337</v>
      </c>
      <c r="R1743" s="6" t="s">
        <v>8338</v>
      </c>
      <c r="S1743" s="11">
        <f>(((J1743/60)/60)/24)+DATE(1970,1,1)</f>
        <v>42120.628136574072</v>
      </c>
      <c r="T1743" s="11">
        <f>(((I1743/60)/60)/24)+DATE(1970,1,1)</f>
        <v>42165.628136574072</v>
      </c>
      <c r="U1743">
        <f>YEAR(S1743)</f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E1744/D1744*100</f>
        <v>108.74999999999999</v>
      </c>
      <c r="P1744" s="5">
        <f>IF(L1744,E1744/L1744,0)</f>
        <v>63.970588235294116</v>
      </c>
      <c r="Q1744" s="6" t="s">
        <v>8337</v>
      </c>
      <c r="R1744" s="6" t="s">
        <v>8338</v>
      </c>
      <c r="S1744" s="11">
        <f>(((J1744/60)/60)/24)+DATE(1970,1,1)</f>
        <v>42710.876967592587</v>
      </c>
      <c r="T1744" s="11">
        <f>(((I1744/60)/60)/24)+DATE(1970,1,1)</f>
        <v>42742.875</v>
      </c>
      <c r="U1744">
        <f>YEAR(S1744)</f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E1745/D1745*100</f>
        <v>100.41666666666667</v>
      </c>
      <c r="P1745" s="5">
        <f>IF(L1745,E1745/L1745,0)</f>
        <v>89.925373134328353</v>
      </c>
      <c r="Q1745" s="6" t="s">
        <v>8337</v>
      </c>
      <c r="R1745" s="6" t="s">
        <v>8338</v>
      </c>
      <c r="S1745" s="11">
        <f>(((J1745/60)/60)/24)+DATE(1970,1,1)</f>
        <v>42586.925636574073</v>
      </c>
      <c r="T1745" s="11">
        <f>(((I1745/60)/60)/24)+DATE(1970,1,1)</f>
        <v>42609.165972222225</v>
      </c>
      <c r="U1745">
        <f>YEAR(S1745)</f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E1746/D1746*100</f>
        <v>118.45454545454545</v>
      </c>
      <c r="P1746" s="5">
        <f>IF(L1746,E1746/L1746,0)</f>
        <v>93.071428571428569</v>
      </c>
      <c r="Q1746" s="6" t="s">
        <v>8337</v>
      </c>
      <c r="R1746" s="6" t="s">
        <v>8338</v>
      </c>
      <c r="S1746" s="11">
        <f>(((J1746/60)/60)/24)+DATE(1970,1,1)</f>
        <v>42026.605057870373</v>
      </c>
      <c r="T1746" s="11">
        <f>(((I1746/60)/60)/24)+DATE(1970,1,1)</f>
        <v>42071.563391203701</v>
      </c>
      <c r="U1746">
        <f>YEAR(S1746)</f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E1747/D1747*100</f>
        <v>114.01428571428571</v>
      </c>
      <c r="P1747" s="5">
        <f>IF(L1747,E1747/L1747,0)</f>
        <v>89.674157303370791</v>
      </c>
      <c r="Q1747" s="6" t="s">
        <v>8337</v>
      </c>
      <c r="R1747" s="6" t="s">
        <v>8338</v>
      </c>
      <c r="S1747" s="11">
        <f>(((J1747/60)/60)/24)+DATE(1970,1,1)</f>
        <v>42690.259699074071</v>
      </c>
      <c r="T1747" s="11">
        <f>(((I1747/60)/60)/24)+DATE(1970,1,1)</f>
        <v>42726.083333333328</v>
      </c>
      <c r="U1747">
        <f>YEAR(S1747)</f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E1748/D1748*100</f>
        <v>148.10000000000002</v>
      </c>
      <c r="P1748" s="5">
        <f>IF(L1748,E1748/L1748,0)</f>
        <v>207.61682242990653</v>
      </c>
      <c r="Q1748" s="6" t="s">
        <v>8337</v>
      </c>
      <c r="R1748" s="6" t="s">
        <v>8338</v>
      </c>
      <c r="S1748" s="11">
        <f>(((J1748/60)/60)/24)+DATE(1970,1,1)</f>
        <v>42668.176701388889</v>
      </c>
      <c r="T1748" s="11">
        <f>(((I1748/60)/60)/24)+DATE(1970,1,1)</f>
        <v>42698.083333333328</v>
      </c>
      <c r="U1748">
        <f>YEAR(S1748)</f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E1749/D1749*100</f>
        <v>104.95555555555556</v>
      </c>
      <c r="P1749" s="5">
        <f>IF(L1749,E1749/L1749,0)</f>
        <v>59.408805031446541</v>
      </c>
      <c r="Q1749" s="6" t="s">
        <v>8337</v>
      </c>
      <c r="R1749" s="6" t="s">
        <v>8338</v>
      </c>
      <c r="S1749" s="11">
        <f>(((J1749/60)/60)/24)+DATE(1970,1,1)</f>
        <v>42292.435532407413</v>
      </c>
      <c r="T1749" s="11">
        <f>(((I1749/60)/60)/24)+DATE(1970,1,1)</f>
        <v>42321.625</v>
      </c>
      <c r="U1749">
        <f>YEAR(S1749)</f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E1750/D1750*100</f>
        <v>129.94800000000001</v>
      </c>
      <c r="P1750" s="5">
        <f>IF(L1750,E1750/L1750,0)</f>
        <v>358.97237569060775</v>
      </c>
      <c r="Q1750" s="6" t="s">
        <v>8337</v>
      </c>
      <c r="R1750" s="6" t="s">
        <v>8338</v>
      </c>
      <c r="S1750" s="11">
        <f>(((J1750/60)/60)/24)+DATE(1970,1,1)</f>
        <v>42219.950729166667</v>
      </c>
      <c r="T1750" s="11">
        <f>(((I1750/60)/60)/24)+DATE(1970,1,1)</f>
        <v>42249.950729166667</v>
      </c>
      <c r="U1750">
        <f>YEAR(S1750)</f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E1751/D1751*100</f>
        <v>123.48756218905473</v>
      </c>
      <c r="P1751" s="5">
        <f>IF(L1751,E1751/L1751,0)</f>
        <v>94.736641221374043</v>
      </c>
      <c r="Q1751" s="6" t="s">
        <v>8337</v>
      </c>
      <c r="R1751" s="6" t="s">
        <v>8338</v>
      </c>
      <c r="S1751" s="11">
        <f>(((J1751/60)/60)/24)+DATE(1970,1,1)</f>
        <v>42758.975937499999</v>
      </c>
      <c r="T1751" s="11">
        <f>(((I1751/60)/60)/24)+DATE(1970,1,1)</f>
        <v>42795.791666666672</v>
      </c>
      <c r="U1751">
        <f>YEAR(S1751)</f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E1752/D1752*100</f>
        <v>201.62</v>
      </c>
      <c r="P1752" s="5">
        <f>IF(L1752,E1752/L1752,0)</f>
        <v>80.647999999999996</v>
      </c>
      <c r="Q1752" s="6" t="s">
        <v>8337</v>
      </c>
      <c r="R1752" s="6" t="s">
        <v>8338</v>
      </c>
      <c r="S1752" s="11">
        <f>(((J1752/60)/60)/24)+DATE(1970,1,1)</f>
        <v>42454.836851851855</v>
      </c>
      <c r="T1752" s="11">
        <f>(((I1752/60)/60)/24)+DATE(1970,1,1)</f>
        <v>42479.836851851855</v>
      </c>
      <c r="U1752">
        <f>YEAR(S1752)</f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E1753/D1753*100</f>
        <v>102.89999999999999</v>
      </c>
      <c r="P1753" s="5">
        <f>IF(L1753,E1753/L1753,0)</f>
        <v>168.68852459016392</v>
      </c>
      <c r="Q1753" s="6" t="s">
        <v>8337</v>
      </c>
      <c r="R1753" s="6" t="s">
        <v>8338</v>
      </c>
      <c r="S1753" s="11">
        <f>(((J1753/60)/60)/24)+DATE(1970,1,1)</f>
        <v>42052.7815162037</v>
      </c>
      <c r="T1753" s="11">
        <f>(((I1753/60)/60)/24)+DATE(1970,1,1)</f>
        <v>42082.739849537036</v>
      </c>
      <c r="U1753">
        <f>YEAR(S1753)</f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E1754/D1754*100</f>
        <v>260.16666666666663</v>
      </c>
      <c r="P1754" s="5">
        <f>IF(L1754,E1754/L1754,0)</f>
        <v>34.68888888888889</v>
      </c>
      <c r="Q1754" s="6" t="s">
        <v>8337</v>
      </c>
      <c r="R1754" s="6" t="s">
        <v>8338</v>
      </c>
      <c r="S1754" s="11">
        <f>(((J1754/60)/60)/24)+DATE(1970,1,1)</f>
        <v>42627.253263888888</v>
      </c>
      <c r="T1754" s="11">
        <f>(((I1754/60)/60)/24)+DATE(1970,1,1)</f>
        <v>42657.253263888888</v>
      </c>
      <c r="U1754">
        <f>YEAR(S1754)</f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E1755/D1755*100</f>
        <v>108</v>
      </c>
      <c r="P1755" s="5">
        <f>IF(L1755,E1755/L1755,0)</f>
        <v>462.85714285714283</v>
      </c>
      <c r="Q1755" s="6" t="s">
        <v>8337</v>
      </c>
      <c r="R1755" s="6" t="s">
        <v>8338</v>
      </c>
      <c r="S1755" s="11">
        <f>(((J1755/60)/60)/24)+DATE(1970,1,1)</f>
        <v>42420.74962962963</v>
      </c>
      <c r="T1755" s="11">
        <f>(((I1755/60)/60)/24)+DATE(1970,1,1)</f>
        <v>42450.707962962959</v>
      </c>
      <c r="U1755">
        <f>YEAR(S1755)</f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E1756/D1756*100</f>
        <v>110.52941176470587</v>
      </c>
      <c r="P1756" s="5">
        <f>IF(L1756,E1756/L1756,0)</f>
        <v>104.38888888888889</v>
      </c>
      <c r="Q1756" s="6" t="s">
        <v>8337</v>
      </c>
      <c r="R1756" s="6" t="s">
        <v>8338</v>
      </c>
      <c r="S1756" s="11">
        <f>(((J1756/60)/60)/24)+DATE(1970,1,1)</f>
        <v>42067.876770833333</v>
      </c>
      <c r="T1756" s="11">
        <f>(((I1756/60)/60)/24)+DATE(1970,1,1)</f>
        <v>42097.835104166668</v>
      </c>
      <c r="U1756">
        <f>YEAR(S1756)</f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E1757/D1757*100</f>
        <v>120</v>
      </c>
      <c r="P1757" s="5">
        <f>IF(L1757,E1757/L1757,0)</f>
        <v>7.5</v>
      </c>
      <c r="Q1757" s="6" t="s">
        <v>8337</v>
      </c>
      <c r="R1757" s="6" t="s">
        <v>8338</v>
      </c>
      <c r="S1757" s="11">
        <f>(((J1757/60)/60)/24)+DATE(1970,1,1)</f>
        <v>42252.788900462961</v>
      </c>
      <c r="T1757" s="11">
        <f>(((I1757/60)/60)/24)+DATE(1970,1,1)</f>
        <v>42282.788900462961</v>
      </c>
      <c r="U1757">
        <f>YEAR(S1757)</f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E1758/D1758*100</f>
        <v>102.82909090909091</v>
      </c>
      <c r="P1758" s="5">
        <f>IF(L1758,E1758/L1758,0)</f>
        <v>47.13</v>
      </c>
      <c r="Q1758" s="6" t="s">
        <v>8337</v>
      </c>
      <c r="R1758" s="6" t="s">
        <v>8338</v>
      </c>
      <c r="S1758" s="11">
        <f>(((J1758/60)/60)/24)+DATE(1970,1,1)</f>
        <v>42571.167465277773</v>
      </c>
      <c r="T1758" s="11">
        <f>(((I1758/60)/60)/24)+DATE(1970,1,1)</f>
        <v>42611.167465277773</v>
      </c>
      <c r="U1758">
        <f>YEAR(S1758)</f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E1759/D1759*100</f>
        <v>115.99999999999999</v>
      </c>
      <c r="P1759" s="5">
        <f>IF(L1759,E1759/L1759,0)</f>
        <v>414.28571428571428</v>
      </c>
      <c r="Q1759" s="6" t="s">
        <v>8337</v>
      </c>
      <c r="R1759" s="6" t="s">
        <v>8338</v>
      </c>
      <c r="S1759" s="11">
        <f>(((J1759/60)/60)/24)+DATE(1970,1,1)</f>
        <v>42733.827349537038</v>
      </c>
      <c r="T1759" s="11">
        <f>(((I1759/60)/60)/24)+DATE(1970,1,1)</f>
        <v>42763.811805555553</v>
      </c>
      <c r="U1759">
        <f>YEAR(S1759)</f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E1760/D1760*100</f>
        <v>114.7</v>
      </c>
      <c r="P1760" s="5">
        <f>IF(L1760,E1760/L1760,0)</f>
        <v>42.481481481481481</v>
      </c>
      <c r="Q1760" s="6" t="s">
        <v>8337</v>
      </c>
      <c r="R1760" s="6" t="s">
        <v>8338</v>
      </c>
      <c r="S1760" s="11">
        <f>(((J1760/60)/60)/24)+DATE(1970,1,1)</f>
        <v>42505.955925925926</v>
      </c>
      <c r="T1760" s="11">
        <f>(((I1760/60)/60)/24)+DATE(1970,1,1)</f>
        <v>42565.955925925926</v>
      </c>
      <c r="U1760">
        <f>YEAR(S1760)</f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E1761/D1761*100</f>
        <v>106.60000000000001</v>
      </c>
      <c r="P1761" s="5">
        <f>IF(L1761,E1761/L1761,0)</f>
        <v>108.77551020408163</v>
      </c>
      <c r="Q1761" s="6" t="s">
        <v>8337</v>
      </c>
      <c r="R1761" s="6" t="s">
        <v>8338</v>
      </c>
      <c r="S1761" s="11">
        <f>(((J1761/60)/60)/24)+DATE(1970,1,1)</f>
        <v>42068.829039351855</v>
      </c>
      <c r="T1761" s="11">
        <f>(((I1761/60)/60)/24)+DATE(1970,1,1)</f>
        <v>42088.787372685183</v>
      </c>
      <c r="U1761">
        <f>YEAR(S1761)</f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E1762/D1762*100</f>
        <v>165.44</v>
      </c>
      <c r="P1762" s="5">
        <f>IF(L1762,E1762/L1762,0)</f>
        <v>81.098039215686271</v>
      </c>
      <c r="Q1762" s="6" t="s">
        <v>8337</v>
      </c>
      <c r="R1762" s="6" t="s">
        <v>8338</v>
      </c>
      <c r="S1762" s="11">
        <f>(((J1762/60)/60)/24)+DATE(1970,1,1)</f>
        <v>42405.67260416667</v>
      </c>
      <c r="T1762" s="11">
        <f>(((I1762/60)/60)/24)+DATE(1970,1,1)</f>
        <v>42425.67260416667</v>
      </c>
      <c r="U1762">
        <f>YEAR(S1762)</f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E1763/D1763*100</f>
        <v>155</v>
      </c>
      <c r="P1763" s="5">
        <f>IF(L1763,E1763/L1763,0)</f>
        <v>51.666666666666664</v>
      </c>
      <c r="Q1763" s="6" t="s">
        <v>8337</v>
      </c>
      <c r="R1763" s="6" t="s">
        <v>8338</v>
      </c>
      <c r="S1763" s="11">
        <f>(((J1763/60)/60)/24)+DATE(1970,1,1)</f>
        <v>42209.567824074074</v>
      </c>
      <c r="T1763" s="11">
        <f>(((I1763/60)/60)/24)+DATE(1970,1,1)</f>
        <v>42259.567824074074</v>
      </c>
      <c r="U1763">
        <f>YEAR(S1763)</f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E1764/D1764*100</f>
        <v>885</v>
      </c>
      <c r="P1764" s="5">
        <f>IF(L1764,E1764/L1764,0)</f>
        <v>35.4</v>
      </c>
      <c r="Q1764" s="6" t="s">
        <v>8337</v>
      </c>
      <c r="R1764" s="6" t="s">
        <v>8338</v>
      </c>
      <c r="S1764" s="11">
        <f>(((J1764/60)/60)/24)+DATE(1970,1,1)</f>
        <v>42410.982002314813</v>
      </c>
      <c r="T1764" s="11">
        <f>(((I1764/60)/60)/24)+DATE(1970,1,1)</f>
        <v>42440.982002314813</v>
      </c>
      <c r="U1764">
        <f>YEAR(S1764)</f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E1765/D1765*100</f>
        <v>101.90833333333333</v>
      </c>
      <c r="P1765" s="5">
        <f>IF(L1765,E1765/L1765,0)</f>
        <v>103.63559322033899</v>
      </c>
      <c r="Q1765" s="6" t="s">
        <v>8337</v>
      </c>
      <c r="R1765" s="6" t="s">
        <v>8338</v>
      </c>
      <c r="S1765" s="11">
        <f>(((J1765/60)/60)/24)+DATE(1970,1,1)</f>
        <v>42636.868518518517</v>
      </c>
      <c r="T1765" s="11">
        <f>(((I1765/60)/60)/24)+DATE(1970,1,1)</f>
        <v>42666.868518518517</v>
      </c>
      <c r="U1765">
        <f>YEAR(S1765)</f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E1766/D1766*100</f>
        <v>19.600000000000001</v>
      </c>
      <c r="P1766" s="5">
        <f>IF(L1766,E1766/L1766,0)</f>
        <v>55.282051282051285</v>
      </c>
      <c r="Q1766" s="6" t="s">
        <v>8337</v>
      </c>
      <c r="R1766" s="6" t="s">
        <v>8338</v>
      </c>
      <c r="S1766" s="11">
        <f>(((J1766/60)/60)/24)+DATE(1970,1,1)</f>
        <v>41825.485868055555</v>
      </c>
      <c r="T1766" s="11">
        <f>(((I1766/60)/60)/24)+DATE(1970,1,1)</f>
        <v>41854.485868055555</v>
      </c>
      <c r="U1766">
        <f>YEAR(S1766)</f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E1767/D1767*100</f>
        <v>59.467839999999995</v>
      </c>
      <c r="P1767" s="5">
        <f>IF(L1767,E1767/L1767,0)</f>
        <v>72.16970873786407</v>
      </c>
      <c r="Q1767" s="6" t="s">
        <v>8337</v>
      </c>
      <c r="R1767" s="6" t="s">
        <v>8338</v>
      </c>
      <c r="S1767" s="11">
        <f>(((J1767/60)/60)/24)+DATE(1970,1,1)</f>
        <v>41834.980462962965</v>
      </c>
      <c r="T1767" s="11">
        <f>(((I1767/60)/60)/24)+DATE(1970,1,1)</f>
        <v>41864.980462962965</v>
      </c>
      <c r="U1767">
        <f>YEAR(S1767)</f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E1768/D1768*100</f>
        <v>0</v>
      </c>
      <c r="P1768" s="5">
        <f>IF(L1768,E1768/L1768,0)</f>
        <v>0</v>
      </c>
      <c r="Q1768" s="6" t="s">
        <v>8337</v>
      </c>
      <c r="R1768" s="6" t="s">
        <v>8338</v>
      </c>
      <c r="S1768" s="11">
        <f>(((J1768/60)/60)/24)+DATE(1970,1,1)</f>
        <v>41855.859814814816</v>
      </c>
      <c r="T1768" s="11">
        <f>(((I1768/60)/60)/24)+DATE(1970,1,1)</f>
        <v>41876.859814814816</v>
      </c>
      <c r="U1768">
        <f>YEAR(S1768)</f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E1769/D1769*100</f>
        <v>45.72</v>
      </c>
      <c r="P1769" s="5">
        <f>IF(L1769,E1769/L1769,0)</f>
        <v>58.615384615384613</v>
      </c>
      <c r="Q1769" s="6" t="s">
        <v>8337</v>
      </c>
      <c r="R1769" s="6" t="s">
        <v>8338</v>
      </c>
      <c r="S1769" s="11">
        <f>(((J1769/60)/60)/24)+DATE(1970,1,1)</f>
        <v>41824.658379629633</v>
      </c>
      <c r="T1769" s="11">
        <f>(((I1769/60)/60)/24)+DATE(1970,1,1)</f>
        <v>41854.658379629633</v>
      </c>
      <c r="U1769">
        <f>YEAR(S1769)</f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E1770/D1770*100</f>
        <v>3.74</v>
      </c>
      <c r="P1770" s="5">
        <f>IF(L1770,E1770/L1770,0)</f>
        <v>12.466666666666667</v>
      </c>
      <c r="Q1770" s="6" t="s">
        <v>8337</v>
      </c>
      <c r="R1770" s="6" t="s">
        <v>8338</v>
      </c>
      <c r="S1770" s="11">
        <f>(((J1770/60)/60)/24)+DATE(1970,1,1)</f>
        <v>41849.560694444444</v>
      </c>
      <c r="T1770" s="11">
        <f>(((I1770/60)/60)/24)+DATE(1970,1,1)</f>
        <v>41909.560694444444</v>
      </c>
      <c r="U1770">
        <f>YEAR(S1770)</f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E1771/D1771*100</f>
        <v>2.7025000000000001</v>
      </c>
      <c r="P1771" s="5">
        <f>IF(L1771,E1771/L1771,0)</f>
        <v>49.136363636363633</v>
      </c>
      <c r="Q1771" s="6" t="s">
        <v>8337</v>
      </c>
      <c r="R1771" s="6" t="s">
        <v>8338</v>
      </c>
      <c r="S1771" s="11">
        <f>(((J1771/60)/60)/24)+DATE(1970,1,1)</f>
        <v>41987.818969907406</v>
      </c>
      <c r="T1771" s="11">
        <f>(((I1771/60)/60)/24)+DATE(1970,1,1)</f>
        <v>42017.818969907406</v>
      </c>
      <c r="U1771">
        <f>YEAR(S1771)</f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E1772/D1772*100</f>
        <v>56.51428571428572</v>
      </c>
      <c r="P1772" s="5">
        <f>IF(L1772,E1772/L1772,0)</f>
        <v>150.5</v>
      </c>
      <c r="Q1772" s="6" t="s">
        <v>8337</v>
      </c>
      <c r="R1772" s="6" t="s">
        <v>8338</v>
      </c>
      <c r="S1772" s="11">
        <f>(((J1772/60)/60)/24)+DATE(1970,1,1)</f>
        <v>41891.780023148152</v>
      </c>
      <c r="T1772" s="11">
        <f>(((I1772/60)/60)/24)+DATE(1970,1,1)</f>
        <v>41926.780023148152</v>
      </c>
      <c r="U1772">
        <f>YEAR(S1772)</f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E1773/D1773*100</f>
        <v>21.30952380952381</v>
      </c>
      <c r="P1773" s="5">
        <f>IF(L1773,E1773/L1773,0)</f>
        <v>35.799999999999997</v>
      </c>
      <c r="Q1773" s="6" t="s">
        <v>8337</v>
      </c>
      <c r="R1773" s="6" t="s">
        <v>8338</v>
      </c>
      <c r="S1773" s="11">
        <f>(((J1773/60)/60)/24)+DATE(1970,1,1)</f>
        <v>41905.979629629634</v>
      </c>
      <c r="T1773" s="11">
        <f>(((I1773/60)/60)/24)+DATE(1970,1,1)</f>
        <v>41935.979629629634</v>
      </c>
      <c r="U1773">
        <f>YEAR(S1773)</f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E1774/D1774*100</f>
        <v>15.6</v>
      </c>
      <c r="P1774" s="5">
        <f>IF(L1774,E1774/L1774,0)</f>
        <v>45.157894736842103</v>
      </c>
      <c r="Q1774" s="6" t="s">
        <v>8337</v>
      </c>
      <c r="R1774" s="6" t="s">
        <v>8338</v>
      </c>
      <c r="S1774" s="11">
        <f>(((J1774/60)/60)/24)+DATE(1970,1,1)</f>
        <v>41766.718009259261</v>
      </c>
      <c r="T1774" s="11">
        <f>(((I1774/60)/60)/24)+DATE(1970,1,1)</f>
        <v>41826.718009259261</v>
      </c>
      <c r="U1774">
        <f>YEAR(S1774)</f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E1775/D1775*100</f>
        <v>6.2566666666666677</v>
      </c>
      <c r="P1775" s="5">
        <f>IF(L1775,E1775/L1775,0)</f>
        <v>98.78947368421052</v>
      </c>
      <c r="Q1775" s="6" t="s">
        <v>8337</v>
      </c>
      <c r="R1775" s="6" t="s">
        <v>8338</v>
      </c>
      <c r="S1775" s="11">
        <f>(((J1775/60)/60)/24)+DATE(1970,1,1)</f>
        <v>41978.760393518518</v>
      </c>
      <c r="T1775" s="11">
        <f>(((I1775/60)/60)/24)+DATE(1970,1,1)</f>
        <v>42023.760393518518</v>
      </c>
      <c r="U1775">
        <f>YEAR(S1775)</f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E1776/D1776*100</f>
        <v>45.92</v>
      </c>
      <c r="P1776" s="5">
        <f>IF(L1776,E1776/L1776,0)</f>
        <v>88.307692307692307</v>
      </c>
      <c r="Q1776" s="6" t="s">
        <v>8337</v>
      </c>
      <c r="R1776" s="6" t="s">
        <v>8338</v>
      </c>
      <c r="S1776" s="11">
        <f>(((J1776/60)/60)/24)+DATE(1970,1,1)</f>
        <v>41930.218657407408</v>
      </c>
      <c r="T1776" s="11">
        <f>(((I1776/60)/60)/24)+DATE(1970,1,1)</f>
        <v>41972.624305555553</v>
      </c>
      <c r="U1776">
        <f>YEAR(S1776)</f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E1777/D1777*100</f>
        <v>65.101538461538468</v>
      </c>
      <c r="P1777" s="5">
        <f>IF(L1777,E1777/L1777,0)</f>
        <v>170.62903225806451</v>
      </c>
      <c r="Q1777" s="6" t="s">
        <v>8337</v>
      </c>
      <c r="R1777" s="6" t="s">
        <v>8338</v>
      </c>
      <c r="S1777" s="11">
        <f>(((J1777/60)/60)/24)+DATE(1970,1,1)</f>
        <v>41891.976388888892</v>
      </c>
      <c r="T1777" s="11">
        <f>(((I1777/60)/60)/24)+DATE(1970,1,1)</f>
        <v>41936.976388888892</v>
      </c>
      <c r="U1777">
        <f>YEAR(S1777)</f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E1778/D1778*100</f>
        <v>6.7</v>
      </c>
      <c r="P1778" s="5">
        <f>IF(L1778,E1778/L1778,0)</f>
        <v>83.75</v>
      </c>
      <c r="Q1778" s="6" t="s">
        <v>8337</v>
      </c>
      <c r="R1778" s="6" t="s">
        <v>8338</v>
      </c>
      <c r="S1778" s="11">
        <f>(((J1778/60)/60)/24)+DATE(1970,1,1)</f>
        <v>41905.95684027778</v>
      </c>
      <c r="T1778" s="11">
        <f>(((I1778/60)/60)/24)+DATE(1970,1,1)</f>
        <v>41941.95684027778</v>
      </c>
      <c r="U1778">
        <f>YEAR(S1778)</f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E1779/D1779*100</f>
        <v>13.5625</v>
      </c>
      <c r="P1779" s="5">
        <f>IF(L1779,E1779/L1779,0)</f>
        <v>65.099999999999994</v>
      </c>
      <c r="Q1779" s="6" t="s">
        <v>8337</v>
      </c>
      <c r="R1779" s="6" t="s">
        <v>8338</v>
      </c>
      <c r="S1779" s="11">
        <f>(((J1779/60)/60)/24)+DATE(1970,1,1)</f>
        <v>42025.357094907406</v>
      </c>
      <c r="T1779" s="11">
        <f>(((I1779/60)/60)/24)+DATE(1970,1,1)</f>
        <v>42055.357094907406</v>
      </c>
      <c r="U1779">
        <f>YEAR(S1779)</f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E1780/D1780*100</f>
        <v>1.9900000000000002</v>
      </c>
      <c r="P1780" s="5">
        <f>IF(L1780,E1780/L1780,0)</f>
        <v>66.333333333333329</v>
      </c>
      <c r="Q1780" s="6" t="s">
        <v>8337</v>
      </c>
      <c r="R1780" s="6" t="s">
        <v>8338</v>
      </c>
      <c r="S1780" s="11">
        <f>(((J1780/60)/60)/24)+DATE(1970,1,1)</f>
        <v>42045.86336805555</v>
      </c>
      <c r="T1780" s="11">
        <f>(((I1780/60)/60)/24)+DATE(1970,1,1)</f>
        <v>42090.821701388893</v>
      </c>
      <c r="U1780">
        <f>YEAR(S1780)</f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E1781/D1781*100</f>
        <v>36.236363636363642</v>
      </c>
      <c r="P1781" s="5">
        <f>IF(L1781,E1781/L1781,0)</f>
        <v>104.89473684210526</v>
      </c>
      <c r="Q1781" s="6" t="s">
        <v>8337</v>
      </c>
      <c r="R1781" s="6" t="s">
        <v>8338</v>
      </c>
      <c r="S1781" s="11">
        <f>(((J1781/60)/60)/24)+DATE(1970,1,1)</f>
        <v>42585.691898148143</v>
      </c>
      <c r="T1781" s="11">
        <f>(((I1781/60)/60)/24)+DATE(1970,1,1)</f>
        <v>42615.691898148143</v>
      </c>
      <c r="U1781">
        <f>YEAR(S1781)</f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E1782/D1782*100</f>
        <v>39.743333333333339</v>
      </c>
      <c r="P1782" s="5">
        <f>IF(L1782,E1782/L1782,0)</f>
        <v>78.440789473684205</v>
      </c>
      <c r="Q1782" s="6" t="s">
        <v>8337</v>
      </c>
      <c r="R1782" s="6" t="s">
        <v>8338</v>
      </c>
      <c r="S1782" s="11">
        <f>(((J1782/60)/60)/24)+DATE(1970,1,1)</f>
        <v>42493.600810185191</v>
      </c>
      <c r="T1782" s="11">
        <f>(((I1782/60)/60)/24)+DATE(1970,1,1)</f>
        <v>42553.600810185191</v>
      </c>
      <c r="U1782">
        <f>YEAR(S1782)</f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E1783/D1783*100</f>
        <v>25.763636363636365</v>
      </c>
      <c r="P1783" s="5">
        <f>IF(L1783,E1783/L1783,0)</f>
        <v>59.041666666666664</v>
      </c>
      <c r="Q1783" s="6" t="s">
        <v>8337</v>
      </c>
      <c r="R1783" s="6" t="s">
        <v>8338</v>
      </c>
      <c r="S1783" s="11">
        <f>(((J1783/60)/60)/24)+DATE(1970,1,1)</f>
        <v>42597.617418981477</v>
      </c>
      <c r="T1783" s="11">
        <f>(((I1783/60)/60)/24)+DATE(1970,1,1)</f>
        <v>42628.617418981477</v>
      </c>
      <c r="U1783">
        <f>YEAR(S1783)</f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E1784/D1784*100</f>
        <v>15.491428571428573</v>
      </c>
      <c r="P1784" s="5">
        <f>IF(L1784,E1784/L1784,0)</f>
        <v>71.34210526315789</v>
      </c>
      <c r="Q1784" s="6" t="s">
        <v>8337</v>
      </c>
      <c r="R1784" s="6" t="s">
        <v>8338</v>
      </c>
      <c r="S1784" s="11">
        <f>(((J1784/60)/60)/24)+DATE(1970,1,1)</f>
        <v>42388.575104166666</v>
      </c>
      <c r="T1784" s="11">
        <f>(((I1784/60)/60)/24)+DATE(1970,1,1)</f>
        <v>42421.575104166666</v>
      </c>
      <c r="U1784">
        <f>YEAR(S1784)</f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E1785/D1785*100</f>
        <v>23.692499999999999</v>
      </c>
      <c r="P1785" s="5">
        <f>IF(L1785,E1785/L1785,0)</f>
        <v>51.227027027027027</v>
      </c>
      <c r="Q1785" s="6" t="s">
        <v>8337</v>
      </c>
      <c r="R1785" s="6" t="s">
        <v>8338</v>
      </c>
      <c r="S1785" s="11">
        <f>(((J1785/60)/60)/24)+DATE(1970,1,1)</f>
        <v>42115.949976851851</v>
      </c>
      <c r="T1785" s="11">
        <f>(((I1785/60)/60)/24)+DATE(1970,1,1)</f>
        <v>42145.949976851851</v>
      </c>
      <c r="U1785">
        <f>YEAR(S1785)</f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E1786/D1786*100</f>
        <v>39.76</v>
      </c>
      <c r="P1786" s="5">
        <f>IF(L1786,E1786/L1786,0)</f>
        <v>60.242424242424242</v>
      </c>
      <c r="Q1786" s="6" t="s">
        <v>8337</v>
      </c>
      <c r="R1786" s="6" t="s">
        <v>8338</v>
      </c>
      <c r="S1786" s="11">
        <f>(((J1786/60)/60)/24)+DATE(1970,1,1)</f>
        <v>42003.655555555553</v>
      </c>
      <c r="T1786" s="11">
        <f>(((I1786/60)/60)/24)+DATE(1970,1,1)</f>
        <v>42035.142361111109</v>
      </c>
      <c r="U1786">
        <f>YEAR(S1786)</f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E1787/D1787*100</f>
        <v>20.220833333333331</v>
      </c>
      <c r="P1787" s="5">
        <f>IF(L1787,E1787/L1787,0)</f>
        <v>44.935185185185183</v>
      </c>
      <c r="Q1787" s="6" t="s">
        <v>8337</v>
      </c>
      <c r="R1787" s="6" t="s">
        <v>8338</v>
      </c>
      <c r="S1787" s="11">
        <f>(((J1787/60)/60)/24)+DATE(1970,1,1)</f>
        <v>41897.134895833333</v>
      </c>
      <c r="T1787" s="11">
        <f>(((I1787/60)/60)/24)+DATE(1970,1,1)</f>
        <v>41928</v>
      </c>
      <c r="U1787">
        <f>YEAR(S1787)</f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E1788/D1788*100</f>
        <v>47.631578947368418</v>
      </c>
      <c r="P1788" s="5">
        <f>IF(L1788,E1788/L1788,0)</f>
        <v>31.206896551724139</v>
      </c>
      <c r="Q1788" s="6" t="s">
        <v>8337</v>
      </c>
      <c r="R1788" s="6" t="s">
        <v>8338</v>
      </c>
      <c r="S1788" s="11">
        <f>(((J1788/60)/60)/24)+DATE(1970,1,1)</f>
        <v>41958.550659722227</v>
      </c>
      <c r="T1788" s="11">
        <f>(((I1788/60)/60)/24)+DATE(1970,1,1)</f>
        <v>41988.550659722227</v>
      </c>
      <c r="U1788">
        <f>YEAR(S1788)</f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E1789/D1789*100</f>
        <v>15.329999999999998</v>
      </c>
      <c r="P1789" s="5">
        <f>IF(L1789,E1789/L1789,0)</f>
        <v>63.875</v>
      </c>
      <c r="Q1789" s="6" t="s">
        <v>8337</v>
      </c>
      <c r="R1789" s="6" t="s">
        <v>8338</v>
      </c>
      <c r="S1789" s="11">
        <f>(((J1789/60)/60)/24)+DATE(1970,1,1)</f>
        <v>42068.65552083333</v>
      </c>
      <c r="T1789" s="11">
        <f>(((I1789/60)/60)/24)+DATE(1970,1,1)</f>
        <v>42098.613854166666</v>
      </c>
      <c r="U1789">
        <f>YEAR(S1789)</f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E1790/D1790*100</f>
        <v>1.3818181818181818</v>
      </c>
      <c r="P1790" s="5">
        <f>IF(L1790,E1790/L1790,0)</f>
        <v>19</v>
      </c>
      <c r="Q1790" s="6" t="s">
        <v>8337</v>
      </c>
      <c r="R1790" s="6" t="s">
        <v>8338</v>
      </c>
      <c r="S1790" s="11">
        <f>(((J1790/60)/60)/24)+DATE(1970,1,1)</f>
        <v>41913.94840277778</v>
      </c>
      <c r="T1790" s="11">
        <f>(((I1790/60)/60)/24)+DATE(1970,1,1)</f>
        <v>41943.94840277778</v>
      </c>
      <c r="U1790">
        <f>YEAR(S1790)</f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E1791/D1791*100</f>
        <v>0.5</v>
      </c>
      <c r="P1791" s="5">
        <f>IF(L1791,E1791/L1791,0)</f>
        <v>10</v>
      </c>
      <c r="Q1791" s="6" t="s">
        <v>8337</v>
      </c>
      <c r="R1791" s="6" t="s">
        <v>8338</v>
      </c>
      <c r="S1791" s="11">
        <f>(((J1791/60)/60)/24)+DATE(1970,1,1)</f>
        <v>41956.250034722223</v>
      </c>
      <c r="T1791" s="11">
        <f>(((I1791/60)/60)/24)+DATE(1970,1,1)</f>
        <v>42016.250034722223</v>
      </c>
      <c r="U1791">
        <f>YEAR(S1791)</f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E1792/D1792*100</f>
        <v>4.957575757575758</v>
      </c>
      <c r="P1792" s="5">
        <f>IF(L1792,E1792/L1792,0)</f>
        <v>109.06666666666666</v>
      </c>
      <c r="Q1792" s="6" t="s">
        <v>8337</v>
      </c>
      <c r="R1792" s="6" t="s">
        <v>8338</v>
      </c>
      <c r="S1792" s="11">
        <f>(((J1792/60)/60)/24)+DATE(1970,1,1)</f>
        <v>42010.674513888895</v>
      </c>
      <c r="T1792" s="11">
        <f>(((I1792/60)/60)/24)+DATE(1970,1,1)</f>
        <v>42040.674513888895</v>
      </c>
      <c r="U1792">
        <f>YEAR(S1792)</f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E1793/D1793*100</f>
        <v>3.5666666666666664</v>
      </c>
      <c r="P1793" s="5">
        <f>IF(L1793,E1793/L1793,0)</f>
        <v>26.75</v>
      </c>
      <c r="Q1793" s="6" t="s">
        <v>8337</v>
      </c>
      <c r="R1793" s="6" t="s">
        <v>8338</v>
      </c>
      <c r="S1793" s="11">
        <f>(((J1793/60)/60)/24)+DATE(1970,1,1)</f>
        <v>41973.740335648152</v>
      </c>
      <c r="T1793" s="11">
        <f>(((I1793/60)/60)/24)+DATE(1970,1,1)</f>
        <v>42033.740335648152</v>
      </c>
      <c r="U1793">
        <f>YEAR(S1793)</f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E1794/D1794*100</f>
        <v>61.124000000000002</v>
      </c>
      <c r="P1794" s="5">
        <f>IF(L1794,E1794/L1794,0)</f>
        <v>109.93525179856115</v>
      </c>
      <c r="Q1794" s="6" t="s">
        <v>8337</v>
      </c>
      <c r="R1794" s="6" t="s">
        <v>8338</v>
      </c>
      <c r="S1794" s="11">
        <f>(((J1794/60)/60)/24)+DATE(1970,1,1)</f>
        <v>42189.031041666662</v>
      </c>
      <c r="T1794" s="11">
        <f>(((I1794/60)/60)/24)+DATE(1970,1,1)</f>
        <v>42226.290972222225</v>
      </c>
      <c r="U1794">
        <f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E1795/D1795*100</f>
        <v>1.3333333333333335</v>
      </c>
      <c r="P1795" s="5">
        <f>IF(L1795,E1795/L1795,0)</f>
        <v>20</v>
      </c>
      <c r="Q1795" s="6" t="s">
        <v>8337</v>
      </c>
      <c r="R1795" s="6" t="s">
        <v>8338</v>
      </c>
      <c r="S1795" s="11">
        <f>(((J1795/60)/60)/24)+DATE(1970,1,1)</f>
        <v>41940.89166666667</v>
      </c>
      <c r="T1795" s="11">
        <f>(((I1795/60)/60)/24)+DATE(1970,1,1)</f>
        <v>41970.933333333334</v>
      </c>
      <c r="U1795">
        <f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E1796/D1796*100</f>
        <v>11.077777777777778</v>
      </c>
      <c r="P1796" s="5">
        <f>IF(L1796,E1796/L1796,0)</f>
        <v>55.388888888888886</v>
      </c>
      <c r="Q1796" s="6" t="s">
        <v>8337</v>
      </c>
      <c r="R1796" s="6" t="s">
        <v>8338</v>
      </c>
      <c r="S1796" s="11">
        <f>(((J1796/60)/60)/24)+DATE(1970,1,1)</f>
        <v>42011.551180555558</v>
      </c>
      <c r="T1796" s="11">
        <f>(((I1796/60)/60)/24)+DATE(1970,1,1)</f>
        <v>42046.551180555558</v>
      </c>
      <c r="U1796">
        <f>YEAR(S1796)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E1797/D1797*100</f>
        <v>38.735714285714288</v>
      </c>
      <c r="P1797" s="5">
        <f>IF(L1797,E1797/L1797,0)</f>
        <v>133.90123456790124</v>
      </c>
      <c r="Q1797" s="6" t="s">
        <v>8337</v>
      </c>
      <c r="R1797" s="6" t="s">
        <v>8338</v>
      </c>
      <c r="S1797" s="11">
        <f>(((J1797/60)/60)/24)+DATE(1970,1,1)</f>
        <v>42628.288668981477</v>
      </c>
      <c r="T1797" s="11">
        <f>(((I1797/60)/60)/24)+DATE(1970,1,1)</f>
        <v>42657.666666666672</v>
      </c>
      <c r="U1797">
        <f>YEAR(S1797)</f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E1798/D1798*100</f>
        <v>22.05263157894737</v>
      </c>
      <c r="P1798" s="5">
        <f>IF(L1798,E1798/L1798,0)</f>
        <v>48.720930232558139</v>
      </c>
      <c r="Q1798" s="6" t="s">
        <v>8337</v>
      </c>
      <c r="R1798" s="6" t="s">
        <v>8338</v>
      </c>
      <c r="S1798" s="11">
        <f>(((J1798/60)/60)/24)+DATE(1970,1,1)</f>
        <v>42515.439421296294</v>
      </c>
      <c r="T1798" s="11">
        <f>(((I1798/60)/60)/24)+DATE(1970,1,1)</f>
        <v>42575.439421296294</v>
      </c>
      <c r="U1798">
        <f>YEAR(S1798)</f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E1799/D1799*100</f>
        <v>67.55</v>
      </c>
      <c r="P1799" s="5">
        <f>IF(L1799,E1799/L1799,0)</f>
        <v>48.25</v>
      </c>
      <c r="Q1799" s="6" t="s">
        <v>8337</v>
      </c>
      <c r="R1799" s="6" t="s">
        <v>8338</v>
      </c>
      <c r="S1799" s="11">
        <f>(((J1799/60)/60)/24)+DATE(1970,1,1)</f>
        <v>42689.56931712963</v>
      </c>
      <c r="T1799" s="11">
        <f>(((I1799/60)/60)/24)+DATE(1970,1,1)</f>
        <v>42719.56931712963</v>
      </c>
      <c r="U1799">
        <f>YEAR(S1799)</f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E1800/D1800*100</f>
        <v>13.637499999999999</v>
      </c>
      <c r="P1800" s="5">
        <f>IF(L1800,E1800/L1800,0)</f>
        <v>58.972972972972975</v>
      </c>
      <c r="Q1800" s="6" t="s">
        <v>8337</v>
      </c>
      <c r="R1800" s="6" t="s">
        <v>8338</v>
      </c>
      <c r="S1800" s="11">
        <f>(((J1800/60)/60)/24)+DATE(1970,1,1)</f>
        <v>42344.32677083333</v>
      </c>
      <c r="T1800" s="11">
        <f>(((I1800/60)/60)/24)+DATE(1970,1,1)</f>
        <v>42404.32677083333</v>
      </c>
      <c r="U1800">
        <f>YEAR(S1800)</f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E1801/D1801*100</f>
        <v>1.7457500000000001</v>
      </c>
      <c r="P1801" s="5">
        <f>IF(L1801,E1801/L1801,0)</f>
        <v>11.638333333333334</v>
      </c>
      <c r="Q1801" s="6" t="s">
        <v>8337</v>
      </c>
      <c r="R1801" s="6" t="s">
        <v>8338</v>
      </c>
      <c r="S1801" s="11">
        <f>(((J1801/60)/60)/24)+DATE(1970,1,1)</f>
        <v>41934.842685185184</v>
      </c>
      <c r="T1801" s="11">
        <f>(((I1801/60)/60)/24)+DATE(1970,1,1)</f>
        <v>41954.884351851855</v>
      </c>
      <c r="U1801">
        <f>YEAR(S1801)</f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E1802/D1802*100</f>
        <v>20.44963251188932</v>
      </c>
      <c r="P1802" s="5">
        <f>IF(L1802,E1802/L1802,0)</f>
        <v>83.716814159292042</v>
      </c>
      <c r="Q1802" s="6" t="s">
        <v>8337</v>
      </c>
      <c r="R1802" s="6" t="s">
        <v>8338</v>
      </c>
      <c r="S1802" s="11">
        <f>(((J1802/60)/60)/24)+DATE(1970,1,1)</f>
        <v>42623.606134259258</v>
      </c>
      <c r="T1802" s="11">
        <f>(((I1802/60)/60)/24)+DATE(1970,1,1)</f>
        <v>42653.606134259258</v>
      </c>
      <c r="U1802">
        <f>YEAR(S1802)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E1803/D1803*100</f>
        <v>13.852941176470587</v>
      </c>
      <c r="P1803" s="5">
        <f>IF(L1803,E1803/L1803,0)</f>
        <v>63.648648648648646</v>
      </c>
      <c r="Q1803" s="6" t="s">
        <v>8337</v>
      </c>
      <c r="R1803" s="6" t="s">
        <v>8338</v>
      </c>
      <c r="S1803" s="11">
        <f>(((J1803/60)/60)/24)+DATE(1970,1,1)</f>
        <v>42321.660509259258</v>
      </c>
      <c r="T1803" s="11">
        <f>(((I1803/60)/60)/24)+DATE(1970,1,1)</f>
        <v>42353.506944444445</v>
      </c>
      <c r="U1803">
        <f>YEAR(S1803)</f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E1804/D1804*100</f>
        <v>48.485714285714288</v>
      </c>
      <c r="P1804" s="5">
        <f>IF(L1804,E1804/L1804,0)</f>
        <v>94.277777777777771</v>
      </c>
      <c r="Q1804" s="6" t="s">
        <v>8337</v>
      </c>
      <c r="R1804" s="6" t="s">
        <v>8338</v>
      </c>
      <c r="S1804" s="11">
        <f>(((J1804/60)/60)/24)+DATE(1970,1,1)</f>
        <v>42159.47256944445</v>
      </c>
      <c r="T1804" s="11">
        <f>(((I1804/60)/60)/24)+DATE(1970,1,1)</f>
        <v>42182.915972222225</v>
      </c>
      <c r="U1804">
        <f>YEAR(S1804)</f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E1805/D1805*100</f>
        <v>30.8</v>
      </c>
      <c r="P1805" s="5">
        <f>IF(L1805,E1805/L1805,0)</f>
        <v>71.86666666666666</v>
      </c>
      <c r="Q1805" s="6" t="s">
        <v>8337</v>
      </c>
      <c r="R1805" s="6" t="s">
        <v>8338</v>
      </c>
      <c r="S1805" s="11">
        <f>(((J1805/60)/60)/24)+DATE(1970,1,1)</f>
        <v>42018.071550925932</v>
      </c>
      <c r="T1805" s="11">
        <f>(((I1805/60)/60)/24)+DATE(1970,1,1)</f>
        <v>42049.071550925932</v>
      </c>
      <c r="U1805">
        <f>YEAR(S1805)</f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E1806/D1806*100</f>
        <v>35.174193548387095</v>
      </c>
      <c r="P1806" s="5">
        <f>IF(L1806,E1806/L1806,0)</f>
        <v>104.84615384615384</v>
      </c>
      <c r="Q1806" s="6" t="s">
        <v>8337</v>
      </c>
      <c r="R1806" s="6" t="s">
        <v>8338</v>
      </c>
      <c r="S1806" s="11">
        <f>(((J1806/60)/60)/24)+DATE(1970,1,1)</f>
        <v>42282.678287037037</v>
      </c>
      <c r="T1806" s="11">
        <f>(((I1806/60)/60)/24)+DATE(1970,1,1)</f>
        <v>42322.719953703709</v>
      </c>
      <c r="U1806">
        <f>YEAR(S1806)</f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E1807/D1807*100</f>
        <v>36.404444444444444</v>
      </c>
      <c r="P1807" s="5">
        <f>IF(L1807,E1807/L1807,0)</f>
        <v>67.139344262295083</v>
      </c>
      <c r="Q1807" s="6" t="s">
        <v>8337</v>
      </c>
      <c r="R1807" s="6" t="s">
        <v>8338</v>
      </c>
      <c r="S1807" s="11">
        <f>(((J1807/60)/60)/24)+DATE(1970,1,1)</f>
        <v>42247.803912037038</v>
      </c>
      <c r="T1807" s="11">
        <f>(((I1807/60)/60)/24)+DATE(1970,1,1)</f>
        <v>42279.75</v>
      </c>
      <c r="U1807">
        <f>YEAR(S1807)</f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E1808/D1808*100</f>
        <v>2.9550000000000001</v>
      </c>
      <c r="P1808" s="5">
        <f>IF(L1808,E1808/L1808,0)</f>
        <v>73.875</v>
      </c>
      <c r="Q1808" s="6" t="s">
        <v>8337</v>
      </c>
      <c r="R1808" s="6" t="s">
        <v>8338</v>
      </c>
      <c r="S1808" s="11">
        <f>(((J1808/60)/60)/24)+DATE(1970,1,1)</f>
        <v>41877.638298611113</v>
      </c>
      <c r="T1808" s="11">
        <f>(((I1808/60)/60)/24)+DATE(1970,1,1)</f>
        <v>41912.638298611113</v>
      </c>
      <c r="U1808">
        <f>YEAR(S1808)</f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E1809/D1809*100</f>
        <v>11.06</v>
      </c>
      <c r="P1809" s="5">
        <f>IF(L1809,E1809/L1809,0)</f>
        <v>69.125</v>
      </c>
      <c r="Q1809" s="6" t="s">
        <v>8337</v>
      </c>
      <c r="R1809" s="6" t="s">
        <v>8338</v>
      </c>
      <c r="S1809" s="11">
        <f>(((J1809/60)/60)/24)+DATE(1970,1,1)</f>
        <v>41880.068437499998</v>
      </c>
      <c r="T1809" s="11">
        <f>(((I1809/60)/60)/24)+DATE(1970,1,1)</f>
        <v>41910.068437499998</v>
      </c>
      <c r="U1809">
        <f>YEAR(S1809)</f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E1810/D1810*100</f>
        <v>41.407142857142858</v>
      </c>
      <c r="P1810" s="5">
        <f>IF(L1810,E1810/L1810,0)</f>
        <v>120.77083333333333</v>
      </c>
      <c r="Q1810" s="6" t="s">
        <v>8337</v>
      </c>
      <c r="R1810" s="6" t="s">
        <v>8338</v>
      </c>
      <c r="S1810" s="11">
        <f>(((J1810/60)/60)/24)+DATE(1970,1,1)</f>
        <v>42742.680902777778</v>
      </c>
      <c r="T1810" s="11">
        <f>(((I1810/60)/60)/24)+DATE(1970,1,1)</f>
        <v>42777.680902777778</v>
      </c>
      <c r="U1810">
        <f>YEAR(S1810)</f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E1811/D1811*100</f>
        <v>10.857142857142858</v>
      </c>
      <c r="P1811" s="5">
        <f>IF(L1811,E1811/L1811,0)</f>
        <v>42.222222222222221</v>
      </c>
      <c r="Q1811" s="6" t="s">
        <v>8337</v>
      </c>
      <c r="R1811" s="6" t="s">
        <v>8338</v>
      </c>
      <c r="S1811" s="11">
        <f>(((J1811/60)/60)/24)+DATE(1970,1,1)</f>
        <v>42029.907858796301</v>
      </c>
      <c r="T1811" s="11">
        <f>(((I1811/60)/60)/24)+DATE(1970,1,1)</f>
        <v>42064.907858796301</v>
      </c>
      <c r="U1811">
        <f>YEAR(S1811)</f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E1812/D1812*100</f>
        <v>3.3333333333333335</v>
      </c>
      <c r="P1812" s="5">
        <f>IF(L1812,E1812/L1812,0)</f>
        <v>7.5</v>
      </c>
      <c r="Q1812" s="6" t="s">
        <v>8337</v>
      </c>
      <c r="R1812" s="6" t="s">
        <v>8338</v>
      </c>
      <c r="S1812" s="11">
        <f>(((J1812/60)/60)/24)+DATE(1970,1,1)</f>
        <v>41860.91002314815</v>
      </c>
      <c r="T1812" s="11">
        <f>(((I1812/60)/60)/24)+DATE(1970,1,1)</f>
        <v>41872.91002314815</v>
      </c>
      <c r="U1812">
        <f>YEAR(S1812)</f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E1813/D1813*100</f>
        <v>7.407407407407407E-2</v>
      </c>
      <c r="P1813" s="5">
        <f>IF(L1813,E1813/L1813,0)</f>
        <v>1.5384615384615385</v>
      </c>
      <c r="Q1813" s="6" t="s">
        <v>8337</v>
      </c>
      <c r="R1813" s="6" t="s">
        <v>8338</v>
      </c>
      <c r="S1813" s="11">
        <f>(((J1813/60)/60)/24)+DATE(1970,1,1)</f>
        <v>41876.433680555558</v>
      </c>
      <c r="T1813" s="11">
        <f>(((I1813/60)/60)/24)+DATE(1970,1,1)</f>
        <v>41936.166666666664</v>
      </c>
      <c r="U1813">
        <f>YEAR(S1813)</f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E1814/D1814*100</f>
        <v>13.307692307692307</v>
      </c>
      <c r="P1814" s="5">
        <f>IF(L1814,E1814/L1814,0)</f>
        <v>37.608695652173914</v>
      </c>
      <c r="Q1814" s="6" t="s">
        <v>8337</v>
      </c>
      <c r="R1814" s="6" t="s">
        <v>8338</v>
      </c>
      <c r="S1814" s="11">
        <f>(((J1814/60)/60)/24)+DATE(1970,1,1)</f>
        <v>42524.318703703699</v>
      </c>
      <c r="T1814" s="11">
        <f>(((I1814/60)/60)/24)+DATE(1970,1,1)</f>
        <v>42554.318703703699</v>
      </c>
      <c r="U1814">
        <f>YEAR(S1814)</f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E1815/D1815*100</f>
        <v>0</v>
      </c>
      <c r="P1815" s="5">
        <f>IF(L1815,E1815/L1815,0)</f>
        <v>0</v>
      </c>
      <c r="Q1815" s="6" t="s">
        <v>8337</v>
      </c>
      <c r="R1815" s="6" t="s">
        <v>8338</v>
      </c>
      <c r="S1815" s="11">
        <f>(((J1815/60)/60)/24)+DATE(1970,1,1)</f>
        <v>41829.889027777775</v>
      </c>
      <c r="T1815" s="11">
        <f>(((I1815/60)/60)/24)+DATE(1970,1,1)</f>
        <v>41859.889027777775</v>
      </c>
      <c r="U1815">
        <f>YEAR(S1815)</f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E1816/D1816*100</f>
        <v>49.183333333333337</v>
      </c>
      <c r="P1816" s="5">
        <f>IF(L1816,E1816/L1816,0)</f>
        <v>42.157142857142858</v>
      </c>
      <c r="Q1816" s="6" t="s">
        <v>8337</v>
      </c>
      <c r="R1816" s="6" t="s">
        <v>8338</v>
      </c>
      <c r="S1816" s="11">
        <f>(((J1816/60)/60)/24)+DATE(1970,1,1)</f>
        <v>42033.314074074078</v>
      </c>
      <c r="T1816" s="11">
        <f>(((I1816/60)/60)/24)+DATE(1970,1,1)</f>
        <v>42063.314074074078</v>
      </c>
      <c r="U1816">
        <f>YEAR(S1816)</f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E1817/D1817*100</f>
        <v>0</v>
      </c>
      <c r="P1817" s="5">
        <f>IF(L1817,E1817/L1817,0)</f>
        <v>0</v>
      </c>
      <c r="Q1817" s="6" t="s">
        <v>8337</v>
      </c>
      <c r="R1817" s="6" t="s">
        <v>8338</v>
      </c>
      <c r="S1817" s="11">
        <f>(((J1817/60)/60)/24)+DATE(1970,1,1)</f>
        <v>42172.906678240746</v>
      </c>
      <c r="T1817" s="11">
        <f>(((I1817/60)/60)/24)+DATE(1970,1,1)</f>
        <v>42186.906678240746</v>
      </c>
      <c r="U1817">
        <f>YEAR(S1817)</f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E1818/D1818*100</f>
        <v>2.036</v>
      </c>
      <c r="P1818" s="5">
        <f>IF(L1818,E1818/L1818,0)</f>
        <v>84.833333333333329</v>
      </c>
      <c r="Q1818" s="6" t="s">
        <v>8337</v>
      </c>
      <c r="R1818" s="6" t="s">
        <v>8338</v>
      </c>
      <c r="S1818" s="11">
        <f>(((J1818/60)/60)/24)+DATE(1970,1,1)</f>
        <v>42548.876192129625</v>
      </c>
      <c r="T1818" s="11">
        <f>(((I1818/60)/60)/24)+DATE(1970,1,1)</f>
        <v>42576.791666666672</v>
      </c>
      <c r="U1818">
        <f>YEAR(S1818)</f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E1819/D1819*100</f>
        <v>52.327777777777776</v>
      </c>
      <c r="P1819" s="5">
        <f>IF(L1819,E1819/L1819,0)</f>
        <v>94.19</v>
      </c>
      <c r="Q1819" s="6" t="s">
        <v>8337</v>
      </c>
      <c r="R1819" s="6" t="s">
        <v>8338</v>
      </c>
      <c r="S1819" s="11">
        <f>(((J1819/60)/60)/24)+DATE(1970,1,1)</f>
        <v>42705.662118055552</v>
      </c>
      <c r="T1819" s="11">
        <f>(((I1819/60)/60)/24)+DATE(1970,1,1)</f>
        <v>42765.290972222225</v>
      </c>
      <c r="U1819">
        <f>YEAR(S1819)</f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E1820/D1820*100</f>
        <v>0</v>
      </c>
      <c r="P1820" s="5">
        <f>IF(L1820,E1820/L1820,0)</f>
        <v>0</v>
      </c>
      <c r="Q1820" s="6" t="s">
        <v>8337</v>
      </c>
      <c r="R1820" s="6" t="s">
        <v>8338</v>
      </c>
      <c r="S1820" s="11">
        <f>(((J1820/60)/60)/24)+DATE(1970,1,1)</f>
        <v>42067.234375</v>
      </c>
      <c r="T1820" s="11">
        <f>(((I1820/60)/60)/24)+DATE(1970,1,1)</f>
        <v>42097.192708333328</v>
      </c>
      <c r="U1820">
        <f>YEAR(S1820)</f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E1821/D1821*100</f>
        <v>2.083333333333333</v>
      </c>
      <c r="P1821" s="5">
        <f>IF(L1821,E1821/L1821,0)</f>
        <v>6.25</v>
      </c>
      <c r="Q1821" s="6" t="s">
        <v>8337</v>
      </c>
      <c r="R1821" s="6" t="s">
        <v>8338</v>
      </c>
      <c r="S1821" s="11">
        <f>(((J1821/60)/60)/24)+DATE(1970,1,1)</f>
        <v>41820.752268518518</v>
      </c>
      <c r="T1821" s="11">
        <f>(((I1821/60)/60)/24)+DATE(1970,1,1)</f>
        <v>41850.752268518518</v>
      </c>
      <c r="U1821">
        <f>YEAR(S1821)</f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E1822/D1822*100</f>
        <v>6.565384615384616</v>
      </c>
      <c r="P1822" s="5">
        <f>IF(L1822,E1822/L1822,0)</f>
        <v>213.375</v>
      </c>
      <c r="Q1822" s="6" t="s">
        <v>8337</v>
      </c>
      <c r="R1822" s="6" t="s">
        <v>8338</v>
      </c>
      <c r="S1822" s="11">
        <f>(((J1822/60)/60)/24)+DATE(1970,1,1)</f>
        <v>42065.084375000006</v>
      </c>
      <c r="T1822" s="11">
        <f>(((I1822/60)/60)/24)+DATE(1970,1,1)</f>
        <v>42095.042708333334</v>
      </c>
      <c r="U1822">
        <f>YEAR(S1822)</f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E1823/D1823*100</f>
        <v>134.88999999999999</v>
      </c>
      <c r="P1823" s="5">
        <f>IF(L1823,E1823/L1823,0)</f>
        <v>59.162280701754383</v>
      </c>
      <c r="Q1823" s="6" t="s">
        <v>8311</v>
      </c>
      <c r="R1823" s="6" t="s">
        <v>8310</v>
      </c>
      <c r="S1823" s="11">
        <f>(((J1823/60)/60)/24)+DATE(1970,1,1)</f>
        <v>40926.319062499999</v>
      </c>
      <c r="T1823" s="11">
        <f>(((I1823/60)/60)/24)+DATE(1970,1,1)</f>
        <v>40971.319062499999</v>
      </c>
      <c r="U1823">
        <f>YEAR(S1823)</f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E1824/D1824*100</f>
        <v>100</v>
      </c>
      <c r="P1824" s="5">
        <f>IF(L1824,E1824/L1824,0)</f>
        <v>27.272727272727273</v>
      </c>
      <c r="Q1824" s="6" t="s">
        <v>8311</v>
      </c>
      <c r="R1824" s="6" t="s">
        <v>8310</v>
      </c>
      <c r="S1824" s="11">
        <f>(((J1824/60)/60)/24)+DATE(1970,1,1)</f>
        <v>41634.797013888885</v>
      </c>
      <c r="T1824" s="11">
        <f>(((I1824/60)/60)/24)+DATE(1970,1,1)</f>
        <v>41670.792361111111</v>
      </c>
      <c r="U1824">
        <f>YEAR(S1824)</f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E1825/D1825*100</f>
        <v>115.85714285714286</v>
      </c>
      <c r="P1825" s="5">
        <f>IF(L1825,E1825/L1825,0)</f>
        <v>24.575757575757574</v>
      </c>
      <c r="Q1825" s="6" t="s">
        <v>8311</v>
      </c>
      <c r="R1825" s="6" t="s">
        <v>8310</v>
      </c>
      <c r="S1825" s="11">
        <f>(((J1825/60)/60)/24)+DATE(1970,1,1)</f>
        <v>41176.684907407405</v>
      </c>
      <c r="T1825" s="11">
        <f>(((I1825/60)/60)/24)+DATE(1970,1,1)</f>
        <v>41206.684907407405</v>
      </c>
      <c r="U1825">
        <f>YEAR(S1825)</f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E1826/D1826*100</f>
        <v>100.06666666666666</v>
      </c>
      <c r="P1826" s="5">
        <f>IF(L1826,E1826/L1826,0)</f>
        <v>75.05</v>
      </c>
      <c r="Q1826" s="6" t="s">
        <v>8311</v>
      </c>
      <c r="R1826" s="6" t="s">
        <v>8310</v>
      </c>
      <c r="S1826" s="11">
        <f>(((J1826/60)/60)/24)+DATE(1970,1,1)</f>
        <v>41626.916284722225</v>
      </c>
      <c r="T1826" s="11">
        <f>(((I1826/60)/60)/24)+DATE(1970,1,1)</f>
        <v>41647.088888888888</v>
      </c>
      <c r="U1826">
        <f>YEAR(S1826)</f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E1827/D1827*100</f>
        <v>105.05</v>
      </c>
      <c r="P1827" s="5">
        <f>IF(L1827,E1827/L1827,0)</f>
        <v>42.02</v>
      </c>
      <c r="Q1827" s="6" t="s">
        <v>8311</v>
      </c>
      <c r="R1827" s="6" t="s">
        <v>8310</v>
      </c>
      <c r="S1827" s="11">
        <f>(((J1827/60)/60)/24)+DATE(1970,1,1)</f>
        <v>41443.83452546296</v>
      </c>
      <c r="T1827" s="11">
        <f>(((I1827/60)/60)/24)+DATE(1970,1,1)</f>
        <v>41466.83452546296</v>
      </c>
      <c r="U1827">
        <f>YEAR(S1827)</f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E1828/D1828*100</f>
        <v>101</v>
      </c>
      <c r="P1828" s="5">
        <f>IF(L1828,E1828/L1828,0)</f>
        <v>53.157894736842103</v>
      </c>
      <c r="Q1828" s="6" t="s">
        <v>8311</v>
      </c>
      <c r="R1828" s="6" t="s">
        <v>8310</v>
      </c>
      <c r="S1828" s="11">
        <f>(((J1828/60)/60)/24)+DATE(1970,1,1)</f>
        <v>41657.923807870371</v>
      </c>
      <c r="T1828" s="11">
        <f>(((I1828/60)/60)/24)+DATE(1970,1,1)</f>
        <v>41687.923807870371</v>
      </c>
      <c r="U1828">
        <f>YEAR(S1828)</f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E1829/D1829*100</f>
        <v>100.66250000000001</v>
      </c>
      <c r="P1829" s="5">
        <f>IF(L1829,E1829/L1829,0)</f>
        <v>83.885416666666671</v>
      </c>
      <c r="Q1829" s="6" t="s">
        <v>8311</v>
      </c>
      <c r="R1829" s="6" t="s">
        <v>8310</v>
      </c>
      <c r="S1829" s="11">
        <f>(((J1829/60)/60)/24)+DATE(1970,1,1)</f>
        <v>40555.325937499998</v>
      </c>
      <c r="T1829" s="11">
        <f>(((I1829/60)/60)/24)+DATE(1970,1,1)</f>
        <v>40605.325937499998</v>
      </c>
      <c r="U1829">
        <f>YEAR(S1829)</f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E1830/D1830*100</f>
        <v>100.16000000000001</v>
      </c>
      <c r="P1830" s="5">
        <f>IF(L1830,E1830/L1830,0)</f>
        <v>417.33333333333331</v>
      </c>
      <c r="Q1830" s="6" t="s">
        <v>8311</v>
      </c>
      <c r="R1830" s="6" t="s">
        <v>8310</v>
      </c>
      <c r="S1830" s="11">
        <f>(((J1830/60)/60)/24)+DATE(1970,1,1)</f>
        <v>41736.899652777778</v>
      </c>
      <c r="T1830" s="11">
        <f>(((I1830/60)/60)/24)+DATE(1970,1,1)</f>
        <v>41768.916666666664</v>
      </c>
      <c r="U1830">
        <f>YEAR(S1830)</f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E1831/D1831*100</f>
        <v>166.68333333333334</v>
      </c>
      <c r="P1831" s="5">
        <f>IF(L1831,E1831/L1831,0)</f>
        <v>75.765151515151516</v>
      </c>
      <c r="Q1831" s="6" t="s">
        <v>8311</v>
      </c>
      <c r="R1831" s="6" t="s">
        <v>8310</v>
      </c>
      <c r="S1831" s="11">
        <f>(((J1831/60)/60)/24)+DATE(1970,1,1)</f>
        <v>40516.087627314817</v>
      </c>
      <c r="T1831" s="11">
        <f>(((I1831/60)/60)/24)+DATE(1970,1,1)</f>
        <v>40564.916666666664</v>
      </c>
      <c r="U1831">
        <f>YEAR(S1831)</f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E1832/D1832*100</f>
        <v>101.53333333333335</v>
      </c>
      <c r="P1832" s="5">
        <f>IF(L1832,E1832/L1832,0)</f>
        <v>67.389380530973455</v>
      </c>
      <c r="Q1832" s="6" t="s">
        <v>8311</v>
      </c>
      <c r="R1832" s="6" t="s">
        <v>8310</v>
      </c>
      <c r="S1832" s="11">
        <f>(((J1832/60)/60)/24)+DATE(1970,1,1)</f>
        <v>41664.684108796297</v>
      </c>
      <c r="T1832" s="11">
        <f>(((I1832/60)/60)/24)+DATE(1970,1,1)</f>
        <v>41694.684108796297</v>
      </c>
      <c r="U1832">
        <f>YEAR(S1832)</f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E1833/D1833*100</f>
        <v>103</v>
      </c>
      <c r="P1833" s="5">
        <f>IF(L1833,E1833/L1833,0)</f>
        <v>73.571428571428569</v>
      </c>
      <c r="Q1833" s="6" t="s">
        <v>8311</v>
      </c>
      <c r="R1833" s="6" t="s">
        <v>8310</v>
      </c>
      <c r="S1833" s="11">
        <f>(((J1833/60)/60)/24)+DATE(1970,1,1)</f>
        <v>41026.996099537035</v>
      </c>
      <c r="T1833" s="11">
        <f>(((I1833/60)/60)/24)+DATE(1970,1,1)</f>
        <v>41041.996099537035</v>
      </c>
      <c r="U1833">
        <f>YEAR(S1833)</f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E1834/D1834*100</f>
        <v>142.85714285714286</v>
      </c>
      <c r="P1834" s="5">
        <f>IF(L1834,E1834/L1834,0)</f>
        <v>25</v>
      </c>
      <c r="Q1834" s="6" t="s">
        <v>8311</v>
      </c>
      <c r="R1834" s="6" t="s">
        <v>8310</v>
      </c>
      <c r="S1834" s="11">
        <f>(((J1834/60)/60)/24)+DATE(1970,1,1)</f>
        <v>40576.539664351854</v>
      </c>
      <c r="T1834" s="11">
        <f>(((I1834/60)/60)/24)+DATE(1970,1,1)</f>
        <v>40606.539664351854</v>
      </c>
      <c r="U1834">
        <f>YEAR(S1834)</f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E1835/D1835*100</f>
        <v>262.5</v>
      </c>
      <c r="P1835" s="5">
        <f>IF(L1835,E1835/L1835,0)</f>
        <v>42</v>
      </c>
      <c r="Q1835" s="6" t="s">
        <v>8311</v>
      </c>
      <c r="R1835" s="6" t="s">
        <v>8310</v>
      </c>
      <c r="S1835" s="11">
        <f>(((J1835/60)/60)/24)+DATE(1970,1,1)</f>
        <v>41303.044016203705</v>
      </c>
      <c r="T1835" s="11">
        <f>(((I1835/60)/60)/24)+DATE(1970,1,1)</f>
        <v>41335.332638888889</v>
      </c>
      <c r="U1835">
        <f>YEAR(S1835)</f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E1836/D1836*100</f>
        <v>118.05000000000001</v>
      </c>
      <c r="P1836" s="5">
        <f>IF(L1836,E1836/L1836,0)</f>
        <v>131.16666666666666</v>
      </c>
      <c r="Q1836" s="6" t="s">
        <v>8311</v>
      </c>
      <c r="R1836" s="6" t="s">
        <v>8310</v>
      </c>
      <c r="S1836" s="11">
        <f>(((J1836/60)/60)/24)+DATE(1970,1,1)</f>
        <v>41988.964062500003</v>
      </c>
      <c r="T1836" s="11">
        <f>(((I1836/60)/60)/24)+DATE(1970,1,1)</f>
        <v>42028.964062500003</v>
      </c>
      <c r="U1836">
        <f>YEAR(S1836)</f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E1837/D1837*100</f>
        <v>104</v>
      </c>
      <c r="P1837" s="5">
        <f>IF(L1837,E1837/L1837,0)</f>
        <v>47.272727272727273</v>
      </c>
      <c r="Q1837" s="6" t="s">
        <v>8311</v>
      </c>
      <c r="R1837" s="6" t="s">
        <v>8310</v>
      </c>
      <c r="S1837" s="11">
        <f>(((J1837/60)/60)/24)+DATE(1970,1,1)</f>
        <v>42430.702210648145</v>
      </c>
      <c r="T1837" s="11">
        <f>(((I1837/60)/60)/24)+DATE(1970,1,1)</f>
        <v>42460.660543981481</v>
      </c>
      <c r="U1837">
        <f>YEAR(S1837)</f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E1838/D1838*100</f>
        <v>200.34</v>
      </c>
      <c r="P1838" s="5">
        <f>IF(L1838,E1838/L1838,0)</f>
        <v>182.12727272727273</v>
      </c>
      <c r="Q1838" s="6" t="s">
        <v>8311</v>
      </c>
      <c r="R1838" s="6" t="s">
        <v>8310</v>
      </c>
      <c r="S1838" s="11">
        <f>(((J1838/60)/60)/24)+DATE(1970,1,1)</f>
        <v>41305.809363425928</v>
      </c>
      <c r="T1838" s="11">
        <f>(((I1838/60)/60)/24)+DATE(1970,1,1)</f>
        <v>41322.809363425928</v>
      </c>
      <c r="U1838">
        <f>YEAR(S1838)</f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E1839/D1839*100</f>
        <v>306.83333333333331</v>
      </c>
      <c r="P1839" s="5">
        <f>IF(L1839,E1839/L1839,0)</f>
        <v>61.366666666666667</v>
      </c>
      <c r="Q1839" s="6" t="s">
        <v>8311</v>
      </c>
      <c r="R1839" s="6" t="s">
        <v>8310</v>
      </c>
      <c r="S1839" s="11">
        <f>(((J1839/60)/60)/24)+DATE(1970,1,1)</f>
        <v>40926.047858796301</v>
      </c>
      <c r="T1839" s="11">
        <f>(((I1839/60)/60)/24)+DATE(1970,1,1)</f>
        <v>40986.006192129629</v>
      </c>
      <c r="U1839">
        <f>YEAR(S1839)</f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E1840/D1840*100</f>
        <v>100.149</v>
      </c>
      <c r="P1840" s="5">
        <f>IF(L1840,E1840/L1840,0)</f>
        <v>35.767499999999998</v>
      </c>
      <c r="Q1840" s="6" t="s">
        <v>8311</v>
      </c>
      <c r="R1840" s="6" t="s">
        <v>8310</v>
      </c>
      <c r="S1840" s="11">
        <f>(((J1840/60)/60)/24)+DATE(1970,1,1)</f>
        <v>40788.786539351851</v>
      </c>
      <c r="T1840" s="11">
        <f>(((I1840/60)/60)/24)+DATE(1970,1,1)</f>
        <v>40817.125</v>
      </c>
      <c r="U1840">
        <f>YEAR(S1840)</f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E1841/D1841*100</f>
        <v>205.29999999999998</v>
      </c>
      <c r="P1841" s="5">
        <f>IF(L1841,E1841/L1841,0)</f>
        <v>45.62222222222222</v>
      </c>
      <c r="Q1841" s="6" t="s">
        <v>8311</v>
      </c>
      <c r="R1841" s="6" t="s">
        <v>8310</v>
      </c>
      <c r="S1841" s="11">
        <f>(((J1841/60)/60)/24)+DATE(1970,1,1)</f>
        <v>42614.722013888888</v>
      </c>
      <c r="T1841" s="11">
        <f>(((I1841/60)/60)/24)+DATE(1970,1,1)</f>
        <v>42644.722013888888</v>
      </c>
      <c r="U1841">
        <f>YEAR(S1841)</f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E1842/D1842*100</f>
        <v>108.88888888888889</v>
      </c>
      <c r="P1842" s="5">
        <f>IF(L1842,E1842/L1842,0)</f>
        <v>75.384615384615387</v>
      </c>
      <c r="Q1842" s="6" t="s">
        <v>8311</v>
      </c>
      <c r="R1842" s="6" t="s">
        <v>8310</v>
      </c>
      <c r="S1842" s="11">
        <f>(((J1842/60)/60)/24)+DATE(1970,1,1)</f>
        <v>41382.096180555556</v>
      </c>
      <c r="T1842" s="11">
        <f>(((I1842/60)/60)/24)+DATE(1970,1,1)</f>
        <v>41401.207638888889</v>
      </c>
      <c r="U1842">
        <f>YEAR(S1842)</f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E1843/D1843*100</f>
        <v>101.75</v>
      </c>
      <c r="P1843" s="5">
        <f>IF(L1843,E1843/L1843,0)</f>
        <v>50.875</v>
      </c>
      <c r="Q1843" s="6" t="s">
        <v>8311</v>
      </c>
      <c r="R1843" s="6" t="s">
        <v>8310</v>
      </c>
      <c r="S1843" s="11">
        <f>(((J1843/60)/60)/24)+DATE(1970,1,1)</f>
        <v>41745.84542824074</v>
      </c>
      <c r="T1843" s="11">
        <f>(((I1843/60)/60)/24)+DATE(1970,1,1)</f>
        <v>41779.207638888889</v>
      </c>
      <c r="U1843">
        <f>YEAR(S1843)</f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E1844/D1844*100</f>
        <v>125.25</v>
      </c>
      <c r="P1844" s="5">
        <f>IF(L1844,E1844/L1844,0)</f>
        <v>119.28571428571429</v>
      </c>
      <c r="Q1844" s="6" t="s">
        <v>8311</v>
      </c>
      <c r="R1844" s="6" t="s">
        <v>8310</v>
      </c>
      <c r="S1844" s="11">
        <f>(((J1844/60)/60)/24)+DATE(1970,1,1)</f>
        <v>42031.631724537037</v>
      </c>
      <c r="T1844" s="11">
        <f>(((I1844/60)/60)/24)+DATE(1970,1,1)</f>
        <v>42065.249305555553</v>
      </c>
      <c r="U1844">
        <f>YEAR(S1844)</f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E1845/D1845*100</f>
        <v>124.0061</v>
      </c>
      <c r="P1845" s="5">
        <f>IF(L1845,E1845/L1845,0)</f>
        <v>92.541865671641801</v>
      </c>
      <c r="Q1845" s="6" t="s">
        <v>8311</v>
      </c>
      <c r="R1845" s="6" t="s">
        <v>8310</v>
      </c>
      <c r="S1845" s="11">
        <f>(((J1845/60)/60)/24)+DATE(1970,1,1)</f>
        <v>40564.994837962964</v>
      </c>
      <c r="T1845" s="11">
        <f>(((I1845/60)/60)/24)+DATE(1970,1,1)</f>
        <v>40594.994837962964</v>
      </c>
      <c r="U1845">
        <f>YEAR(S1845)</f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E1846/D1846*100</f>
        <v>101.4</v>
      </c>
      <c r="P1846" s="5">
        <f>IF(L1846,E1846/L1846,0)</f>
        <v>76.05</v>
      </c>
      <c r="Q1846" s="6" t="s">
        <v>8311</v>
      </c>
      <c r="R1846" s="6" t="s">
        <v>8310</v>
      </c>
      <c r="S1846" s="11">
        <f>(((J1846/60)/60)/24)+DATE(1970,1,1)</f>
        <v>40666.973541666666</v>
      </c>
      <c r="T1846" s="11">
        <f>(((I1846/60)/60)/24)+DATE(1970,1,1)</f>
        <v>40705.125</v>
      </c>
      <c r="U1846">
        <f>YEAR(S1846)</f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E1847/D1847*100</f>
        <v>100</v>
      </c>
      <c r="P1847" s="5">
        <f>IF(L1847,E1847/L1847,0)</f>
        <v>52.631578947368418</v>
      </c>
      <c r="Q1847" s="6" t="s">
        <v>8311</v>
      </c>
      <c r="R1847" s="6" t="s">
        <v>8310</v>
      </c>
      <c r="S1847" s="11">
        <f>(((J1847/60)/60)/24)+DATE(1970,1,1)</f>
        <v>42523.333310185189</v>
      </c>
      <c r="T1847" s="11">
        <f>(((I1847/60)/60)/24)+DATE(1970,1,1)</f>
        <v>42538.204861111109</v>
      </c>
      <c r="U1847">
        <f>YEAR(S1847)</f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E1848/D1848*100</f>
        <v>137.92666666666668</v>
      </c>
      <c r="P1848" s="5">
        <f>IF(L1848,E1848/L1848,0)</f>
        <v>98.990430622009569</v>
      </c>
      <c r="Q1848" s="6" t="s">
        <v>8311</v>
      </c>
      <c r="R1848" s="6" t="s">
        <v>8310</v>
      </c>
      <c r="S1848" s="11">
        <f>(((J1848/60)/60)/24)+DATE(1970,1,1)</f>
        <v>41228.650196759263</v>
      </c>
      <c r="T1848" s="11">
        <f>(((I1848/60)/60)/24)+DATE(1970,1,1)</f>
        <v>41258.650196759263</v>
      </c>
      <c r="U1848">
        <f>YEAR(S1848)</f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E1849/D1849*100</f>
        <v>120.88000000000001</v>
      </c>
      <c r="P1849" s="5">
        <f>IF(L1849,E1849/L1849,0)</f>
        <v>79.526315789473685</v>
      </c>
      <c r="Q1849" s="6" t="s">
        <v>8311</v>
      </c>
      <c r="R1849" s="6" t="s">
        <v>8310</v>
      </c>
      <c r="S1849" s="11">
        <f>(((J1849/60)/60)/24)+DATE(1970,1,1)</f>
        <v>42094.236481481479</v>
      </c>
      <c r="T1849" s="11">
        <f>(((I1849/60)/60)/24)+DATE(1970,1,1)</f>
        <v>42115.236481481479</v>
      </c>
      <c r="U1849">
        <f>YEAR(S1849)</f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E1850/D1850*100</f>
        <v>107.36666666666667</v>
      </c>
      <c r="P1850" s="5">
        <f>IF(L1850,E1850/L1850,0)</f>
        <v>134.20833333333334</v>
      </c>
      <c r="Q1850" s="6" t="s">
        <v>8311</v>
      </c>
      <c r="R1850" s="6" t="s">
        <v>8310</v>
      </c>
      <c r="S1850" s="11">
        <f>(((J1850/60)/60)/24)+DATE(1970,1,1)</f>
        <v>40691.788055555553</v>
      </c>
      <c r="T1850" s="11">
        <f>(((I1850/60)/60)/24)+DATE(1970,1,1)</f>
        <v>40755.290972222225</v>
      </c>
      <c r="U1850">
        <f>YEAR(S1850)</f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E1851/D1851*100</f>
        <v>100.33333333333334</v>
      </c>
      <c r="P1851" s="5">
        <f>IF(L1851,E1851/L1851,0)</f>
        <v>37.625</v>
      </c>
      <c r="Q1851" s="6" t="s">
        <v>8311</v>
      </c>
      <c r="R1851" s="6" t="s">
        <v>8310</v>
      </c>
      <c r="S1851" s="11">
        <f>(((J1851/60)/60)/24)+DATE(1970,1,1)</f>
        <v>41169.845590277779</v>
      </c>
      <c r="T1851" s="11">
        <f>(((I1851/60)/60)/24)+DATE(1970,1,1)</f>
        <v>41199.845590277779</v>
      </c>
      <c r="U1851">
        <f>YEAR(S1851)</f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E1852/D1852*100</f>
        <v>101.52222222222223</v>
      </c>
      <c r="P1852" s="5">
        <f>IF(L1852,E1852/L1852,0)</f>
        <v>51.044692737430168</v>
      </c>
      <c r="Q1852" s="6" t="s">
        <v>8311</v>
      </c>
      <c r="R1852" s="6" t="s">
        <v>8310</v>
      </c>
      <c r="S1852" s="11">
        <f>(((J1852/60)/60)/24)+DATE(1970,1,1)</f>
        <v>41800.959490740745</v>
      </c>
      <c r="T1852" s="11">
        <f>(((I1852/60)/60)/24)+DATE(1970,1,1)</f>
        <v>41830.959490740745</v>
      </c>
      <c r="U1852">
        <f>YEAR(S1852)</f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E1853/D1853*100</f>
        <v>100.07692307692308</v>
      </c>
      <c r="P1853" s="5">
        <f>IF(L1853,E1853/L1853,0)</f>
        <v>50.03846153846154</v>
      </c>
      <c r="Q1853" s="6" t="s">
        <v>8311</v>
      </c>
      <c r="R1853" s="6" t="s">
        <v>8310</v>
      </c>
      <c r="S1853" s="11">
        <f>(((J1853/60)/60)/24)+DATE(1970,1,1)</f>
        <v>41827.906689814816</v>
      </c>
      <c r="T1853" s="11">
        <f>(((I1853/60)/60)/24)+DATE(1970,1,1)</f>
        <v>41848.041666666664</v>
      </c>
      <c r="U1853">
        <f>YEAR(S1853)</f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E1854/D1854*100</f>
        <v>116.96666666666667</v>
      </c>
      <c r="P1854" s="5">
        <f>IF(L1854,E1854/L1854,0)</f>
        <v>133.93129770992365</v>
      </c>
      <c r="Q1854" s="6" t="s">
        <v>8311</v>
      </c>
      <c r="R1854" s="6" t="s">
        <v>8310</v>
      </c>
      <c r="S1854" s="11">
        <f>(((J1854/60)/60)/24)+DATE(1970,1,1)</f>
        <v>42081.77143518519</v>
      </c>
      <c r="T1854" s="11">
        <f>(((I1854/60)/60)/24)+DATE(1970,1,1)</f>
        <v>42119</v>
      </c>
      <c r="U1854">
        <f>YEAR(S1854)</f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E1855/D1855*100</f>
        <v>101.875</v>
      </c>
      <c r="P1855" s="5">
        <f>IF(L1855,E1855/L1855,0)</f>
        <v>58.214285714285715</v>
      </c>
      <c r="Q1855" s="6" t="s">
        <v>8311</v>
      </c>
      <c r="R1855" s="6" t="s">
        <v>8310</v>
      </c>
      <c r="S1855" s="11">
        <f>(((J1855/60)/60)/24)+DATE(1970,1,1)</f>
        <v>41177.060381944444</v>
      </c>
      <c r="T1855" s="11">
        <f>(((I1855/60)/60)/24)+DATE(1970,1,1)</f>
        <v>41227.102048611108</v>
      </c>
      <c r="U1855">
        <f>YEAR(S1855)</f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E1856/D1856*100</f>
        <v>102.12366666666665</v>
      </c>
      <c r="P1856" s="5">
        <f>IF(L1856,E1856/L1856,0)</f>
        <v>88.037643678160919</v>
      </c>
      <c r="Q1856" s="6" t="s">
        <v>8311</v>
      </c>
      <c r="R1856" s="6" t="s">
        <v>8310</v>
      </c>
      <c r="S1856" s="11">
        <f>(((J1856/60)/60)/24)+DATE(1970,1,1)</f>
        <v>41388.021261574075</v>
      </c>
      <c r="T1856" s="11">
        <f>(((I1856/60)/60)/24)+DATE(1970,1,1)</f>
        <v>41418.021261574075</v>
      </c>
      <c r="U1856">
        <f>YEAR(S1856)</f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E1857/D1857*100</f>
        <v>154.05897142857143</v>
      </c>
      <c r="P1857" s="5">
        <f>IF(L1857,E1857/L1857,0)</f>
        <v>70.576753926701571</v>
      </c>
      <c r="Q1857" s="6" t="s">
        <v>8311</v>
      </c>
      <c r="R1857" s="6" t="s">
        <v>8310</v>
      </c>
      <c r="S1857" s="11">
        <f>(((J1857/60)/60)/24)+DATE(1970,1,1)</f>
        <v>41600.538657407407</v>
      </c>
      <c r="T1857" s="11">
        <f>(((I1857/60)/60)/24)+DATE(1970,1,1)</f>
        <v>41645.538657407407</v>
      </c>
      <c r="U1857">
        <f>YEAR(S1857)</f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E1858/D1858*100</f>
        <v>101.25</v>
      </c>
      <c r="P1858" s="5">
        <f>IF(L1858,E1858/L1858,0)</f>
        <v>53.289473684210527</v>
      </c>
      <c r="Q1858" s="6" t="s">
        <v>8311</v>
      </c>
      <c r="R1858" s="6" t="s">
        <v>8310</v>
      </c>
      <c r="S1858" s="11">
        <f>(((J1858/60)/60)/24)+DATE(1970,1,1)</f>
        <v>41817.854999999996</v>
      </c>
      <c r="T1858" s="11">
        <f>(((I1858/60)/60)/24)+DATE(1970,1,1)</f>
        <v>41838.854999999996</v>
      </c>
      <c r="U1858">
        <f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E1859/D1859*100</f>
        <v>100</v>
      </c>
      <c r="P1859" s="5">
        <f>IF(L1859,E1859/L1859,0)</f>
        <v>136.36363636363637</v>
      </c>
      <c r="Q1859" s="6" t="s">
        <v>8311</v>
      </c>
      <c r="R1859" s="6" t="s">
        <v>8310</v>
      </c>
      <c r="S1859" s="11">
        <f>(((J1859/60)/60)/24)+DATE(1970,1,1)</f>
        <v>41864.76866898148</v>
      </c>
      <c r="T1859" s="11">
        <f>(((I1859/60)/60)/24)+DATE(1970,1,1)</f>
        <v>41894.76866898148</v>
      </c>
      <c r="U1859">
        <f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E1860/D1860*100</f>
        <v>108.74800874800874</v>
      </c>
      <c r="P1860" s="5">
        <f>IF(L1860,E1860/L1860,0)</f>
        <v>40.547315436241611</v>
      </c>
      <c r="Q1860" s="6" t="s">
        <v>8311</v>
      </c>
      <c r="R1860" s="6" t="s">
        <v>8310</v>
      </c>
      <c r="S1860" s="11">
        <f>(((J1860/60)/60)/24)+DATE(1970,1,1)</f>
        <v>40833.200474537036</v>
      </c>
      <c r="T1860" s="11">
        <f>(((I1860/60)/60)/24)+DATE(1970,1,1)</f>
        <v>40893.242141203707</v>
      </c>
      <c r="U1860">
        <f>YEAR(S1860)</f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E1861/D1861*100</f>
        <v>131.83333333333334</v>
      </c>
      <c r="P1861" s="5">
        <f>IF(L1861,E1861/L1861,0)</f>
        <v>70.625</v>
      </c>
      <c r="Q1861" s="6" t="s">
        <v>8311</v>
      </c>
      <c r="R1861" s="6" t="s">
        <v>8310</v>
      </c>
      <c r="S1861" s="11">
        <f>(((J1861/60)/60)/24)+DATE(1970,1,1)</f>
        <v>40778.770011574074</v>
      </c>
      <c r="T1861" s="11">
        <f>(((I1861/60)/60)/24)+DATE(1970,1,1)</f>
        <v>40808.770011574074</v>
      </c>
      <c r="U1861">
        <f>YEAR(S1861)</f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E1862/D1862*100</f>
        <v>133.46666666666667</v>
      </c>
      <c r="P1862" s="5">
        <f>IF(L1862,E1862/L1862,0)</f>
        <v>52.684210526315788</v>
      </c>
      <c r="Q1862" s="6" t="s">
        <v>8311</v>
      </c>
      <c r="R1862" s="6" t="s">
        <v>8310</v>
      </c>
      <c r="S1862" s="11">
        <f>(((J1862/60)/60)/24)+DATE(1970,1,1)</f>
        <v>41655.709305555552</v>
      </c>
      <c r="T1862" s="11">
        <f>(((I1862/60)/60)/24)+DATE(1970,1,1)</f>
        <v>41676.709305555552</v>
      </c>
      <c r="U1862">
        <f>YEAR(S1862)</f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E1863/D1863*100</f>
        <v>0</v>
      </c>
      <c r="P1863" s="5">
        <f>IF(L1863,E1863/L1863,0)</f>
        <v>0</v>
      </c>
      <c r="Q1863" s="6" t="s">
        <v>8312</v>
      </c>
      <c r="R1863" s="6" t="s">
        <v>8334</v>
      </c>
      <c r="S1863" s="11">
        <f>(((J1863/60)/60)/24)+DATE(1970,1,1)</f>
        <v>42000.300243055557</v>
      </c>
      <c r="T1863" s="11">
        <f>(((I1863/60)/60)/24)+DATE(1970,1,1)</f>
        <v>42030.300243055557</v>
      </c>
      <c r="U1863">
        <f>YEAR(S1863)</f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E1864/D1864*100</f>
        <v>8.0833333333333321</v>
      </c>
      <c r="P1864" s="5">
        <f>IF(L1864,E1864/L1864,0)</f>
        <v>90.9375</v>
      </c>
      <c r="Q1864" s="6" t="s">
        <v>8312</v>
      </c>
      <c r="R1864" s="6" t="s">
        <v>8334</v>
      </c>
      <c r="S1864" s="11">
        <f>(((J1864/60)/60)/24)+DATE(1970,1,1)</f>
        <v>42755.492754629624</v>
      </c>
      <c r="T1864" s="11">
        <f>(((I1864/60)/60)/24)+DATE(1970,1,1)</f>
        <v>42802.3125</v>
      </c>
      <c r="U1864">
        <f>YEAR(S1864)</f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E1865/D1865*100</f>
        <v>0.4</v>
      </c>
      <c r="P1865" s="5">
        <f>IF(L1865,E1865/L1865,0)</f>
        <v>5</v>
      </c>
      <c r="Q1865" s="6" t="s">
        <v>8312</v>
      </c>
      <c r="R1865" s="6" t="s">
        <v>8334</v>
      </c>
      <c r="S1865" s="11">
        <f>(((J1865/60)/60)/24)+DATE(1970,1,1)</f>
        <v>41772.797280092593</v>
      </c>
      <c r="T1865" s="11">
        <f>(((I1865/60)/60)/24)+DATE(1970,1,1)</f>
        <v>41802.797280092593</v>
      </c>
      <c r="U1865">
        <f>YEAR(S1865)</f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E1866/D1866*100</f>
        <v>42.892307692307689</v>
      </c>
      <c r="P1866" s="5">
        <f>IF(L1866,E1866/L1866,0)</f>
        <v>58.083333333333336</v>
      </c>
      <c r="Q1866" s="6" t="s">
        <v>8312</v>
      </c>
      <c r="R1866" s="6" t="s">
        <v>8334</v>
      </c>
      <c r="S1866" s="11">
        <f>(((J1866/60)/60)/24)+DATE(1970,1,1)</f>
        <v>41733.716435185182</v>
      </c>
      <c r="T1866" s="11">
        <f>(((I1866/60)/60)/24)+DATE(1970,1,1)</f>
        <v>41763.716435185182</v>
      </c>
      <c r="U1866">
        <f>YEAR(S1866)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E1867/D1867*100</f>
        <v>3.6363636363636364E-3</v>
      </c>
      <c r="P1867" s="5">
        <f>IF(L1867,E1867/L1867,0)</f>
        <v>2</v>
      </c>
      <c r="Q1867" s="6" t="s">
        <v>8312</v>
      </c>
      <c r="R1867" s="6" t="s">
        <v>8334</v>
      </c>
      <c r="S1867" s="11">
        <f>(((J1867/60)/60)/24)+DATE(1970,1,1)</f>
        <v>42645.367442129631</v>
      </c>
      <c r="T1867" s="11">
        <f>(((I1867/60)/60)/24)+DATE(1970,1,1)</f>
        <v>42680.409108796302</v>
      </c>
      <c r="U1867">
        <f>YEAR(S1867)</f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E1868/D1868*100</f>
        <v>0.5</v>
      </c>
      <c r="P1868" s="5">
        <f>IF(L1868,E1868/L1868,0)</f>
        <v>62.5</v>
      </c>
      <c r="Q1868" s="6" t="s">
        <v>8312</v>
      </c>
      <c r="R1868" s="6" t="s">
        <v>8334</v>
      </c>
      <c r="S1868" s="11">
        <f>(((J1868/60)/60)/24)+DATE(1970,1,1)</f>
        <v>42742.246493055558</v>
      </c>
      <c r="T1868" s="11">
        <f>(((I1868/60)/60)/24)+DATE(1970,1,1)</f>
        <v>42795.166666666672</v>
      </c>
      <c r="U1868">
        <f>YEAR(S1868)</f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E1869/D1869*100</f>
        <v>0.05</v>
      </c>
      <c r="P1869" s="5">
        <f>IF(L1869,E1869/L1869,0)</f>
        <v>10</v>
      </c>
      <c r="Q1869" s="6" t="s">
        <v>8312</v>
      </c>
      <c r="R1869" s="6" t="s">
        <v>8334</v>
      </c>
      <c r="S1869" s="11">
        <f>(((J1869/60)/60)/24)+DATE(1970,1,1)</f>
        <v>42649.924907407403</v>
      </c>
      <c r="T1869" s="11">
        <f>(((I1869/60)/60)/24)+DATE(1970,1,1)</f>
        <v>42679.924907407403</v>
      </c>
      <c r="U1869">
        <f>YEAR(S1869)</f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E1870/D1870*100</f>
        <v>4.8680000000000003</v>
      </c>
      <c r="P1870" s="5">
        <f>IF(L1870,E1870/L1870,0)</f>
        <v>71.588235294117652</v>
      </c>
      <c r="Q1870" s="6" t="s">
        <v>8312</v>
      </c>
      <c r="R1870" s="6" t="s">
        <v>8334</v>
      </c>
      <c r="S1870" s="11">
        <f>(((J1870/60)/60)/24)+DATE(1970,1,1)</f>
        <v>42328.779224537036</v>
      </c>
      <c r="T1870" s="11">
        <f>(((I1870/60)/60)/24)+DATE(1970,1,1)</f>
        <v>42353.332638888889</v>
      </c>
      <c r="U1870">
        <f>YEAR(S1870)</f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E1871/D1871*100</f>
        <v>0</v>
      </c>
      <c r="P1871" s="5">
        <f>IF(L1871,E1871/L1871,0)</f>
        <v>0</v>
      </c>
      <c r="Q1871" s="6" t="s">
        <v>8312</v>
      </c>
      <c r="R1871" s="6" t="s">
        <v>8334</v>
      </c>
      <c r="S1871" s="11">
        <f>(((J1871/60)/60)/24)+DATE(1970,1,1)</f>
        <v>42709.002881944441</v>
      </c>
      <c r="T1871" s="11">
        <f>(((I1871/60)/60)/24)+DATE(1970,1,1)</f>
        <v>42739.002881944441</v>
      </c>
      <c r="U1871">
        <f>YEAR(S1871)</f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E1872/D1872*100</f>
        <v>10.314285714285715</v>
      </c>
      <c r="P1872" s="5">
        <f>IF(L1872,E1872/L1872,0)</f>
        <v>32.81818181818182</v>
      </c>
      <c r="Q1872" s="6" t="s">
        <v>8312</v>
      </c>
      <c r="R1872" s="6" t="s">
        <v>8334</v>
      </c>
      <c r="S1872" s="11">
        <f>(((J1872/60)/60)/24)+DATE(1970,1,1)</f>
        <v>42371.355729166666</v>
      </c>
      <c r="T1872" s="11">
        <f>(((I1872/60)/60)/24)+DATE(1970,1,1)</f>
        <v>42400.178472222222</v>
      </c>
      <c r="U1872">
        <f>YEAR(S1872)</f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E1873/D1873*100</f>
        <v>71.784615384615378</v>
      </c>
      <c r="P1873" s="5">
        <f>IF(L1873,E1873/L1873,0)</f>
        <v>49.11578947368421</v>
      </c>
      <c r="Q1873" s="6" t="s">
        <v>8312</v>
      </c>
      <c r="R1873" s="6" t="s">
        <v>8334</v>
      </c>
      <c r="S1873" s="11">
        <f>(((J1873/60)/60)/24)+DATE(1970,1,1)</f>
        <v>41923.783576388887</v>
      </c>
      <c r="T1873" s="11">
        <f>(((I1873/60)/60)/24)+DATE(1970,1,1)</f>
        <v>41963.825243055559</v>
      </c>
      <c r="U1873">
        <f>YEAR(S1873)</f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E1874/D1874*100</f>
        <v>1.06</v>
      </c>
      <c r="P1874" s="5">
        <f>IF(L1874,E1874/L1874,0)</f>
        <v>16.307692307692307</v>
      </c>
      <c r="Q1874" s="6" t="s">
        <v>8312</v>
      </c>
      <c r="R1874" s="6" t="s">
        <v>8334</v>
      </c>
      <c r="S1874" s="11">
        <f>(((J1874/60)/60)/24)+DATE(1970,1,1)</f>
        <v>42155.129652777774</v>
      </c>
      <c r="T1874" s="11">
        <f>(((I1874/60)/60)/24)+DATE(1970,1,1)</f>
        <v>42185.129652777774</v>
      </c>
      <c r="U1874">
        <f>YEAR(S1874)</f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E1875/D1875*100</f>
        <v>0.44999999999999996</v>
      </c>
      <c r="P1875" s="5">
        <f>IF(L1875,E1875/L1875,0)</f>
        <v>18</v>
      </c>
      <c r="Q1875" s="6" t="s">
        <v>8312</v>
      </c>
      <c r="R1875" s="6" t="s">
        <v>8334</v>
      </c>
      <c r="S1875" s="11">
        <f>(((J1875/60)/60)/24)+DATE(1970,1,1)</f>
        <v>42164.615856481483</v>
      </c>
      <c r="T1875" s="11">
        <f>(((I1875/60)/60)/24)+DATE(1970,1,1)</f>
        <v>42193.697916666672</v>
      </c>
      <c r="U1875">
        <f>YEAR(S1875)</f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E1876/D1876*100</f>
        <v>1.6250000000000001E-2</v>
      </c>
      <c r="P1876" s="5">
        <f>IF(L1876,E1876/L1876,0)</f>
        <v>13</v>
      </c>
      <c r="Q1876" s="6" t="s">
        <v>8312</v>
      </c>
      <c r="R1876" s="6" t="s">
        <v>8334</v>
      </c>
      <c r="S1876" s="11">
        <f>(((J1876/60)/60)/24)+DATE(1970,1,1)</f>
        <v>42529.969131944439</v>
      </c>
      <c r="T1876" s="11">
        <f>(((I1876/60)/60)/24)+DATE(1970,1,1)</f>
        <v>42549.969131944439</v>
      </c>
      <c r="U1876">
        <f>YEAR(S1876)</f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E1877/D1877*100</f>
        <v>0.51</v>
      </c>
      <c r="P1877" s="5">
        <f>IF(L1877,E1877/L1877,0)</f>
        <v>17</v>
      </c>
      <c r="Q1877" s="6" t="s">
        <v>8312</v>
      </c>
      <c r="R1877" s="6" t="s">
        <v>8334</v>
      </c>
      <c r="S1877" s="11">
        <f>(((J1877/60)/60)/24)+DATE(1970,1,1)</f>
        <v>42528.899398148147</v>
      </c>
      <c r="T1877" s="11">
        <f>(((I1877/60)/60)/24)+DATE(1970,1,1)</f>
        <v>42588.899398148147</v>
      </c>
      <c r="U1877">
        <f>YEAR(S1877)</f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E1878/D1878*100</f>
        <v>0</v>
      </c>
      <c r="P1878" s="5">
        <f>IF(L1878,E1878/L1878,0)</f>
        <v>0</v>
      </c>
      <c r="Q1878" s="6" t="s">
        <v>8312</v>
      </c>
      <c r="R1878" s="6" t="s">
        <v>8334</v>
      </c>
      <c r="S1878" s="11">
        <f>(((J1878/60)/60)/24)+DATE(1970,1,1)</f>
        <v>41776.284780092588</v>
      </c>
      <c r="T1878" s="11">
        <f>(((I1878/60)/60)/24)+DATE(1970,1,1)</f>
        <v>41806.284780092588</v>
      </c>
      <c r="U1878">
        <f>YEAR(S1878)</f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E1879/D1879*100</f>
        <v>0</v>
      </c>
      <c r="P1879" s="5">
        <f>IF(L1879,E1879/L1879,0)</f>
        <v>0</v>
      </c>
      <c r="Q1879" s="6" t="s">
        <v>8312</v>
      </c>
      <c r="R1879" s="6" t="s">
        <v>8334</v>
      </c>
      <c r="S1879" s="11">
        <f>(((J1879/60)/60)/24)+DATE(1970,1,1)</f>
        <v>42035.029224537036</v>
      </c>
      <c r="T1879" s="11">
        <f>(((I1879/60)/60)/24)+DATE(1970,1,1)</f>
        <v>42064.029224537036</v>
      </c>
      <c r="U1879">
        <f>YEAR(S1879)</f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E1880/D1880*100</f>
        <v>0</v>
      </c>
      <c r="P1880" s="5">
        <f>IF(L1880,E1880/L1880,0)</f>
        <v>0</v>
      </c>
      <c r="Q1880" s="6" t="s">
        <v>8312</v>
      </c>
      <c r="R1880" s="6" t="s">
        <v>8334</v>
      </c>
      <c r="S1880" s="11">
        <f>(((J1880/60)/60)/24)+DATE(1970,1,1)</f>
        <v>41773.008738425924</v>
      </c>
      <c r="T1880" s="11">
        <f>(((I1880/60)/60)/24)+DATE(1970,1,1)</f>
        <v>41803.008738425924</v>
      </c>
      <c r="U1880">
        <f>YEAR(S1880)</f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E1881/D1881*100</f>
        <v>0.12</v>
      </c>
      <c r="P1881" s="5">
        <f>IF(L1881,E1881/L1881,0)</f>
        <v>3</v>
      </c>
      <c r="Q1881" s="6" t="s">
        <v>8312</v>
      </c>
      <c r="R1881" s="6" t="s">
        <v>8334</v>
      </c>
      <c r="S1881" s="11">
        <f>(((J1881/60)/60)/24)+DATE(1970,1,1)</f>
        <v>42413.649641203709</v>
      </c>
      <c r="T1881" s="11">
        <f>(((I1881/60)/60)/24)+DATE(1970,1,1)</f>
        <v>42443.607974537037</v>
      </c>
      <c r="U1881">
        <f>YEAR(S1881)</f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E1882/D1882*100</f>
        <v>20.080000000000002</v>
      </c>
      <c r="P1882" s="5">
        <f>IF(L1882,E1882/L1882,0)</f>
        <v>41.833333333333336</v>
      </c>
      <c r="Q1882" s="6" t="s">
        <v>8312</v>
      </c>
      <c r="R1882" s="6" t="s">
        <v>8334</v>
      </c>
      <c r="S1882" s="11">
        <f>(((J1882/60)/60)/24)+DATE(1970,1,1)</f>
        <v>42430.566898148143</v>
      </c>
      <c r="T1882" s="11">
        <f>(((I1882/60)/60)/24)+DATE(1970,1,1)</f>
        <v>42459.525231481486</v>
      </c>
      <c r="U1882">
        <f>YEAR(S1882)</f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E1883/D1883*100</f>
        <v>172.68449999999999</v>
      </c>
      <c r="P1883" s="5">
        <f>IF(L1883,E1883/L1883,0)</f>
        <v>49.338428571428572</v>
      </c>
      <c r="Q1883" s="6" t="s">
        <v>8311</v>
      </c>
      <c r="R1883" s="6" t="s">
        <v>8329</v>
      </c>
      <c r="S1883" s="11">
        <f>(((J1883/60)/60)/24)+DATE(1970,1,1)</f>
        <v>42043.152650462958</v>
      </c>
      <c r="T1883" s="11">
        <f>(((I1883/60)/60)/24)+DATE(1970,1,1)</f>
        <v>42073.110983796301</v>
      </c>
      <c r="U1883">
        <f>YEAR(S1883)</f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E1884/D1884*100</f>
        <v>100.8955223880597</v>
      </c>
      <c r="P1884" s="5">
        <f>IF(L1884,E1884/L1884,0)</f>
        <v>41.728395061728392</v>
      </c>
      <c r="Q1884" s="6" t="s">
        <v>8311</v>
      </c>
      <c r="R1884" s="6" t="s">
        <v>8329</v>
      </c>
      <c r="S1884" s="11">
        <f>(((J1884/60)/60)/24)+DATE(1970,1,1)</f>
        <v>41067.949212962965</v>
      </c>
      <c r="T1884" s="11">
        <f>(((I1884/60)/60)/24)+DATE(1970,1,1)</f>
        <v>41100.991666666669</v>
      </c>
      <c r="U1884">
        <f>YEAR(S1884)</f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E1885/D1885*100</f>
        <v>104.8048048048048</v>
      </c>
      <c r="P1885" s="5">
        <f>IF(L1885,E1885/L1885,0)</f>
        <v>32.71875</v>
      </c>
      <c r="Q1885" s="6" t="s">
        <v>8311</v>
      </c>
      <c r="R1885" s="6" t="s">
        <v>8329</v>
      </c>
      <c r="S1885" s="11">
        <f>(((J1885/60)/60)/24)+DATE(1970,1,1)</f>
        <v>40977.948009259257</v>
      </c>
      <c r="T1885" s="11">
        <f>(((I1885/60)/60)/24)+DATE(1970,1,1)</f>
        <v>41007.906342592592</v>
      </c>
      <c r="U1885">
        <f>YEAR(S1885)</f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E1886/D1886*100</f>
        <v>135.1</v>
      </c>
      <c r="P1886" s="5">
        <f>IF(L1886,E1886/L1886,0)</f>
        <v>51.96153846153846</v>
      </c>
      <c r="Q1886" s="6" t="s">
        <v>8311</v>
      </c>
      <c r="R1886" s="6" t="s">
        <v>8329</v>
      </c>
      <c r="S1886" s="11">
        <f>(((J1886/60)/60)/24)+DATE(1970,1,1)</f>
        <v>41205.198321759257</v>
      </c>
      <c r="T1886" s="11">
        <f>(((I1886/60)/60)/24)+DATE(1970,1,1)</f>
        <v>41240.5</v>
      </c>
      <c r="U1886">
        <f>YEAR(S1886)</f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E1887/D1887*100</f>
        <v>116.32786885245903</v>
      </c>
      <c r="P1887" s="5">
        <f>IF(L1887,E1887/L1887,0)</f>
        <v>50.685714285714283</v>
      </c>
      <c r="Q1887" s="6" t="s">
        <v>8311</v>
      </c>
      <c r="R1887" s="6" t="s">
        <v>8329</v>
      </c>
      <c r="S1887" s="11">
        <f>(((J1887/60)/60)/24)+DATE(1970,1,1)</f>
        <v>41099.093865740739</v>
      </c>
      <c r="T1887" s="11">
        <f>(((I1887/60)/60)/24)+DATE(1970,1,1)</f>
        <v>41131.916666666664</v>
      </c>
      <c r="U1887">
        <f>YEAR(S1887)</f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E1888/D1888*100</f>
        <v>102.08333333333333</v>
      </c>
      <c r="P1888" s="5">
        <f>IF(L1888,E1888/L1888,0)</f>
        <v>42.241379310344826</v>
      </c>
      <c r="Q1888" s="6" t="s">
        <v>8311</v>
      </c>
      <c r="R1888" s="6" t="s">
        <v>8329</v>
      </c>
      <c r="S1888" s="11">
        <f>(((J1888/60)/60)/24)+DATE(1970,1,1)</f>
        <v>41925.906689814816</v>
      </c>
      <c r="T1888" s="11">
        <f>(((I1888/60)/60)/24)+DATE(1970,1,1)</f>
        <v>41955.94835648148</v>
      </c>
      <c r="U1888">
        <f>YEAR(S1888)</f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E1889/D1889*100</f>
        <v>111.16666666666666</v>
      </c>
      <c r="P1889" s="5">
        <f>IF(L1889,E1889/L1889,0)</f>
        <v>416.875</v>
      </c>
      <c r="Q1889" s="6" t="s">
        <v>8311</v>
      </c>
      <c r="R1889" s="6" t="s">
        <v>8329</v>
      </c>
      <c r="S1889" s="11">
        <f>(((J1889/60)/60)/24)+DATE(1970,1,1)</f>
        <v>42323.800138888888</v>
      </c>
      <c r="T1889" s="11">
        <f>(((I1889/60)/60)/24)+DATE(1970,1,1)</f>
        <v>42341.895833333328</v>
      </c>
      <c r="U1889">
        <f>YEAR(S1889)</f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E1890/D1890*100</f>
        <v>166.08</v>
      </c>
      <c r="P1890" s="5">
        <f>IF(L1890,E1890/L1890,0)</f>
        <v>46.651685393258425</v>
      </c>
      <c r="Q1890" s="6" t="s">
        <v>8311</v>
      </c>
      <c r="R1890" s="6" t="s">
        <v>8329</v>
      </c>
      <c r="S1890" s="11">
        <f>(((J1890/60)/60)/24)+DATE(1970,1,1)</f>
        <v>40299.239953703705</v>
      </c>
      <c r="T1890" s="11">
        <f>(((I1890/60)/60)/24)+DATE(1970,1,1)</f>
        <v>40330.207638888889</v>
      </c>
      <c r="U1890">
        <f>YEAR(S1890)</f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E1891/D1891*100</f>
        <v>106.60000000000001</v>
      </c>
      <c r="P1891" s="5">
        <f>IF(L1891,E1891/L1891,0)</f>
        <v>48.454545454545453</v>
      </c>
      <c r="Q1891" s="6" t="s">
        <v>8311</v>
      </c>
      <c r="R1891" s="6" t="s">
        <v>8329</v>
      </c>
      <c r="S1891" s="11">
        <f>(((J1891/60)/60)/24)+DATE(1970,1,1)</f>
        <v>41299.793356481481</v>
      </c>
      <c r="T1891" s="11">
        <f>(((I1891/60)/60)/24)+DATE(1970,1,1)</f>
        <v>41344.751689814817</v>
      </c>
      <c r="U1891">
        <f>YEAR(S1891)</f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E1892/D1892*100</f>
        <v>144.58441666666667</v>
      </c>
      <c r="P1892" s="5">
        <f>IF(L1892,E1892/L1892,0)</f>
        <v>70.5289837398374</v>
      </c>
      <c r="Q1892" s="6" t="s">
        <v>8311</v>
      </c>
      <c r="R1892" s="6" t="s">
        <v>8329</v>
      </c>
      <c r="S1892" s="11">
        <f>(((J1892/60)/60)/24)+DATE(1970,1,1)</f>
        <v>41228.786203703705</v>
      </c>
      <c r="T1892" s="11">
        <f>(((I1892/60)/60)/24)+DATE(1970,1,1)</f>
        <v>41258.786203703705</v>
      </c>
      <c r="U1892">
        <f>YEAR(S1892)</f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E1893/D1893*100</f>
        <v>105.55000000000001</v>
      </c>
      <c r="P1893" s="5">
        <f>IF(L1893,E1893/L1893,0)</f>
        <v>87.958333333333329</v>
      </c>
      <c r="Q1893" s="6" t="s">
        <v>8311</v>
      </c>
      <c r="R1893" s="6" t="s">
        <v>8329</v>
      </c>
      <c r="S1893" s="11">
        <f>(((J1893/60)/60)/24)+DATE(1970,1,1)</f>
        <v>40335.798078703701</v>
      </c>
      <c r="T1893" s="11">
        <f>(((I1893/60)/60)/24)+DATE(1970,1,1)</f>
        <v>40381.25</v>
      </c>
      <c r="U1893">
        <f>YEAR(S1893)</f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E1894/D1894*100</f>
        <v>136.60000000000002</v>
      </c>
      <c r="P1894" s="5">
        <f>IF(L1894,E1894/L1894,0)</f>
        <v>26.26923076923077</v>
      </c>
      <c r="Q1894" s="6" t="s">
        <v>8311</v>
      </c>
      <c r="R1894" s="6" t="s">
        <v>8329</v>
      </c>
      <c r="S1894" s="11">
        <f>(((J1894/60)/60)/24)+DATE(1970,1,1)</f>
        <v>40671.637511574074</v>
      </c>
      <c r="T1894" s="11">
        <f>(((I1894/60)/60)/24)+DATE(1970,1,1)</f>
        <v>40701.637511574074</v>
      </c>
      <c r="U1894">
        <f>YEAR(S1894)</f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E1895/D1895*100</f>
        <v>104</v>
      </c>
      <c r="P1895" s="5">
        <f>IF(L1895,E1895/L1895,0)</f>
        <v>57.777777777777779</v>
      </c>
      <c r="Q1895" s="6" t="s">
        <v>8311</v>
      </c>
      <c r="R1895" s="6" t="s">
        <v>8329</v>
      </c>
      <c r="S1895" s="11">
        <f>(((J1895/60)/60)/24)+DATE(1970,1,1)</f>
        <v>40632.94195601852</v>
      </c>
      <c r="T1895" s="11">
        <f>(((I1895/60)/60)/24)+DATE(1970,1,1)</f>
        <v>40649.165972222225</v>
      </c>
      <c r="U1895">
        <f>YEAR(S1895)</f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E1896/D1896*100</f>
        <v>114.5</v>
      </c>
      <c r="P1896" s="5">
        <f>IF(L1896,E1896/L1896,0)</f>
        <v>57.25</v>
      </c>
      <c r="Q1896" s="6" t="s">
        <v>8311</v>
      </c>
      <c r="R1896" s="6" t="s">
        <v>8329</v>
      </c>
      <c r="S1896" s="11">
        <f>(((J1896/60)/60)/24)+DATE(1970,1,1)</f>
        <v>40920.904895833337</v>
      </c>
      <c r="T1896" s="11">
        <f>(((I1896/60)/60)/24)+DATE(1970,1,1)</f>
        <v>40951.904895833337</v>
      </c>
      <c r="U1896">
        <f>YEAR(S1896)</f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E1897/D1897*100</f>
        <v>101.71957671957672</v>
      </c>
      <c r="P1897" s="5">
        <f>IF(L1897,E1897/L1897,0)</f>
        <v>196.34042553191489</v>
      </c>
      <c r="Q1897" s="6" t="s">
        <v>8311</v>
      </c>
      <c r="R1897" s="6" t="s">
        <v>8329</v>
      </c>
      <c r="S1897" s="11">
        <f>(((J1897/60)/60)/24)+DATE(1970,1,1)</f>
        <v>42267.746782407412</v>
      </c>
      <c r="T1897" s="11">
        <f>(((I1897/60)/60)/24)+DATE(1970,1,1)</f>
        <v>42297.746782407412</v>
      </c>
      <c r="U1897">
        <f>YEAR(S1897)</f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E1898/D1898*100</f>
        <v>123.94678492239468</v>
      </c>
      <c r="P1898" s="5">
        <f>IF(L1898,E1898/L1898,0)</f>
        <v>43</v>
      </c>
      <c r="Q1898" s="6" t="s">
        <v>8311</v>
      </c>
      <c r="R1898" s="6" t="s">
        <v>8329</v>
      </c>
      <c r="S1898" s="11">
        <f>(((J1898/60)/60)/24)+DATE(1970,1,1)</f>
        <v>40981.710243055553</v>
      </c>
      <c r="T1898" s="11">
        <f>(((I1898/60)/60)/24)+DATE(1970,1,1)</f>
        <v>41011.710243055553</v>
      </c>
      <c r="U1898">
        <f>YEAR(S1898)</f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E1899/D1899*100</f>
        <v>102.45669291338582</v>
      </c>
      <c r="P1899" s="5">
        <f>IF(L1899,E1899/L1899,0)</f>
        <v>35.551912568306008</v>
      </c>
      <c r="Q1899" s="6" t="s">
        <v>8311</v>
      </c>
      <c r="R1899" s="6" t="s">
        <v>8329</v>
      </c>
      <c r="S1899" s="11">
        <f>(((J1899/60)/60)/24)+DATE(1970,1,1)</f>
        <v>41680.583402777782</v>
      </c>
      <c r="T1899" s="11">
        <f>(((I1899/60)/60)/24)+DATE(1970,1,1)</f>
        <v>41702.875</v>
      </c>
      <c r="U1899">
        <f>YEAR(S1899)</f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E1900/D1900*100</f>
        <v>144.5</v>
      </c>
      <c r="P1900" s="5">
        <f>IF(L1900,E1900/L1900,0)</f>
        <v>68.80952380952381</v>
      </c>
      <c r="Q1900" s="6" t="s">
        <v>8311</v>
      </c>
      <c r="R1900" s="6" t="s">
        <v>8329</v>
      </c>
      <c r="S1900" s="11">
        <f>(((J1900/60)/60)/24)+DATE(1970,1,1)</f>
        <v>42366.192974537036</v>
      </c>
      <c r="T1900" s="11">
        <f>(((I1900/60)/60)/24)+DATE(1970,1,1)</f>
        <v>42401.75</v>
      </c>
      <c r="U1900">
        <f>YEAR(S1900)</f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E1901/D1901*100</f>
        <v>133.33333333333331</v>
      </c>
      <c r="P1901" s="5">
        <f>IF(L1901,E1901/L1901,0)</f>
        <v>28.571428571428573</v>
      </c>
      <c r="Q1901" s="6" t="s">
        <v>8311</v>
      </c>
      <c r="R1901" s="6" t="s">
        <v>8329</v>
      </c>
      <c r="S1901" s="11">
        <f>(((J1901/60)/60)/24)+DATE(1970,1,1)</f>
        <v>42058.941736111112</v>
      </c>
      <c r="T1901" s="11">
        <f>(((I1901/60)/60)/24)+DATE(1970,1,1)</f>
        <v>42088.90006944444</v>
      </c>
      <c r="U1901">
        <f>YEAR(S1901)</f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E1902/D1902*100</f>
        <v>109.3644</v>
      </c>
      <c r="P1902" s="5">
        <f>IF(L1902,E1902/L1902,0)</f>
        <v>50.631666666666668</v>
      </c>
      <c r="Q1902" s="6" t="s">
        <v>8311</v>
      </c>
      <c r="R1902" s="6" t="s">
        <v>8329</v>
      </c>
      <c r="S1902" s="11">
        <f>(((J1902/60)/60)/24)+DATE(1970,1,1)</f>
        <v>41160.871886574074</v>
      </c>
      <c r="T1902" s="11">
        <f>(((I1902/60)/60)/24)+DATE(1970,1,1)</f>
        <v>41188.415972222225</v>
      </c>
      <c r="U1902">
        <f>YEAR(S1902)</f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E1903/D1903*100</f>
        <v>2.6969696969696968</v>
      </c>
      <c r="P1903" s="5">
        <f>IF(L1903,E1903/L1903,0)</f>
        <v>106.8</v>
      </c>
      <c r="Q1903" s="6" t="s">
        <v>8322</v>
      </c>
      <c r="R1903" s="6" t="s">
        <v>8347</v>
      </c>
      <c r="S1903" s="11">
        <f>(((J1903/60)/60)/24)+DATE(1970,1,1)</f>
        <v>42116.54315972222</v>
      </c>
      <c r="T1903" s="11">
        <f>(((I1903/60)/60)/24)+DATE(1970,1,1)</f>
        <v>42146.541666666672</v>
      </c>
      <c r="U1903">
        <f>YEAR(S1903)</f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E1904/D1904*100</f>
        <v>1.2</v>
      </c>
      <c r="P1904" s="5">
        <f>IF(L1904,E1904/L1904,0)</f>
        <v>4</v>
      </c>
      <c r="Q1904" s="6" t="s">
        <v>8322</v>
      </c>
      <c r="R1904" s="6" t="s">
        <v>8347</v>
      </c>
      <c r="S1904" s="11">
        <f>(((J1904/60)/60)/24)+DATE(1970,1,1)</f>
        <v>42037.789895833332</v>
      </c>
      <c r="T1904" s="11">
        <f>(((I1904/60)/60)/24)+DATE(1970,1,1)</f>
        <v>42067.789895833332</v>
      </c>
      <c r="U1904">
        <f>YEAR(S1904)</f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E1905/D1905*100</f>
        <v>46.6</v>
      </c>
      <c r="P1905" s="5">
        <f>IF(L1905,E1905/L1905,0)</f>
        <v>34.097560975609753</v>
      </c>
      <c r="Q1905" s="6" t="s">
        <v>8322</v>
      </c>
      <c r="R1905" s="6" t="s">
        <v>8347</v>
      </c>
      <c r="S1905" s="11">
        <f>(((J1905/60)/60)/24)+DATE(1970,1,1)</f>
        <v>42702.770729166667</v>
      </c>
      <c r="T1905" s="11">
        <f>(((I1905/60)/60)/24)+DATE(1970,1,1)</f>
        <v>42762.770729166667</v>
      </c>
      <c r="U1905">
        <f>YEAR(S1905)</f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E1906/D1906*100</f>
        <v>0.1</v>
      </c>
      <c r="P1906" s="5">
        <f>IF(L1906,E1906/L1906,0)</f>
        <v>25</v>
      </c>
      <c r="Q1906" s="6" t="s">
        <v>8322</v>
      </c>
      <c r="R1906" s="6" t="s">
        <v>8347</v>
      </c>
      <c r="S1906" s="11">
        <f>(((J1906/60)/60)/24)+DATE(1970,1,1)</f>
        <v>42326.685428240744</v>
      </c>
      <c r="T1906" s="11">
        <f>(((I1906/60)/60)/24)+DATE(1970,1,1)</f>
        <v>42371.685428240744</v>
      </c>
      <c r="U1906">
        <f>YEAR(S1906)</f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E1907/D1907*100</f>
        <v>0.16800000000000001</v>
      </c>
      <c r="P1907" s="5">
        <f>IF(L1907,E1907/L1907,0)</f>
        <v>10.5</v>
      </c>
      <c r="Q1907" s="6" t="s">
        <v>8322</v>
      </c>
      <c r="R1907" s="6" t="s">
        <v>8347</v>
      </c>
      <c r="S1907" s="11">
        <f>(((J1907/60)/60)/24)+DATE(1970,1,1)</f>
        <v>41859.925856481481</v>
      </c>
      <c r="T1907" s="11">
        <f>(((I1907/60)/60)/24)+DATE(1970,1,1)</f>
        <v>41889.925856481481</v>
      </c>
      <c r="U1907">
        <f>YEAR(S1907)</f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E1908/D1908*100</f>
        <v>42.76</v>
      </c>
      <c r="P1908" s="5">
        <f>IF(L1908,E1908/L1908,0)</f>
        <v>215.95959595959596</v>
      </c>
      <c r="Q1908" s="6" t="s">
        <v>8322</v>
      </c>
      <c r="R1908" s="6" t="s">
        <v>8347</v>
      </c>
      <c r="S1908" s="11">
        <f>(((J1908/60)/60)/24)+DATE(1970,1,1)</f>
        <v>42514.671099537038</v>
      </c>
      <c r="T1908" s="11">
        <f>(((I1908/60)/60)/24)+DATE(1970,1,1)</f>
        <v>42544.671099537038</v>
      </c>
      <c r="U1908">
        <f>YEAR(S1908)</f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E1909/D1909*100</f>
        <v>0.28333333333333333</v>
      </c>
      <c r="P1909" s="5">
        <f>IF(L1909,E1909/L1909,0)</f>
        <v>21.25</v>
      </c>
      <c r="Q1909" s="6" t="s">
        <v>8322</v>
      </c>
      <c r="R1909" s="6" t="s">
        <v>8347</v>
      </c>
      <c r="S1909" s="11">
        <f>(((J1909/60)/60)/24)+DATE(1970,1,1)</f>
        <v>41767.587094907409</v>
      </c>
      <c r="T1909" s="11">
        <f>(((I1909/60)/60)/24)+DATE(1970,1,1)</f>
        <v>41782.587094907409</v>
      </c>
      <c r="U1909">
        <f>YEAR(S1909)</f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E1910/D1910*100</f>
        <v>1.7319999999999998</v>
      </c>
      <c r="P1910" s="5">
        <f>IF(L1910,E1910/L1910,0)</f>
        <v>108.25</v>
      </c>
      <c r="Q1910" s="6" t="s">
        <v>8322</v>
      </c>
      <c r="R1910" s="6" t="s">
        <v>8347</v>
      </c>
      <c r="S1910" s="11">
        <f>(((J1910/60)/60)/24)+DATE(1970,1,1)</f>
        <v>42703.917824074073</v>
      </c>
      <c r="T1910" s="11">
        <f>(((I1910/60)/60)/24)+DATE(1970,1,1)</f>
        <v>42733.917824074073</v>
      </c>
      <c r="U1910">
        <f>YEAR(S1910)</f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E1911/D1911*100</f>
        <v>14.111428571428572</v>
      </c>
      <c r="P1911" s="5">
        <f>IF(L1911,E1911/L1911,0)</f>
        <v>129.97368421052633</v>
      </c>
      <c r="Q1911" s="6" t="s">
        <v>8322</v>
      </c>
      <c r="R1911" s="6" t="s">
        <v>8347</v>
      </c>
      <c r="S1911" s="11">
        <f>(((J1911/60)/60)/24)+DATE(1970,1,1)</f>
        <v>41905.429155092592</v>
      </c>
      <c r="T1911" s="11">
        <f>(((I1911/60)/60)/24)+DATE(1970,1,1)</f>
        <v>41935.429155092592</v>
      </c>
      <c r="U1911">
        <f>YEAR(S1911)</f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E1912/D1912*100</f>
        <v>39.395294117647055</v>
      </c>
      <c r="P1912" s="5">
        <f>IF(L1912,E1912/L1912,0)</f>
        <v>117.49473684210527</v>
      </c>
      <c r="Q1912" s="6" t="s">
        <v>8322</v>
      </c>
      <c r="R1912" s="6" t="s">
        <v>8347</v>
      </c>
      <c r="S1912" s="11">
        <f>(((J1912/60)/60)/24)+DATE(1970,1,1)</f>
        <v>42264.963159722218</v>
      </c>
      <c r="T1912" s="11">
        <f>(((I1912/60)/60)/24)+DATE(1970,1,1)</f>
        <v>42308.947916666672</v>
      </c>
      <c r="U1912">
        <f>YEAR(S1912)</f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E1913/D1913*100</f>
        <v>2.3529411764705882E-2</v>
      </c>
      <c r="P1913" s="5">
        <f>IF(L1913,E1913/L1913,0)</f>
        <v>10</v>
      </c>
      <c r="Q1913" s="6" t="s">
        <v>8322</v>
      </c>
      <c r="R1913" s="6" t="s">
        <v>8347</v>
      </c>
      <c r="S1913" s="11">
        <f>(((J1913/60)/60)/24)+DATE(1970,1,1)</f>
        <v>41830.033958333333</v>
      </c>
      <c r="T1913" s="11">
        <f>(((I1913/60)/60)/24)+DATE(1970,1,1)</f>
        <v>41860.033958333333</v>
      </c>
      <c r="U1913">
        <f>YEAR(S1913)</f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E1914/D1914*100</f>
        <v>59.3</v>
      </c>
      <c r="P1914" s="5">
        <f>IF(L1914,E1914/L1914,0)</f>
        <v>70.595238095238102</v>
      </c>
      <c r="Q1914" s="6" t="s">
        <v>8322</v>
      </c>
      <c r="R1914" s="6" t="s">
        <v>8347</v>
      </c>
      <c r="S1914" s="11">
        <f>(((J1914/60)/60)/24)+DATE(1970,1,1)</f>
        <v>42129.226388888885</v>
      </c>
      <c r="T1914" s="11">
        <f>(((I1914/60)/60)/24)+DATE(1970,1,1)</f>
        <v>42159.226388888885</v>
      </c>
      <c r="U1914">
        <f>YEAR(S1914)</f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E1915/D1915*100</f>
        <v>1.3270833333333334</v>
      </c>
      <c r="P1915" s="5">
        <f>IF(L1915,E1915/L1915,0)</f>
        <v>24.5</v>
      </c>
      <c r="Q1915" s="6" t="s">
        <v>8322</v>
      </c>
      <c r="R1915" s="6" t="s">
        <v>8347</v>
      </c>
      <c r="S1915" s="11">
        <f>(((J1915/60)/60)/24)+DATE(1970,1,1)</f>
        <v>41890.511319444442</v>
      </c>
      <c r="T1915" s="11">
        <f>(((I1915/60)/60)/24)+DATE(1970,1,1)</f>
        <v>41920.511319444442</v>
      </c>
      <c r="U1915">
        <f>YEAR(S1915)</f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E1916/D1916*100</f>
        <v>9.0090090090090094</v>
      </c>
      <c r="P1916" s="5">
        <f>IF(L1916,E1916/L1916,0)</f>
        <v>30</v>
      </c>
      <c r="Q1916" s="6" t="s">
        <v>8322</v>
      </c>
      <c r="R1916" s="6" t="s">
        <v>8347</v>
      </c>
      <c r="S1916" s="11">
        <f>(((J1916/60)/60)/24)+DATE(1970,1,1)</f>
        <v>41929.174456018518</v>
      </c>
      <c r="T1916" s="11">
        <f>(((I1916/60)/60)/24)+DATE(1970,1,1)</f>
        <v>41944.165972222225</v>
      </c>
      <c r="U1916">
        <f>YEAR(S1916)</f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E1917/D1917*100</f>
        <v>1.6</v>
      </c>
      <c r="P1917" s="5">
        <f>IF(L1917,E1917/L1917,0)</f>
        <v>2</v>
      </c>
      <c r="Q1917" s="6" t="s">
        <v>8322</v>
      </c>
      <c r="R1917" s="6" t="s">
        <v>8347</v>
      </c>
      <c r="S1917" s="11">
        <f>(((J1917/60)/60)/24)+DATE(1970,1,1)</f>
        <v>41864.04886574074</v>
      </c>
      <c r="T1917" s="11">
        <f>(((I1917/60)/60)/24)+DATE(1970,1,1)</f>
        <v>41884.04886574074</v>
      </c>
      <c r="U1917">
        <f>YEAR(S1917)</f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E1918/D1918*100</f>
        <v>0.51</v>
      </c>
      <c r="P1918" s="5">
        <f>IF(L1918,E1918/L1918,0)</f>
        <v>17</v>
      </c>
      <c r="Q1918" s="6" t="s">
        <v>8322</v>
      </c>
      <c r="R1918" s="6" t="s">
        <v>8347</v>
      </c>
      <c r="S1918" s="11">
        <f>(((J1918/60)/60)/24)+DATE(1970,1,1)</f>
        <v>42656.717303240745</v>
      </c>
      <c r="T1918" s="11">
        <f>(((I1918/60)/60)/24)+DATE(1970,1,1)</f>
        <v>42681.758969907409</v>
      </c>
      <c r="U1918">
        <f>YEAR(S1918)</f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E1919/D1919*100</f>
        <v>52.570512820512818</v>
      </c>
      <c r="P1919" s="5">
        <f>IF(L1919,E1919/L1919,0)</f>
        <v>2928.9285714285716</v>
      </c>
      <c r="Q1919" s="6" t="s">
        <v>8322</v>
      </c>
      <c r="R1919" s="6" t="s">
        <v>8347</v>
      </c>
      <c r="S1919" s="11">
        <f>(((J1919/60)/60)/24)+DATE(1970,1,1)</f>
        <v>42746.270057870366</v>
      </c>
      <c r="T1919" s="11">
        <f>(((I1919/60)/60)/24)+DATE(1970,1,1)</f>
        <v>42776.270057870366</v>
      </c>
      <c r="U1919">
        <f>YEAR(S1919)</f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E1920/D1920*100</f>
        <v>1.04</v>
      </c>
      <c r="P1920" s="5">
        <f>IF(L1920,E1920/L1920,0)</f>
        <v>28.888888888888889</v>
      </c>
      <c r="Q1920" s="6" t="s">
        <v>8322</v>
      </c>
      <c r="R1920" s="6" t="s">
        <v>8347</v>
      </c>
      <c r="S1920" s="11">
        <f>(((J1920/60)/60)/24)+DATE(1970,1,1)</f>
        <v>41828.789942129632</v>
      </c>
      <c r="T1920" s="11">
        <f>(((I1920/60)/60)/24)+DATE(1970,1,1)</f>
        <v>41863.789942129632</v>
      </c>
      <c r="U1920">
        <f>YEAR(S1920)</f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E1921/D1921*100</f>
        <v>47.4</v>
      </c>
      <c r="P1921" s="5">
        <f>IF(L1921,E1921/L1921,0)</f>
        <v>29.625</v>
      </c>
      <c r="Q1921" s="6" t="s">
        <v>8322</v>
      </c>
      <c r="R1921" s="6" t="s">
        <v>8347</v>
      </c>
      <c r="S1921" s="11">
        <f>(((J1921/60)/60)/24)+DATE(1970,1,1)</f>
        <v>42113.875567129624</v>
      </c>
      <c r="T1921" s="11">
        <f>(((I1921/60)/60)/24)+DATE(1970,1,1)</f>
        <v>42143.875567129624</v>
      </c>
      <c r="U1921">
        <f>YEAR(S1921)</f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E1922/D1922*100</f>
        <v>43.03</v>
      </c>
      <c r="P1922" s="5">
        <f>IF(L1922,E1922/L1922,0)</f>
        <v>40.980952380952381</v>
      </c>
      <c r="Q1922" s="6" t="s">
        <v>8322</v>
      </c>
      <c r="R1922" s="6" t="s">
        <v>8347</v>
      </c>
      <c r="S1922" s="11">
        <f>(((J1922/60)/60)/24)+DATE(1970,1,1)</f>
        <v>42270.875706018516</v>
      </c>
      <c r="T1922" s="11">
        <f>(((I1922/60)/60)/24)+DATE(1970,1,1)</f>
        <v>42298.958333333328</v>
      </c>
      <c r="U1922">
        <f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E1923/D1923*100</f>
        <v>136.80000000000001</v>
      </c>
      <c r="P1923" s="5">
        <f>IF(L1923,E1923/L1923,0)</f>
        <v>54</v>
      </c>
      <c r="Q1923" s="6" t="s">
        <v>8311</v>
      </c>
      <c r="R1923" s="6" t="s">
        <v>8329</v>
      </c>
      <c r="S1923" s="11">
        <f>(((J1923/60)/60)/24)+DATE(1970,1,1)</f>
        <v>41074.221562500003</v>
      </c>
      <c r="T1923" s="11">
        <f>(((I1923/60)/60)/24)+DATE(1970,1,1)</f>
        <v>41104.221562500003</v>
      </c>
      <c r="U1923">
        <f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E1924/D1924*100</f>
        <v>115.55</v>
      </c>
      <c r="P1924" s="5">
        <f>IF(L1924,E1924/L1924,0)</f>
        <v>36.109375</v>
      </c>
      <c r="Q1924" s="6" t="s">
        <v>8311</v>
      </c>
      <c r="R1924" s="6" t="s">
        <v>8329</v>
      </c>
      <c r="S1924" s="11">
        <f>(((J1924/60)/60)/24)+DATE(1970,1,1)</f>
        <v>41590.255868055552</v>
      </c>
      <c r="T1924" s="11">
        <f>(((I1924/60)/60)/24)+DATE(1970,1,1)</f>
        <v>41620.255868055552</v>
      </c>
      <c r="U1924">
        <f>YEAR(S1924)</f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E1925/D1925*100</f>
        <v>240.79999999999998</v>
      </c>
      <c r="P1925" s="5">
        <f>IF(L1925,E1925/L1925,0)</f>
        <v>23.153846153846153</v>
      </c>
      <c r="Q1925" s="6" t="s">
        <v>8311</v>
      </c>
      <c r="R1925" s="6" t="s">
        <v>8329</v>
      </c>
      <c r="S1925" s="11">
        <f>(((J1925/60)/60)/24)+DATE(1970,1,1)</f>
        <v>40772.848749999997</v>
      </c>
      <c r="T1925" s="11">
        <f>(((I1925/60)/60)/24)+DATE(1970,1,1)</f>
        <v>40813.207638888889</v>
      </c>
      <c r="U1925">
        <f>YEAR(S1925)</f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E1926/D1926*100</f>
        <v>114.39999999999999</v>
      </c>
      <c r="P1926" s="5">
        <f>IF(L1926,E1926/L1926,0)</f>
        <v>104</v>
      </c>
      <c r="Q1926" s="6" t="s">
        <v>8311</v>
      </c>
      <c r="R1926" s="6" t="s">
        <v>8329</v>
      </c>
      <c r="S1926" s="11">
        <f>(((J1926/60)/60)/24)+DATE(1970,1,1)</f>
        <v>41626.761053240742</v>
      </c>
      <c r="T1926" s="11">
        <f>(((I1926/60)/60)/24)+DATE(1970,1,1)</f>
        <v>41654.814583333333</v>
      </c>
      <c r="U1926">
        <f>YEAR(S1926)</f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E1927/D1927*100</f>
        <v>110.33333333333333</v>
      </c>
      <c r="P1927" s="5">
        <f>IF(L1927,E1927/L1927,0)</f>
        <v>31.826923076923077</v>
      </c>
      <c r="Q1927" s="6" t="s">
        <v>8311</v>
      </c>
      <c r="R1927" s="6" t="s">
        <v>8329</v>
      </c>
      <c r="S1927" s="11">
        <f>(((J1927/60)/60)/24)+DATE(1970,1,1)</f>
        <v>41535.90148148148</v>
      </c>
      <c r="T1927" s="11">
        <f>(((I1927/60)/60)/24)+DATE(1970,1,1)</f>
        <v>41558</v>
      </c>
      <c r="U1927">
        <f>YEAR(S1927)</f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E1928/D1928*100</f>
        <v>195.37933333333334</v>
      </c>
      <c r="P1928" s="5">
        <f>IF(L1928,E1928/L1928,0)</f>
        <v>27.3896261682243</v>
      </c>
      <c r="Q1928" s="6" t="s">
        <v>8311</v>
      </c>
      <c r="R1928" s="6" t="s">
        <v>8329</v>
      </c>
      <c r="S1928" s="11">
        <f>(((J1928/60)/60)/24)+DATE(1970,1,1)</f>
        <v>40456.954351851848</v>
      </c>
      <c r="T1928" s="11">
        <f>(((I1928/60)/60)/24)+DATE(1970,1,1)</f>
        <v>40484.018055555556</v>
      </c>
      <c r="U1928">
        <f>YEAR(S1928)</f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E1929/D1929*100</f>
        <v>103.33333333333334</v>
      </c>
      <c r="P1929" s="5">
        <f>IF(L1929,E1929/L1929,0)</f>
        <v>56.363636363636367</v>
      </c>
      <c r="Q1929" s="6" t="s">
        <v>8311</v>
      </c>
      <c r="R1929" s="6" t="s">
        <v>8329</v>
      </c>
      <c r="S1929" s="11">
        <f>(((J1929/60)/60)/24)+DATE(1970,1,1)</f>
        <v>40960.861562500002</v>
      </c>
      <c r="T1929" s="11">
        <f>(((I1929/60)/60)/24)+DATE(1970,1,1)</f>
        <v>40976.207638888889</v>
      </c>
      <c r="U1929">
        <f>YEAR(S1929)</f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E1930/D1930*100</f>
        <v>103.1372549019608</v>
      </c>
      <c r="P1930" s="5">
        <f>IF(L1930,E1930/L1930,0)</f>
        <v>77.352941176470594</v>
      </c>
      <c r="Q1930" s="6" t="s">
        <v>8311</v>
      </c>
      <c r="R1930" s="6" t="s">
        <v>8329</v>
      </c>
      <c r="S1930" s="11">
        <f>(((J1930/60)/60)/24)+DATE(1970,1,1)</f>
        <v>41371.648078703707</v>
      </c>
      <c r="T1930" s="11">
        <f>(((I1930/60)/60)/24)+DATE(1970,1,1)</f>
        <v>41401.648078703707</v>
      </c>
      <c r="U1930">
        <f>YEAR(S1930)</f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E1931/D1931*100</f>
        <v>100.3125</v>
      </c>
      <c r="P1931" s="5">
        <f>IF(L1931,E1931/L1931,0)</f>
        <v>42.8</v>
      </c>
      <c r="Q1931" s="6" t="s">
        <v>8311</v>
      </c>
      <c r="R1931" s="6" t="s">
        <v>8329</v>
      </c>
      <c r="S1931" s="11">
        <f>(((J1931/60)/60)/24)+DATE(1970,1,1)</f>
        <v>40687.021597222221</v>
      </c>
      <c r="T1931" s="11">
        <f>(((I1931/60)/60)/24)+DATE(1970,1,1)</f>
        <v>40729.021597222221</v>
      </c>
      <c r="U1931">
        <f>YEAR(S1931)</f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E1932/D1932*100</f>
        <v>127</v>
      </c>
      <c r="P1932" s="5">
        <f>IF(L1932,E1932/L1932,0)</f>
        <v>48.846153846153847</v>
      </c>
      <c r="Q1932" s="6" t="s">
        <v>8311</v>
      </c>
      <c r="R1932" s="6" t="s">
        <v>8329</v>
      </c>
      <c r="S1932" s="11">
        <f>(((J1932/60)/60)/24)+DATE(1970,1,1)</f>
        <v>41402.558819444443</v>
      </c>
      <c r="T1932" s="11">
        <f>(((I1932/60)/60)/24)+DATE(1970,1,1)</f>
        <v>41462.558819444443</v>
      </c>
      <c r="U1932">
        <f>YEAR(S1932)</f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E1933/D1933*100</f>
        <v>120.601</v>
      </c>
      <c r="P1933" s="5">
        <f>IF(L1933,E1933/L1933,0)</f>
        <v>48.240400000000001</v>
      </c>
      <c r="Q1933" s="6" t="s">
        <v>8311</v>
      </c>
      <c r="R1933" s="6" t="s">
        <v>8329</v>
      </c>
      <c r="S1933" s="11">
        <f>(((J1933/60)/60)/24)+DATE(1970,1,1)</f>
        <v>41037.892465277779</v>
      </c>
      <c r="T1933" s="11">
        <f>(((I1933/60)/60)/24)+DATE(1970,1,1)</f>
        <v>41051.145833333336</v>
      </c>
      <c r="U1933">
        <f>YEAR(S1933)</f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E1934/D1934*100</f>
        <v>106.99047619047619</v>
      </c>
      <c r="P1934" s="5">
        <f>IF(L1934,E1934/L1934,0)</f>
        <v>70.212500000000006</v>
      </c>
      <c r="Q1934" s="6" t="s">
        <v>8311</v>
      </c>
      <c r="R1934" s="6" t="s">
        <v>8329</v>
      </c>
      <c r="S1934" s="11">
        <f>(((J1934/60)/60)/24)+DATE(1970,1,1)</f>
        <v>40911.809872685182</v>
      </c>
      <c r="T1934" s="11">
        <f>(((I1934/60)/60)/24)+DATE(1970,1,1)</f>
        <v>40932.809872685182</v>
      </c>
      <c r="U1934">
        <f>YEAR(S1934)</f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E1935/D1935*100</f>
        <v>172.43333333333334</v>
      </c>
      <c r="P1935" s="5">
        <f>IF(L1935,E1935/L1935,0)</f>
        <v>94.054545454545448</v>
      </c>
      <c r="Q1935" s="6" t="s">
        <v>8311</v>
      </c>
      <c r="R1935" s="6" t="s">
        <v>8329</v>
      </c>
      <c r="S1935" s="11">
        <f>(((J1935/60)/60)/24)+DATE(1970,1,1)</f>
        <v>41879.130868055552</v>
      </c>
      <c r="T1935" s="11">
        <f>(((I1935/60)/60)/24)+DATE(1970,1,1)</f>
        <v>41909.130868055552</v>
      </c>
      <c r="U1935">
        <f>YEAR(S1935)</f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E1936/D1936*100</f>
        <v>123.61999999999999</v>
      </c>
      <c r="P1936" s="5">
        <f>IF(L1936,E1936/L1936,0)</f>
        <v>80.272727272727266</v>
      </c>
      <c r="Q1936" s="6" t="s">
        <v>8311</v>
      </c>
      <c r="R1936" s="6" t="s">
        <v>8329</v>
      </c>
      <c r="S1936" s="11">
        <f>(((J1936/60)/60)/24)+DATE(1970,1,1)</f>
        <v>40865.867141203707</v>
      </c>
      <c r="T1936" s="11">
        <f>(((I1936/60)/60)/24)+DATE(1970,1,1)</f>
        <v>40902.208333333336</v>
      </c>
      <c r="U1936">
        <f>YEAR(S1936)</f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E1937/D1937*100</f>
        <v>108.4</v>
      </c>
      <c r="P1937" s="5">
        <f>IF(L1937,E1937/L1937,0)</f>
        <v>54.2</v>
      </c>
      <c r="Q1937" s="6" t="s">
        <v>8311</v>
      </c>
      <c r="R1937" s="6" t="s">
        <v>8329</v>
      </c>
      <c r="S1937" s="11">
        <f>(((J1937/60)/60)/24)+DATE(1970,1,1)</f>
        <v>41773.932534722226</v>
      </c>
      <c r="T1937" s="11">
        <f>(((I1937/60)/60)/24)+DATE(1970,1,1)</f>
        <v>41811.207638888889</v>
      </c>
      <c r="U1937">
        <f>YEAR(S1937)</f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E1938/D1938*100</f>
        <v>116.52013333333333</v>
      </c>
      <c r="P1938" s="5">
        <f>IF(L1938,E1938/L1938,0)</f>
        <v>60.26903448275862</v>
      </c>
      <c r="Q1938" s="6" t="s">
        <v>8311</v>
      </c>
      <c r="R1938" s="6" t="s">
        <v>8329</v>
      </c>
      <c r="S1938" s="11">
        <f>(((J1938/60)/60)/24)+DATE(1970,1,1)</f>
        <v>40852.889699074076</v>
      </c>
      <c r="T1938" s="11">
        <f>(((I1938/60)/60)/24)+DATE(1970,1,1)</f>
        <v>40883.249305555553</v>
      </c>
      <c r="U1938">
        <f>YEAR(S1938)</f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E1939/D1939*100</f>
        <v>187.245</v>
      </c>
      <c r="P1939" s="5">
        <f>IF(L1939,E1939/L1939,0)</f>
        <v>38.740344827586206</v>
      </c>
      <c r="Q1939" s="6" t="s">
        <v>8311</v>
      </c>
      <c r="R1939" s="6" t="s">
        <v>8329</v>
      </c>
      <c r="S1939" s="11">
        <f>(((J1939/60)/60)/24)+DATE(1970,1,1)</f>
        <v>41059.118993055556</v>
      </c>
      <c r="T1939" s="11">
        <f>(((I1939/60)/60)/24)+DATE(1970,1,1)</f>
        <v>41075.165972222225</v>
      </c>
      <c r="U1939">
        <f>YEAR(S1939)</f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E1940/D1940*100</f>
        <v>115.93333333333334</v>
      </c>
      <c r="P1940" s="5">
        <f>IF(L1940,E1940/L1940,0)</f>
        <v>152.54385964912279</v>
      </c>
      <c r="Q1940" s="6" t="s">
        <v>8311</v>
      </c>
      <c r="R1940" s="6" t="s">
        <v>8329</v>
      </c>
      <c r="S1940" s="11">
        <f>(((J1940/60)/60)/24)+DATE(1970,1,1)</f>
        <v>41426.259618055556</v>
      </c>
      <c r="T1940" s="11">
        <f>(((I1940/60)/60)/24)+DATE(1970,1,1)</f>
        <v>41457.208333333336</v>
      </c>
      <c r="U1940">
        <f>YEAR(S1940)</f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E1941/D1941*100</f>
        <v>110.7</v>
      </c>
      <c r="P1941" s="5">
        <f>IF(L1941,E1941/L1941,0)</f>
        <v>115.3125</v>
      </c>
      <c r="Q1941" s="6" t="s">
        <v>8311</v>
      </c>
      <c r="R1941" s="6" t="s">
        <v>8329</v>
      </c>
      <c r="S1941" s="11">
        <f>(((J1941/60)/60)/24)+DATE(1970,1,1)</f>
        <v>41313.985046296293</v>
      </c>
      <c r="T1941" s="11">
        <f>(((I1941/60)/60)/24)+DATE(1970,1,1)</f>
        <v>41343.943379629629</v>
      </c>
      <c r="U1941">
        <f>YEAR(S1941)</f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E1942/D1942*100</f>
        <v>170.92307692307693</v>
      </c>
      <c r="P1942" s="5">
        <f>IF(L1942,E1942/L1942,0)</f>
        <v>35.838709677419352</v>
      </c>
      <c r="Q1942" s="6" t="s">
        <v>8311</v>
      </c>
      <c r="R1942" s="6" t="s">
        <v>8329</v>
      </c>
      <c r="S1942" s="11">
        <f>(((J1942/60)/60)/24)+DATE(1970,1,1)</f>
        <v>40670.507326388892</v>
      </c>
      <c r="T1942" s="11">
        <f>(((I1942/60)/60)/24)+DATE(1970,1,1)</f>
        <v>40709.165972222225</v>
      </c>
      <c r="U1942">
        <f>YEAR(S1942)</f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E1943/D1943*100</f>
        <v>126.11835600000001</v>
      </c>
      <c r="P1943" s="5">
        <f>IF(L1943,E1943/L1943,0)</f>
        <v>64.570118779438872</v>
      </c>
      <c r="Q1943" s="6" t="s">
        <v>8322</v>
      </c>
      <c r="R1943" s="6" t="s">
        <v>8348</v>
      </c>
      <c r="S1943" s="11">
        <f>(((J1943/60)/60)/24)+DATE(1970,1,1)</f>
        <v>41744.290868055556</v>
      </c>
      <c r="T1943" s="11">
        <f>(((I1943/60)/60)/24)+DATE(1970,1,1)</f>
        <v>41774.290868055556</v>
      </c>
      <c r="U1943">
        <f>YEAR(S1943)</f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E1944/D1944*100</f>
        <v>138.44033333333334</v>
      </c>
      <c r="P1944" s="5">
        <f>IF(L1944,E1944/L1944,0)</f>
        <v>87.436000000000007</v>
      </c>
      <c r="Q1944" s="6" t="s">
        <v>8322</v>
      </c>
      <c r="R1944" s="6" t="s">
        <v>8348</v>
      </c>
      <c r="S1944" s="11">
        <f>(((J1944/60)/60)/24)+DATE(1970,1,1)</f>
        <v>40638.828009259261</v>
      </c>
      <c r="T1944" s="11">
        <f>(((I1944/60)/60)/24)+DATE(1970,1,1)</f>
        <v>40728.828009259261</v>
      </c>
      <c r="U1944">
        <f>YEAR(S1944)</f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E1945/D1945*100</f>
        <v>1705.2499999999998</v>
      </c>
      <c r="P1945" s="5">
        <f>IF(L1945,E1945/L1945,0)</f>
        <v>68.815577078288939</v>
      </c>
      <c r="Q1945" s="6" t="s">
        <v>8322</v>
      </c>
      <c r="R1945" s="6" t="s">
        <v>8348</v>
      </c>
      <c r="S1945" s="11">
        <f>(((J1945/60)/60)/24)+DATE(1970,1,1)</f>
        <v>42548.269861111112</v>
      </c>
      <c r="T1945" s="11">
        <f>(((I1945/60)/60)/24)+DATE(1970,1,1)</f>
        <v>42593.269861111112</v>
      </c>
      <c r="U1945">
        <f>YEAR(S1945)</f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E1946/D1946*100</f>
        <v>788.05550000000005</v>
      </c>
      <c r="P1946" s="5">
        <f>IF(L1946,E1946/L1946,0)</f>
        <v>176.200223588597</v>
      </c>
      <c r="Q1946" s="6" t="s">
        <v>8322</v>
      </c>
      <c r="R1946" s="6" t="s">
        <v>8348</v>
      </c>
      <c r="S1946" s="11">
        <f>(((J1946/60)/60)/24)+DATE(1970,1,1)</f>
        <v>41730.584374999999</v>
      </c>
      <c r="T1946" s="11">
        <f>(((I1946/60)/60)/24)+DATE(1970,1,1)</f>
        <v>41760.584374999999</v>
      </c>
      <c r="U1946">
        <f>YEAR(S1946)</f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E1947/D1947*100</f>
        <v>348.01799999999997</v>
      </c>
      <c r="P1947" s="5">
        <f>IF(L1947,E1947/L1947,0)</f>
        <v>511.79117647058825</v>
      </c>
      <c r="Q1947" s="6" t="s">
        <v>8322</v>
      </c>
      <c r="R1947" s="6" t="s">
        <v>8348</v>
      </c>
      <c r="S1947" s="11">
        <f>(((J1947/60)/60)/24)+DATE(1970,1,1)</f>
        <v>42157.251828703709</v>
      </c>
      <c r="T1947" s="11">
        <f>(((I1947/60)/60)/24)+DATE(1970,1,1)</f>
        <v>42197.251828703709</v>
      </c>
      <c r="U1947">
        <f>YEAR(S1947)</f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E1948/D1948*100</f>
        <v>149.74666666666667</v>
      </c>
      <c r="P1948" s="5">
        <f>IF(L1948,E1948/L1948,0)</f>
        <v>160.44285714285715</v>
      </c>
      <c r="Q1948" s="6" t="s">
        <v>8322</v>
      </c>
      <c r="R1948" s="6" t="s">
        <v>8348</v>
      </c>
      <c r="S1948" s="11">
        <f>(((J1948/60)/60)/24)+DATE(1970,1,1)</f>
        <v>41689.150011574071</v>
      </c>
      <c r="T1948" s="11">
        <f>(((I1948/60)/60)/24)+DATE(1970,1,1)</f>
        <v>41749.108344907407</v>
      </c>
      <c r="U1948">
        <f>YEAR(S1948)</f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E1949/D1949*100</f>
        <v>100.63375000000001</v>
      </c>
      <c r="P1949" s="5">
        <f>IF(L1949,E1949/L1949,0)</f>
        <v>35.003043478260871</v>
      </c>
      <c r="Q1949" s="6" t="s">
        <v>8322</v>
      </c>
      <c r="R1949" s="6" t="s">
        <v>8348</v>
      </c>
      <c r="S1949" s="11">
        <f>(((J1949/60)/60)/24)+DATE(1970,1,1)</f>
        <v>40102.918055555558</v>
      </c>
      <c r="T1949" s="11">
        <f>(((I1949/60)/60)/24)+DATE(1970,1,1)</f>
        <v>40140.249305555553</v>
      </c>
      <c r="U1949">
        <f>YEAR(S1949)</f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E1950/D1950*100</f>
        <v>800.21100000000001</v>
      </c>
      <c r="P1950" s="5">
        <f>IF(L1950,E1950/L1950,0)</f>
        <v>188.50671378091872</v>
      </c>
      <c r="Q1950" s="6" t="s">
        <v>8322</v>
      </c>
      <c r="R1950" s="6" t="s">
        <v>8348</v>
      </c>
      <c r="S1950" s="11">
        <f>(((J1950/60)/60)/24)+DATE(1970,1,1)</f>
        <v>42473.604270833333</v>
      </c>
      <c r="T1950" s="11">
        <f>(((I1950/60)/60)/24)+DATE(1970,1,1)</f>
        <v>42527.709722222222</v>
      </c>
      <c r="U1950">
        <f>YEAR(S1950)</f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E1951/D1951*100</f>
        <v>106.00260000000002</v>
      </c>
      <c r="P1951" s="5">
        <f>IF(L1951,E1951/L1951,0)</f>
        <v>56.204984093319197</v>
      </c>
      <c r="Q1951" s="6" t="s">
        <v>8322</v>
      </c>
      <c r="R1951" s="6" t="s">
        <v>8348</v>
      </c>
      <c r="S1951" s="11">
        <f>(((J1951/60)/60)/24)+DATE(1970,1,1)</f>
        <v>41800.423043981478</v>
      </c>
      <c r="T1951" s="11">
        <f>(((I1951/60)/60)/24)+DATE(1970,1,1)</f>
        <v>41830.423043981478</v>
      </c>
      <c r="U1951">
        <f>YEAR(S1951)</f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E1952/D1952*100</f>
        <v>200.51866666666669</v>
      </c>
      <c r="P1952" s="5">
        <f>IF(L1952,E1952/L1952,0)</f>
        <v>51.3054157782516</v>
      </c>
      <c r="Q1952" s="6" t="s">
        <v>8322</v>
      </c>
      <c r="R1952" s="6" t="s">
        <v>8348</v>
      </c>
      <c r="S1952" s="11">
        <f>(((J1952/60)/60)/24)+DATE(1970,1,1)</f>
        <v>40624.181400462963</v>
      </c>
      <c r="T1952" s="11">
        <f>(((I1952/60)/60)/24)+DATE(1970,1,1)</f>
        <v>40655.181400462963</v>
      </c>
      <c r="U1952">
        <f>YEAR(S1952)</f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E1953/D1953*100</f>
        <v>212.44399999999999</v>
      </c>
      <c r="P1953" s="5">
        <f>IF(L1953,E1953/L1953,0)</f>
        <v>127.36450839328538</v>
      </c>
      <c r="Q1953" s="6" t="s">
        <v>8322</v>
      </c>
      <c r="R1953" s="6" t="s">
        <v>8348</v>
      </c>
      <c r="S1953" s="11">
        <f>(((J1953/60)/60)/24)+DATE(1970,1,1)</f>
        <v>42651.420567129629</v>
      </c>
      <c r="T1953" s="11">
        <f>(((I1953/60)/60)/24)+DATE(1970,1,1)</f>
        <v>42681.462233796294</v>
      </c>
      <c r="U1953">
        <f>YEAR(S1953)</f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E1954/D1954*100</f>
        <v>198.47237142857145</v>
      </c>
      <c r="P1954" s="5">
        <f>IF(L1954,E1954/L1954,0)</f>
        <v>101.85532258064516</v>
      </c>
      <c r="Q1954" s="6" t="s">
        <v>8322</v>
      </c>
      <c r="R1954" s="6" t="s">
        <v>8348</v>
      </c>
      <c r="S1954" s="11">
        <f>(((J1954/60)/60)/24)+DATE(1970,1,1)</f>
        <v>41526.60665509259</v>
      </c>
      <c r="T1954" s="11">
        <f>(((I1954/60)/60)/24)+DATE(1970,1,1)</f>
        <v>41563.60665509259</v>
      </c>
      <c r="U1954">
        <f>YEAR(S1954)</f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E1955/D1955*100</f>
        <v>225.94666666666666</v>
      </c>
      <c r="P1955" s="5">
        <f>IF(L1955,E1955/L1955,0)</f>
        <v>230.55782312925169</v>
      </c>
      <c r="Q1955" s="6" t="s">
        <v>8322</v>
      </c>
      <c r="R1955" s="6" t="s">
        <v>8348</v>
      </c>
      <c r="S1955" s="11">
        <f>(((J1955/60)/60)/24)+DATE(1970,1,1)</f>
        <v>40941.199826388889</v>
      </c>
      <c r="T1955" s="11">
        <f>(((I1955/60)/60)/24)+DATE(1970,1,1)</f>
        <v>40970.125</v>
      </c>
      <c r="U1955">
        <f>YEAR(S1955)</f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E1956/D1956*100</f>
        <v>698.94800000000009</v>
      </c>
      <c r="P1956" s="5">
        <f>IF(L1956,E1956/L1956,0)</f>
        <v>842.10602409638557</v>
      </c>
      <c r="Q1956" s="6" t="s">
        <v>8322</v>
      </c>
      <c r="R1956" s="6" t="s">
        <v>8348</v>
      </c>
      <c r="S1956" s="11">
        <f>(((J1956/60)/60)/24)+DATE(1970,1,1)</f>
        <v>42394.580740740741</v>
      </c>
      <c r="T1956" s="11">
        <f>(((I1956/60)/60)/24)+DATE(1970,1,1)</f>
        <v>42441.208333333328</v>
      </c>
      <c r="U1956">
        <f>YEAR(S1956)</f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E1957/D1957*100</f>
        <v>398.59528571428569</v>
      </c>
      <c r="P1957" s="5">
        <f>IF(L1957,E1957/L1957,0)</f>
        <v>577.27593103448271</v>
      </c>
      <c r="Q1957" s="6" t="s">
        <v>8322</v>
      </c>
      <c r="R1957" s="6" t="s">
        <v>8348</v>
      </c>
      <c r="S1957" s="11">
        <f>(((J1957/60)/60)/24)+DATE(1970,1,1)</f>
        <v>41020.271770833337</v>
      </c>
      <c r="T1957" s="11">
        <f>(((I1957/60)/60)/24)+DATE(1970,1,1)</f>
        <v>41052.791666666664</v>
      </c>
      <c r="U1957">
        <f>YEAR(S1957)</f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E1958/D1958*100</f>
        <v>294.0333333333333</v>
      </c>
      <c r="P1958" s="5">
        <f>IF(L1958,E1958/L1958,0)</f>
        <v>483.34246575342468</v>
      </c>
      <c r="Q1958" s="6" t="s">
        <v>8322</v>
      </c>
      <c r="R1958" s="6" t="s">
        <v>8348</v>
      </c>
      <c r="S1958" s="11">
        <f>(((J1958/60)/60)/24)+DATE(1970,1,1)</f>
        <v>42067.923668981486</v>
      </c>
      <c r="T1958" s="11">
        <f>(((I1958/60)/60)/24)+DATE(1970,1,1)</f>
        <v>42112.882002314815</v>
      </c>
      <c r="U1958">
        <f>YEAR(S1958)</f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E1959/D1959*100</f>
        <v>167.50470000000001</v>
      </c>
      <c r="P1959" s="5">
        <f>IF(L1959,E1959/L1959,0)</f>
        <v>76.138500000000008</v>
      </c>
      <c r="Q1959" s="6" t="s">
        <v>8322</v>
      </c>
      <c r="R1959" s="6" t="s">
        <v>8348</v>
      </c>
      <c r="S1959" s="11">
        <f>(((J1959/60)/60)/24)+DATE(1970,1,1)</f>
        <v>41179.098530092589</v>
      </c>
      <c r="T1959" s="11">
        <f>(((I1959/60)/60)/24)+DATE(1970,1,1)</f>
        <v>41209.098530092589</v>
      </c>
      <c r="U1959">
        <f>YEAR(S1959)</f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E1960/D1960*100</f>
        <v>1435.5717142857143</v>
      </c>
      <c r="P1960" s="5">
        <f>IF(L1960,E1960/L1960,0)</f>
        <v>74.107684365781708</v>
      </c>
      <c r="Q1960" s="6" t="s">
        <v>8322</v>
      </c>
      <c r="R1960" s="6" t="s">
        <v>8348</v>
      </c>
      <c r="S1960" s="11">
        <f>(((J1960/60)/60)/24)+DATE(1970,1,1)</f>
        <v>41326.987974537034</v>
      </c>
      <c r="T1960" s="11">
        <f>(((I1960/60)/60)/24)+DATE(1970,1,1)</f>
        <v>41356.94630787037</v>
      </c>
      <c r="U1960">
        <f>YEAR(S1960)</f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E1961/D1961*100</f>
        <v>156.73439999999999</v>
      </c>
      <c r="P1961" s="5">
        <f>IF(L1961,E1961/L1961,0)</f>
        <v>36.965660377358489</v>
      </c>
      <c r="Q1961" s="6" t="s">
        <v>8322</v>
      </c>
      <c r="R1961" s="6" t="s">
        <v>8348</v>
      </c>
      <c r="S1961" s="11">
        <f>(((J1961/60)/60)/24)+DATE(1970,1,1)</f>
        <v>41871.845601851855</v>
      </c>
      <c r="T1961" s="11">
        <f>(((I1961/60)/60)/24)+DATE(1970,1,1)</f>
        <v>41913</v>
      </c>
      <c r="U1961">
        <f>YEAR(S1961)</f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E1962/D1962*100</f>
        <v>117.90285714285716</v>
      </c>
      <c r="P1962" s="5">
        <f>IF(L1962,E1962/L1962,0)</f>
        <v>2500.969696969697</v>
      </c>
      <c r="Q1962" s="6" t="s">
        <v>8322</v>
      </c>
      <c r="R1962" s="6" t="s">
        <v>8348</v>
      </c>
      <c r="S1962" s="11">
        <f>(((J1962/60)/60)/24)+DATE(1970,1,1)</f>
        <v>41964.362743055557</v>
      </c>
      <c r="T1962" s="11">
        <f>(((I1962/60)/60)/24)+DATE(1970,1,1)</f>
        <v>41994.362743055557</v>
      </c>
      <c r="U1962">
        <f>YEAR(S1962)</f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E1963/D1963*100</f>
        <v>1105.3811999999998</v>
      </c>
      <c r="P1963" s="5">
        <f>IF(L1963,E1963/L1963,0)</f>
        <v>67.690214329454989</v>
      </c>
      <c r="Q1963" s="6" t="s">
        <v>8322</v>
      </c>
      <c r="R1963" s="6" t="s">
        <v>8348</v>
      </c>
      <c r="S1963" s="11">
        <f>(((J1963/60)/60)/24)+DATE(1970,1,1)</f>
        <v>41148.194641203707</v>
      </c>
      <c r="T1963" s="11">
        <f>(((I1963/60)/60)/24)+DATE(1970,1,1)</f>
        <v>41188.165972222225</v>
      </c>
      <c r="U1963">
        <f>YEAR(S1963)</f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E1964/D1964*100</f>
        <v>192.92499999999998</v>
      </c>
      <c r="P1964" s="5">
        <f>IF(L1964,E1964/L1964,0)</f>
        <v>63.04738562091503</v>
      </c>
      <c r="Q1964" s="6" t="s">
        <v>8322</v>
      </c>
      <c r="R1964" s="6" t="s">
        <v>8348</v>
      </c>
      <c r="S1964" s="11">
        <f>(((J1964/60)/60)/24)+DATE(1970,1,1)</f>
        <v>41742.780509259261</v>
      </c>
      <c r="T1964" s="11">
        <f>(((I1964/60)/60)/24)+DATE(1970,1,1)</f>
        <v>41772.780509259261</v>
      </c>
      <c r="U1964">
        <f>YEAR(S1964)</f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E1965/D1965*100</f>
        <v>126.8842105263158</v>
      </c>
      <c r="P1965" s="5">
        <f>IF(L1965,E1965/L1965,0)</f>
        <v>117.6</v>
      </c>
      <c r="Q1965" s="6" t="s">
        <v>8322</v>
      </c>
      <c r="R1965" s="6" t="s">
        <v>8348</v>
      </c>
      <c r="S1965" s="11">
        <f>(((J1965/60)/60)/24)+DATE(1970,1,1)</f>
        <v>41863.429791666669</v>
      </c>
      <c r="T1965" s="11">
        <f>(((I1965/60)/60)/24)+DATE(1970,1,1)</f>
        <v>41898.429791666669</v>
      </c>
      <c r="U1965">
        <f>YEAR(S1965)</f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E1966/D1966*100</f>
        <v>259.57748878923763</v>
      </c>
      <c r="P1966" s="5">
        <f>IF(L1966,E1966/L1966,0)</f>
        <v>180.75185011709601</v>
      </c>
      <c r="Q1966" s="6" t="s">
        <v>8322</v>
      </c>
      <c r="R1966" s="6" t="s">
        <v>8348</v>
      </c>
      <c r="S1966" s="11">
        <f>(((J1966/60)/60)/24)+DATE(1970,1,1)</f>
        <v>42452.272824074069</v>
      </c>
      <c r="T1966" s="11">
        <f>(((I1966/60)/60)/24)+DATE(1970,1,1)</f>
        <v>42482.272824074069</v>
      </c>
      <c r="U1966">
        <f>YEAR(S1966)</f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E1967/D1967*100</f>
        <v>262.27999999999997</v>
      </c>
      <c r="P1967" s="5">
        <f>IF(L1967,E1967/L1967,0)</f>
        <v>127.32038834951456</v>
      </c>
      <c r="Q1967" s="6" t="s">
        <v>8322</v>
      </c>
      <c r="R1967" s="6" t="s">
        <v>8348</v>
      </c>
      <c r="S1967" s="11">
        <f>(((J1967/60)/60)/24)+DATE(1970,1,1)</f>
        <v>40898.089236111111</v>
      </c>
      <c r="T1967" s="11">
        <f>(((I1967/60)/60)/24)+DATE(1970,1,1)</f>
        <v>40920.041666666664</v>
      </c>
      <c r="U1967">
        <f>YEAR(S1967)</f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E1968/D1968*100</f>
        <v>206.74309000000002</v>
      </c>
      <c r="P1968" s="5">
        <f>IF(L1968,E1968/L1968,0)</f>
        <v>136.6444745538665</v>
      </c>
      <c r="Q1968" s="6" t="s">
        <v>8322</v>
      </c>
      <c r="R1968" s="6" t="s">
        <v>8348</v>
      </c>
      <c r="S1968" s="11">
        <f>(((J1968/60)/60)/24)+DATE(1970,1,1)</f>
        <v>41835.540486111109</v>
      </c>
      <c r="T1968" s="11">
        <f>(((I1968/60)/60)/24)+DATE(1970,1,1)</f>
        <v>41865.540486111109</v>
      </c>
      <c r="U1968">
        <f>YEAR(S1968)</f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E1969/D1969*100</f>
        <v>370.13</v>
      </c>
      <c r="P1969" s="5">
        <f>IF(L1969,E1969/L1969,0)</f>
        <v>182.78024691358024</v>
      </c>
      <c r="Q1969" s="6" t="s">
        <v>8322</v>
      </c>
      <c r="R1969" s="6" t="s">
        <v>8348</v>
      </c>
      <c r="S1969" s="11">
        <f>(((J1969/60)/60)/24)+DATE(1970,1,1)</f>
        <v>41730.663530092592</v>
      </c>
      <c r="T1969" s="11">
        <f>(((I1969/60)/60)/24)+DATE(1970,1,1)</f>
        <v>41760.663530092592</v>
      </c>
      <c r="U1969">
        <f>YEAR(S1969)</f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E1970/D1970*100</f>
        <v>284.96600000000001</v>
      </c>
      <c r="P1970" s="5">
        <f>IF(L1970,E1970/L1970,0)</f>
        <v>279.37843137254902</v>
      </c>
      <c r="Q1970" s="6" t="s">
        <v>8322</v>
      </c>
      <c r="R1970" s="6" t="s">
        <v>8348</v>
      </c>
      <c r="S1970" s="11">
        <f>(((J1970/60)/60)/24)+DATE(1970,1,1)</f>
        <v>42676.586979166663</v>
      </c>
      <c r="T1970" s="11">
        <f>(((I1970/60)/60)/24)+DATE(1970,1,1)</f>
        <v>42707.628645833334</v>
      </c>
      <c r="U1970">
        <f>YEAR(S1970)</f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E1971/D1971*100</f>
        <v>579.08000000000004</v>
      </c>
      <c r="P1971" s="5">
        <f>IF(L1971,E1971/L1971,0)</f>
        <v>61.375728669846318</v>
      </c>
      <c r="Q1971" s="6" t="s">
        <v>8322</v>
      </c>
      <c r="R1971" s="6" t="s">
        <v>8348</v>
      </c>
      <c r="S1971" s="11">
        <f>(((J1971/60)/60)/24)+DATE(1970,1,1)</f>
        <v>42557.792453703703</v>
      </c>
      <c r="T1971" s="11">
        <f>(((I1971/60)/60)/24)+DATE(1970,1,1)</f>
        <v>42587.792453703703</v>
      </c>
      <c r="U1971">
        <f>YEAR(S1971)</f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E1972/D1972*100</f>
        <v>1131.8</v>
      </c>
      <c r="P1972" s="5">
        <f>IF(L1972,E1972/L1972,0)</f>
        <v>80.727532097004286</v>
      </c>
      <c r="Q1972" s="6" t="s">
        <v>8322</v>
      </c>
      <c r="R1972" s="6" t="s">
        <v>8348</v>
      </c>
      <c r="S1972" s="11">
        <f>(((J1972/60)/60)/24)+DATE(1970,1,1)</f>
        <v>41324.193298611113</v>
      </c>
      <c r="T1972" s="11">
        <f>(((I1972/60)/60)/24)+DATE(1970,1,1)</f>
        <v>41384.151631944449</v>
      </c>
      <c r="U1972">
        <f>YEAR(S1972)</f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E1973/D1973*100</f>
        <v>263.02771750000005</v>
      </c>
      <c r="P1973" s="5">
        <f>IF(L1973,E1973/L1973,0)</f>
        <v>272.35590732591254</v>
      </c>
      <c r="Q1973" s="6" t="s">
        <v>8322</v>
      </c>
      <c r="R1973" s="6" t="s">
        <v>8348</v>
      </c>
      <c r="S1973" s="11">
        <f>(((J1973/60)/60)/24)+DATE(1970,1,1)</f>
        <v>41561.500706018516</v>
      </c>
      <c r="T1973" s="11">
        <f>(((I1973/60)/60)/24)+DATE(1970,1,1)</f>
        <v>41593.166666666664</v>
      </c>
      <c r="U1973">
        <f>YEAR(S1973)</f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E1974/D1974*100</f>
        <v>674.48</v>
      </c>
      <c r="P1974" s="5">
        <f>IF(L1974,E1974/L1974,0)</f>
        <v>70.848739495798313</v>
      </c>
      <c r="Q1974" s="6" t="s">
        <v>8322</v>
      </c>
      <c r="R1974" s="6" t="s">
        <v>8348</v>
      </c>
      <c r="S1974" s="11">
        <f>(((J1974/60)/60)/24)+DATE(1970,1,1)</f>
        <v>41201.012083333335</v>
      </c>
      <c r="T1974" s="11">
        <f>(((I1974/60)/60)/24)+DATE(1970,1,1)</f>
        <v>41231.053749999999</v>
      </c>
      <c r="U1974">
        <f>YEAR(S1974)</f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E1975/D1975*100</f>
        <v>256.83081313131316</v>
      </c>
      <c r="P1975" s="5">
        <f>IF(L1975,E1975/L1975,0)</f>
        <v>247.94003412969283</v>
      </c>
      <c r="Q1975" s="6" t="s">
        <v>8322</v>
      </c>
      <c r="R1975" s="6" t="s">
        <v>8348</v>
      </c>
      <c r="S1975" s="11">
        <f>(((J1975/60)/60)/24)+DATE(1970,1,1)</f>
        <v>42549.722962962958</v>
      </c>
      <c r="T1975" s="11">
        <f>(((I1975/60)/60)/24)+DATE(1970,1,1)</f>
        <v>42588.291666666672</v>
      </c>
      <c r="U1975">
        <f>YEAR(S1975)</f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E1976/D1976*100</f>
        <v>375.49599999999998</v>
      </c>
      <c r="P1976" s="5">
        <f>IF(L1976,E1976/L1976,0)</f>
        <v>186.81393034825871</v>
      </c>
      <c r="Q1976" s="6" t="s">
        <v>8322</v>
      </c>
      <c r="R1976" s="6" t="s">
        <v>8348</v>
      </c>
      <c r="S1976" s="11">
        <f>(((J1976/60)/60)/24)+DATE(1970,1,1)</f>
        <v>41445.334131944444</v>
      </c>
      <c r="T1976" s="11">
        <f>(((I1976/60)/60)/24)+DATE(1970,1,1)</f>
        <v>41505.334131944444</v>
      </c>
      <c r="U1976">
        <f>YEAR(S1976)</f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E1977/D1977*100</f>
        <v>208.70837499999996</v>
      </c>
      <c r="P1977" s="5">
        <f>IF(L1977,E1977/L1977,0)</f>
        <v>131.98948616600788</v>
      </c>
      <c r="Q1977" s="6" t="s">
        <v>8322</v>
      </c>
      <c r="R1977" s="6" t="s">
        <v>8348</v>
      </c>
      <c r="S1977" s="11">
        <f>(((J1977/60)/60)/24)+DATE(1970,1,1)</f>
        <v>41313.755219907405</v>
      </c>
      <c r="T1977" s="11">
        <f>(((I1977/60)/60)/24)+DATE(1970,1,1)</f>
        <v>41343.755219907405</v>
      </c>
      <c r="U1977">
        <f>YEAR(S1977)</f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E1978/D1978*100</f>
        <v>346.6</v>
      </c>
      <c r="P1978" s="5">
        <f>IF(L1978,E1978/L1978,0)</f>
        <v>29.310782241014799</v>
      </c>
      <c r="Q1978" s="6" t="s">
        <v>8322</v>
      </c>
      <c r="R1978" s="6" t="s">
        <v>8348</v>
      </c>
      <c r="S1978" s="11">
        <f>(((J1978/60)/60)/24)+DATE(1970,1,1)</f>
        <v>41438.899594907409</v>
      </c>
      <c r="T1978" s="11">
        <f>(((I1978/60)/60)/24)+DATE(1970,1,1)</f>
        <v>41468.899594907409</v>
      </c>
      <c r="U1978">
        <f>YEAR(S1978)</f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E1979/D1979*100</f>
        <v>402.33</v>
      </c>
      <c r="P1979" s="5">
        <f>IF(L1979,E1979/L1979,0)</f>
        <v>245.02436053593178</v>
      </c>
      <c r="Q1979" s="6" t="s">
        <v>8322</v>
      </c>
      <c r="R1979" s="6" t="s">
        <v>8348</v>
      </c>
      <c r="S1979" s="11">
        <f>(((J1979/60)/60)/24)+DATE(1970,1,1)</f>
        <v>42311.216898148152</v>
      </c>
      <c r="T1979" s="11">
        <f>(((I1979/60)/60)/24)+DATE(1970,1,1)</f>
        <v>42357.332638888889</v>
      </c>
      <c r="U1979">
        <f>YEAR(S1979)</f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E1980/D1980*100</f>
        <v>1026.8451399999999</v>
      </c>
      <c r="P1980" s="5">
        <f>IF(L1980,E1980/L1980,0)</f>
        <v>1323.2540463917526</v>
      </c>
      <c r="Q1980" s="6" t="s">
        <v>8322</v>
      </c>
      <c r="R1980" s="6" t="s">
        <v>8348</v>
      </c>
      <c r="S1980" s="11">
        <f>(((J1980/60)/60)/24)+DATE(1970,1,1)</f>
        <v>41039.225601851853</v>
      </c>
      <c r="T1980" s="11">
        <f>(((I1980/60)/60)/24)+DATE(1970,1,1)</f>
        <v>41072.291666666664</v>
      </c>
      <c r="U1980">
        <f>YEAR(S1980)</f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E1981/D1981*100</f>
        <v>114.901155</v>
      </c>
      <c r="P1981" s="5">
        <f>IF(L1981,E1981/L1981,0)</f>
        <v>282.65966789667897</v>
      </c>
      <c r="Q1981" s="6" t="s">
        <v>8322</v>
      </c>
      <c r="R1981" s="6" t="s">
        <v>8348</v>
      </c>
      <c r="S1981" s="11">
        <f>(((J1981/60)/60)/24)+DATE(1970,1,1)</f>
        <v>42290.460023148145</v>
      </c>
      <c r="T1981" s="11">
        <f>(((I1981/60)/60)/24)+DATE(1970,1,1)</f>
        <v>42327.207638888889</v>
      </c>
      <c r="U1981">
        <f>YEAR(S1981)</f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E1982/D1982*100</f>
        <v>354.82402000000002</v>
      </c>
      <c r="P1982" s="5">
        <f>IF(L1982,E1982/L1982,0)</f>
        <v>91.214401028277635</v>
      </c>
      <c r="Q1982" s="6" t="s">
        <v>8322</v>
      </c>
      <c r="R1982" s="6" t="s">
        <v>8348</v>
      </c>
      <c r="S1982" s="11">
        <f>(((J1982/60)/60)/24)+DATE(1970,1,1)</f>
        <v>42423.542384259257</v>
      </c>
      <c r="T1982" s="11">
        <f>(((I1982/60)/60)/24)+DATE(1970,1,1)</f>
        <v>42463.500717592593</v>
      </c>
      <c r="U1982">
        <f>YEAR(S1982)</f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E1983/D1983*100</f>
        <v>5.08</v>
      </c>
      <c r="P1983" s="5">
        <f>IF(L1983,E1983/L1983,0)</f>
        <v>31.75</v>
      </c>
      <c r="Q1983" s="6" t="s">
        <v>8337</v>
      </c>
      <c r="R1983" s="6" t="s">
        <v>8349</v>
      </c>
      <c r="S1983" s="11">
        <f>(((J1983/60)/60)/24)+DATE(1970,1,1)</f>
        <v>41799.725289351853</v>
      </c>
      <c r="T1983" s="11">
        <f>(((I1983/60)/60)/24)+DATE(1970,1,1)</f>
        <v>41829.725289351853</v>
      </c>
      <c r="U1983">
        <f>YEAR(S1983)</f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E1984/D1984*100</f>
        <v>0</v>
      </c>
      <c r="P1984" s="5">
        <f>IF(L1984,E1984/L1984,0)</f>
        <v>0</v>
      </c>
      <c r="Q1984" s="6" t="s">
        <v>8337</v>
      </c>
      <c r="R1984" s="6" t="s">
        <v>8349</v>
      </c>
      <c r="S1984" s="11">
        <f>(((J1984/60)/60)/24)+DATE(1970,1,1)</f>
        <v>42678.586655092593</v>
      </c>
      <c r="T1984" s="11">
        <f>(((I1984/60)/60)/24)+DATE(1970,1,1)</f>
        <v>42708.628321759257</v>
      </c>
      <c r="U1984">
        <f>YEAR(S1984)</f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E1985/D1985*100</f>
        <v>4.3</v>
      </c>
      <c r="P1985" s="5">
        <f>IF(L1985,E1985/L1985,0)</f>
        <v>88.6875</v>
      </c>
      <c r="Q1985" s="6" t="s">
        <v>8337</v>
      </c>
      <c r="R1985" s="6" t="s">
        <v>8349</v>
      </c>
      <c r="S1985" s="11">
        <f>(((J1985/60)/60)/24)+DATE(1970,1,1)</f>
        <v>42593.011782407411</v>
      </c>
      <c r="T1985" s="11">
        <f>(((I1985/60)/60)/24)+DATE(1970,1,1)</f>
        <v>42615.291666666672</v>
      </c>
      <c r="U1985">
        <f>YEAR(S1985)</f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E1986/D1986*100</f>
        <v>21.146666666666665</v>
      </c>
      <c r="P1986" s="5">
        <f>IF(L1986,E1986/L1986,0)</f>
        <v>453.14285714285717</v>
      </c>
      <c r="Q1986" s="6" t="s">
        <v>8337</v>
      </c>
      <c r="R1986" s="6" t="s">
        <v>8349</v>
      </c>
      <c r="S1986" s="11">
        <f>(((J1986/60)/60)/24)+DATE(1970,1,1)</f>
        <v>41913.790289351848</v>
      </c>
      <c r="T1986" s="11">
        <f>(((I1986/60)/60)/24)+DATE(1970,1,1)</f>
        <v>41973.831956018519</v>
      </c>
      <c r="U1986">
        <f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E1987/D1987*100</f>
        <v>3.1875</v>
      </c>
      <c r="P1987" s="5">
        <f>IF(L1987,E1987/L1987,0)</f>
        <v>12.75</v>
      </c>
      <c r="Q1987" s="6" t="s">
        <v>8337</v>
      </c>
      <c r="R1987" s="6" t="s">
        <v>8349</v>
      </c>
      <c r="S1987" s="11">
        <f>(((J1987/60)/60)/24)+DATE(1970,1,1)</f>
        <v>42555.698738425926</v>
      </c>
      <c r="T1987" s="11">
        <f>(((I1987/60)/60)/24)+DATE(1970,1,1)</f>
        <v>42584.958333333328</v>
      </c>
      <c r="U1987">
        <f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E1988/D1988*100</f>
        <v>0.05</v>
      </c>
      <c r="P1988" s="5">
        <f>IF(L1988,E1988/L1988,0)</f>
        <v>1</v>
      </c>
      <c r="Q1988" s="6" t="s">
        <v>8337</v>
      </c>
      <c r="R1988" s="6" t="s">
        <v>8349</v>
      </c>
      <c r="S1988" s="11">
        <f>(((J1988/60)/60)/24)+DATE(1970,1,1)</f>
        <v>42413.433831018512</v>
      </c>
      <c r="T1988" s="11">
        <f>(((I1988/60)/60)/24)+DATE(1970,1,1)</f>
        <v>42443.392164351855</v>
      </c>
      <c r="U1988">
        <f>YEAR(S1988)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E1989/D1989*100</f>
        <v>42.472727272727276</v>
      </c>
      <c r="P1989" s="5">
        <f>IF(L1989,E1989/L1989,0)</f>
        <v>83.428571428571431</v>
      </c>
      <c r="Q1989" s="6" t="s">
        <v>8337</v>
      </c>
      <c r="R1989" s="6" t="s">
        <v>8349</v>
      </c>
      <c r="S1989" s="11">
        <f>(((J1989/60)/60)/24)+DATE(1970,1,1)</f>
        <v>42034.639768518522</v>
      </c>
      <c r="T1989" s="11">
        <f>(((I1989/60)/60)/24)+DATE(1970,1,1)</f>
        <v>42064.639768518522</v>
      </c>
      <c r="U1989">
        <f>YEAR(S1989)</f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E1990/D1990*100</f>
        <v>0.41666666666666669</v>
      </c>
      <c r="P1990" s="5">
        <f>IF(L1990,E1990/L1990,0)</f>
        <v>25</v>
      </c>
      <c r="Q1990" s="6" t="s">
        <v>8337</v>
      </c>
      <c r="R1990" s="6" t="s">
        <v>8349</v>
      </c>
      <c r="S1990" s="11">
        <f>(((J1990/60)/60)/24)+DATE(1970,1,1)</f>
        <v>42206.763217592597</v>
      </c>
      <c r="T1990" s="11">
        <f>(((I1990/60)/60)/24)+DATE(1970,1,1)</f>
        <v>42236.763217592597</v>
      </c>
      <c r="U1990">
        <f>YEAR(S1990)</f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E1991/D1991*100</f>
        <v>1</v>
      </c>
      <c r="P1991" s="5">
        <f>IF(L1991,E1991/L1991,0)</f>
        <v>50</v>
      </c>
      <c r="Q1991" s="6" t="s">
        <v>8337</v>
      </c>
      <c r="R1991" s="6" t="s">
        <v>8349</v>
      </c>
      <c r="S1991" s="11">
        <f>(((J1991/60)/60)/24)+DATE(1970,1,1)</f>
        <v>42685.680648148147</v>
      </c>
      <c r="T1991" s="11">
        <f>(((I1991/60)/60)/24)+DATE(1970,1,1)</f>
        <v>42715.680648148147</v>
      </c>
      <c r="U1991">
        <f>YEAR(S1991)</f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E1992/D1992*100</f>
        <v>16.966666666666665</v>
      </c>
      <c r="P1992" s="5">
        <f>IF(L1992,E1992/L1992,0)</f>
        <v>101.8</v>
      </c>
      <c r="Q1992" s="6" t="s">
        <v>8337</v>
      </c>
      <c r="R1992" s="6" t="s">
        <v>8349</v>
      </c>
      <c r="S1992" s="11">
        <f>(((J1992/60)/60)/24)+DATE(1970,1,1)</f>
        <v>42398.195972222224</v>
      </c>
      <c r="T1992" s="11">
        <f>(((I1992/60)/60)/24)+DATE(1970,1,1)</f>
        <v>42413.195972222224</v>
      </c>
      <c r="U1992">
        <f>YEAR(S1992)</f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E1993/D1993*100</f>
        <v>7.0000000000000009</v>
      </c>
      <c r="P1993" s="5">
        <f>IF(L1993,E1993/L1993,0)</f>
        <v>46.666666666666664</v>
      </c>
      <c r="Q1993" s="6" t="s">
        <v>8337</v>
      </c>
      <c r="R1993" s="6" t="s">
        <v>8349</v>
      </c>
      <c r="S1993" s="11">
        <f>(((J1993/60)/60)/24)+DATE(1970,1,1)</f>
        <v>42167.89335648148</v>
      </c>
      <c r="T1993" s="11">
        <f>(((I1993/60)/60)/24)+DATE(1970,1,1)</f>
        <v>42188.89335648148</v>
      </c>
      <c r="U1993">
        <f>YEAR(S1993)</f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E1994/D1994*100</f>
        <v>0.13333333333333333</v>
      </c>
      <c r="P1994" s="5">
        <f>IF(L1994,E1994/L1994,0)</f>
        <v>1</v>
      </c>
      <c r="Q1994" s="6" t="s">
        <v>8337</v>
      </c>
      <c r="R1994" s="6" t="s">
        <v>8349</v>
      </c>
      <c r="S1994" s="11">
        <f>(((J1994/60)/60)/24)+DATE(1970,1,1)</f>
        <v>42023.143414351856</v>
      </c>
      <c r="T1994" s="11">
        <f>(((I1994/60)/60)/24)+DATE(1970,1,1)</f>
        <v>42053.143414351856</v>
      </c>
      <c r="U1994">
        <f>YEAR(S1994)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E1995/D1995*100</f>
        <v>0</v>
      </c>
      <c r="P1995" s="5">
        <f>IF(L1995,E1995/L1995,0)</f>
        <v>0</v>
      </c>
      <c r="Q1995" s="6" t="s">
        <v>8337</v>
      </c>
      <c r="R1995" s="6" t="s">
        <v>8349</v>
      </c>
      <c r="S1995" s="11">
        <f>(((J1995/60)/60)/24)+DATE(1970,1,1)</f>
        <v>42329.58839120371</v>
      </c>
      <c r="T1995" s="11">
        <f>(((I1995/60)/60)/24)+DATE(1970,1,1)</f>
        <v>42359.58839120371</v>
      </c>
      <c r="U1995">
        <f>YEAR(S1995)</f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E1996/D1996*100</f>
        <v>0</v>
      </c>
      <c r="P1996" s="5">
        <f>IF(L1996,E1996/L1996,0)</f>
        <v>0</v>
      </c>
      <c r="Q1996" s="6" t="s">
        <v>8337</v>
      </c>
      <c r="R1996" s="6" t="s">
        <v>8349</v>
      </c>
      <c r="S1996" s="11">
        <f>(((J1996/60)/60)/24)+DATE(1970,1,1)</f>
        <v>42651.006273148145</v>
      </c>
      <c r="T1996" s="11">
        <f>(((I1996/60)/60)/24)+DATE(1970,1,1)</f>
        <v>42711.047939814816</v>
      </c>
      <c r="U1996">
        <f>YEAR(S1996)</f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E1997/D1997*100</f>
        <v>7.8</v>
      </c>
      <c r="P1997" s="5">
        <f>IF(L1997,E1997/L1997,0)</f>
        <v>26</v>
      </c>
      <c r="Q1997" s="6" t="s">
        <v>8337</v>
      </c>
      <c r="R1997" s="6" t="s">
        <v>8349</v>
      </c>
      <c r="S1997" s="11">
        <f>(((J1997/60)/60)/24)+DATE(1970,1,1)</f>
        <v>42181.902037037042</v>
      </c>
      <c r="T1997" s="11">
        <f>(((I1997/60)/60)/24)+DATE(1970,1,1)</f>
        <v>42201.902037037042</v>
      </c>
      <c r="U1997">
        <f>YEAR(S1997)</f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E1998/D1998*100</f>
        <v>0</v>
      </c>
      <c r="P1998" s="5">
        <f>IF(L1998,E1998/L1998,0)</f>
        <v>0</v>
      </c>
      <c r="Q1998" s="6" t="s">
        <v>8337</v>
      </c>
      <c r="R1998" s="6" t="s">
        <v>8349</v>
      </c>
      <c r="S1998" s="11">
        <f>(((J1998/60)/60)/24)+DATE(1970,1,1)</f>
        <v>41800.819571759261</v>
      </c>
      <c r="T1998" s="11">
        <f>(((I1998/60)/60)/24)+DATE(1970,1,1)</f>
        <v>41830.819571759261</v>
      </c>
      <c r="U1998">
        <f>YEAR(S1998)</f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E1999/D1999*100</f>
        <v>0</v>
      </c>
      <c r="P1999" s="5">
        <f>IF(L1999,E1999/L1999,0)</f>
        <v>0</v>
      </c>
      <c r="Q1999" s="6" t="s">
        <v>8337</v>
      </c>
      <c r="R1999" s="6" t="s">
        <v>8349</v>
      </c>
      <c r="S1999" s="11">
        <f>(((J1999/60)/60)/24)+DATE(1970,1,1)</f>
        <v>41847.930694444447</v>
      </c>
      <c r="T1999" s="11">
        <f>(((I1999/60)/60)/24)+DATE(1970,1,1)</f>
        <v>41877.930694444447</v>
      </c>
      <c r="U1999">
        <f>YEAR(S1999)</f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E2000/D2000*100</f>
        <v>26.200000000000003</v>
      </c>
      <c r="P2000" s="5">
        <f>IF(L2000,E2000/L2000,0)</f>
        <v>218.33333333333334</v>
      </c>
      <c r="Q2000" s="6" t="s">
        <v>8337</v>
      </c>
      <c r="R2000" s="6" t="s">
        <v>8349</v>
      </c>
      <c r="S2000" s="11">
        <f>(((J2000/60)/60)/24)+DATE(1970,1,1)</f>
        <v>41807.118495370371</v>
      </c>
      <c r="T2000" s="11">
        <f>(((I2000/60)/60)/24)+DATE(1970,1,1)</f>
        <v>41852.118495370371</v>
      </c>
      <c r="U2000">
        <f>YEAR(S2000)</f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E2001/D2001*100</f>
        <v>0.76129032258064511</v>
      </c>
      <c r="P2001" s="5">
        <f>IF(L2001,E2001/L2001,0)</f>
        <v>33.714285714285715</v>
      </c>
      <c r="Q2001" s="6" t="s">
        <v>8337</v>
      </c>
      <c r="R2001" s="6" t="s">
        <v>8349</v>
      </c>
      <c r="S2001" s="11">
        <f>(((J2001/60)/60)/24)+DATE(1970,1,1)</f>
        <v>41926.482731481483</v>
      </c>
      <c r="T2001" s="11">
        <f>(((I2001/60)/60)/24)+DATE(1970,1,1)</f>
        <v>41956.524398148147</v>
      </c>
      <c r="U2001">
        <f>YEAR(S2001)</f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E2002/D2002*100</f>
        <v>12.5</v>
      </c>
      <c r="P2002" s="5">
        <f>IF(L2002,E2002/L2002,0)</f>
        <v>25</v>
      </c>
      <c r="Q2002" s="6" t="s">
        <v>8337</v>
      </c>
      <c r="R2002" s="6" t="s">
        <v>8349</v>
      </c>
      <c r="S2002" s="11">
        <f>(((J2002/60)/60)/24)+DATE(1970,1,1)</f>
        <v>42345.951539351852</v>
      </c>
      <c r="T2002" s="11">
        <f>(((I2002/60)/60)/24)+DATE(1970,1,1)</f>
        <v>42375.951539351852</v>
      </c>
      <c r="U2002">
        <f>YEAR(S2002)</f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E2003/D2003*100</f>
        <v>382.12909090909091</v>
      </c>
      <c r="P2003" s="5">
        <f>IF(L2003,E2003/L2003,0)</f>
        <v>128.38790470372632</v>
      </c>
      <c r="Q2003" s="6" t="s">
        <v>8322</v>
      </c>
      <c r="R2003" s="6" t="s">
        <v>8348</v>
      </c>
      <c r="S2003" s="11">
        <f>(((J2003/60)/60)/24)+DATE(1970,1,1)</f>
        <v>42136.209675925929</v>
      </c>
      <c r="T2003" s="11">
        <f>(((I2003/60)/60)/24)+DATE(1970,1,1)</f>
        <v>42167.833333333328</v>
      </c>
      <c r="U2003">
        <f>YEAR(S2003)</f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E2004/D2004*100</f>
        <v>216.79422000000002</v>
      </c>
      <c r="P2004" s="5">
        <f>IF(L2004,E2004/L2004,0)</f>
        <v>78.834261818181815</v>
      </c>
      <c r="Q2004" s="6" t="s">
        <v>8322</v>
      </c>
      <c r="R2004" s="6" t="s">
        <v>8348</v>
      </c>
      <c r="S2004" s="11">
        <f>(((J2004/60)/60)/24)+DATE(1970,1,1)</f>
        <v>42728.71230324074</v>
      </c>
      <c r="T2004" s="11">
        <f>(((I2004/60)/60)/24)+DATE(1970,1,1)</f>
        <v>42758.71230324074</v>
      </c>
      <c r="U2004">
        <f>YEAR(S2004)</f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E2005/D2005*100</f>
        <v>312</v>
      </c>
      <c r="P2005" s="5">
        <f>IF(L2005,E2005/L2005,0)</f>
        <v>91.764705882352942</v>
      </c>
      <c r="Q2005" s="6" t="s">
        <v>8322</v>
      </c>
      <c r="R2005" s="6" t="s">
        <v>8348</v>
      </c>
      <c r="S2005" s="11">
        <f>(((J2005/60)/60)/24)+DATE(1970,1,1)</f>
        <v>40347.125601851854</v>
      </c>
      <c r="T2005" s="11">
        <f>(((I2005/60)/60)/24)+DATE(1970,1,1)</f>
        <v>40361.958333333336</v>
      </c>
      <c r="U2005">
        <f>YEAR(S2005)</f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E2006/D2006*100</f>
        <v>234.42048</v>
      </c>
      <c r="P2006" s="5">
        <f>IF(L2006,E2006/L2006,0)</f>
        <v>331.10237288135596</v>
      </c>
      <c r="Q2006" s="6" t="s">
        <v>8322</v>
      </c>
      <c r="R2006" s="6" t="s">
        <v>8348</v>
      </c>
      <c r="S2006" s="11">
        <f>(((J2006/60)/60)/24)+DATE(1970,1,1)</f>
        <v>41800.604895833334</v>
      </c>
      <c r="T2006" s="11">
        <f>(((I2006/60)/60)/24)+DATE(1970,1,1)</f>
        <v>41830.604895833334</v>
      </c>
      <c r="U2006">
        <f>YEAR(S2006)</f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E2007/D2007*100</f>
        <v>123.68010000000001</v>
      </c>
      <c r="P2007" s="5">
        <f>IF(L2007,E2007/L2007,0)</f>
        <v>194.26193717277485</v>
      </c>
      <c r="Q2007" s="6" t="s">
        <v>8322</v>
      </c>
      <c r="R2007" s="6" t="s">
        <v>8348</v>
      </c>
      <c r="S2007" s="11">
        <f>(((J2007/60)/60)/24)+DATE(1970,1,1)</f>
        <v>41535.812708333331</v>
      </c>
      <c r="T2007" s="11">
        <f>(((I2007/60)/60)/24)+DATE(1970,1,1)</f>
        <v>41563.165972222225</v>
      </c>
      <c r="U2007">
        <f>YEAR(S2007)</f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E2008/D2008*100</f>
        <v>247.84</v>
      </c>
      <c r="P2008" s="5">
        <f>IF(L2008,E2008/L2008,0)</f>
        <v>408.97689768976898</v>
      </c>
      <c r="Q2008" s="6" t="s">
        <v>8322</v>
      </c>
      <c r="R2008" s="6" t="s">
        <v>8348</v>
      </c>
      <c r="S2008" s="11">
        <f>(((J2008/60)/60)/24)+DATE(1970,1,1)</f>
        <v>41941.500520833331</v>
      </c>
      <c r="T2008" s="11">
        <f>(((I2008/60)/60)/24)+DATE(1970,1,1)</f>
        <v>41976.542187500003</v>
      </c>
      <c r="U2008">
        <f>YEAR(S2008)</f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E2009/D2009*100</f>
        <v>115.7092</v>
      </c>
      <c r="P2009" s="5">
        <f>IF(L2009,E2009/L2009,0)</f>
        <v>84.459270072992695</v>
      </c>
      <c r="Q2009" s="6" t="s">
        <v>8322</v>
      </c>
      <c r="R2009" s="6" t="s">
        <v>8348</v>
      </c>
      <c r="S2009" s="11">
        <f>(((J2009/60)/60)/24)+DATE(1970,1,1)</f>
        <v>40347.837800925925</v>
      </c>
      <c r="T2009" s="11">
        <f>(((I2009/60)/60)/24)+DATE(1970,1,1)</f>
        <v>40414.166666666664</v>
      </c>
      <c r="U2009">
        <f>YEAR(S2009)</f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E2010/D2010*100</f>
        <v>117.07484768810599</v>
      </c>
      <c r="P2010" s="5">
        <f>IF(L2010,E2010/L2010,0)</f>
        <v>44.853658536585364</v>
      </c>
      <c r="Q2010" s="6" t="s">
        <v>8322</v>
      </c>
      <c r="R2010" s="6" t="s">
        <v>8348</v>
      </c>
      <c r="S2010" s="11">
        <f>(((J2010/60)/60)/24)+DATE(1970,1,1)</f>
        <v>40761.604421296295</v>
      </c>
      <c r="T2010" s="11">
        <f>(((I2010/60)/60)/24)+DATE(1970,1,1)</f>
        <v>40805.604421296295</v>
      </c>
      <c r="U2010">
        <f>YEAR(S2010)</f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E2011/D2011*100</f>
        <v>305.15800000000002</v>
      </c>
      <c r="P2011" s="5">
        <f>IF(L2011,E2011/L2011,0)</f>
        <v>383.3643216080402</v>
      </c>
      <c r="Q2011" s="6" t="s">
        <v>8322</v>
      </c>
      <c r="R2011" s="6" t="s">
        <v>8348</v>
      </c>
      <c r="S2011" s="11">
        <f>(((J2011/60)/60)/24)+DATE(1970,1,1)</f>
        <v>42661.323414351849</v>
      </c>
      <c r="T2011" s="11">
        <f>(((I2011/60)/60)/24)+DATE(1970,1,1)</f>
        <v>42697.365081018521</v>
      </c>
      <c r="U2011">
        <f>YEAR(S2011)</f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E2012/D2012*100</f>
        <v>320.05299999999994</v>
      </c>
      <c r="P2012" s="5">
        <f>IF(L2012,E2012/L2012,0)</f>
        <v>55.276856649395505</v>
      </c>
      <c r="Q2012" s="6" t="s">
        <v>8322</v>
      </c>
      <c r="R2012" s="6" t="s">
        <v>8348</v>
      </c>
      <c r="S2012" s="11">
        <f>(((J2012/60)/60)/24)+DATE(1970,1,1)</f>
        <v>42570.996423611112</v>
      </c>
      <c r="T2012" s="11">
        <f>(((I2012/60)/60)/24)+DATE(1970,1,1)</f>
        <v>42600.996423611112</v>
      </c>
      <c r="U2012">
        <f>YEAR(S2012)</f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E2013/D2013*100</f>
        <v>819.56399999999996</v>
      </c>
      <c r="P2013" s="5">
        <f>IF(L2013,E2013/L2013,0)</f>
        <v>422.02059732234807</v>
      </c>
      <c r="Q2013" s="6" t="s">
        <v>8322</v>
      </c>
      <c r="R2013" s="6" t="s">
        <v>8348</v>
      </c>
      <c r="S2013" s="11">
        <f>(((J2013/60)/60)/24)+DATE(1970,1,1)</f>
        <v>42347.358483796299</v>
      </c>
      <c r="T2013" s="11">
        <f>(((I2013/60)/60)/24)+DATE(1970,1,1)</f>
        <v>42380.958333333328</v>
      </c>
      <c r="U2013">
        <f>YEAR(S2013)</f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E2014/D2014*100</f>
        <v>234.90000000000003</v>
      </c>
      <c r="P2014" s="5">
        <f>IF(L2014,E2014/L2014,0)</f>
        <v>64.180327868852459</v>
      </c>
      <c r="Q2014" s="6" t="s">
        <v>8322</v>
      </c>
      <c r="R2014" s="6" t="s">
        <v>8348</v>
      </c>
      <c r="S2014" s="11">
        <f>(((J2014/60)/60)/24)+DATE(1970,1,1)</f>
        <v>42010.822233796294</v>
      </c>
      <c r="T2014" s="11">
        <f>(((I2014/60)/60)/24)+DATE(1970,1,1)</f>
        <v>42040.822233796294</v>
      </c>
      <c r="U2014">
        <f>YEAR(S2014)</f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E2015/D2015*100</f>
        <v>494.91374999999999</v>
      </c>
      <c r="P2015" s="5">
        <f>IF(L2015,E2015/L2015,0)</f>
        <v>173.57781674704077</v>
      </c>
      <c r="Q2015" s="6" t="s">
        <v>8322</v>
      </c>
      <c r="R2015" s="6" t="s">
        <v>8348</v>
      </c>
      <c r="S2015" s="11">
        <f>(((J2015/60)/60)/24)+DATE(1970,1,1)</f>
        <v>42499.960810185185</v>
      </c>
      <c r="T2015" s="11">
        <f>(((I2015/60)/60)/24)+DATE(1970,1,1)</f>
        <v>42559.960810185185</v>
      </c>
      <c r="U2015">
        <f>YEAR(S2015)</f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E2016/D2016*100</f>
        <v>7813.7822333333334</v>
      </c>
      <c r="P2016" s="5">
        <f>IF(L2016,E2016/L2016,0)</f>
        <v>88.601680840609291</v>
      </c>
      <c r="Q2016" s="6" t="s">
        <v>8322</v>
      </c>
      <c r="R2016" s="6" t="s">
        <v>8348</v>
      </c>
      <c r="S2016" s="11">
        <f>(((J2016/60)/60)/24)+DATE(1970,1,1)</f>
        <v>41324.214571759258</v>
      </c>
      <c r="T2016" s="11">
        <f>(((I2016/60)/60)/24)+DATE(1970,1,1)</f>
        <v>41358.172905092593</v>
      </c>
      <c r="U2016">
        <f>YEAR(S2016)</f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E2017/D2017*100</f>
        <v>113.00013888888888</v>
      </c>
      <c r="P2017" s="5">
        <f>IF(L2017,E2017/L2017,0)</f>
        <v>50.222283950617282</v>
      </c>
      <c r="Q2017" s="6" t="s">
        <v>8322</v>
      </c>
      <c r="R2017" s="6" t="s">
        <v>8348</v>
      </c>
      <c r="S2017" s="11">
        <f>(((J2017/60)/60)/24)+DATE(1970,1,1)</f>
        <v>40765.876886574071</v>
      </c>
      <c r="T2017" s="11">
        <f>(((I2017/60)/60)/24)+DATE(1970,1,1)</f>
        <v>40795.876886574071</v>
      </c>
      <c r="U2017">
        <f>YEAR(S2017)</f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E2018/D2018*100</f>
        <v>921.54219999999998</v>
      </c>
      <c r="P2018" s="5">
        <f>IF(L2018,E2018/L2018,0)</f>
        <v>192.38876826722338</v>
      </c>
      <c r="Q2018" s="6" t="s">
        <v>8322</v>
      </c>
      <c r="R2018" s="6" t="s">
        <v>8348</v>
      </c>
      <c r="S2018" s="11">
        <f>(((J2018/60)/60)/24)+DATE(1970,1,1)</f>
        <v>41312.88077546296</v>
      </c>
      <c r="T2018" s="11">
        <f>(((I2018/60)/60)/24)+DATE(1970,1,1)</f>
        <v>41342.88077546296</v>
      </c>
      <c r="U2018">
        <f>YEAR(S2018)</f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E2019/D2019*100</f>
        <v>125.10239999999999</v>
      </c>
      <c r="P2019" s="5">
        <f>IF(L2019,E2019/L2019,0)</f>
        <v>73.416901408450698</v>
      </c>
      <c r="Q2019" s="6" t="s">
        <v>8322</v>
      </c>
      <c r="R2019" s="6" t="s">
        <v>8348</v>
      </c>
      <c r="S2019" s="11">
        <f>(((J2019/60)/60)/24)+DATE(1970,1,1)</f>
        <v>40961.057349537034</v>
      </c>
      <c r="T2019" s="11">
        <f>(((I2019/60)/60)/24)+DATE(1970,1,1)</f>
        <v>40992.166666666664</v>
      </c>
      <c r="U2019">
        <f>YEAR(S2019)</f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E2020/D2020*100</f>
        <v>102.24343076923077</v>
      </c>
      <c r="P2020" s="5">
        <f>IF(L2020,E2020/L2020,0)</f>
        <v>147.68495555555555</v>
      </c>
      <c r="Q2020" s="6" t="s">
        <v>8322</v>
      </c>
      <c r="R2020" s="6" t="s">
        <v>8348</v>
      </c>
      <c r="S2020" s="11">
        <f>(((J2020/60)/60)/24)+DATE(1970,1,1)</f>
        <v>42199.365844907406</v>
      </c>
      <c r="T2020" s="11">
        <f>(((I2020/60)/60)/24)+DATE(1970,1,1)</f>
        <v>42229.365844907406</v>
      </c>
      <c r="U2020">
        <f>YEAR(S2020)</f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E2021/D2021*100</f>
        <v>484.90975000000003</v>
      </c>
      <c r="P2021" s="5">
        <f>IF(L2021,E2021/L2021,0)</f>
        <v>108.96848314606741</v>
      </c>
      <c r="Q2021" s="6" t="s">
        <v>8322</v>
      </c>
      <c r="R2021" s="6" t="s">
        <v>8348</v>
      </c>
      <c r="S2021" s="11">
        <f>(((J2021/60)/60)/24)+DATE(1970,1,1)</f>
        <v>42605.70857638889</v>
      </c>
      <c r="T2021" s="11">
        <f>(((I2021/60)/60)/24)+DATE(1970,1,1)</f>
        <v>42635.70857638889</v>
      </c>
      <c r="U2021">
        <f>YEAR(S2021)</f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E2022/D2022*100</f>
        <v>192.33333333333334</v>
      </c>
      <c r="P2022" s="5">
        <f>IF(L2022,E2022/L2022,0)</f>
        <v>23.647540983606557</v>
      </c>
      <c r="Q2022" s="6" t="s">
        <v>8322</v>
      </c>
      <c r="R2022" s="6" t="s">
        <v>8348</v>
      </c>
      <c r="S2022" s="11">
        <f>(((J2022/60)/60)/24)+DATE(1970,1,1)</f>
        <v>41737.097499999996</v>
      </c>
      <c r="T2022" s="11">
        <f>(((I2022/60)/60)/24)+DATE(1970,1,1)</f>
        <v>41773.961111111108</v>
      </c>
      <c r="U2022">
        <f>YEAR(S2022)</f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E2023/D2023*100</f>
        <v>281.10000000000002</v>
      </c>
      <c r="P2023" s="5">
        <f>IF(L2023,E2023/L2023,0)</f>
        <v>147.94736842105263</v>
      </c>
      <c r="Q2023" s="6" t="s">
        <v>8322</v>
      </c>
      <c r="R2023" s="6" t="s">
        <v>8348</v>
      </c>
      <c r="S2023" s="11">
        <f>(((J2023/60)/60)/24)+DATE(1970,1,1)</f>
        <v>41861.070567129631</v>
      </c>
      <c r="T2023" s="11">
        <f>(((I2023/60)/60)/24)+DATE(1970,1,1)</f>
        <v>41906.070567129631</v>
      </c>
      <c r="U2023">
        <f>YEAR(S2023)</f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E2024/D2024*100</f>
        <v>125.13700000000001</v>
      </c>
      <c r="P2024" s="5">
        <f>IF(L2024,E2024/L2024,0)</f>
        <v>385.03692307692307</v>
      </c>
      <c r="Q2024" s="6" t="s">
        <v>8322</v>
      </c>
      <c r="R2024" s="6" t="s">
        <v>8348</v>
      </c>
      <c r="S2024" s="11">
        <f>(((J2024/60)/60)/24)+DATE(1970,1,1)</f>
        <v>42502.569120370375</v>
      </c>
      <c r="T2024" s="11">
        <f>(((I2024/60)/60)/24)+DATE(1970,1,1)</f>
        <v>42532.569120370375</v>
      </c>
      <c r="U2024">
        <f>YEAR(S2024)</f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E2025/D2025*100</f>
        <v>161.459</v>
      </c>
      <c r="P2025" s="5">
        <f>IF(L2025,E2025/L2025,0)</f>
        <v>457.39093484419266</v>
      </c>
      <c r="Q2025" s="6" t="s">
        <v>8322</v>
      </c>
      <c r="R2025" s="6" t="s">
        <v>8348</v>
      </c>
      <c r="S2025" s="11">
        <f>(((J2025/60)/60)/24)+DATE(1970,1,1)</f>
        <v>42136.420752314814</v>
      </c>
      <c r="T2025" s="11">
        <f>(((I2025/60)/60)/24)+DATE(1970,1,1)</f>
        <v>42166.420752314814</v>
      </c>
      <c r="U2025">
        <f>YEAR(S2025)</f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E2026/D2026*100</f>
        <v>585.35</v>
      </c>
      <c r="P2026" s="5">
        <f>IF(L2026,E2026/L2026,0)</f>
        <v>222.99047619047619</v>
      </c>
      <c r="Q2026" s="6" t="s">
        <v>8322</v>
      </c>
      <c r="R2026" s="6" t="s">
        <v>8348</v>
      </c>
      <c r="S2026" s="11">
        <f>(((J2026/60)/60)/24)+DATE(1970,1,1)</f>
        <v>41099.966944444444</v>
      </c>
      <c r="T2026" s="11">
        <f>(((I2026/60)/60)/24)+DATE(1970,1,1)</f>
        <v>41134.125</v>
      </c>
      <c r="U2026">
        <f>YEAR(S2026)</f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E2027/D2027*100</f>
        <v>201.14999999999998</v>
      </c>
      <c r="P2027" s="5">
        <f>IF(L2027,E2027/L2027,0)</f>
        <v>220.74074074074073</v>
      </c>
      <c r="Q2027" s="6" t="s">
        <v>8322</v>
      </c>
      <c r="R2027" s="6" t="s">
        <v>8348</v>
      </c>
      <c r="S2027" s="11">
        <f>(((J2027/60)/60)/24)+DATE(1970,1,1)</f>
        <v>42136.184560185182</v>
      </c>
      <c r="T2027" s="11">
        <f>(((I2027/60)/60)/24)+DATE(1970,1,1)</f>
        <v>42166.184560185182</v>
      </c>
      <c r="U2027">
        <f>YEAR(S2027)</f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E2028/D2028*100</f>
        <v>133.48307999999997</v>
      </c>
      <c r="P2028" s="5">
        <f>IF(L2028,E2028/L2028,0)</f>
        <v>73.503898678414089</v>
      </c>
      <c r="Q2028" s="6" t="s">
        <v>8322</v>
      </c>
      <c r="R2028" s="6" t="s">
        <v>8348</v>
      </c>
      <c r="S2028" s="11">
        <f>(((J2028/60)/60)/24)+DATE(1970,1,1)</f>
        <v>41704.735937500001</v>
      </c>
      <c r="T2028" s="11">
        <f>(((I2028/60)/60)/24)+DATE(1970,1,1)</f>
        <v>41750.165972222225</v>
      </c>
      <c r="U2028">
        <f>YEAR(S2028)</f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E2029/D2029*100</f>
        <v>120.24900000000001</v>
      </c>
      <c r="P2029" s="5">
        <f>IF(L2029,E2029/L2029,0)</f>
        <v>223.09647495361781</v>
      </c>
      <c r="Q2029" s="6" t="s">
        <v>8322</v>
      </c>
      <c r="R2029" s="6" t="s">
        <v>8348</v>
      </c>
      <c r="S2029" s="11">
        <f>(((J2029/60)/60)/24)+DATE(1970,1,1)</f>
        <v>42048.813877314817</v>
      </c>
      <c r="T2029" s="11">
        <f>(((I2029/60)/60)/24)+DATE(1970,1,1)</f>
        <v>42093.772210648152</v>
      </c>
      <c r="U2029">
        <f>YEAR(S2029)</f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E2030/D2030*100</f>
        <v>126.16666666666667</v>
      </c>
      <c r="P2030" s="5">
        <f>IF(L2030,E2030/L2030,0)</f>
        <v>47.911392405063289</v>
      </c>
      <c r="Q2030" s="6" t="s">
        <v>8322</v>
      </c>
      <c r="R2030" s="6" t="s">
        <v>8348</v>
      </c>
      <c r="S2030" s="11">
        <f>(((J2030/60)/60)/24)+DATE(1970,1,1)</f>
        <v>40215.919050925928</v>
      </c>
      <c r="T2030" s="11">
        <f>(((I2030/60)/60)/24)+DATE(1970,1,1)</f>
        <v>40252.913194444445</v>
      </c>
      <c r="U2030">
        <f>YEAR(S2030)</f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E2031/D2031*100</f>
        <v>361.2</v>
      </c>
      <c r="P2031" s="5">
        <f>IF(L2031,E2031/L2031,0)</f>
        <v>96.063829787234042</v>
      </c>
      <c r="Q2031" s="6" t="s">
        <v>8322</v>
      </c>
      <c r="R2031" s="6" t="s">
        <v>8348</v>
      </c>
      <c r="S2031" s="11">
        <f>(((J2031/60)/60)/24)+DATE(1970,1,1)</f>
        <v>41848.021770833337</v>
      </c>
      <c r="T2031" s="11">
        <f>(((I2031/60)/60)/24)+DATE(1970,1,1)</f>
        <v>41878.021770833337</v>
      </c>
      <c r="U2031">
        <f>YEAR(S2031)</f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E2032/D2032*100</f>
        <v>226.239013671875</v>
      </c>
      <c r="P2032" s="5">
        <f>IF(L2032,E2032/L2032,0)</f>
        <v>118.6144</v>
      </c>
      <c r="Q2032" s="6" t="s">
        <v>8322</v>
      </c>
      <c r="R2032" s="6" t="s">
        <v>8348</v>
      </c>
      <c r="S2032" s="11">
        <f>(((J2032/60)/60)/24)+DATE(1970,1,1)</f>
        <v>41212.996481481481</v>
      </c>
      <c r="T2032" s="11">
        <f>(((I2032/60)/60)/24)+DATE(1970,1,1)</f>
        <v>41242.996481481481</v>
      </c>
      <c r="U2032">
        <f>YEAR(S2032)</f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E2033/D2033*100</f>
        <v>120.35</v>
      </c>
      <c r="P2033" s="5">
        <f>IF(L2033,E2033/L2033,0)</f>
        <v>118.45472440944881</v>
      </c>
      <c r="Q2033" s="6" t="s">
        <v>8322</v>
      </c>
      <c r="R2033" s="6" t="s">
        <v>8348</v>
      </c>
      <c r="S2033" s="11">
        <f>(((J2033/60)/60)/24)+DATE(1970,1,1)</f>
        <v>41975.329317129625</v>
      </c>
      <c r="T2033" s="11">
        <f>(((I2033/60)/60)/24)+DATE(1970,1,1)</f>
        <v>42013.041666666672</v>
      </c>
      <c r="U2033">
        <f>YEAR(S2033)</f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E2034/D2034*100</f>
        <v>304.18799999999999</v>
      </c>
      <c r="P2034" s="5">
        <f>IF(L2034,E2034/L2034,0)</f>
        <v>143.21468926553672</v>
      </c>
      <c r="Q2034" s="6" t="s">
        <v>8322</v>
      </c>
      <c r="R2034" s="6" t="s">
        <v>8348</v>
      </c>
      <c r="S2034" s="11">
        <f>(((J2034/60)/60)/24)+DATE(1970,1,1)</f>
        <v>42689.565671296295</v>
      </c>
      <c r="T2034" s="11">
        <f>(((I2034/60)/60)/24)+DATE(1970,1,1)</f>
        <v>42719.208333333328</v>
      </c>
      <c r="U2034">
        <f>YEAR(S2034)</f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E2035/D2035*100</f>
        <v>178.67599999999999</v>
      </c>
      <c r="P2035" s="5">
        <f>IF(L2035,E2035/L2035,0)</f>
        <v>282.71518987341773</v>
      </c>
      <c r="Q2035" s="6" t="s">
        <v>8322</v>
      </c>
      <c r="R2035" s="6" t="s">
        <v>8348</v>
      </c>
      <c r="S2035" s="11">
        <f>(((J2035/60)/60)/24)+DATE(1970,1,1)</f>
        <v>41725.082384259258</v>
      </c>
      <c r="T2035" s="11">
        <f>(((I2035/60)/60)/24)+DATE(1970,1,1)</f>
        <v>41755.082384259258</v>
      </c>
      <c r="U2035">
        <f>YEAR(S2035)</f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E2036/D2036*100</f>
        <v>386.81998717948721</v>
      </c>
      <c r="P2036" s="5">
        <f>IF(L2036,E2036/L2036,0)</f>
        <v>593.93620078740162</v>
      </c>
      <c r="Q2036" s="6" t="s">
        <v>8322</v>
      </c>
      <c r="R2036" s="6" t="s">
        <v>8348</v>
      </c>
      <c r="S2036" s="11">
        <f>(((J2036/60)/60)/24)+DATE(1970,1,1)</f>
        <v>42076.130011574074</v>
      </c>
      <c r="T2036" s="11">
        <f>(((I2036/60)/60)/24)+DATE(1970,1,1)</f>
        <v>42131.290277777778</v>
      </c>
      <c r="U2036">
        <f>YEAR(S2036)</f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E2037/D2037*100</f>
        <v>211.03642500000004</v>
      </c>
      <c r="P2037" s="5">
        <f>IF(L2037,E2037/L2037,0)</f>
        <v>262.15704968944101</v>
      </c>
      <c r="Q2037" s="6" t="s">
        <v>8322</v>
      </c>
      <c r="R2037" s="6" t="s">
        <v>8348</v>
      </c>
      <c r="S2037" s="11">
        <f>(((J2037/60)/60)/24)+DATE(1970,1,1)</f>
        <v>42311.625081018516</v>
      </c>
      <c r="T2037" s="11">
        <f>(((I2037/60)/60)/24)+DATE(1970,1,1)</f>
        <v>42357.041666666672</v>
      </c>
      <c r="U2037">
        <f>YEAR(S2037)</f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E2038/D2038*100</f>
        <v>131.66833333333335</v>
      </c>
      <c r="P2038" s="5">
        <f>IF(L2038,E2038/L2038,0)</f>
        <v>46.580778301886795</v>
      </c>
      <c r="Q2038" s="6" t="s">
        <v>8322</v>
      </c>
      <c r="R2038" s="6" t="s">
        <v>8348</v>
      </c>
      <c r="S2038" s="11">
        <f>(((J2038/60)/60)/24)+DATE(1970,1,1)</f>
        <v>41738.864803240744</v>
      </c>
      <c r="T2038" s="11">
        <f>(((I2038/60)/60)/24)+DATE(1970,1,1)</f>
        <v>41768.864803240744</v>
      </c>
      <c r="U2038">
        <f>YEAR(S2038)</f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E2039/D2039*100</f>
        <v>300.47639999999996</v>
      </c>
      <c r="P2039" s="5">
        <f>IF(L2039,E2039/L2039,0)</f>
        <v>70.041118881118877</v>
      </c>
      <c r="Q2039" s="6" t="s">
        <v>8322</v>
      </c>
      <c r="R2039" s="6" t="s">
        <v>8348</v>
      </c>
      <c r="S2039" s="11">
        <f>(((J2039/60)/60)/24)+DATE(1970,1,1)</f>
        <v>41578.210104166668</v>
      </c>
      <c r="T2039" s="11">
        <f>(((I2039/60)/60)/24)+DATE(1970,1,1)</f>
        <v>41638.251770833333</v>
      </c>
      <c r="U2039">
        <f>YEAR(S2039)</f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E2040/D2040*100</f>
        <v>420.51249999999999</v>
      </c>
      <c r="P2040" s="5">
        <f>IF(L2040,E2040/L2040,0)</f>
        <v>164.90686274509804</v>
      </c>
      <c r="Q2040" s="6" t="s">
        <v>8322</v>
      </c>
      <c r="R2040" s="6" t="s">
        <v>8348</v>
      </c>
      <c r="S2040" s="11">
        <f>(((J2040/60)/60)/24)+DATE(1970,1,1)</f>
        <v>41424.27107638889</v>
      </c>
      <c r="T2040" s="11">
        <f>(((I2040/60)/60)/24)+DATE(1970,1,1)</f>
        <v>41456.75</v>
      </c>
      <c r="U2040">
        <f>YEAR(S2040)</f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E2041/D2041*100</f>
        <v>136.21680000000001</v>
      </c>
      <c r="P2041" s="5">
        <f>IF(L2041,E2041/L2041,0)</f>
        <v>449.26385224274406</v>
      </c>
      <c r="Q2041" s="6" t="s">
        <v>8322</v>
      </c>
      <c r="R2041" s="6" t="s">
        <v>8348</v>
      </c>
      <c r="S2041" s="11">
        <f>(((J2041/60)/60)/24)+DATE(1970,1,1)</f>
        <v>42675.438946759255</v>
      </c>
      <c r="T2041" s="11">
        <f>(((I2041/60)/60)/24)+DATE(1970,1,1)</f>
        <v>42705.207638888889</v>
      </c>
      <c r="U2041">
        <f>YEAR(S2041)</f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E2042/D2042*100</f>
        <v>248.17133333333334</v>
      </c>
      <c r="P2042" s="5">
        <f>IF(L2042,E2042/L2042,0)</f>
        <v>27.472841328413285</v>
      </c>
      <c r="Q2042" s="6" t="s">
        <v>8322</v>
      </c>
      <c r="R2042" s="6" t="s">
        <v>8348</v>
      </c>
      <c r="S2042" s="11">
        <f>(((J2042/60)/60)/24)+DATE(1970,1,1)</f>
        <v>41578.927118055559</v>
      </c>
      <c r="T2042" s="11">
        <f>(((I2042/60)/60)/24)+DATE(1970,1,1)</f>
        <v>41593.968784722223</v>
      </c>
      <c r="U2042">
        <f>YEAR(S2042)</f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E2043/D2043*100</f>
        <v>181.86315789473684</v>
      </c>
      <c r="P2043" s="5">
        <f>IF(L2043,E2043/L2043,0)</f>
        <v>143.97499999999999</v>
      </c>
      <c r="Q2043" s="6" t="s">
        <v>8322</v>
      </c>
      <c r="R2043" s="6" t="s">
        <v>8348</v>
      </c>
      <c r="S2043" s="11">
        <f>(((J2043/60)/60)/24)+DATE(1970,1,1)</f>
        <v>42654.525775462964</v>
      </c>
      <c r="T2043" s="11">
        <f>(((I2043/60)/60)/24)+DATE(1970,1,1)</f>
        <v>42684.567442129628</v>
      </c>
      <c r="U2043">
        <f>YEAR(S2043)</f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E2044/D2044*100</f>
        <v>123.53</v>
      </c>
      <c r="P2044" s="5">
        <f>IF(L2044,E2044/L2044,0)</f>
        <v>88.23571428571428</v>
      </c>
      <c r="Q2044" s="6" t="s">
        <v>8322</v>
      </c>
      <c r="R2044" s="6" t="s">
        <v>8348</v>
      </c>
      <c r="S2044" s="11">
        <f>(((J2044/60)/60)/24)+DATE(1970,1,1)</f>
        <v>42331.708032407405</v>
      </c>
      <c r="T2044" s="11">
        <f>(((I2044/60)/60)/24)+DATE(1970,1,1)</f>
        <v>42391.708032407405</v>
      </c>
      <c r="U2044">
        <f>YEAR(S2044)</f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E2045/D2045*100</f>
        <v>506.20938628158842</v>
      </c>
      <c r="P2045" s="5">
        <f>IF(L2045,E2045/L2045,0)</f>
        <v>36.326424870466319</v>
      </c>
      <c r="Q2045" s="6" t="s">
        <v>8322</v>
      </c>
      <c r="R2045" s="6" t="s">
        <v>8348</v>
      </c>
      <c r="S2045" s="11">
        <f>(((J2045/60)/60)/24)+DATE(1970,1,1)</f>
        <v>42661.176817129628</v>
      </c>
      <c r="T2045" s="11">
        <f>(((I2045/60)/60)/24)+DATE(1970,1,1)</f>
        <v>42715.207638888889</v>
      </c>
      <c r="U2045">
        <f>YEAR(S2045)</f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E2046/D2046*100</f>
        <v>108.21333333333334</v>
      </c>
      <c r="P2046" s="5">
        <f>IF(L2046,E2046/L2046,0)</f>
        <v>90.177777777777777</v>
      </c>
      <c r="Q2046" s="6" t="s">
        <v>8322</v>
      </c>
      <c r="R2046" s="6" t="s">
        <v>8348</v>
      </c>
      <c r="S2046" s="11">
        <f>(((J2046/60)/60)/24)+DATE(1970,1,1)</f>
        <v>42138.684189814812</v>
      </c>
      <c r="T2046" s="11">
        <f>(((I2046/60)/60)/24)+DATE(1970,1,1)</f>
        <v>42168.684189814812</v>
      </c>
      <c r="U2046">
        <f>YEAR(S2046)</f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E2047/D2047*100</f>
        <v>819.18387755102037</v>
      </c>
      <c r="P2047" s="5">
        <f>IF(L2047,E2047/L2047,0)</f>
        <v>152.62361216730039</v>
      </c>
      <c r="Q2047" s="6" t="s">
        <v>8322</v>
      </c>
      <c r="R2047" s="6" t="s">
        <v>8348</v>
      </c>
      <c r="S2047" s="11">
        <f>(((J2047/60)/60)/24)+DATE(1970,1,1)</f>
        <v>41069.088506944441</v>
      </c>
      <c r="T2047" s="11">
        <f>(((I2047/60)/60)/24)+DATE(1970,1,1)</f>
        <v>41099.088506944441</v>
      </c>
      <c r="U2047">
        <f>YEAR(S2047)</f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E2048/D2048*100</f>
        <v>121.10000000000001</v>
      </c>
      <c r="P2048" s="5">
        <f>IF(L2048,E2048/L2048,0)</f>
        <v>55.806451612903224</v>
      </c>
      <c r="Q2048" s="6" t="s">
        <v>8322</v>
      </c>
      <c r="R2048" s="6" t="s">
        <v>8348</v>
      </c>
      <c r="S2048" s="11">
        <f>(((J2048/60)/60)/24)+DATE(1970,1,1)</f>
        <v>41387.171805555554</v>
      </c>
      <c r="T2048" s="11">
        <f>(((I2048/60)/60)/24)+DATE(1970,1,1)</f>
        <v>41417.171805555554</v>
      </c>
      <c r="U2048">
        <f>YEAR(S2048)</f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E2049/D2049*100</f>
        <v>102.99897959183673</v>
      </c>
      <c r="P2049" s="5">
        <f>IF(L2049,E2049/L2049,0)</f>
        <v>227.85327313769753</v>
      </c>
      <c r="Q2049" s="6" t="s">
        <v>8322</v>
      </c>
      <c r="R2049" s="6" t="s">
        <v>8348</v>
      </c>
      <c r="S2049" s="11">
        <f>(((J2049/60)/60)/24)+DATE(1970,1,1)</f>
        <v>42081.903587962966</v>
      </c>
      <c r="T2049" s="11">
        <f>(((I2049/60)/60)/24)+DATE(1970,1,1)</f>
        <v>42111</v>
      </c>
      <c r="U2049">
        <f>YEAR(S2049)</f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E2050/D2050*100</f>
        <v>148.33229411764705</v>
      </c>
      <c r="P2050" s="5">
        <f>IF(L2050,E2050/L2050,0)</f>
        <v>91.82989803350327</v>
      </c>
      <c r="Q2050" s="6" t="s">
        <v>8322</v>
      </c>
      <c r="R2050" s="6" t="s">
        <v>8348</v>
      </c>
      <c r="S2050" s="11">
        <f>(((J2050/60)/60)/24)+DATE(1970,1,1)</f>
        <v>41387.651516203703</v>
      </c>
      <c r="T2050" s="11">
        <f>(((I2050/60)/60)/24)+DATE(1970,1,1)</f>
        <v>41417.651516203703</v>
      </c>
      <c r="U2050">
        <f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E2051/D2051*100</f>
        <v>120.19070000000001</v>
      </c>
      <c r="P2051" s="5">
        <f>IF(L2051,E2051/L2051,0)</f>
        <v>80.991037735849048</v>
      </c>
      <c r="Q2051" s="6" t="s">
        <v>8322</v>
      </c>
      <c r="R2051" s="6" t="s">
        <v>8348</v>
      </c>
      <c r="S2051" s="11">
        <f>(((J2051/60)/60)/24)+DATE(1970,1,1)</f>
        <v>41575.527349537035</v>
      </c>
      <c r="T2051" s="11">
        <f>(((I2051/60)/60)/24)+DATE(1970,1,1)</f>
        <v>41610.957638888889</v>
      </c>
      <c r="U2051">
        <f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E2052/D2052*100</f>
        <v>473.27000000000004</v>
      </c>
      <c r="P2052" s="5">
        <f>IF(L2052,E2052/L2052,0)</f>
        <v>278.39411764705881</v>
      </c>
      <c r="Q2052" s="6" t="s">
        <v>8322</v>
      </c>
      <c r="R2052" s="6" t="s">
        <v>8348</v>
      </c>
      <c r="S2052" s="11">
        <f>(((J2052/60)/60)/24)+DATE(1970,1,1)</f>
        <v>42115.071504629625</v>
      </c>
      <c r="T2052" s="11">
        <f>(((I2052/60)/60)/24)+DATE(1970,1,1)</f>
        <v>42155.071504629625</v>
      </c>
      <c r="U2052">
        <f>YEAR(S2052)</f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E2053/D2053*100</f>
        <v>130.36250000000001</v>
      </c>
      <c r="P2053" s="5">
        <f>IF(L2053,E2053/L2053,0)</f>
        <v>43.095041322314053</v>
      </c>
      <c r="Q2053" s="6" t="s">
        <v>8322</v>
      </c>
      <c r="R2053" s="6" t="s">
        <v>8348</v>
      </c>
      <c r="S2053" s="11">
        <f>(((J2053/60)/60)/24)+DATE(1970,1,1)</f>
        <v>41604.022418981483</v>
      </c>
      <c r="T2053" s="11">
        <f>(((I2053/60)/60)/24)+DATE(1970,1,1)</f>
        <v>41634.022418981483</v>
      </c>
      <c r="U2053">
        <f>YEAR(S2053)</f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E2054/D2054*100</f>
        <v>353.048</v>
      </c>
      <c r="P2054" s="5">
        <f>IF(L2054,E2054/L2054,0)</f>
        <v>326.29205175600737</v>
      </c>
      <c r="Q2054" s="6" t="s">
        <v>8322</v>
      </c>
      <c r="R2054" s="6" t="s">
        <v>8348</v>
      </c>
      <c r="S2054" s="11">
        <f>(((J2054/60)/60)/24)+DATE(1970,1,1)</f>
        <v>42375.08394675926</v>
      </c>
      <c r="T2054" s="11">
        <f>(((I2054/60)/60)/24)+DATE(1970,1,1)</f>
        <v>42420.08394675926</v>
      </c>
      <c r="U2054">
        <f>YEAR(S2054)</f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E2055/D2055*100</f>
        <v>101.02</v>
      </c>
      <c r="P2055" s="5">
        <f>IF(L2055,E2055/L2055,0)</f>
        <v>41.743801652892564</v>
      </c>
      <c r="Q2055" s="6" t="s">
        <v>8322</v>
      </c>
      <c r="R2055" s="6" t="s">
        <v>8348</v>
      </c>
      <c r="S2055" s="11">
        <f>(((J2055/60)/60)/24)+DATE(1970,1,1)</f>
        <v>42303.617488425924</v>
      </c>
      <c r="T2055" s="11">
        <f>(((I2055/60)/60)/24)+DATE(1970,1,1)</f>
        <v>42333.659155092595</v>
      </c>
      <c r="U2055">
        <f>YEAR(S2055)</f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E2056/D2056*100</f>
        <v>113.59142857142857</v>
      </c>
      <c r="P2056" s="5">
        <f>IF(L2056,E2056/L2056,0)</f>
        <v>64.020933977455712</v>
      </c>
      <c r="Q2056" s="6" t="s">
        <v>8322</v>
      </c>
      <c r="R2056" s="6" t="s">
        <v>8348</v>
      </c>
      <c r="S2056" s="11">
        <f>(((J2056/60)/60)/24)+DATE(1970,1,1)</f>
        <v>41731.520949074074</v>
      </c>
      <c r="T2056" s="11">
        <f>(((I2056/60)/60)/24)+DATE(1970,1,1)</f>
        <v>41761.520949074074</v>
      </c>
      <c r="U2056">
        <f>YEAR(S2056)</f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E2057/D2057*100</f>
        <v>167.41666666666666</v>
      </c>
      <c r="P2057" s="5">
        <f>IF(L2057,E2057/L2057,0)</f>
        <v>99.455445544554451</v>
      </c>
      <c r="Q2057" s="6" t="s">
        <v>8322</v>
      </c>
      <c r="R2057" s="6" t="s">
        <v>8348</v>
      </c>
      <c r="S2057" s="11">
        <f>(((J2057/60)/60)/24)+DATE(1970,1,1)</f>
        <v>41946.674108796295</v>
      </c>
      <c r="T2057" s="11">
        <f>(((I2057/60)/60)/24)+DATE(1970,1,1)</f>
        <v>41976.166666666672</v>
      </c>
      <c r="U2057">
        <f>YEAR(S2057)</f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E2058/D2058*100</f>
        <v>153.452</v>
      </c>
      <c r="P2058" s="5">
        <f>IF(L2058,E2058/L2058,0)</f>
        <v>138.49458483754512</v>
      </c>
      <c r="Q2058" s="6" t="s">
        <v>8322</v>
      </c>
      <c r="R2058" s="6" t="s">
        <v>8348</v>
      </c>
      <c r="S2058" s="11">
        <f>(((J2058/60)/60)/24)+DATE(1970,1,1)</f>
        <v>41351.76090277778</v>
      </c>
      <c r="T2058" s="11">
        <f>(((I2058/60)/60)/24)+DATE(1970,1,1)</f>
        <v>41381.76090277778</v>
      </c>
      <c r="U2058">
        <f>YEAR(S2058)</f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E2059/D2059*100</f>
        <v>202.23220000000001</v>
      </c>
      <c r="P2059" s="5">
        <f>IF(L2059,E2059/L2059,0)</f>
        <v>45.547792792792798</v>
      </c>
      <c r="Q2059" s="6" t="s">
        <v>8322</v>
      </c>
      <c r="R2059" s="6" t="s">
        <v>8348</v>
      </c>
      <c r="S2059" s="11">
        <f>(((J2059/60)/60)/24)+DATE(1970,1,1)</f>
        <v>42396.494583333333</v>
      </c>
      <c r="T2059" s="11">
        <f>(((I2059/60)/60)/24)+DATE(1970,1,1)</f>
        <v>42426.494583333333</v>
      </c>
      <c r="U2059">
        <f>YEAR(S2059)</f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E2060/D2060*100</f>
        <v>168.28125</v>
      </c>
      <c r="P2060" s="5">
        <f>IF(L2060,E2060/L2060,0)</f>
        <v>10.507317073170732</v>
      </c>
      <c r="Q2060" s="6" t="s">
        <v>8322</v>
      </c>
      <c r="R2060" s="6" t="s">
        <v>8348</v>
      </c>
      <c r="S2060" s="11">
        <f>(((J2060/60)/60)/24)+DATE(1970,1,1)</f>
        <v>42026.370717592596</v>
      </c>
      <c r="T2060" s="11">
        <f>(((I2060/60)/60)/24)+DATE(1970,1,1)</f>
        <v>42065.833333333328</v>
      </c>
      <c r="U2060">
        <f>YEAR(S2060)</f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E2061/D2061*100</f>
        <v>143.45666666666668</v>
      </c>
      <c r="P2061" s="5">
        <f>IF(L2061,E2061/L2061,0)</f>
        <v>114.76533333333333</v>
      </c>
      <c r="Q2061" s="6" t="s">
        <v>8322</v>
      </c>
      <c r="R2061" s="6" t="s">
        <v>8348</v>
      </c>
      <c r="S2061" s="11">
        <f>(((J2061/60)/60)/24)+DATE(1970,1,1)</f>
        <v>42361.602476851855</v>
      </c>
      <c r="T2061" s="11">
        <f>(((I2061/60)/60)/24)+DATE(1970,1,1)</f>
        <v>42400.915972222225</v>
      </c>
      <c r="U2061">
        <f>YEAR(S2061)</f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E2062/D2062*100</f>
        <v>196.4</v>
      </c>
      <c r="P2062" s="5">
        <f>IF(L2062,E2062/L2062,0)</f>
        <v>35.997067448680355</v>
      </c>
      <c r="Q2062" s="6" t="s">
        <v>8322</v>
      </c>
      <c r="R2062" s="6" t="s">
        <v>8348</v>
      </c>
      <c r="S2062" s="11">
        <f>(((J2062/60)/60)/24)+DATE(1970,1,1)</f>
        <v>41783.642939814818</v>
      </c>
      <c r="T2062" s="11">
        <f>(((I2062/60)/60)/24)+DATE(1970,1,1)</f>
        <v>41843.642939814818</v>
      </c>
      <c r="U2062">
        <f>YEAR(S2062)</f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E2063/D2063*100</f>
        <v>107.91999999999999</v>
      </c>
      <c r="P2063" s="5">
        <f>IF(L2063,E2063/L2063,0)</f>
        <v>154.17142857142858</v>
      </c>
      <c r="Q2063" s="6" t="s">
        <v>8322</v>
      </c>
      <c r="R2063" s="6" t="s">
        <v>8348</v>
      </c>
      <c r="S2063" s="11">
        <f>(((J2063/60)/60)/24)+DATE(1970,1,1)</f>
        <v>42705.764513888891</v>
      </c>
      <c r="T2063" s="11">
        <f>(((I2063/60)/60)/24)+DATE(1970,1,1)</f>
        <v>42735.764513888891</v>
      </c>
      <c r="U2063">
        <f>YEAR(S2063)</f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E2064/D2064*100</f>
        <v>114.97699999999999</v>
      </c>
      <c r="P2064" s="5">
        <f>IF(L2064,E2064/L2064,0)</f>
        <v>566.38916256157631</v>
      </c>
      <c r="Q2064" s="6" t="s">
        <v>8322</v>
      </c>
      <c r="R2064" s="6" t="s">
        <v>8348</v>
      </c>
      <c r="S2064" s="11">
        <f>(((J2064/60)/60)/24)+DATE(1970,1,1)</f>
        <v>42423.3830787037</v>
      </c>
      <c r="T2064" s="11">
        <f>(((I2064/60)/60)/24)+DATE(1970,1,1)</f>
        <v>42453.341412037036</v>
      </c>
      <c r="U2064">
        <f>YEAR(S2064)</f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E2065/D2065*100</f>
        <v>148.04999999999998</v>
      </c>
      <c r="P2065" s="5">
        <f>IF(L2065,E2065/L2065,0)</f>
        <v>120.85714285714286</v>
      </c>
      <c r="Q2065" s="6" t="s">
        <v>8322</v>
      </c>
      <c r="R2065" s="6" t="s">
        <v>8348</v>
      </c>
      <c r="S2065" s="11">
        <f>(((J2065/60)/60)/24)+DATE(1970,1,1)</f>
        <v>42472.73265046296</v>
      </c>
      <c r="T2065" s="11">
        <f>(((I2065/60)/60)/24)+DATE(1970,1,1)</f>
        <v>42505.73265046296</v>
      </c>
      <c r="U2065">
        <f>YEAR(S2065)</f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E2066/D2066*100</f>
        <v>191.16676082790633</v>
      </c>
      <c r="P2066" s="5">
        <f>IF(L2066,E2066/L2066,0)</f>
        <v>86.163845492085343</v>
      </c>
      <c r="Q2066" s="6" t="s">
        <v>8322</v>
      </c>
      <c r="R2066" s="6" t="s">
        <v>8348</v>
      </c>
      <c r="S2066" s="11">
        <f>(((J2066/60)/60)/24)+DATE(1970,1,1)</f>
        <v>41389.364849537036</v>
      </c>
      <c r="T2066" s="11">
        <f>(((I2066/60)/60)/24)+DATE(1970,1,1)</f>
        <v>41425.5</v>
      </c>
      <c r="U2066">
        <f>YEAR(S2066)</f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E2067/D2067*100</f>
        <v>199.215125</v>
      </c>
      <c r="P2067" s="5">
        <f>IF(L2067,E2067/L2067,0)</f>
        <v>51.212114395886893</v>
      </c>
      <c r="Q2067" s="6" t="s">
        <v>8322</v>
      </c>
      <c r="R2067" s="6" t="s">
        <v>8348</v>
      </c>
      <c r="S2067" s="11">
        <f>(((J2067/60)/60)/24)+DATE(1970,1,1)</f>
        <v>41603.333668981482</v>
      </c>
      <c r="T2067" s="11">
        <f>(((I2067/60)/60)/24)+DATE(1970,1,1)</f>
        <v>41633.333668981482</v>
      </c>
      <c r="U2067">
        <f>YEAR(S2067)</f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E2068/D2068*100</f>
        <v>218.6</v>
      </c>
      <c r="P2068" s="5">
        <f>IF(L2068,E2068/L2068,0)</f>
        <v>67.261538461538464</v>
      </c>
      <c r="Q2068" s="6" t="s">
        <v>8322</v>
      </c>
      <c r="R2068" s="6" t="s">
        <v>8348</v>
      </c>
      <c r="S2068" s="11">
        <f>(((J2068/60)/60)/24)+DATE(1970,1,1)</f>
        <v>41844.771793981483</v>
      </c>
      <c r="T2068" s="11">
        <f>(((I2068/60)/60)/24)+DATE(1970,1,1)</f>
        <v>41874.771793981483</v>
      </c>
      <c r="U2068">
        <f>YEAR(S2068)</f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E2069/D2069*100</f>
        <v>126.86868686868686</v>
      </c>
      <c r="P2069" s="5">
        <f>IF(L2069,E2069/L2069,0)</f>
        <v>62.8</v>
      </c>
      <c r="Q2069" s="6" t="s">
        <v>8322</v>
      </c>
      <c r="R2069" s="6" t="s">
        <v>8348</v>
      </c>
      <c r="S2069" s="11">
        <f>(((J2069/60)/60)/24)+DATE(1970,1,1)</f>
        <v>42115.853888888887</v>
      </c>
      <c r="T2069" s="11">
        <f>(((I2069/60)/60)/24)+DATE(1970,1,1)</f>
        <v>42148.853888888887</v>
      </c>
      <c r="U2069">
        <f>YEAR(S2069)</f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E2070/D2070*100</f>
        <v>105.22388000000001</v>
      </c>
      <c r="P2070" s="5">
        <f>IF(L2070,E2070/L2070,0)</f>
        <v>346.13118421052633</v>
      </c>
      <c r="Q2070" s="6" t="s">
        <v>8322</v>
      </c>
      <c r="R2070" s="6" t="s">
        <v>8348</v>
      </c>
      <c r="S2070" s="11">
        <f>(((J2070/60)/60)/24)+DATE(1970,1,1)</f>
        <v>42633.841608796298</v>
      </c>
      <c r="T2070" s="11">
        <f>(((I2070/60)/60)/24)+DATE(1970,1,1)</f>
        <v>42663.841608796298</v>
      </c>
      <c r="U2070">
        <f>YEAR(S2070)</f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E2071/D2071*100</f>
        <v>128.40666000000002</v>
      </c>
      <c r="P2071" s="5">
        <f>IF(L2071,E2071/L2071,0)</f>
        <v>244.11912547528519</v>
      </c>
      <c r="Q2071" s="6" t="s">
        <v>8322</v>
      </c>
      <c r="R2071" s="6" t="s">
        <v>8348</v>
      </c>
      <c r="S2071" s="11">
        <f>(((J2071/60)/60)/24)+DATE(1970,1,1)</f>
        <v>42340.972118055557</v>
      </c>
      <c r="T2071" s="11">
        <f>(((I2071/60)/60)/24)+DATE(1970,1,1)</f>
        <v>42371.972118055557</v>
      </c>
      <c r="U2071">
        <f>YEAR(S2071)</f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E2072/D2072*100</f>
        <v>317.3272</v>
      </c>
      <c r="P2072" s="5">
        <f>IF(L2072,E2072/L2072,0)</f>
        <v>259.25424836601309</v>
      </c>
      <c r="Q2072" s="6" t="s">
        <v>8322</v>
      </c>
      <c r="R2072" s="6" t="s">
        <v>8348</v>
      </c>
      <c r="S2072" s="11">
        <f>(((J2072/60)/60)/24)+DATE(1970,1,1)</f>
        <v>42519.6565162037</v>
      </c>
      <c r="T2072" s="11">
        <f>(((I2072/60)/60)/24)+DATE(1970,1,1)</f>
        <v>42549.6565162037</v>
      </c>
      <c r="U2072">
        <f>YEAR(S2072)</f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E2073/D2073*100</f>
        <v>280.73</v>
      </c>
      <c r="P2073" s="5">
        <f>IF(L2073,E2073/L2073,0)</f>
        <v>201.96402877697841</v>
      </c>
      <c r="Q2073" s="6" t="s">
        <v>8322</v>
      </c>
      <c r="R2073" s="6" t="s">
        <v>8348</v>
      </c>
      <c r="S2073" s="11">
        <f>(((J2073/60)/60)/24)+DATE(1970,1,1)</f>
        <v>42600.278749999998</v>
      </c>
      <c r="T2073" s="11">
        <f>(((I2073/60)/60)/24)+DATE(1970,1,1)</f>
        <v>42645.278749999998</v>
      </c>
      <c r="U2073">
        <f>YEAR(S2073)</f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E2074/D2074*100</f>
        <v>110.73146853146854</v>
      </c>
      <c r="P2074" s="5">
        <f>IF(L2074,E2074/L2074,0)</f>
        <v>226.20857142857142</v>
      </c>
      <c r="Q2074" s="6" t="s">
        <v>8322</v>
      </c>
      <c r="R2074" s="6" t="s">
        <v>8348</v>
      </c>
      <c r="S2074" s="11">
        <f>(((J2074/60)/60)/24)+DATE(1970,1,1)</f>
        <v>42467.581388888888</v>
      </c>
      <c r="T2074" s="11">
        <f>(((I2074/60)/60)/24)+DATE(1970,1,1)</f>
        <v>42497.581388888888</v>
      </c>
      <c r="U2074">
        <f>YEAR(S2074)</f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E2075/D2075*100</f>
        <v>152.60429999999999</v>
      </c>
      <c r="P2075" s="5">
        <f>IF(L2075,E2075/L2075,0)</f>
        <v>324.69</v>
      </c>
      <c r="Q2075" s="6" t="s">
        <v>8322</v>
      </c>
      <c r="R2075" s="6" t="s">
        <v>8348</v>
      </c>
      <c r="S2075" s="11">
        <f>(((J2075/60)/60)/24)+DATE(1970,1,1)</f>
        <v>42087.668032407411</v>
      </c>
      <c r="T2075" s="11">
        <f>(((I2075/60)/60)/24)+DATE(1970,1,1)</f>
        <v>42132.668032407411</v>
      </c>
      <c r="U2075">
        <f>YEAR(S2075)</f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E2076/D2076*100</f>
        <v>102.49999999999999</v>
      </c>
      <c r="P2076" s="5">
        <f>IF(L2076,E2076/L2076,0)</f>
        <v>205</v>
      </c>
      <c r="Q2076" s="6" t="s">
        <v>8322</v>
      </c>
      <c r="R2076" s="6" t="s">
        <v>8348</v>
      </c>
      <c r="S2076" s="11">
        <f>(((J2076/60)/60)/24)+DATE(1970,1,1)</f>
        <v>42466.826180555552</v>
      </c>
      <c r="T2076" s="11">
        <f>(((I2076/60)/60)/24)+DATE(1970,1,1)</f>
        <v>42496.826180555552</v>
      </c>
      <c r="U2076">
        <f>YEAR(S2076)</f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E2077/D2077*100</f>
        <v>1678.3738373837384</v>
      </c>
      <c r="P2077" s="5">
        <f>IF(L2077,E2077/L2077,0)</f>
        <v>20.465926829268295</v>
      </c>
      <c r="Q2077" s="6" t="s">
        <v>8322</v>
      </c>
      <c r="R2077" s="6" t="s">
        <v>8348</v>
      </c>
      <c r="S2077" s="11">
        <f>(((J2077/60)/60)/24)+DATE(1970,1,1)</f>
        <v>41450.681574074071</v>
      </c>
      <c r="T2077" s="11">
        <f>(((I2077/60)/60)/24)+DATE(1970,1,1)</f>
        <v>41480.681574074071</v>
      </c>
      <c r="U2077">
        <f>YEAR(S2077)</f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E2078/D2078*100</f>
        <v>543.349156424581</v>
      </c>
      <c r="P2078" s="5">
        <f>IF(L2078,E2078/L2078,0)</f>
        <v>116.35303146309367</v>
      </c>
      <c r="Q2078" s="6" t="s">
        <v>8322</v>
      </c>
      <c r="R2078" s="6" t="s">
        <v>8348</v>
      </c>
      <c r="S2078" s="11">
        <f>(((J2078/60)/60)/24)+DATE(1970,1,1)</f>
        <v>41803.880659722221</v>
      </c>
      <c r="T2078" s="11">
        <f>(((I2078/60)/60)/24)+DATE(1970,1,1)</f>
        <v>41843.880659722221</v>
      </c>
      <c r="U2078">
        <f>YEAR(S2078)</f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E2079/D2079*100</f>
        <v>115.50800000000001</v>
      </c>
      <c r="P2079" s="5">
        <f>IF(L2079,E2079/L2079,0)</f>
        <v>307.20212765957444</v>
      </c>
      <c r="Q2079" s="6" t="s">
        <v>8322</v>
      </c>
      <c r="R2079" s="6" t="s">
        <v>8348</v>
      </c>
      <c r="S2079" s="11">
        <f>(((J2079/60)/60)/24)+DATE(1970,1,1)</f>
        <v>42103.042546296296</v>
      </c>
      <c r="T2079" s="11">
        <f>(((I2079/60)/60)/24)+DATE(1970,1,1)</f>
        <v>42160.875</v>
      </c>
      <c r="U2079">
        <f>YEAR(S2079)</f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E2080/D2080*100</f>
        <v>131.20499999999998</v>
      </c>
      <c r="P2080" s="5">
        <f>IF(L2080,E2080/L2080,0)</f>
        <v>546.6875</v>
      </c>
      <c r="Q2080" s="6" t="s">
        <v>8322</v>
      </c>
      <c r="R2080" s="6" t="s">
        <v>8348</v>
      </c>
      <c r="S2080" s="11">
        <f>(((J2080/60)/60)/24)+DATE(1970,1,1)</f>
        <v>42692.771493055552</v>
      </c>
      <c r="T2080" s="11">
        <f>(((I2080/60)/60)/24)+DATE(1970,1,1)</f>
        <v>42722.771493055552</v>
      </c>
      <c r="U2080">
        <f>YEAR(S2080)</f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E2081/D2081*100</f>
        <v>288.17</v>
      </c>
      <c r="P2081" s="5">
        <f>IF(L2081,E2081/L2081,0)</f>
        <v>47.474464579901152</v>
      </c>
      <c r="Q2081" s="6" t="s">
        <v>8322</v>
      </c>
      <c r="R2081" s="6" t="s">
        <v>8348</v>
      </c>
      <c r="S2081" s="11">
        <f>(((J2081/60)/60)/24)+DATE(1970,1,1)</f>
        <v>42150.71056712963</v>
      </c>
      <c r="T2081" s="11">
        <f>(((I2081/60)/60)/24)+DATE(1970,1,1)</f>
        <v>42180.791666666672</v>
      </c>
      <c r="U2081">
        <f>YEAR(S2081)</f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E2082/D2082*100</f>
        <v>507.8</v>
      </c>
      <c r="P2082" s="5">
        <f>IF(L2082,E2082/L2082,0)</f>
        <v>101.56</v>
      </c>
      <c r="Q2082" s="6" t="s">
        <v>8322</v>
      </c>
      <c r="R2082" s="6" t="s">
        <v>8348</v>
      </c>
      <c r="S2082" s="11">
        <f>(((J2082/60)/60)/24)+DATE(1970,1,1)</f>
        <v>42289.957175925927</v>
      </c>
      <c r="T2082" s="11">
        <f>(((I2082/60)/60)/24)+DATE(1970,1,1)</f>
        <v>42319.998842592591</v>
      </c>
      <c r="U2082">
        <f>YEAR(S2082)</f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E2083/D2083*100</f>
        <v>114.57142857142857</v>
      </c>
      <c r="P2083" s="5">
        <f>IF(L2083,E2083/L2083,0)</f>
        <v>72.909090909090907</v>
      </c>
      <c r="Q2083" s="6" t="s">
        <v>8311</v>
      </c>
      <c r="R2083" s="6" t="s">
        <v>8329</v>
      </c>
      <c r="S2083" s="11">
        <f>(((J2083/60)/60)/24)+DATE(1970,1,1)</f>
        <v>41004.156886574077</v>
      </c>
      <c r="T2083" s="11">
        <f>(((I2083/60)/60)/24)+DATE(1970,1,1)</f>
        <v>41045.207638888889</v>
      </c>
      <c r="U2083">
        <f>YEAR(S2083)</f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E2084/D2084*100</f>
        <v>110.73333333333333</v>
      </c>
      <c r="P2084" s="5">
        <f>IF(L2084,E2084/L2084,0)</f>
        <v>43.710526315789473</v>
      </c>
      <c r="Q2084" s="6" t="s">
        <v>8311</v>
      </c>
      <c r="R2084" s="6" t="s">
        <v>8329</v>
      </c>
      <c r="S2084" s="11">
        <f>(((J2084/60)/60)/24)+DATE(1970,1,1)</f>
        <v>40811.120324074072</v>
      </c>
      <c r="T2084" s="11">
        <f>(((I2084/60)/60)/24)+DATE(1970,1,1)</f>
        <v>40871.161990740737</v>
      </c>
      <c r="U2084">
        <f>YEAR(S2084)</f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E2085/D2085*100</f>
        <v>113.33333333333333</v>
      </c>
      <c r="P2085" s="5">
        <f>IF(L2085,E2085/L2085,0)</f>
        <v>34</v>
      </c>
      <c r="Q2085" s="6" t="s">
        <v>8311</v>
      </c>
      <c r="R2085" s="6" t="s">
        <v>8329</v>
      </c>
      <c r="S2085" s="11">
        <f>(((J2085/60)/60)/24)+DATE(1970,1,1)</f>
        <v>41034.72216435185</v>
      </c>
      <c r="T2085" s="11">
        <f>(((I2085/60)/60)/24)+DATE(1970,1,1)</f>
        <v>41064.72216435185</v>
      </c>
      <c r="U2085">
        <f>YEAR(S2085)</f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E2086/D2086*100</f>
        <v>108.33333333333333</v>
      </c>
      <c r="P2086" s="5">
        <f>IF(L2086,E2086/L2086,0)</f>
        <v>70.652173913043484</v>
      </c>
      <c r="Q2086" s="6" t="s">
        <v>8311</v>
      </c>
      <c r="R2086" s="6" t="s">
        <v>8329</v>
      </c>
      <c r="S2086" s="11">
        <f>(((J2086/60)/60)/24)+DATE(1970,1,1)</f>
        <v>41731.833124999997</v>
      </c>
      <c r="T2086" s="11">
        <f>(((I2086/60)/60)/24)+DATE(1970,1,1)</f>
        <v>41763.290972222225</v>
      </c>
      <c r="U2086">
        <f>YEAR(S2086)</f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E2087/D2087*100</f>
        <v>123.53333333333335</v>
      </c>
      <c r="P2087" s="5">
        <f>IF(L2087,E2087/L2087,0)</f>
        <v>89.301204819277103</v>
      </c>
      <c r="Q2087" s="6" t="s">
        <v>8311</v>
      </c>
      <c r="R2087" s="6" t="s">
        <v>8329</v>
      </c>
      <c r="S2087" s="11">
        <f>(((J2087/60)/60)/24)+DATE(1970,1,1)</f>
        <v>41075.835497685184</v>
      </c>
      <c r="T2087" s="11">
        <f>(((I2087/60)/60)/24)+DATE(1970,1,1)</f>
        <v>41105.835497685184</v>
      </c>
      <c r="U2087">
        <f>YEAR(S2087)</f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E2088/D2088*100</f>
        <v>100.69999999999999</v>
      </c>
      <c r="P2088" s="5">
        <f>IF(L2088,E2088/L2088,0)</f>
        <v>115.08571428571429</v>
      </c>
      <c r="Q2088" s="6" t="s">
        <v>8311</v>
      </c>
      <c r="R2088" s="6" t="s">
        <v>8329</v>
      </c>
      <c r="S2088" s="11">
        <f>(((J2088/60)/60)/24)+DATE(1970,1,1)</f>
        <v>40860.67050925926</v>
      </c>
      <c r="T2088" s="11">
        <f>(((I2088/60)/60)/24)+DATE(1970,1,1)</f>
        <v>40891.207638888889</v>
      </c>
      <c r="U2088">
        <f>YEAR(S2088)</f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E2089/D2089*100</f>
        <v>103.53333333333335</v>
      </c>
      <c r="P2089" s="5">
        <f>IF(L2089,E2089/L2089,0)</f>
        <v>62.12</v>
      </c>
      <c r="Q2089" s="6" t="s">
        <v>8311</v>
      </c>
      <c r="R2089" s="6" t="s">
        <v>8329</v>
      </c>
      <c r="S2089" s="11">
        <f>(((J2089/60)/60)/24)+DATE(1970,1,1)</f>
        <v>40764.204375000001</v>
      </c>
      <c r="T2089" s="11">
        <f>(((I2089/60)/60)/24)+DATE(1970,1,1)</f>
        <v>40794.204375000001</v>
      </c>
      <c r="U2089">
        <f>YEAR(S2089)</f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E2090/D2090*100</f>
        <v>115.51066666666668</v>
      </c>
      <c r="P2090" s="5">
        <f>IF(L2090,E2090/L2090,0)</f>
        <v>46.204266666666669</v>
      </c>
      <c r="Q2090" s="6" t="s">
        <v>8311</v>
      </c>
      <c r="R2090" s="6" t="s">
        <v>8329</v>
      </c>
      <c r="S2090" s="11">
        <f>(((J2090/60)/60)/24)+DATE(1970,1,1)</f>
        <v>40395.714722222219</v>
      </c>
      <c r="T2090" s="11">
        <f>(((I2090/60)/60)/24)+DATE(1970,1,1)</f>
        <v>40432.165972222225</v>
      </c>
      <c r="U2090">
        <f>YEAR(S2090)</f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E2091/D2091*100</f>
        <v>120.4004</v>
      </c>
      <c r="P2091" s="5">
        <f>IF(L2091,E2091/L2091,0)</f>
        <v>48.54854838709678</v>
      </c>
      <c r="Q2091" s="6" t="s">
        <v>8311</v>
      </c>
      <c r="R2091" s="6" t="s">
        <v>8329</v>
      </c>
      <c r="S2091" s="11">
        <f>(((J2091/60)/60)/24)+DATE(1970,1,1)</f>
        <v>41453.076319444444</v>
      </c>
      <c r="T2091" s="11">
        <f>(((I2091/60)/60)/24)+DATE(1970,1,1)</f>
        <v>41488.076319444444</v>
      </c>
      <c r="U2091">
        <f>YEAR(S2091)</f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E2092/D2092*100</f>
        <v>115.040375</v>
      </c>
      <c r="P2092" s="5">
        <f>IF(L2092,E2092/L2092,0)</f>
        <v>57.520187499999999</v>
      </c>
      <c r="Q2092" s="6" t="s">
        <v>8311</v>
      </c>
      <c r="R2092" s="6" t="s">
        <v>8329</v>
      </c>
      <c r="S2092" s="11">
        <f>(((J2092/60)/60)/24)+DATE(1970,1,1)</f>
        <v>41299.381423611114</v>
      </c>
      <c r="T2092" s="11">
        <f>(((I2092/60)/60)/24)+DATE(1970,1,1)</f>
        <v>41329.381423611114</v>
      </c>
      <c r="U2092">
        <f>YEAR(S2092)</f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E2093/D2093*100</f>
        <v>120.46777777777777</v>
      </c>
      <c r="P2093" s="5">
        <f>IF(L2093,E2093/L2093,0)</f>
        <v>88.147154471544724</v>
      </c>
      <c r="Q2093" s="6" t="s">
        <v>8311</v>
      </c>
      <c r="R2093" s="6" t="s">
        <v>8329</v>
      </c>
      <c r="S2093" s="11">
        <f>(((J2093/60)/60)/24)+DATE(1970,1,1)</f>
        <v>40555.322662037033</v>
      </c>
      <c r="T2093" s="11">
        <f>(((I2093/60)/60)/24)+DATE(1970,1,1)</f>
        <v>40603.833333333336</v>
      </c>
      <c r="U2093">
        <f>YEAR(S2093)</f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E2094/D2094*100</f>
        <v>101.28333333333333</v>
      </c>
      <c r="P2094" s="5">
        <f>IF(L2094,E2094/L2094,0)</f>
        <v>110.49090909090908</v>
      </c>
      <c r="Q2094" s="6" t="s">
        <v>8311</v>
      </c>
      <c r="R2094" s="6" t="s">
        <v>8329</v>
      </c>
      <c r="S2094" s="11">
        <f>(((J2094/60)/60)/24)+DATE(1970,1,1)</f>
        <v>40763.707546296297</v>
      </c>
      <c r="T2094" s="11">
        <f>(((I2094/60)/60)/24)+DATE(1970,1,1)</f>
        <v>40823.707546296297</v>
      </c>
      <c r="U2094">
        <f>YEAR(S2094)</f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E2095/D2095*100</f>
        <v>102.46666666666667</v>
      </c>
      <c r="P2095" s="5">
        <f>IF(L2095,E2095/L2095,0)</f>
        <v>66.826086956521735</v>
      </c>
      <c r="Q2095" s="6" t="s">
        <v>8311</v>
      </c>
      <c r="R2095" s="6" t="s">
        <v>8329</v>
      </c>
      <c r="S2095" s="11">
        <f>(((J2095/60)/60)/24)+DATE(1970,1,1)</f>
        <v>41205.854537037041</v>
      </c>
      <c r="T2095" s="11">
        <f>(((I2095/60)/60)/24)+DATE(1970,1,1)</f>
        <v>41265.896203703705</v>
      </c>
      <c r="U2095">
        <f>YEAR(S2095)</f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E2096/D2096*100</f>
        <v>120.54285714285714</v>
      </c>
      <c r="P2096" s="5">
        <f>IF(L2096,E2096/L2096,0)</f>
        <v>58.597222222222221</v>
      </c>
      <c r="Q2096" s="6" t="s">
        <v>8311</v>
      </c>
      <c r="R2096" s="6" t="s">
        <v>8329</v>
      </c>
      <c r="S2096" s="11">
        <f>(((J2096/60)/60)/24)+DATE(1970,1,1)</f>
        <v>40939.02002314815</v>
      </c>
      <c r="T2096" s="11">
        <f>(((I2096/60)/60)/24)+DATE(1970,1,1)</f>
        <v>40973.125</v>
      </c>
      <c r="U2096">
        <f>YEAR(S2096)</f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E2097/D2097*100</f>
        <v>100</v>
      </c>
      <c r="P2097" s="5">
        <f>IF(L2097,E2097/L2097,0)</f>
        <v>113.63636363636364</v>
      </c>
      <c r="Q2097" s="6" t="s">
        <v>8311</v>
      </c>
      <c r="R2097" s="6" t="s">
        <v>8329</v>
      </c>
      <c r="S2097" s="11">
        <f>(((J2097/60)/60)/24)+DATE(1970,1,1)</f>
        <v>40758.733483796292</v>
      </c>
      <c r="T2097" s="11">
        <f>(((I2097/60)/60)/24)+DATE(1970,1,1)</f>
        <v>40818.733483796292</v>
      </c>
      <c r="U2097">
        <f>YEAR(S2097)</f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E2098/D2098*100</f>
        <v>101.66666666666666</v>
      </c>
      <c r="P2098" s="5">
        <f>IF(L2098,E2098/L2098,0)</f>
        <v>43.571428571428569</v>
      </c>
      <c r="Q2098" s="6" t="s">
        <v>8311</v>
      </c>
      <c r="R2098" s="6" t="s">
        <v>8329</v>
      </c>
      <c r="S2098" s="11">
        <f>(((J2098/60)/60)/24)+DATE(1970,1,1)</f>
        <v>41192.758506944447</v>
      </c>
      <c r="T2098" s="11">
        <f>(((I2098/60)/60)/24)+DATE(1970,1,1)</f>
        <v>41208.165972222225</v>
      </c>
      <c r="U2098">
        <f>YEAR(S2098)</f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E2099/D2099*100</f>
        <v>100</v>
      </c>
      <c r="P2099" s="5">
        <f>IF(L2099,E2099/L2099,0)</f>
        <v>78.94736842105263</v>
      </c>
      <c r="Q2099" s="6" t="s">
        <v>8311</v>
      </c>
      <c r="R2099" s="6" t="s">
        <v>8329</v>
      </c>
      <c r="S2099" s="11">
        <f>(((J2099/60)/60)/24)+DATE(1970,1,1)</f>
        <v>40818.58489583333</v>
      </c>
      <c r="T2099" s="11">
        <f>(((I2099/60)/60)/24)+DATE(1970,1,1)</f>
        <v>40878.626562500001</v>
      </c>
      <c r="U2099">
        <f>YEAR(S2099)</f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E2100/D2100*100</f>
        <v>100.33333333333334</v>
      </c>
      <c r="P2100" s="5">
        <f>IF(L2100,E2100/L2100,0)</f>
        <v>188.125</v>
      </c>
      <c r="Q2100" s="6" t="s">
        <v>8311</v>
      </c>
      <c r="R2100" s="6" t="s">
        <v>8329</v>
      </c>
      <c r="S2100" s="11">
        <f>(((J2100/60)/60)/24)+DATE(1970,1,1)</f>
        <v>40946.11383101852</v>
      </c>
      <c r="T2100" s="11">
        <f>(((I2100/60)/60)/24)+DATE(1970,1,1)</f>
        <v>40976.11383101852</v>
      </c>
      <c r="U2100">
        <f>YEAR(S2100)</f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E2101/D2101*100</f>
        <v>132.36666666666667</v>
      </c>
      <c r="P2101" s="5">
        <f>IF(L2101,E2101/L2101,0)</f>
        <v>63.031746031746032</v>
      </c>
      <c r="Q2101" s="6" t="s">
        <v>8311</v>
      </c>
      <c r="R2101" s="6" t="s">
        <v>8329</v>
      </c>
      <c r="S2101" s="11">
        <f>(((J2101/60)/60)/24)+DATE(1970,1,1)</f>
        <v>42173.746342592596</v>
      </c>
      <c r="T2101" s="11">
        <f>(((I2101/60)/60)/24)+DATE(1970,1,1)</f>
        <v>42187.152777777781</v>
      </c>
      <c r="U2101">
        <f>YEAR(S2101)</f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E2102/D2102*100</f>
        <v>136.66666666666666</v>
      </c>
      <c r="P2102" s="5">
        <f>IF(L2102,E2102/L2102,0)</f>
        <v>30.37037037037037</v>
      </c>
      <c r="Q2102" s="6" t="s">
        <v>8311</v>
      </c>
      <c r="R2102" s="6" t="s">
        <v>8329</v>
      </c>
      <c r="S2102" s="11">
        <f>(((J2102/60)/60)/24)+DATE(1970,1,1)</f>
        <v>41074.834965277776</v>
      </c>
      <c r="T2102" s="11">
        <f>(((I2102/60)/60)/24)+DATE(1970,1,1)</f>
        <v>41090.165972222225</v>
      </c>
      <c r="U2102">
        <f>YEAR(S2102)</f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E2103/D2103*100</f>
        <v>113.25</v>
      </c>
      <c r="P2103" s="5">
        <f>IF(L2103,E2103/L2103,0)</f>
        <v>51.477272727272727</v>
      </c>
      <c r="Q2103" s="6" t="s">
        <v>8311</v>
      </c>
      <c r="R2103" s="6" t="s">
        <v>8329</v>
      </c>
      <c r="S2103" s="11">
        <f>(((J2103/60)/60)/24)+DATE(1970,1,1)</f>
        <v>40892.149467592593</v>
      </c>
      <c r="T2103" s="11">
        <f>(((I2103/60)/60)/24)+DATE(1970,1,1)</f>
        <v>40952.149467592593</v>
      </c>
      <c r="U2103">
        <f>YEAR(S2103)</f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E2104/D2104*100</f>
        <v>136</v>
      </c>
      <c r="P2104" s="5">
        <f>IF(L2104,E2104/L2104,0)</f>
        <v>35.789473684210527</v>
      </c>
      <c r="Q2104" s="6" t="s">
        <v>8311</v>
      </c>
      <c r="R2104" s="6" t="s">
        <v>8329</v>
      </c>
      <c r="S2104" s="11">
        <f>(((J2104/60)/60)/24)+DATE(1970,1,1)</f>
        <v>40638.868611111109</v>
      </c>
      <c r="T2104" s="11">
        <f>(((I2104/60)/60)/24)+DATE(1970,1,1)</f>
        <v>40668.868611111109</v>
      </c>
      <c r="U2104">
        <f>YEAR(S2104)</f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E2105/D2105*100</f>
        <v>146.12318374694613</v>
      </c>
      <c r="P2105" s="5">
        <f>IF(L2105,E2105/L2105,0)</f>
        <v>98.817391304347822</v>
      </c>
      <c r="Q2105" s="6" t="s">
        <v>8311</v>
      </c>
      <c r="R2105" s="6" t="s">
        <v>8329</v>
      </c>
      <c r="S2105" s="11">
        <f>(((J2105/60)/60)/24)+DATE(1970,1,1)</f>
        <v>41192.754942129628</v>
      </c>
      <c r="T2105" s="11">
        <f>(((I2105/60)/60)/24)+DATE(1970,1,1)</f>
        <v>41222.7966087963</v>
      </c>
      <c r="U2105">
        <f>YEAR(S2105)</f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E2106/D2106*100</f>
        <v>129.5</v>
      </c>
      <c r="P2106" s="5">
        <f>IF(L2106,E2106/L2106,0)</f>
        <v>28</v>
      </c>
      <c r="Q2106" s="6" t="s">
        <v>8311</v>
      </c>
      <c r="R2106" s="6" t="s">
        <v>8329</v>
      </c>
      <c r="S2106" s="11">
        <f>(((J2106/60)/60)/24)+DATE(1970,1,1)</f>
        <v>41394.074467592596</v>
      </c>
      <c r="T2106" s="11">
        <f>(((I2106/60)/60)/24)+DATE(1970,1,1)</f>
        <v>41425</v>
      </c>
      <c r="U2106">
        <f>YEAR(S2106)</f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E2107/D2107*100</f>
        <v>254</v>
      </c>
      <c r="P2107" s="5">
        <f>IF(L2107,E2107/L2107,0)</f>
        <v>51.313131313131315</v>
      </c>
      <c r="Q2107" s="6" t="s">
        <v>8311</v>
      </c>
      <c r="R2107" s="6" t="s">
        <v>8329</v>
      </c>
      <c r="S2107" s="11">
        <f>(((J2107/60)/60)/24)+DATE(1970,1,1)</f>
        <v>41951.788807870369</v>
      </c>
      <c r="T2107" s="11">
        <f>(((I2107/60)/60)/24)+DATE(1970,1,1)</f>
        <v>41964.166666666672</v>
      </c>
      <c r="U2107">
        <f>YEAR(S2107)</f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E2108/D2108*100</f>
        <v>107.04545454545456</v>
      </c>
      <c r="P2108" s="5">
        <f>IF(L2108,E2108/L2108,0)</f>
        <v>53.522727272727273</v>
      </c>
      <c r="Q2108" s="6" t="s">
        <v>8311</v>
      </c>
      <c r="R2108" s="6" t="s">
        <v>8329</v>
      </c>
      <c r="S2108" s="11">
        <f>(((J2108/60)/60)/24)+DATE(1970,1,1)</f>
        <v>41270.21497685185</v>
      </c>
      <c r="T2108" s="11">
        <f>(((I2108/60)/60)/24)+DATE(1970,1,1)</f>
        <v>41300.21497685185</v>
      </c>
      <c r="U2108">
        <f>YEAR(S2108)</f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E2109/D2109*100</f>
        <v>107.73299999999999</v>
      </c>
      <c r="P2109" s="5">
        <f>IF(L2109,E2109/L2109,0)</f>
        <v>37.149310344827583</v>
      </c>
      <c r="Q2109" s="6" t="s">
        <v>8311</v>
      </c>
      <c r="R2109" s="6" t="s">
        <v>8329</v>
      </c>
      <c r="S2109" s="11">
        <f>(((J2109/60)/60)/24)+DATE(1970,1,1)</f>
        <v>41934.71056712963</v>
      </c>
      <c r="T2109" s="11">
        <f>(((I2109/60)/60)/24)+DATE(1970,1,1)</f>
        <v>41955.752233796295</v>
      </c>
      <c r="U2109">
        <f>YEAR(S2109)</f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E2110/D2110*100</f>
        <v>107.31250000000001</v>
      </c>
      <c r="P2110" s="5">
        <f>IF(L2110,E2110/L2110,0)</f>
        <v>89.895287958115176</v>
      </c>
      <c r="Q2110" s="6" t="s">
        <v>8311</v>
      </c>
      <c r="R2110" s="6" t="s">
        <v>8329</v>
      </c>
      <c r="S2110" s="11">
        <f>(((J2110/60)/60)/24)+DATE(1970,1,1)</f>
        <v>41135.175694444442</v>
      </c>
      <c r="T2110" s="11">
        <f>(((I2110/60)/60)/24)+DATE(1970,1,1)</f>
        <v>41162.163194444445</v>
      </c>
      <c r="U2110">
        <f>YEAR(S2110)</f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E2111/D2111*100</f>
        <v>106.52500000000001</v>
      </c>
      <c r="P2111" s="5">
        <f>IF(L2111,E2111/L2111,0)</f>
        <v>106.52500000000001</v>
      </c>
      <c r="Q2111" s="6" t="s">
        <v>8311</v>
      </c>
      <c r="R2111" s="6" t="s">
        <v>8329</v>
      </c>
      <c r="S2111" s="11">
        <f>(((J2111/60)/60)/24)+DATE(1970,1,1)</f>
        <v>42160.708530092597</v>
      </c>
      <c r="T2111" s="11">
        <f>(((I2111/60)/60)/24)+DATE(1970,1,1)</f>
        <v>42190.708530092597</v>
      </c>
      <c r="U2111">
        <f>YEAR(S2111)</f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E2112/D2112*100</f>
        <v>100.35000000000001</v>
      </c>
      <c r="P2112" s="5">
        <f>IF(L2112,E2112/L2112,0)</f>
        <v>52.815789473684212</v>
      </c>
      <c r="Q2112" s="6" t="s">
        <v>8311</v>
      </c>
      <c r="R2112" s="6" t="s">
        <v>8329</v>
      </c>
      <c r="S2112" s="11">
        <f>(((J2112/60)/60)/24)+DATE(1970,1,1)</f>
        <v>41759.670937499999</v>
      </c>
      <c r="T2112" s="11">
        <f>(((I2112/60)/60)/24)+DATE(1970,1,1)</f>
        <v>41787.207638888889</v>
      </c>
      <c r="U2112">
        <f>YEAR(S2112)</f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E2113/D2113*100</f>
        <v>106.5</v>
      </c>
      <c r="P2113" s="5">
        <f>IF(L2113,E2113/L2113,0)</f>
        <v>54.615384615384613</v>
      </c>
      <c r="Q2113" s="6" t="s">
        <v>8311</v>
      </c>
      <c r="R2113" s="6" t="s">
        <v>8329</v>
      </c>
      <c r="S2113" s="11">
        <f>(((J2113/60)/60)/24)+DATE(1970,1,1)</f>
        <v>40703.197048611109</v>
      </c>
      <c r="T2113" s="11">
        <f>(((I2113/60)/60)/24)+DATE(1970,1,1)</f>
        <v>40770.041666666664</v>
      </c>
      <c r="U2113">
        <f>YEAR(S2113)</f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E2114/D2114*100</f>
        <v>100</v>
      </c>
      <c r="P2114" s="5">
        <f>IF(L2114,E2114/L2114,0)</f>
        <v>27.272727272727273</v>
      </c>
      <c r="Q2114" s="6" t="s">
        <v>8311</v>
      </c>
      <c r="R2114" s="6" t="s">
        <v>8329</v>
      </c>
      <c r="S2114" s="11">
        <f>(((J2114/60)/60)/24)+DATE(1970,1,1)</f>
        <v>41365.928159722222</v>
      </c>
      <c r="T2114" s="11">
        <f>(((I2114/60)/60)/24)+DATE(1970,1,1)</f>
        <v>41379.928159722222</v>
      </c>
      <c r="U2114">
        <f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E2115/D2115*100</f>
        <v>104.85714285714285</v>
      </c>
      <c r="P2115" s="5">
        <f>IF(L2115,E2115/L2115,0)</f>
        <v>68.598130841121488</v>
      </c>
      <c r="Q2115" s="6" t="s">
        <v>8311</v>
      </c>
      <c r="R2115" s="6" t="s">
        <v>8329</v>
      </c>
      <c r="S2115" s="11">
        <f>(((J2115/60)/60)/24)+DATE(1970,1,1)</f>
        <v>41870.86546296296</v>
      </c>
      <c r="T2115" s="11">
        <f>(((I2115/60)/60)/24)+DATE(1970,1,1)</f>
        <v>41905.86546296296</v>
      </c>
      <c r="U2115">
        <f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E2116/D2116*100</f>
        <v>104.69999999999999</v>
      </c>
      <c r="P2116" s="5">
        <f>IF(L2116,E2116/L2116,0)</f>
        <v>35.612244897959187</v>
      </c>
      <c r="Q2116" s="6" t="s">
        <v>8311</v>
      </c>
      <c r="R2116" s="6" t="s">
        <v>8329</v>
      </c>
      <c r="S2116" s="11">
        <f>(((J2116/60)/60)/24)+DATE(1970,1,1)</f>
        <v>40458.815625000003</v>
      </c>
      <c r="T2116" s="11">
        <f>(((I2116/60)/60)/24)+DATE(1970,1,1)</f>
        <v>40521.207638888889</v>
      </c>
      <c r="U2116">
        <f>YEAR(S2116)</f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E2117/D2117*100</f>
        <v>225.66666666666669</v>
      </c>
      <c r="P2117" s="5">
        <f>IF(L2117,E2117/L2117,0)</f>
        <v>94.027777777777771</v>
      </c>
      <c r="Q2117" s="6" t="s">
        <v>8311</v>
      </c>
      <c r="R2117" s="6" t="s">
        <v>8329</v>
      </c>
      <c r="S2117" s="11">
        <f>(((J2117/60)/60)/24)+DATE(1970,1,1)</f>
        <v>40564.081030092595</v>
      </c>
      <c r="T2117" s="11">
        <f>(((I2117/60)/60)/24)+DATE(1970,1,1)</f>
        <v>40594.081030092595</v>
      </c>
      <c r="U2117">
        <f>YEAR(S2117)</f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E2118/D2118*100</f>
        <v>100.90416666666667</v>
      </c>
      <c r="P2118" s="5">
        <f>IF(L2118,E2118/L2118,0)</f>
        <v>526.45652173913038</v>
      </c>
      <c r="Q2118" s="6" t="s">
        <v>8311</v>
      </c>
      <c r="R2118" s="6" t="s">
        <v>8329</v>
      </c>
      <c r="S2118" s="11">
        <f>(((J2118/60)/60)/24)+DATE(1970,1,1)</f>
        <v>41136.777812500004</v>
      </c>
      <c r="T2118" s="11">
        <f>(((I2118/60)/60)/24)+DATE(1970,1,1)</f>
        <v>41184.777812500004</v>
      </c>
      <c r="U2118">
        <f>YEAR(S2118)</f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E2119/D2119*100</f>
        <v>147.75</v>
      </c>
      <c r="P2119" s="5">
        <f>IF(L2119,E2119/L2119,0)</f>
        <v>50.657142857142858</v>
      </c>
      <c r="Q2119" s="6" t="s">
        <v>8311</v>
      </c>
      <c r="R2119" s="6" t="s">
        <v>8329</v>
      </c>
      <c r="S2119" s="11">
        <f>(((J2119/60)/60)/24)+DATE(1970,1,1)</f>
        <v>42290.059594907405</v>
      </c>
      <c r="T2119" s="11">
        <f>(((I2119/60)/60)/24)+DATE(1970,1,1)</f>
        <v>42304.207638888889</v>
      </c>
      <c r="U2119">
        <f>YEAR(S2119)</f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E2120/D2120*100</f>
        <v>134.61099999999999</v>
      </c>
      <c r="P2120" s="5">
        <f>IF(L2120,E2120/L2120,0)</f>
        <v>79.182941176470578</v>
      </c>
      <c r="Q2120" s="6" t="s">
        <v>8311</v>
      </c>
      <c r="R2120" s="6" t="s">
        <v>8329</v>
      </c>
      <c r="S2120" s="11">
        <f>(((J2120/60)/60)/24)+DATE(1970,1,1)</f>
        <v>40718.839537037034</v>
      </c>
      <c r="T2120" s="11">
        <f>(((I2120/60)/60)/24)+DATE(1970,1,1)</f>
        <v>40748.839537037034</v>
      </c>
      <c r="U2120">
        <f>YEAR(S2120)</f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E2121/D2121*100</f>
        <v>100.75</v>
      </c>
      <c r="P2121" s="5">
        <f>IF(L2121,E2121/L2121,0)</f>
        <v>91.590909090909093</v>
      </c>
      <c r="Q2121" s="6" t="s">
        <v>8311</v>
      </c>
      <c r="R2121" s="6" t="s">
        <v>8329</v>
      </c>
      <c r="S2121" s="11">
        <f>(((J2121/60)/60)/24)+DATE(1970,1,1)</f>
        <v>41107.130150462966</v>
      </c>
      <c r="T2121" s="11">
        <f>(((I2121/60)/60)/24)+DATE(1970,1,1)</f>
        <v>41137.130150462966</v>
      </c>
      <c r="U2121">
        <f>YEAR(S2121)</f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E2122/D2122*100</f>
        <v>100.880375</v>
      </c>
      <c r="P2122" s="5">
        <f>IF(L2122,E2122/L2122,0)</f>
        <v>116.96275362318841</v>
      </c>
      <c r="Q2122" s="6" t="s">
        <v>8311</v>
      </c>
      <c r="R2122" s="6" t="s">
        <v>8329</v>
      </c>
      <c r="S2122" s="11">
        <f>(((J2122/60)/60)/24)+DATE(1970,1,1)</f>
        <v>41591.964537037034</v>
      </c>
      <c r="T2122" s="11">
        <f>(((I2122/60)/60)/24)+DATE(1970,1,1)</f>
        <v>41640.964537037034</v>
      </c>
      <c r="U2122">
        <f>YEAR(S2122)</f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E2123/D2123*100</f>
        <v>0.56800000000000006</v>
      </c>
      <c r="P2123" s="5">
        <f>IF(L2123,E2123/L2123,0)</f>
        <v>28.4</v>
      </c>
      <c r="Q2123" s="6" t="s">
        <v>8312</v>
      </c>
      <c r="R2123" s="6" t="s">
        <v>8333</v>
      </c>
      <c r="S2123" s="11">
        <f>(((J2123/60)/60)/24)+DATE(1970,1,1)</f>
        <v>42716.7424537037</v>
      </c>
      <c r="T2123" s="11">
        <f>(((I2123/60)/60)/24)+DATE(1970,1,1)</f>
        <v>42746.7424537037</v>
      </c>
      <c r="U2123">
        <f>YEAR(S2123)</f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E2124/D2124*100</f>
        <v>0.38750000000000001</v>
      </c>
      <c r="P2124" s="5">
        <f>IF(L2124,E2124/L2124,0)</f>
        <v>103.33333333333333</v>
      </c>
      <c r="Q2124" s="6" t="s">
        <v>8312</v>
      </c>
      <c r="R2124" s="6" t="s">
        <v>8333</v>
      </c>
      <c r="S2124" s="11">
        <f>(((J2124/60)/60)/24)+DATE(1970,1,1)</f>
        <v>42712.300567129627</v>
      </c>
      <c r="T2124" s="11">
        <f>(((I2124/60)/60)/24)+DATE(1970,1,1)</f>
        <v>42742.300567129627</v>
      </c>
      <c r="U2124">
        <f>YEAR(S2124)</f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E2125/D2125*100</f>
        <v>10</v>
      </c>
      <c r="P2125" s="5">
        <f>IF(L2125,E2125/L2125,0)</f>
        <v>10</v>
      </c>
      <c r="Q2125" s="6" t="s">
        <v>8312</v>
      </c>
      <c r="R2125" s="6" t="s">
        <v>8333</v>
      </c>
      <c r="S2125" s="11">
        <f>(((J2125/60)/60)/24)+DATE(1970,1,1)</f>
        <v>40198.424849537041</v>
      </c>
      <c r="T2125" s="11">
        <f>(((I2125/60)/60)/24)+DATE(1970,1,1)</f>
        <v>40252.290972222225</v>
      </c>
      <c r="U2125">
        <f>YEAR(S2125)</f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E2126/D2126*100</f>
        <v>10.454545454545453</v>
      </c>
      <c r="P2126" s="5">
        <f>IF(L2126,E2126/L2126,0)</f>
        <v>23</v>
      </c>
      <c r="Q2126" s="6" t="s">
        <v>8312</v>
      </c>
      <c r="R2126" s="6" t="s">
        <v>8333</v>
      </c>
      <c r="S2126" s="11">
        <f>(((J2126/60)/60)/24)+DATE(1970,1,1)</f>
        <v>40464.028182870366</v>
      </c>
      <c r="T2126" s="11">
        <f>(((I2126/60)/60)/24)+DATE(1970,1,1)</f>
        <v>40512.208333333336</v>
      </c>
      <c r="U2126">
        <f>YEAR(S2126)</f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E2127/D2127*100</f>
        <v>1.4200000000000002</v>
      </c>
      <c r="P2127" s="5">
        <f>IF(L2127,E2127/L2127,0)</f>
        <v>31.555555555555557</v>
      </c>
      <c r="Q2127" s="6" t="s">
        <v>8312</v>
      </c>
      <c r="R2127" s="6" t="s">
        <v>8333</v>
      </c>
      <c r="S2127" s="11">
        <f>(((J2127/60)/60)/24)+DATE(1970,1,1)</f>
        <v>42191.023530092592</v>
      </c>
      <c r="T2127" s="11">
        <f>(((I2127/60)/60)/24)+DATE(1970,1,1)</f>
        <v>42221.023530092592</v>
      </c>
      <c r="U2127">
        <f>YEAR(S2127)</f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E2128/D2128*100</f>
        <v>0.05</v>
      </c>
      <c r="P2128" s="5">
        <f>IF(L2128,E2128/L2128,0)</f>
        <v>5</v>
      </c>
      <c r="Q2128" s="6" t="s">
        <v>8312</v>
      </c>
      <c r="R2128" s="6" t="s">
        <v>8333</v>
      </c>
      <c r="S2128" s="11">
        <f>(((J2128/60)/60)/24)+DATE(1970,1,1)</f>
        <v>41951.973229166666</v>
      </c>
      <c r="T2128" s="11">
        <f>(((I2128/60)/60)/24)+DATE(1970,1,1)</f>
        <v>41981.973229166666</v>
      </c>
      <c r="U2128">
        <f>YEAR(S2128)</f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E2129/D2129*100</f>
        <v>28.842857142857142</v>
      </c>
      <c r="P2129" s="5">
        <f>IF(L2129,E2129/L2129,0)</f>
        <v>34.220338983050844</v>
      </c>
      <c r="Q2129" s="6" t="s">
        <v>8312</v>
      </c>
      <c r="R2129" s="6" t="s">
        <v>8333</v>
      </c>
      <c r="S2129" s="11">
        <f>(((J2129/60)/60)/24)+DATE(1970,1,1)</f>
        <v>42045.50535879629</v>
      </c>
      <c r="T2129" s="11">
        <f>(((I2129/60)/60)/24)+DATE(1970,1,1)</f>
        <v>42075.463692129633</v>
      </c>
      <c r="U2129">
        <f>YEAR(S2129)</f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E2130/D2130*100</f>
        <v>0.16666666666666669</v>
      </c>
      <c r="P2130" s="5">
        <f>IF(L2130,E2130/L2130,0)</f>
        <v>25</v>
      </c>
      <c r="Q2130" s="6" t="s">
        <v>8312</v>
      </c>
      <c r="R2130" s="6" t="s">
        <v>8333</v>
      </c>
      <c r="S2130" s="11">
        <f>(((J2130/60)/60)/24)+DATE(1970,1,1)</f>
        <v>41843.772789351853</v>
      </c>
      <c r="T2130" s="11">
        <f>(((I2130/60)/60)/24)+DATE(1970,1,1)</f>
        <v>41903.772789351853</v>
      </c>
      <c r="U2130">
        <f>YEAR(S2130)</f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E2131/D2131*100</f>
        <v>11.799999999999999</v>
      </c>
      <c r="P2131" s="5">
        <f>IF(L2131,E2131/L2131,0)</f>
        <v>19.666666666666668</v>
      </c>
      <c r="Q2131" s="6" t="s">
        <v>8312</v>
      </c>
      <c r="R2131" s="6" t="s">
        <v>8333</v>
      </c>
      <c r="S2131" s="11">
        <f>(((J2131/60)/60)/24)+DATE(1970,1,1)</f>
        <v>42409.024305555555</v>
      </c>
      <c r="T2131" s="11">
        <f>(((I2131/60)/60)/24)+DATE(1970,1,1)</f>
        <v>42439.024305555555</v>
      </c>
      <c r="U2131">
        <f>YEAR(S2131)</f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E2132/D2132*100</f>
        <v>0.20238095238095236</v>
      </c>
      <c r="P2132" s="5">
        <f>IF(L2132,E2132/L2132,0)</f>
        <v>21.25</v>
      </c>
      <c r="Q2132" s="6" t="s">
        <v>8312</v>
      </c>
      <c r="R2132" s="6" t="s">
        <v>8333</v>
      </c>
      <c r="S2132" s="11">
        <f>(((J2132/60)/60)/24)+DATE(1970,1,1)</f>
        <v>41832.086377314816</v>
      </c>
      <c r="T2132" s="11">
        <f>(((I2132/60)/60)/24)+DATE(1970,1,1)</f>
        <v>41867.086377314816</v>
      </c>
      <c r="U2132">
        <f>YEAR(S2132)</f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E2133/D2133*100</f>
        <v>5</v>
      </c>
      <c r="P2133" s="5">
        <f>IF(L2133,E2133/L2133,0)</f>
        <v>8.3333333333333339</v>
      </c>
      <c r="Q2133" s="6" t="s">
        <v>8312</v>
      </c>
      <c r="R2133" s="6" t="s">
        <v>8333</v>
      </c>
      <c r="S2133" s="11">
        <f>(((J2133/60)/60)/24)+DATE(1970,1,1)</f>
        <v>42167.207071759258</v>
      </c>
      <c r="T2133" s="11">
        <f>(((I2133/60)/60)/24)+DATE(1970,1,1)</f>
        <v>42197.207071759258</v>
      </c>
      <c r="U2133">
        <f>YEAR(S2133)</f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E2134/D2134*100</f>
        <v>2.1129899999999995</v>
      </c>
      <c r="P2134" s="5">
        <f>IF(L2134,E2134/L2134,0)</f>
        <v>21.34333333333333</v>
      </c>
      <c r="Q2134" s="6" t="s">
        <v>8312</v>
      </c>
      <c r="R2134" s="6" t="s">
        <v>8333</v>
      </c>
      <c r="S2134" s="11">
        <f>(((J2134/60)/60)/24)+DATE(1970,1,1)</f>
        <v>41643.487175925926</v>
      </c>
      <c r="T2134" s="11">
        <f>(((I2134/60)/60)/24)+DATE(1970,1,1)</f>
        <v>41673.487175925926</v>
      </c>
      <c r="U2134">
        <f>YEAR(S2134)</f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E2135/D2135*100</f>
        <v>1.6</v>
      </c>
      <c r="P2135" s="5">
        <f>IF(L2135,E2135/L2135,0)</f>
        <v>5.333333333333333</v>
      </c>
      <c r="Q2135" s="6" t="s">
        <v>8312</v>
      </c>
      <c r="R2135" s="6" t="s">
        <v>8333</v>
      </c>
      <c r="S2135" s="11">
        <f>(((J2135/60)/60)/24)+DATE(1970,1,1)</f>
        <v>40619.097210648149</v>
      </c>
      <c r="T2135" s="11">
        <f>(((I2135/60)/60)/24)+DATE(1970,1,1)</f>
        <v>40657.290972222225</v>
      </c>
      <c r="U2135">
        <f>YEAR(S2135)</f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E2136/D2136*100</f>
        <v>1.7333333333333332</v>
      </c>
      <c r="P2136" s="5">
        <f>IF(L2136,E2136/L2136,0)</f>
        <v>34.666666666666664</v>
      </c>
      <c r="Q2136" s="6" t="s">
        <v>8312</v>
      </c>
      <c r="R2136" s="6" t="s">
        <v>8333</v>
      </c>
      <c r="S2136" s="11">
        <f>(((J2136/60)/60)/24)+DATE(1970,1,1)</f>
        <v>41361.886469907404</v>
      </c>
      <c r="T2136" s="11">
        <f>(((I2136/60)/60)/24)+DATE(1970,1,1)</f>
        <v>41391.886469907404</v>
      </c>
      <c r="U2136">
        <f>YEAR(S2136)</f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E2137/D2137*100</f>
        <v>9.56</v>
      </c>
      <c r="P2137" s="5">
        <f>IF(L2137,E2137/L2137,0)</f>
        <v>21.727272727272727</v>
      </c>
      <c r="Q2137" s="6" t="s">
        <v>8312</v>
      </c>
      <c r="R2137" s="6" t="s">
        <v>8333</v>
      </c>
      <c r="S2137" s="11">
        <f>(((J2137/60)/60)/24)+DATE(1970,1,1)</f>
        <v>41156.963344907403</v>
      </c>
      <c r="T2137" s="11">
        <f>(((I2137/60)/60)/24)+DATE(1970,1,1)</f>
        <v>41186.963344907403</v>
      </c>
      <c r="U2137">
        <f>YEAR(S2137)</f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E2138/D2138*100</f>
        <v>5.9612499999999999E-2</v>
      </c>
      <c r="P2138" s="5">
        <f>IF(L2138,E2138/L2138,0)</f>
        <v>11.922499999999999</v>
      </c>
      <c r="Q2138" s="6" t="s">
        <v>8312</v>
      </c>
      <c r="R2138" s="6" t="s">
        <v>8333</v>
      </c>
      <c r="S2138" s="11">
        <f>(((J2138/60)/60)/24)+DATE(1970,1,1)</f>
        <v>41536.509097222224</v>
      </c>
      <c r="T2138" s="11">
        <f>(((I2138/60)/60)/24)+DATE(1970,1,1)</f>
        <v>41566.509097222224</v>
      </c>
      <c r="U2138">
        <f>YEAR(S2138)</f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E2139/D2139*100</f>
        <v>28.405999999999999</v>
      </c>
      <c r="P2139" s="5">
        <f>IF(L2139,E2139/L2139,0)</f>
        <v>26.59737827715356</v>
      </c>
      <c r="Q2139" s="6" t="s">
        <v>8312</v>
      </c>
      <c r="R2139" s="6" t="s">
        <v>8333</v>
      </c>
      <c r="S2139" s="11">
        <f>(((J2139/60)/60)/24)+DATE(1970,1,1)</f>
        <v>41948.771168981482</v>
      </c>
      <c r="T2139" s="11">
        <f>(((I2139/60)/60)/24)+DATE(1970,1,1)</f>
        <v>41978.771168981482</v>
      </c>
      <c r="U2139">
        <f>YEAR(S2139)</f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E2140/D2140*100</f>
        <v>12.8</v>
      </c>
      <c r="P2140" s="5">
        <f>IF(L2140,E2140/L2140,0)</f>
        <v>10.666666666666666</v>
      </c>
      <c r="Q2140" s="6" t="s">
        <v>8312</v>
      </c>
      <c r="R2140" s="6" t="s">
        <v>8333</v>
      </c>
      <c r="S2140" s="11">
        <f>(((J2140/60)/60)/24)+DATE(1970,1,1)</f>
        <v>41557.013182870374</v>
      </c>
      <c r="T2140" s="11">
        <f>(((I2140/60)/60)/24)+DATE(1970,1,1)</f>
        <v>41587.054849537039</v>
      </c>
      <c r="U2140">
        <f>YEAR(S2140)</f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E2141/D2141*100</f>
        <v>5.42</v>
      </c>
      <c r="P2141" s="5">
        <f>IF(L2141,E2141/L2141,0)</f>
        <v>29.035714285714285</v>
      </c>
      <c r="Q2141" s="6" t="s">
        <v>8312</v>
      </c>
      <c r="R2141" s="6" t="s">
        <v>8333</v>
      </c>
      <c r="S2141" s="11">
        <f>(((J2141/60)/60)/24)+DATE(1970,1,1)</f>
        <v>42647.750092592592</v>
      </c>
      <c r="T2141" s="11">
        <f>(((I2141/60)/60)/24)+DATE(1970,1,1)</f>
        <v>42677.750092592592</v>
      </c>
      <c r="U2141">
        <f>YEAR(S2141)</f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E2142/D2142*100</f>
        <v>0.11199999999999999</v>
      </c>
      <c r="P2142" s="5">
        <f>IF(L2142,E2142/L2142,0)</f>
        <v>50.909090909090907</v>
      </c>
      <c r="Q2142" s="6" t="s">
        <v>8312</v>
      </c>
      <c r="R2142" s="6" t="s">
        <v>8333</v>
      </c>
      <c r="S2142" s="11">
        <f>(((J2142/60)/60)/24)+DATE(1970,1,1)</f>
        <v>41255.833611111113</v>
      </c>
      <c r="T2142" s="11">
        <f>(((I2142/60)/60)/24)+DATE(1970,1,1)</f>
        <v>41285.833611111113</v>
      </c>
      <c r="U2142">
        <f>YEAR(S2142)</f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E2143/D2143*100</f>
        <v>0</v>
      </c>
      <c r="P2143" s="5">
        <f>IF(L2143,E2143/L2143,0)</f>
        <v>0</v>
      </c>
      <c r="Q2143" s="6" t="s">
        <v>8312</v>
      </c>
      <c r="R2143" s="6" t="s">
        <v>8333</v>
      </c>
      <c r="S2143" s="11">
        <f>(((J2143/60)/60)/24)+DATE(1970,1,1)</f>
        <v>41927.235636574071</v>
      </c>
      <c r="T2143" s="11">
        <f>(((I2143/60)/60)/24)+DATE(1970,1,1)</f>
        <v>41957.277303240742</v>
      </c>
      <c r="U2143">
        <f>YEAR(S2143)</f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E2144/D2144*100</f>
        <v>5.7238095238095239</v>
      </c>
      <c r="P2144" s="5">
        <f>IF(L2144,E2144/L2144,0)</f>
        <v>50.083333333333336</v>
      </c>
      <c r="Q2144" s="6" t="s">
        <v>8312</v>
      </c>
      <c r="R2144" s="6" t="s">
        <v>8333</v>
      </c>
      <c r="S2144" s="11">
        <f>(((J2144/60)/60)/24)+DATE(1970,1,1)</f>
        <v>42340.701504629629</v>
      </c>
      <c r="T2144" s="11">
        <f>(((I2144/60)/60)/24)+DATE(1970,1,1)</f>
        <v>42368.701504629629</v>
      </c>
      <c r="U2144">
        <f>YEAR(S2144)</f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E2145/D2145*100</f>
        <v>11.25</v>
      </c>
      <c r="P2145" s="5">
        <f>IF(L2145,E2145/L2145,0)</f>
        <v>45</v>
      </c>
      <c r="Q2145" s="6" t="s">
        <v>8312</v>
      </c>
      <c r="R2145" s="6" t="s">
        <v>8333</v>
      </c>
      <c r="S2145" s="11">
        <f>(((J2145/60)/60)/24)+DATE(1970,1,1)</f>
        <v>40332.886712962965</v>
      </c>
      <c r="T2145" s="11">
        <f>(((I2145/60)/60)/24)+DATE(1970,1,1)</f>
        <v>40380.791666666664</v>
      </c>
      <c r="U2145">
        <f>YEAR(S2145)</f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E2146/D2146*100</f>
        <v>1.7098591549295776</v>
      </c>
      <c r="P2146" s="5">
        <f>IF(L2146,E2146/L2146,0)</f>
        <v>25.291666666666668</v>
      </c>
      <c r="Q2146" s="6" t="s">
        <v>8312</v>
      </c>
      <c r="R2146" s="6" t="s">
        <v>8333</v>
      </c>
      <c r="S2146" s="11">
        <f>(((J2146/60)/60)/24)+DATE(1970,1,1)</f>
        <v>41499.546759259261</v>
      </c>
      <c r="T2146" s="11">
        <f>(((I2146/60)/60)/24)+DATE(1970,1,1)</f>
        <v>41531.546759259261</v>
      </c>
      <c r="U2146">
        <f>YEAR(S2146)</f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E2147/D2147*100</f>
        <v>30.433333333333334</v>
      </c>
      <c r="P2147" s="5">
        <f>IF(L2147,E2147/L2147,0)</f>
        <v>51.292134831460672</v>
      </c>
      <c r="Q2147" s="6" t="s">
        <v>8312</v>
      </c>
      <c r="R2147" s="6" t="s">
        <v>8333</v>
      </c>
      <c r="S2147" s="11">
        <f>(((J2147/60)/60)/24)+DATE(1970,1,1)</f>
        <v>41575.237430555557</v>
      </c>
      <c r="T2147" s="11">
        <f>(((I2147/60)/60)/24)+DATE(1970,1,1)</f>
        <v>41605.279097222221</v>
      </c>
      <c r="U2147">
        <f>YEAR(S2147)</f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E2148/D2148*100</f>
        <v>0.02</v>
      </c>
      <c r="P2148" s="5">
        <f>IF(L2148,E2148/L2148,0)</f>
        <v>1</v>
      </c>
      <c r="Q2148" s="6" t="s">
        <v>8312</v>
      </c>
      <c r="R2148" s="6" t="s">
        <v>8333</v>
      </c>
      <c r="S2148" s="11">
        <f>(((J2148/60)/60)/24)+DATE(1970,1,1)</f>
        <v>42397.679513888885</v>
      </c>
      <c r="T2148" s="11">
        <f>(((I2148/60)/60)/24)+DATE(1970,1,1)</f>
        <v>42411.679513888885</v>
      </c>
      <c r="U2148">
        <f>YEAR(S2148)</f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E2149/D2149*100</f>
        <v>0.69641025641025645</v>
      </c>
      <c r="P2149" s="5">
        <f>IF(L2149,E2149/L2149,0)</f>
        <v>49.381818181818183</v>
      </c>
      <c r="Q2149" s="6" t="s">
        <v>8312</v>
      </c>
      <c r="R2149" s="6" t="s">
        <v>8333</v>
      </c>
      <c r="S2149" s="11">
        <f>(((J2149/60)/60)/24)+DATE(1970,1,1)</f>
        <v>41927.295694444445</v>
      </c>
      <c r="T2149" s="11">
        <f>(((I2149/60)/60)/24)+DATE(1970,1,1)</f>
        <v>41959.337361111116</v>
      </c>
      <c r="U2149">
        <f>YEAR(S2149)</f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E2150/D2150*100</f>
        <v>2</v>
      </c>
      <c r="P2150" s="5">
        <f>IF(L2150,E2150/L2150,0)</f>
        <v>1</v>
      </c>
      <c r="Q2150" s="6" t="s">
        <v>8312</v>
      </c>
      <c r="R2150" s="6" t="s">
        <v>8333</v>
      </c>
      <c r="S2150" s="11">
        <f>(((J2150/60)/60)/24)+DATE(1970,1,1)</f>
        <v>42066.733587962968</v>
      </c>
      <c r="T2150" s="11">
        <f>(((I2150/60)/60)/24)+DATE(1970,1,1)</f>
        <v>42096.691921296297</v>
      </c>
      <c r="U2150">
        <f>YEAR(S2150)</f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E2151/D2151*100</f>
        <v>0</v>
      </c>
      <c r="P2151" s="5">
        <f>IF(L2151,E2151/L2151,0)</f>
        <v>0</v>
      </c>
      <c r="Q2151" s="6" t="s">
        <v>8312</v>
      </c>
      <c r="R2151" s="6" t="s">
        <v>8333</v>
      </c>
      <c r="S2151" s="11">
        <f>(((J2151/60)/60)/24)+DATE(1970,1,1)</f>
        <v>40355.024953703702</v>
      </c>
      <c r="T2151" s="11">
        <f>(((I2151/60)/60)/24)+DATE(1970,1,1)</f>
        <v>40390</v>
      </c>
      <c r="U2151">
        <f>YEAR(S2151)</f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E2152/D2152*100</f>
        <v>0.80999999999999994</v>
      </c>
      <c r="P2152" s="5">
        <f>IF(L2152,E2152/L2152,0)</f>
        <v>101.25</v>
      </c>
      <c r="Q2152" s="6" t="s">
        <v>8312</v>
      </c>
      <c r="R2152" s="6" t="s">
        <v>8333</v>
      </c>
      <c r="S2152" s="11">
        <f>(((J2152/60)/60)/24)+DATE(1970,1,1)</f>
        <v>42534.284710648149</v>
      </c>
      <c r="T2152" s="11">
        <f>(((I2152/60)/60)/24)+DATE(1970,1,1)</f>
        <v>42564.284710648149</v>
      </c>
      <c r="U2152">
        <f>YEAR(S2152)</f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E2153/D2153*100</f>
        <v>0.26222222222222225</v>
      </c>
      <c r="P2153" s="5">
        <f>IF(L2153,E2153/L2153,0)</f>
        <v>19.666666666666668</v>
      </c>
      <c r="Q2153" s="6" t="s">
        <v>8312</v>
      </c>
      <c r="R2153" s="6" t="s">
        <v>8333</v>
      </c>
      <c r="S2153" s="11">
        <f>(((J2153/60)/60)/24)+DATE(1970,1,1)</f>
        <v>42520.847384259265</v>
      </c>
      <c r="T2153" s="11">
        <f>(((I2153/60)/60)/24)+DATE(1970,1,1)</f>
        <v>42550.847384259265</v>
      </c>
      <c r="U2153">
        <f>YEAR(S2153)</f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E2154/D2154*100</f>
        <v>0.16666666666666669</v>
      </c>
      <c r="P2154" s="5">
        <f>IF(L2154,E2154/L2154,0)</f>
        <v>12.5</v>
      </c>
      <c r="Q2154" s="6" t="s">
        <v>8312</v>
      </c>
      <c r="R2154" s="6" t="s">
        <v>8333</v>
      </c>
      <c r="S2154" s="11">
        <f>(((J2154/60)/60)/24)+DATE(1970,1,1)</f>
        <v>41683.832280092596</v>
      </c>
      <c r="T2154" s="11">
        <f>(((I2154/60)/60)/24)+DATE(1970,1,1)</f>
        <v>41713.790613425925</v>
      </c>
      <c r="U2154">
        <f>YEAR(S2154)</f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E2155/D2155*100</f>
        <v>9.124454880912446E-3</v>
      </c>
      <c r="P2155" s="5">
        <f>IF(L2155,E2155/L2155,0)</f>
        <v>8.5</v>
      </c>
      <c r="Q2155" s="6" t="s">
        <v>8312</v>
      </c>
      <c r="R2155" s="6" t="s">
        <v>8333</v>
      </c>
      <c r="S2155" s="11">
        <f>(((J2155/60)/60)/24)+DATE(1970,1,1)</f>
        <v>41974.911087962959</v>
      </c>
      <c r="T2155" s="11">
        <f>(((I2155/60)/60)/24)+DATE(1970,1,1)</f>
        <v>42014.332638888889</v>
      </c>
      <c r="U2155">
        <f>YEAR(S2155)</f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E2156/D2156*100</f>
        <v>0.8</v>
      </c>
      <c r="P2156" s="5">
        <f>IF(L2156,E2156/L2156,0)</f>
        <v>1</v>
      </c>
      <c r="Q2156" s="6" t="s">
        <v>8312</v>
      </c>
      <c r="R2156" s="6" t="s">
        <v>8333</v>
      </c>
      <c r="S2156" s="11">
        <f>(((J2156/60)/60)/24)+DATE(1970,1,1)</f>
        <v>41647.632256944446</v>
      </c>
      <c r="T2156" s="11">
        <f>(((I2156/60)/60)/24)+DATE(1970,1,1)</f>
        <v>41667.632256944446</v>
      </c>
      <c r="U2156">
        <f>YEAR(S2156)</f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E2157/D2157*100</f>
        <v>2.2999999999999998</v>
      </c>
      <c r="P2157" s="5">
        <f>IF(L2157,E2157/L2157,0)</f>
        <v>23</v>
      </c>
      <c r="Q2157" s="6" t="s">
        <v>8312</v>
      </c>
      <c r="R2157" s="6" t="s">
        <v>8333</v>
      </c>
      <c r="S2157" s="11">
        <f>(((J2157/60)/60)/24)+DATE(1970,1,1)</f>
        <v>42430.747511574074</v>
      </c>
      <c r="T2157" s="11">
        <f>(((I2157/60)/60)/24)+DATE(1970,1,1)</f>
        <v>42460.70584490741</v>
      </c>
      <c r="U2157">
        <f>YEAR(S2157)</f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E2158/D2158*100</f>
        <v>2.6660714285714282</v>
      </c>
      <c r="P2158" s="5">
        <f>IF(L2158,E2158/L2158,0)</f>
        <v>17.987951807228917</v>
      </c>
      <c r="Q2158" s="6" t="s">
        <v>8312</v>
      </c>
      <c r="R2158" s="6" t="s">
        <v>8333</v>
      </c>
      <c r="S2158" s="11">
        <f>(((J2158/60)/60)/24)+DATE(1970,1,1)</f>
        <v>41488.85423611111</v>
      </c>
      <c r="T2158" s="11">
        <f>(((I2158/60)/60)/24)+DATE(1970,1,1)</f>
        <v>41533.85423611111</v>
      </c>
      <c r="U2158">
        <f>YEAR(S2158)</f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E2159/D2159*100</f>
        <v>28.192</v>
      </c>
      <c r="P2159" s="5">
        <f>IF(L2159,E2159/L2159,0)</f>
        <v>370.94736842105266</v>
      </c>
      <c r="Q2159" s="6" t="s">
        <v>8312</v>
      </c>
      <c r="R2159" s="6" t="s">
        <v>8333</v>
      </c>
      <c r="S2159" s="11">
        <f>(((J2159/60)/60)/24)+DATE(1970,1,1)</f>
        <v>42694.98128472222</v>
      </c>
      <c r="T2159" s="11">
        <f>(((I2159/60)/60)/24)+DATE(1970,1,1)</f>
        <v>42727.332638888889</v>
      </c>
      <c r="U2159">
        <f>YEAR(S2159)</f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E2160/D2160*100</f>
        <v>6.5900366666666672</v>
      </c>
      <c r="P2160" s="5">
        <f>IF(L2160,E2160/L2160,0)</f>
        <v>63.569485530546629</v>
      </c>
      <c r="Q2160" s="6" t="s">
        <v>8312</v>
      </c>
      <c r="R2160" s="6" t="s">
        <v>8333</v>
      </c>
      <c r="S2160" s="11">
        <f>(((J2160/60)/60)/24)+DATE(1970,1,1)</f>
        <v>41264.853865740741</v>
      </c>
      <c r="T2160" s="11">
        <f>(((I2160/60)/60)/24)+DATE(1970,1,1)</f>
        <v>41309.853865740741</v>
      </c>
      <c r="U2160">
        <f>YEAR(S2160)</f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E2161/D2161*100</f>
        <v>0.72222222222222221</v>
      </c>
      <c r="P2161" s="5">
        <f>IF(L2161,E2161/L2161,0)</f>
        <v>13</v>
      </c>
      <c r="Q2161" s="6" t="s">
        <v>8312</v>
      </c>
      <c r="R2161" s="6" t="s">
        <v>8333</v>
      </c>
      <c r="S2161" s="11">
        <f>(((J2161/60)/60)/24)+DATE(1970,1,1)</f>
        <v>40710.731180555551</v>
      </c>
      <c r="T2161" s="11">
        <f>(((I2161/60)/60)/24)+DATE(1970,1,1)</f>
        <v>40740.731180555551</v>
      </c>
      <c r="U2161">
        <f>YEAR(S2161)</f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E2162/D2162*100</f>
        <v>0.85000000000000009</v>
      </c>
      <c r="P2162" s="5">
        <f>IF(L2162,E2162/L2162,0)</f>
        <v>5.3125</v>
      </c>
      <c r="Q2162" s="6" t="s">
        <v>8312</v>
      </c>
      <c r="R2162" s="6" t="s">
        <v>8333</v>
      </c>
      <c r="S2162" s="11">
        <f>(((J2162/60)/60)/24)+DATE(1970,1,1)</f>
        <v>41018.711863425924</v>
      </c>
      <c r="T2162" s="11">
        <f>(((I2162/60)/60)/24)+DATE(1970,1,1)</f>
        <v>41048.711863425924</v>
      </c>
      <c r="U2162">
        <f>YEAR(S2162)</f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E2163/D2163*100</f>
        <v>115.75</v>
      </c>
      <c r="P2163" s="5">
        <f>IF(L2163,E2163/L2163,0)</f>
        <v>35.615384615384613</v>
      </c>
      <c r="Q2163" s="6" t="s">
        <v>8311</v>
      </c>
      <c r="R2163" s="6" t="s">
        <v>8310</v>
      </c>
      <c r="S2163" s="11">
        <f>(((J2163/60)/60)/24)+DATE(1970,1,1)</f>
        <v>42240.852534722217</v>
      </c>
      <c r="T2163" s="11">
        <f>(((I2163/60)/60)/24)+DATE(1970,1,1)</f>
        <v>42270.852534722217</v>
      </c>
      <c r="U2163">
        <f>YEAR(S2163)</f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E2164/D2164*100</f>
        <v>112.26666666666667</v>
      </c>
      <c r="P2164" s="5">
        <f>IF(L2164,E2164/L2164,0)</f>
        <v>87.103448275862064</v>
      </c>
      <c r="Q2164" s="6" t="s">
        <v>8311</v>
      </c>
      <c r="R2164" s="6" t="s">
        <v>8310</v>
      </c>
      <c r="S2164" s="11">
        <f>(((J2164/60)/60)/24)+DATE(1970,1,1)</f>
        <v>41813.766099537039</v>
      </c>
      <c r="T2164" s="11">
        <f>(((I2164/60)/60)/24)+DATE(1970,1,1)</f>
        <v>41844.766099537039</v>
      </c>
      <c r="U2164">
        <f>YEAR(S2164)</f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E2165/D2165*100</f>
        <v>132.20000000000002</v>
      </c>
      <c r="P2165" s="5">
        <f>IF(L2165,E2165/L2165,0)</f>
        <v>75.11363636363636</v>
      </c>
      <c r="Q2165" s="6" t="s">
        <v>8311</v>
      </c>
      <c r="R2165" s="6" t="s">
        <v>8310</v>
      </c>
      <c r="S2165" s="11">
        <f>(((J2165/60)/60)/24)+DATE(1970,1,1)</f>
        <v>42111.899537037039</v>
      </c>
      <c r="T2165" s="11">
        <f>(((I2165/60)/60)/24)+DATE(1970,1,1)</f>
        <v>42163.159722222219</v>
      </c>
      <c r="U2165">
        <f>YEAR(S2165)</f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E2166/D2166*100</f>
        <v>102.63636363636364</v>
      </c>
      <c r="P2166" s="5">
        <f>IF(L2166,E2166/L2166,0)</f>
        <v>68.01204819277109</v>
      </c>
      <c r="Q2166" s="6" t="s">
        <v>8311</v>
      </c>
      <c r="R2166" s="6" t="s">
        <v>8310</v>
      </c>
      <c r="S2166" s="11">
        <f>(((J2166/60)/60)/24)+DATE(1970,1,1)</f>
        <v>42515.71775462963</v>
      </c>
      <c r="T2166" s="11">
        <f>(((I2166/60)/60)/24)+DATE(1970,1,1)</f>
        <v>42546.165972222225</v>
      </c>
      <c r="U2166">
        <f>YEAR(S2166)</f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E2167/D2167*100</f>
        <v>138.64000000000001</v>
      </c>
      <c r="P2167" s="5">
        <f>IF(L2167,E2167/L2167,0)</f>
        <v>29.623931623931625</v>
      </c>
      <c r="Q2167" s="6" t="s">
        <v>8311</v>
      </c>
      <c r="R2167" s="6" t="s">
        <v>8310</v>
      </c>
      <c r="S2167" s="11">
        <f>(((J2167/60)/60)/24)+DATE(1970,1,1)</f>
        <v>42438.667071759264</v>
      </c>
      <c r="T2167" s="11">
        <f>(((I2167/60)/60)/24)+DATE(1970,1,1)</f>
        <v>42468.625405092593</v>
      </c>
      <c r="U2167">
        <f>YEAR(S2167)</f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E2168/D2168*100</f>
        <v>146.6</v>
      </c>
      <c r="P2168" s="5">
        <f>IF(L2168,E2168/L2168,0)</f>
        <v>91.625</v>
      </c>
      <c r="Q2168" s="6" t="s">
        <v>8311</v>
      </c>
      <c r="R2168" s="6" t="s">
        <v>8310</v>
      </c>
      <c r="S2168" s="11">
        <f>(((J2168/60)/60)/24)+DATE(1970,1,1)</f>
        <v>41933.838171296295</v>
      </c>
      <c r="T2168" s="11">
        <f>(((I2168/60)/60)/24)+DATE(1970,1,1)</f>
        <v>41978.879837962959</v>
      </c>
      <c r="U2168">
        <f>YEAR(S2168)</f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E2169/D2169*100</f>
        <v>120</v>
      </c>
      <c r="P2169" s="5">
        <f>IF(L2169,E2169/L2169,0)</f>
        <v>22.5</v>
      </c>
      <c r="Q2169" s="6" t="s">
        <v>8311</v>
      </c>
      <c r="R2169" s="6" t="s">
        <v>8310</v>
      </c>
      <c r="S2169" s="11">
        <f>(((J2169/60)/60)/24)+DATE(1970,1,1)</f>
        <v>41153.066400462965</v>
      </c>
      <c r="T2169" s="11">
        <f>(((I2169/60)/60)/24)+DATE(1970,1,1)</f>
        <v>41167.066400462965</v>
      </c>
      <c r="U2169">
        <f>YEAR(S2169)</f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E2170/D2170*100</f>
        <v>121.5816111111111</v>
      </c>
      <c r="P2170" s="5">
        <f>IF(L2170,E2170/L2170,0)</f>
        <v>64.366735294117646</v>
      </c>
      <c r="Q2170" s="6" t="s">
        <v>8311</v>
      </c>
      <c r="R2170" s="6" t="s">
        <v>8310</v>
      </c>
      <c r="S2170" s="11">
        <f>(((J2170/60)/60)/24)+DATE(1970,1,1)</f>
        <v>42745.600243055553</v>
      </c>
      <c r="T2170" s="11">
        <f>(((I2170/60)/60)/24)+DATE(1970,1,1)</f>
        <v>42776.208333333328</v>
      </c>
      <c r="U2170">
        <f>YEAR(S2170)</f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E2171/D2171*100</f>
        <v>100</v>
      </c>
      <c r="P2171" s="5">
        <f>IF(L2171,E2171/L2171,0)</f>
        <v>21.857142857142858</v>
      </c>
      <c r="Q2171" s="6" t="s">
        <v>8311</v>
      </c>
      <c r="R2171" s="6" t="s">
        <v>8310</v>
      </c>
      <c r="S2171" s="11">
        <f>(((J2171/60)/60)/24)+DATE(1970,1,1)</f>
        <v>42793.700821759259</v>
      </c>
      <c r="T2171" s="11">
        <f>(((I2171/60)/60)/24)+DATE(1970,1,1)</f>
        <v>42796.700821759259</v>
      </c>
      <c r="U2171">
        <f>YEAR(S2171)</f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E2172/D2172*100</f>
        <v>180.85714285714286</v>
      </c>
      <c r="P2172" s="5">
        <f>IF(L2172,E2172/L2172,0)</f>
        <v>33.315789473684212</v>
      </c>
      <c r="Q2172" s="6" t="s">
        <v>8311</v>
      </c>
      <c r="R2172" s="6" t="s">
        <v>8310</v>
      </c>
      <c r="S2172" s="11">
        <f>(((J2172/60)/60)/24)+DATE(1970,1,1)</f>
        <v>42198.750254629631</v>
      </c>
      <c r="T2172" s="11">
        <f>(((I2172/60)/60)/24)+DATE(1970,1,1)</f>
        <v>42238.750254629631</v>
      </c>
      <c r="U2172">
        <f>YEAR(S2172)</f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E2173/D2173*100</f>
        <v>106.075</v>
      </c>
      <c r="P2173" s="5">
        <f>IF(L2173,E2173/L2173,0)</f>
        <v>90.276595744680847</v>
      </c>
      <c r="Q2173" s="6" t="s">
        <v>8311</v>
      </c>
      <c r="R2173" s="6" t="s">
        <v>8310</v>
      </c>
      <c r="S2173" s="11">
        <f>(((J2173/60)/60)/24)+DATE(1970,1,1)</f>
        <v>42141.95711805555</v>
      </c>
      <c r="T2173" s="11">
        <f>(((I2173/60)/60)/24)+DATE(1970,1,1)</f>
        <v>42177.208333333328</v>
      </c>
      <c r="U2173">
        <f>YEAR(S2173)</f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E2174/D2174*100</f>
        <v>100</v>
      </c>
      <c r="P2174" s="5">
        <f>IF(L2174,E2174/L2174,0)</f>
        <v>76.92307692307692</v>
      </c>
      <c r="Q2174" s="6" t="s">
        <v>8311</v>
      </c>
      <c r="R2174" s="6" t="s">
        <v>8310</v>
      </c>
      <c r="S2174" s="11">
        <f>(((J2174/60)/60)/24)+DATE(1970,1,1)</f>
        <v>42082.580092592587</v>
      </c>
      <c r="T2174" s="11">
        <f>(((I2174/60)/60)/24)+DATE(1970,1,1)</f>
        <v>42112.580092592587</v>
      </c>
      <c r="U2174">
        <f>YEAR(S2174)</f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E2175/D2175*100</f>
        <v>126.92857142857143</v>
      </c>
      <c r="P2175" s="5">
        <f>IF(L2175,E2175/L2175,0)</f>
        <v>59.233333333333334</v>
      </c>
      <c r="Q2175" s="6" t="s">
        <v>8311</v>
      </c>
      <c r="R2175" s="6" t="s">
        <v>8310</v>
      </c>
      <c r="S2175" s="11">
        <f>(((J2175/60)/60)/24)+DATE(1970,1,1)</f>
        <v>41495.692627314813</v>
      </c>
      <c r="T2175" s="11">
        <f>(((I2175/60)/60)/24)+DATE(1970,1,1)</f>
        <v>41527.165972222225</v>
      </c>
      <c r="U2175">
        <f>YEAR(S2175)</f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E2176/D2176*100</f>
        <v>102.97499999999999</v>
      </c>
      <c r="P2176" s="5">
        <f>IF(L2176,E2176/L2176,0)</f>
        <v>65.38095238095238</v>
      </c>
      <c r="Q2176" s="6" t="s">
        <v>8311</v>
      </c>
      <c r="R2176" s="6" t="s">
        <v>8310</v>
      </c>
      <c r="S2176" s="11">
        <f>(((J2176/60)/60)/24)+DATE(1970,1,1)</f>
        <v>42465.542905092589</v>
      </c>
      <c r="T2176" s="11">
        <f>(((I2176/60)/60)/24)+DATE(1970,1,1)</f>
        <v>42495.542905092589</v>
      </c>
      <c r="U2176">
        <f>YEAR(S2176)</f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E2177/D2177*100</f>
        <v>250</v>
      </c>
      <c r="P2177" s="5">
        <f>IF(L2177,E2177/L2177,0)</f>
        <v>67.307692307692307</v>
      </c>
      <c r="Q2177" s="6" t="s">
        <v>8311</v>
      </c>
      <c r="R2177" s="6" t="s">
        <v>8310</v>
      </c>
      <c r="S2177" s="11">
        <f>(((J2177/60)/60)/24)+DATE(1970,1,1)</f>
        <v>42565.009097222224</v>
      </c>
      <c r="T2177" s="11">
        <f>(((I2177/60)/60)/24)+DATE(1970,1,1)</f>
        <v>42572.009097222224</v>
      </c>
      <c r="U2177">
        <f>YEAR(S2177)</f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E2178/D2178*100</f>
        <v>126.02</v>
      </c>
      <c r="P2178" s="5">
        <f>IF(L2178,E2178/L2178,0)</f>
        <v>88.74647887323944</v>
      </c>
      <c r="Q2178" s="6" t="s">
        <v>8311</v>
      </c>
      <c r="R2178" s="6" t="s">
        <v>8310</v>
      </c>
      <c r="S2178" s="11">
        <f>(((J2178/60)/60)/24)+DATE(1970,1,1)</f>
        <v>42096.633206018523</v>
      </c>
      <c r="T2178" s="11">
        <f>(((I2178/60)/60)/24)+DATE(1970,1,1)</f>
        <v>42126.633206018523</v>
      </c>
      <c r="U2178">
        <f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E2179/D2179*100</f>
        <v>100.12</v>
      </c>
      <c r="P2179" s="5">
        <f>IF(L2179,E2179/L2179,0)</f>
        <v>65.868421052631575</v>
      </c>
      <c r="Q2179" s="6" t="s">
        <v>8311</v>
      </c>
      <c r="R2179" s="6" t="s">
        <v>8310</v>
      </c>
      <c r="S2179" s="11">
        <f>(((J2179/60)/60)/24)+DATE(1970,1,1)</f>
        <v>42502.250775462962</v>
      </c>
      <c r="T2179" s="11">
        <f>(((I2179/60)/60)/24)+DATE(1970,1,1)</f>
        <v>42527.250775462962</v>
      </c>
      <c r="U2179">
        <f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E2180/D2180*100</f>
        <v>138.64000000000001</v>
      </c>
      <c r="P2180" s="5">
        <f>IF(L2180,E2180/L2180,0)</f>
        <v>40.349243306169967</v>
      </c>
      <c r="Q2180" s="6" t="s">
        <v>8311</v>
      </c>
      <c r="R2180" s="6" t="s">
        <v>8310</v>
      </c>
      <c r="S2180" s="11">
        <f>(((J2180/60)/60)/24)+DATE(1970,1,1)</f>
        <v>42723.63653935185</v>
      </c>
      <c r="T2180" s="11">
        <f>(((I2180/60)/60)/24)+DATE(1970,1,1)</f>
        <v>42753.63653935185</v>
      </c>
      <c r="U2180">
        <f>YEAR(S2180)</f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E2181/D2181*100</f>
        <v>161.4</v>
      </c>
      <c r="P2181" s="5">
        <f>IF(L2181,E2181/L2181,0)</f>
        <v>76.857142857142861</v>
      </c>
      <c r="Q2181" s="6" t="s">
        <v>8311</v>
      </c>
      <c r="R2181" s="6" t="s">
        <v>8310</v>
      </c>
      <c r="S2181" s="11">
        <f>(((J2181/60)/60)/24)+DATE(1970,1,1)</f>
        <v>42075.171203703707</v>
      </c>
      <c r="T2181" s="11">
        <f>(((I2181/60)/60)/24)+DATE(1970,1,1)</f>
        <v>42105.171203703707</v>
      </c>
      <c r="U2181">
        <f>YEAR(S2181)</f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E2182/D2182*100</f>
        <v>107.18419999999999</v>
      </c>
      <c r="P2182" s="5">
        <f>IF(L2182,E2182/L2182,0)</f>
        <v>68.707820512820518</v>
      </c>
      <c r="Q2182" s="6" t="s">
        <v>8311</v>
      </c>
      <c r="R2182" s="6" t="s">
        <v>8310</v>
      </c>
      <c r="S2182" s="11">
        <f>(((J2182/60)/60)/24)+DATE(1970,1,1)</f>
        <v>42279.669768518521</v>
      </c>
      <c r="T2182" s="11">
        <f>(((I2182/60)/60)/24)+DATE(1970,1,1)</f>
        <v>42321.711435185185</v>
      </c>
      <c r="U2182">
        <f>YEAR(S2182)</f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E2183/D2183*100</f>
        <v>153.1</v>
      </c>
      <c r="P2183" s="5">
        <f>IF(L2183,E2183/L2183,0)</f>
        <v>57.773584905660378</v>
      </c>
      <c r="Q2183" s="6" t="s">
        <v>8312</v>
      </c>
      <c r="R2183" s="6" t="s">
        <v>8350</v>
      </c>
      <c r="S2183" s="11">
        <f>(((J2183/60)/60)/24)+DATE(1970,1,1)</f>
        <v>42773.005243055552</v>
      </c>
      <c r="T2183" s="11">
        <f>(((I2183/60)/60)/24)+DATE(1970,1,1)</f>
        <v>42787.005243055552</v>
      </c>
      <c r="U2183">
        <f>YEAR(S2183)</f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E2184/D2184*100</f>
        <v>524.16666666666663</v>
      </c>
      <c r="P2184" s="5">
        <f>IF(L2184,E2184/L2184,0)</f>
        <v>44.171348314606739</v>
      </c>
      <c r="Q2184" s="6" t="s">
        <v>8312</v>
      </c>
      <c r="R2184" s="6" t="s">
        <v>8350</v>
      </c>
      <c r="S2184" s="11">
        <f>(((J2184/60)/60)/24)+DATE(1970,1,1)</f>
        <v>41879.900752314818</v>
      </c>
      <c r="T2184" s="11">
        <f>(((I2184/60)/60)/24)+DATE(1970,1,1)</f>
        <v>41914.900752314818</v>
      </c>
      <c r="U2184">
        <f>YEAR(S2184)</f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E2185/D2185*100</f>
        <v>489.27777777777777</v>
      </c>
      <c r="P2185" s="5">
        <f>IF(L2185,E2185/L2185,0)</f>
        <v>31.566308243727597</v>
      </c>
      <c r="Q2185" s="6" t="s">
        <v>8312</v>
      </c>
      <c r="R2185" s="6" t="s">
        <v>8350</v>
      </c>
      <c r="S2185" s="11">
        <f>(((J2185/60)/60)/24)+DATE(1970,1,1)</f>
        <v>42745.365474537044</v>
      </c>
      <c r="T2185" s="11">
        <f>(((I2185/60)/60)/24)+DATE(1970,1,1)</f>
        <v>42775.208333333328</v>
      </c>
      <c r="U2185">
        <f>YEAR(S2185)</f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E2186/D2186*100</f>
        <v>284.74</v>
      </c>
      <c r="P2186" s="5">
        <f>IF(L2186,E2186/L2186,0)</f>
        <v>107.04511278195488</v>
      </c>
      <c r="Q2186" s="6" t="s">
        <v>8312</v>
      </c>
      <c r="R2186" s="6" t="s">
        <v>8350</v>
      </c>
      <c r="S2186" s="11">
        <f>(((J2186/60)/60)/24)+DATE(1970,1,1)</f>
        <v>42380.690289351856</v>
      </c>
      <c r="T2186" s="11">
        <f>(((I2186/60)/60)/24)+DATE(1970,1,1)</f>
        <v>42394.666666666672</v>
      </c>
      <c r="U2186">
        <f>YEAR(S2186)</f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E2187/D2187*100</f>
        <v>1856.97</v>
      </c>
      <c r="P2187" s="5">
        <f>IF(L2187,E2187/L2187,0)</f>
        <v>149.03451043338683</v>
      </c>
      <c r="Q2187" s="6" t="s">
        <v>8312</v>
      </c>
      <c r="R2187" s="6" t="s">
        <v>8350</v>
      </c>
      <c r="S2187" s="11">
        <f>(((J2187/60)/60)/24)+DATE(1970,1,1)</f>
        <v>41319.349988425929</v>
      </c>
      <c r="T2187" s="11">
        <f>(((I2187/60)/60)/24)+DATE(1970,1,1)</f>
        <v>41359.349988425929</v>
      </c>
      <c r="U2187">
        <f>YEAR(S2187)</f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E2188/D2188*100</f>
        <v>109.67499999999998</v>
      </c>
      <c r="P2188" s="5">
        <f>IF(L2188,E2188/L2188,0)</f>
        <v>55.956632653061227</v>
      </c>
      <c r="Q2188" s="6" t="s">
        <v>8312</v>
      </c>
      <c r="R2188" s="6" t="s">
        <v>8350</v>
      </c>
      <c r="S2188" s="11">
        <f>(((J2188/60)/60)/24)+DATE(1970,1,1)</f>
        <v>42583.615081018521</v>
      </c>
      <c r="T2188" s="11">
        <f>(((I2188/60)/60)/24)+DATE(1970,1,1)</f>
        <v>42620.083333333328</v>
      </c>
      <c r="U2188">
        <f>YEAR(S2188)</f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E2189/D2189*100</f>
        <v>1014.6425</v>
      </c>
      <c r="P2189" s="5">
        <f>IF(L2189,E2189/L2189,0)</f>
        <v>56.970381807973048</v>
      </c>
      <c r="Q2189" s="6" t="s">
        <v>8312</v>
      </c>
      <c r="R2189" s="6" t="s">
        <v>8350</v>
      </c>
      <c r="S2189" s="11">
        <f>(((J2189/60)/60)/24)+DATE(1970,1,1)</f>
        <v>42068.209097222221</v>
      </c>
      <c r="T2189" s="11">
        <f>(((I2189/60)/60)/24)+DATE(1970,1,1)</f>
        <v>42097.165972222225</v>
      </c>
      <c r="U2189">
        <f>YEAR(S2189)</f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E2190/D2190*100</f>
        <v>412.17692027666544</v>
      </c>
      <c r="P2190" s="5">
        <f>IF(L2190,E2190/L2190,0)</f>
        <v>44.056420233463037</v>
      </c>
      <c r="Q2190" s="6" t="s">
        <v>8312</v>
      </c>
      <c r="R2190" s="6" t="s">
        <v>8350</v>
      </c>
      <c r="S2190" s="11">
        <f>(((J2190/60)/60)/24)+DATE(1970,1,1)</f>
        <v>42633.586122685185</v>
      </c>
      <c r="T2190" s="11">
        <f>(((I2190/60)/60)/24)+DATE(1970,1,1)</f>
        <v>42668.708333333328</v>
      </c>
      <c r="U2190">
        <f>YEAR(S2190)</f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E2191/D2191*100</f>
        <v>503.25</v>
      </c>
      <c r="P2191" s="5">
        <f>IF(L2191,E2191/L2191,0)</f>
        <v>68.625</v>
      </c>
      <c r="Q2191" s="6" t="s">
        <v>8312</v>
      </c>
      <c r="R2191" s="6" t="s">
        <v>8350</v>
      </c>
      <c r="S2191" s="11">
        <f>(((J2191/60)/60)/24)+DATE(1970,1,1)</f>
        <v>42467.788194444445</v>
      </c>
      <c r="T2191" s="11">
        <f>(((I2191/60)/60)/24)+DATE(1970,1,1)</f>
        <v>42481.916666666672</v>
      </c>
      <c r="U2191">
        <f>YEAR(S2191)</f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E2192/D2192*100</f>
        <v>184.61052631578946</v>
      </c>
      <c r="P2192" s="5">
        <f>IF(L2192,E2192/L2192,0)</f>
        <v>65.318435754189949</v>
      </c>
      <c r="Q2192" s="6" t="s">
        <v>8312</v>
      </c>
      <c r="R2192" s="6" t="s">
        <v>8350</v>
      </c>
      <c r="S2192" s="11">
        <f>(((J2192/60)/60)/24)+DATE(1970,1,1)</f>
        <v>42417.625046296293</v>
      </c>
      <c r="T2192" s="11">
        <f>(((I2192/60)/60)/24)+DATE(1970,1,1)</f>
        <v>42452.290972222225</v>
      </c>
      <c r="U2192">
        <f>YEAR(S2192)</f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E2193/D2193*100</f>
        <v>119.73333333333333</v>
      </c>
      <c r="P2193" s="5">
        <f>IF(L2193,E2193/L2193,0)</f>
        <v>35.92</v>
      </c>
      <c r="Q2193" s="6" t="s">
        <v>8312</v>
      </c>
      <c r="R2193" s="6" t="s">
        <v>8350</v>
      </c>
      <c r="S2193" s="11">
        <f>(((J2193/60)/60)/24)+DATE(1970,1,1)</f>
        <v>42768.833645833336</v>
      </c>
      <c r="T2193" s="11">
        <f>(((I2193/60)/60)/24)+DATE(1970,1,1)</f>
        <v>42780.833645833336</v>
      </c>
      <c r="U2193">
        <f>YEAR(S2193)</f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E2194/D2194*100</f>
        <v>1081.2401666666667</v>
      </c>
      <c r="P2194" s="5">
        <f>IF(L2194,E2194/L2194,0)</f>
        <v>40.070667078443485</v>
      </c>
      <c r="Q2194" s="6" t="s">
        <v>8312</v>
      </c>
      <c r="R2194" s="6" t="s">
        <v>8350</v>
      </c>
      <c r="S2194" s="11">
        <f>(((J2194/60)/60)/24)+DATE(1970,1,1)</f>
        <v>42691.8512037037</v>
      </c>
      <c r="T2194" s="11">
        <f>(((I2194/60)/60)/24)+DATE(1970,1,1)</f>
        <v>42719.958333333328</v>
      </c>
      <c r="U2194">
        <f>YEAR(S2194)</f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E2195/D2195*100</f>
        <v>452.37333333333333</v>
      </c>
      <c r="P2195" s="5">
        <f>IF(L2195,E2195/L2195,0)</f>
        <v>75.647714604236342</v>
      </c>
      <c r="Q2195" s="6" t="s">
        <v>8312</v>
      </c>
      <c r="R2195" s="6" t="s">
        <v>8350</v>
      </c>
      <c r="S2195" s="11">
        <f>(((J2195/60)/60)/24)+DATE(1970,1,1)</f>
        <v>42664.405925925923</v>
      </c>
      <c r="T2195" s="11">
        <f>(((I2195/60)/60)/24)+DATE(1970,1,1)</f>
        <v>42695.207638888889</v>
      </c>
      <c r="U2195">
        <f>YEAR(S2195)</f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E2196/D2196*100</f>
        <v>537.37</v>
      </c>
      <c r="P2196" s="5">
        <f>IF(L2196,E2196/L2196,0)</f>
        <v>61.203872437357631</v>
      </c>
      <c r="Q2196" s="6" t="s">
        <v>8312</v>
      </c>
      <c r="R2196" s="6" t="s">
        <v>8350</v>
      </c>
      <c r="S2196" s="11">
        <f>(((J2196/60)/60)/24)+DATE(1970,1,1)</f>
        <v>42425.757986111115</v>
      </c>
      <c r="T2196" s="11">
        <f>(((I2196/60)/60)/24)+DATE(1970,1,1)</f>
        <v>42455.716319444444</v>
      </c>
      <c r="U2196">
        <f>YEAR(S2196)</f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E2197/D2197*100</f>
        <v>120.32608695652173</v>
      </c>
      <c r="P2197" s="5">
        <f>IF(L2197,E2197/L2197,0)</f>
        <v>48.130434782608695</v>
      </c>
      <c r="Q2197" s="6" t="s">
        <v>8312</v>
      </c>
      <c r="R2197" s="6" t="s">
        <v>8350</v>
      </c>
      <c r="S2197" s="11">
        <f>(((J2197/60)/60)/24)+DATE(1970,1,1)</f>
        <v>42197.771990740745</v>
      </c>
      <c r="T2197" s="11">
        <f>(((I2197/60)/60)/24)+DATE(1970,1,1)</f>
        <v>42227.771990740745</v>
      </c>
      <c r="U2197">
        <f>YEAR(S2197)</f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E2198/D2198*100</f>
        <v>113.83571428571429</v>
      </c>
      <c r="P2198" s="5">
        <f>IF(L2198,E2198/L2198,0)</f>
        <v>68.106837606837601</v>
      </c>
      <c r="Q2198" s="6" t="s">
        <v>8312</v>
      </c>
      <c r="R2198" s="6" t="s">
        <v>8350</v>
      </c>
      <c r="S2198" s="11">
        <f>(((J2198/60)/60)/24)+DATE(1970,1,1)</f>
        <v>42675.487291666665</v>
      </c>
      <c r="T2198" s="11">
        <f>(((I2198/60)/60)/24)+DATE(1970,1,1)</f>
        <v>42706.291666666672</v>
      </c>
      <c r="U2198">
        <f>YEAR(S2198)</f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E2199/D2199*100</f>
        <v>951.03109999999992</v>
      </c>
      <c r="P2199" s="5">
        <f>IF(L2199,E2199/L2199,0)</f>
        <v>65.891300230946882</v>
      </c>
      <c r="Q2199" s="6" t="s">
        <v>8312</v>
      </c>
      <c r="R2199" s="6" t="s">
        <v>8350</v>
      </c>
      <c r="S2199" s="11">
        <f>(((J2199/60)/60)/24)+DATE(1970,1,1)</f>
        <v>42033.584016203706</v>
      </c>
      <c r="T2199" s="11">
        <f>(((I2199/60)/60)/24)+DATE(1970,1,1)</f>
        <v>42063.584016203706</v>
      </c>
      <c r="U2199">
        <f>YEAR(S2199)</f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E2200/D2200*100</f>
        <v>132.89249999999998</v>
      </c>
      <c r="P2200" s="5">
        <f>IF(L2200,E2200/L2200,0)</f>
        <v>81.654377880184327</v>
      </c>
      <c r="Q2200" s="6" t="s">
        <v>8312</v>
      </c>
      <c r="R2200" s="6" t="s">
        <v>8350</v>
      </c>
      <c r="S2200" s="11">
        <f>(((J2200/60)/60)/24)+DATE(1970,1,1)</f>
        <v>42292.513888888891</v>
      </c>
      <c r="T2200" s="11">
        <f>(((I2200/60)/60)/24)+DATE(1970,1,1)</f>
        <v>42322.555555555555</v>
      </c>
      <c r="U2200">
        <f>YEAR(S2200)</f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E2201/D2201*100</f>
        <v>146.97777777777779</v>
      </c>
      <c r="P2201" s="5">
        <f>IF(L2201,E2201/L2201,0)</f>
        <v>52.701195219123505</v>
      </c>
      <c r="Q2201" s="6" t="s">
        <v>8312</v>
      </c>
      <c r="R2201" s="6" t="s">
        <v>8350</v>
      </c>
      <c r="S2201" s="11">
        <f>(((J2201/60)/60)/24)+DATE(1970,1,1)</f>
        <v>42262.416643518518</v>
      </c>
      <c r="T2201" s="11">
        <f>(((I2201/60)/60)/24)+DATE(1970,1,1)</f>
        <v>42292.416643518518</v>
      </c>
      <c r="U2201">
        <f>YEAR(S2201)</f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E2202/D2202*100</f>
        <v>542.15</v>
      </c>
      <c r="P2202" s="5">
        <f>IF(L2202,E2202/L2202,0)</f>
        <v>41.228136882129277</v>
      </c>
      <c r="Q2202" s="6" t="s">
        <v>8312</v>
      </c>
      <c r="R2202" s="6" t="s">
        <v>8350</v>
      </c>
      <c r="S2202" s="11">
        <f>(((J2202/60)/60)/24)+DATE(1970,1,1)</f>
        <v>42163.625787037032</v>
      </c>
      <c r="T2202" s="11">
        <f>(((I2202/60)/60)/24)+DATE(1970,1,1)</f>
        <v>42191.125</v>
      </c>
      <c r="U2202">
        <f>YEAR(S2202)</f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E2203/D2203*100</f>
        <v>382.71818181818185</v>
      </c>
      <c r="P2203" s="5">
        <f>IF(L2203,E2203/L2203,0)</f>
        <v>15.035357142857142</v>
      </c>
      <c r="Q2203" s="6" t="s">
        <v>8311</v>
      </c>
      <c r="R2203" s="6" t="s">
        <v>8330</v>
      </c>
      <c r="S2203" s="11">
        <f>(((J2203/60)/60)/24)+DATE(1970,1,1)</f>
        <v>41276.846817129634</v>
      </c>
      <c r="T2203" s="11">
        <f>(((I2203/60)/60)/24)+DATE(1970,1,1)</f>
        <v>41290.846817129634</v>
      </c>
      <c r="U2203">
        <f>YEAR(S2203)</f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E2204/D2204*100</f>
        <v>704.18124999999998</v>
      </c>
      <c r="P2204" s="5">
        <f>IF(L2204,E2204/L2204,0)</f>
        <v>39.066920943134534</v>
      </c>
      <c r="Q2204" s="6" t="s">
        <v>8311</v>
      </c>
      <c r="R2204" s="6" t="s">
        <v>8330</v>
      </c>
      <c r="S2204" s="11">
        <f>(((J2204/60)/60)/24)+DATE(1970,1,1)</f>
        <v>41184.849166666667</v>
      </c>
      <c r="T2204" s="11">
        <f>(((I2204/60)/60)/24)+DATE(1970,1,1)</f>
        <v>41214.849166666667</v>
      </c>
      <c r="U2204">
        <f>YEAR(S2204)</f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E2205/D2205*100</f>
        <v>109.55</v>
      </c>
      <c r="P2205" s="5">
        <f>IF(L2205,E2205/L2205,0)</f>
        <v>43.82</v>
      </c>
      <c r="Q2205" s="6" t="s">
        <v>8311</v>
      </c>
      <c r="R2205" s="6" t="s">
        <v>8330</v>
      </c>
      <c r="S2205" s="11">
        <f>(((J2205/60)/60)/24)+DATE(1970,1,1)</f>
        <v>42241.85974537037</v>
      </c>
      <c r="T2205" s="11">
        <f>(((I2205/60)/60)/24)+DATE(1970,1,1)</f>
        <v>42271.85974537037</v>
      </c>
      <c r="U2205">
        <f>YEAR(S2205)</f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E2206/D2206*100</f>
        <v>132.86666666666667</v>
      </c>
      <c r="P2206" s="5">
        <f>IF(L2206,E2206/L2206,0)</f>
        <v>27.301369863013697</v>
      </c>
      <c r="Q2206" s="6" t="s">
        <v>8311</v>
      </c>
      <c r="R2206" s="6" t="s">
        <v>8330</v>
      </c>
      <c r="S2206" s="11">
        <f>(((J2206/60)/60)/24)+DATE(1970,1,1)</f>
        <v>41312.311562499999</v>
      </c>
      <c r="T2206" s="11">
        <f>(((I2206/60)/60)/24)+DATE(1970,1,1)</f>
        <v>41342.311562499999</v>
      </c>
      <c r="U2206">
        <f>YEAR(S2206)</f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E2207/D2207*100</f>
        <v>152</v>
      </c>
      <c r="P2207" s="5">
        <f>IF(L2207,E2207/L2207,0)</f>
        <v>42.222222222222221</v>
      </c>
      <c r="Q2207" s="6" t="s">
        <v>8311</v>
      </c>
      <c r="R2207" s="6" t="s">
        <v>8330</v>
      </c>
      <c r="S2207" s="11">
        <f>(((J2207/60)/60)/24)+DATE(1970,1,1)</f>
        <v>41031.82163194444</v>
      </c>
      <c r="T2207" s="11">
        <f>(((I2207/60)/60)/24)+DATE(1970,1,1)</f>
        <v>41061.82163194444</v>
      </c>
      <c r="U2207">
        <f>YEAR(S2207)</f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E2208/D2208*100</f>
        <v>102.72727272727273</v>
      </c>
      <c r="P2208" s="5">
        <f>IF(L2208,E2208/L2208,0)</f>
        <v>33.235294117647058</v>
      </c>
      <c r="Q2208" s="6" t="s">
        <v>8311</v>
      </c>
      <c r="R2208" s="6" t="s">
        <v>8330</v>
      </c>
      <c r="S2208" s="11">
        <f>(((J2208/60)/60)/24)+DATE(1970,1,1)</f>
        <v>40997.257222222222</v>
      </c>
      <c r="T2208" s="11">
        <f>(((I2208/60)/60)/24)+DATE(1970,1,1)</f>
        <v>41015.257222222222</v>
      </c>
      <c r="U2208">
        <f>YEAR(S2208)</f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E2209/D2209*100</f>
        <v>100</v>
      </c>
      <c r="P2209" s="5">
        <f>IF(L2209,E2209/L2209,0)</f>
        <v>285.71428571428572</v>
      </c>
      <c r="Q2209" s="6" t="s">
        <v>8311</v>
      </c>
      <c r="R2209" s="6" t="s">
        <v>8330</v>
      </c>
      <c r="S2209" s="11">
        <f>(((J2209/60)/60)/24)+DATE(1970,1,1)</f>
        <v>41564.194131944445</v>
      </c>
      <c r="T2209" s="11">
        <f>(((I2209/60)/60)/24)+DATE(1970,1,1)</f>
        <v>41594.235798611109</v>
      </c>
      <c r="U2209">
        <f>YEAR(S2209)</f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E2210/D2210*100</f>
        <v>101.6</v>
      </c>
      <c r="P2210" s="5">
        <f>IF(L2210,E2210/L2210,0)</f>
        <v>42.333333333333336</v>
      </c>
      <c r="Q2210" s="6" t="s">
        <v>8311</v>
      </c>
      <c r="R2210" s="6" t="s">
        <v>8330</v>
      </c>
      <c r="S2210" s="11">
        <f>(((J2210/60)/60)/24)+DATE(1970,1,1)</f>
        <v>40946.882245370369</v>
      </c>
      <c r="T2210" s="11">
        <f>(((I2210/60)/60)/24)+DATE(1970,1,1)</f>
        <v>41006.166666666664</v>
      </c>
      <c r="U2210">
        <f>YEAR(S2210)</f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E2211/D2211*100</f>
        <v>150.80000000000001</v>
      </c>
      <c r="P2211" s="5">
        <f>IF(L2211,E2211/L2211,0)</f>
        <v>50.266666666666666</v>
      </c>
      <c r="Q2211" s="6" t="s">
        <v>8311</v>
      </c>
      <c r="R2211" s="6" t="s">
        <v>8330</v>
      </c>
      <c r="S2211" s="11">
        <f>(((J2211/60)/60)/24)+DATE(1970,1,1)</f>
        <v>41732.479675925926</v>
      </c>
      <c r="T2211" s="11">
        <f>(((I2211/60)/60)/24)+DATE(1970,1,1)</f>
        <v>41743.958333333336</v>
      </c>
      <c r="U2211">
        <f>YEAR(S2211)</f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E2212/D2212*100</f>
        <v>111.425</v>
      </c>
      <c r="P2212" s="5">
        <f>IF(L2212,E2212/L2212,0)</f>
        <v>61.902777777777779</v>
      </c>
      <c r="Q2212" s="6" t="s">
        <v>8311</v>
      </c>
      <c r="R2212" s="6" t="s">
        <v>8330</v>
      </c>
      <c r="S2212" s="11">
        <f>(((J2212/60)/60)/24)+DATE(1970,1,1)</f>
        <v>40956.066087962965</v>
      </c>
      <c r="T2212" s="11">
        <f>(((I2212/60)/60)/24)+DATE(1970,1,1)</f>
        <v>41013.73333333333</v>
      </c>
      <c r="U2212">
        <f>YEAR(S2212)</f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E2213/D2213*100</f>
        <v>195.6</v>
      </c>
      <c r="P2213" s="5">
        <f>IF(L2213,E2213/L2213,0)</f>
        <v>40.75</v>
      </c>
      <c r="Q2213" s="6" t="s">
        <v>8311</v>
      </c>
      <c r="R2213" s="6" t="s">
        <v>8330</v>
      </c>
      <c r="S2213" s="11">
        <f>(((J2213/60)/60)/24)+DATE(1970,1,1)</f>
        <v>41716.785011574073</v>
      </c>
      <c r="T2213" s="11">
        <f>(((I2213/60)/60)/24)+DATE(1970,1,1)</f>
        <v>41739.290972222225</v>
      </c>
      <c r="U2213">
        <f>YEAR(S2213)</f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E2214/D2214*100</f>
        <v>114.38333333333333</v>
      </c>
      <c r="P2214" s="5">
        <f>IF(L2214,E2214/L2214,0)</f>
        <v>55.796747967479675</v>
      </c>
      <c r="Q2214" s="6" t="s">
        <v>8311</v>
      </c>
      <c r="R2214" s="6" t="s">
        <v>8330</v>
      </c>
      <c r="S2214" s="11">
        <f>(((J2214/60)/60)/24)+DATE(1970,1,1)</f>
        <v>41548.747418981482</v>
      </c>
      <c r="T2214" s="11">
        <f>(((I2214/60)/60)/24)+DATE(1970,1,1)</f>
        <v>41582.041666666664</v>
      </c>
      <c r="U2214">
        <f>YEAR(S2214)</f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E2215/D2215*100</f>
        <v>200</v>
      </c>
      <c r="P2215" s="5">
        <f>IF(L2215,E2215/L2215,0)</f>
        <v>10</v>
      </c>
      <c r="Q2215" s="6" t="s">
        <v>8311</v>
      </c>
      <c r="R2215" s="6" t="s">
        <v>8330</v>
      </c>
      <c r="S2215" s="11">
        <f>(((J2215/60)/60)/24)+DATE(1970,1,1)</f>
        <v>42109.826145833329</v>
      </c>
      <c r="T2215" s="11">
        <f>(((I2215/60)/60)/24)+DATE(1970,1,1)</f>
        <v>42139.826145833329</v>
      </c>
      <c r="U2215">
        <f>YEAR(S2215)</f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E2216/D2216*100</f>
        <v>292.50166666666667</v>
      </c>
      <c r="P2216" s="5">
        <f>IF(L2216,E2216/L2216,0)</f>
        <v>73.125416666666666</v>
      </c>
      <c r="Q2216" s="6" t="s">
        <v>8311</v>
      </c>
      <c r="R2216" s="6" t="s">
        <v>8330</v>
      </c>
      <c r="S2216" s="11">
        <f>(((J2216/60)/60)/24)+DATE(1970,1,1)</f>
        <v>41646.792222222226</v>
      </c>
      <c r="T2216" s="11">
        <f>(((I2216/60)/60)/24)+DATE(1970,1,1)</f>
        <v>41676.792222222226</v>
      </c>
      <c r="U2216">
        <f>YEAR(S2216)</f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E2217/D2217*100</f>
        <v>156.36363636363637</v>
      </c>
      <c r="P2217" s="5">
        <f>IF(L2217,E2217/L2217,0)</f>
        <v>26.060606060606062</v>
      </c>
      <c r="Q2217" s="6" t="s">
        <v>8311</v>
      </c>
      <c r="R2217" s="6" t="s">
        <v>8330</v>
      </c>
      <c r="S2217" s="11">
        <f>(((J2217/60)/60)/24)+DATE(1970,1,1)</f>
        <v>40958.717268518521</v>
      </c>
      <c r="T2217" s="11">
        <f>(((I2217/60)/60)/24)+DATE(1970,1,1)</f>
        <v>40981.290972222225</v>
      </c>
      <c r="U2217">
        <f>YEAR(S2217)</f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E2218/D2218*100</f>
        <v>105.66666666666666</v>
      </c>
      <c r="P2218" s="5">
        <f>IF(L2218,E2218/L2218,0)</f>
        <v>22.642857142857142</v>
      </c>
      <c r="Q2218" s="6" t="s">
        <v>8311</v>
      </c>
      <c r="R2218" s="6" t="s">
        <v>8330</v>
      </c>
      <c r="S2218" s="11">
        <f>(((J2218/60)/60)/24)+DATE(1970,1,1)</f>
        <v>42194.751678240747</v>
      </c>
      <c r="T2218" s="11">
        <f>(((I2218/60)/60)/24)+DATE(1970,1,1)</f>
        <v>42208.751678240747</v>
      </c>
      <c r="U2218">
        <f>YEAR(S2218)</f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E2219/D2219*100</f>
        <v>101.19047619047619</v>
      </c>
      <c r="P2219" s="5">
        <f>IF(L2219,E2219/L2219,0)</f>
        <v>47.222222222222221</v>
      </c>
      <c r="Q2219" s="6" t="s">
        <v>8311</v>
      </c>
      <c r="R2219" s="6" t="s">
        <v>8330</v>
      </c>
      <c r="S2219" s="11">
        <f>(((J2219/60)/60)/24)+DATE(1970,1,1)</f>
        <v>42299.776770833334</v>
      </c>
      <c r="T2219" s="11">
        <f>(((I2219/60)/60)/24)+DATE(1970,1,1)</f>
        <v>42310.333333333328</v>
      </c>
      <c r="U2219">
        <f>YEAR(S2219)</f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E2220/D2220*100</f>
        <v>122.833</v>
      </c>
      <c r="P2220" s="5">
        <f>IF(L2220,E2220/L2220,0)</f>
        <v>32.324473684210524</v>
      </c>
      <c r="Q2220" s="6" t="s">
        <v>8311</v>
      </c>
      <c r="R2220" s="6" t="s">
        <v>8330</v>
      </c>
      <c r="S2220" s="11">
        <f>(((J2220/60)/60)/24)+DATE(1970,1,1)</f>
        <v>41127.812303240738</v>
      </c>
      <c r="T2220" s="11">
        <f>(((I2220/60)/60)/24)+DATE(1970,1,1)</f>
        <v>41150</v>
      </c>
      <c r="U2220">
        <f>YEAR(S2220)</f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E2221/D2221*100</f>
        <v>101.49999999999999</v>
      </c>
      <c r="P2221" s="5">
        <f>IF(L2221,E2221/L2221,0)</f>
        <v>53.421052631578945</v>
      </c>
      <c r="Q2221" s="6" t="s">
        <v>8311</v>
      </c>
      <c r="R2221" s="6" t="s">
        <v>8330</v>
      </c>
      <c r="S2221" s="11">
        <f>(((J2221/60)/60)/24)+DATE(1970,1,1)</f>
        <v>42205.718888888892</v>
      </c>
      <c r="T2221" s="11">
        <f>(((I2221/60)/60)/24)+DATE(1970,1,1)</f>
        <v>42235.718888888892</v>
      </c>
      <c r="U2221">
        <f>YEAR(S2221)</f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E2222/D2222*100</f>
        <v>101.14285714285714</v>
      </c>
      <c r="P2222" s="5">
        <f>IF(L2222,E2222/L2222,0)</f>
        <v>51.304347826086953</v>
      </c>
      <c r="Q2222" s="6" t="s">
        <v>8311</v>
      </c>
      <c r="R2222" s="6" t="s">
        <v>8330</v>
      </c>
      <c r="S2222" s="11">
        <f>(((J2222/60)/60)/24)+DATE(1970,1,1)</f>
        <v>41452.060601851852</v>
      </c>
      <c r="T2222" s="11">
        <f>(((I2222/60)/60)/24)+DATE(1970,1,1)</f>
        <v>41482.060601851852</v>
      </c>
      <c r="U2222">
        <f>YEAR(S2222)</f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E2223/D2223*100</f>
        <v>108.11999999999999</v>
      </c>
      <c r="P2223" s="5">
        <f>IF(L2223,E2223/L2223,0)</f>
        <v>37.197247706422019</v>
      </c>
      <c r="Q2223" s="6" t="s">
        <v>8312</v>
      </c>
      <c r="R2223" s="6" t="s">
        <v>8350</v>
      </c>
      <c r="S2223" s="11">
        <f>(((J2223/60)/60)/24)+DATE(1970,1,1)</f>
        <v>42452.666770833333</v>
      </c>
      <c r="T2223" s="11">
        <f>(((I2223/60)/60)/24)+DATE(1970,1,1)</f>
        <v>42483</v>
      </c>
      <c r="U2223">
        <f>YEAR(S2223)</f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E2224/D2224*100</f>
        <v>162.6</v>
      </c>
      <c r="P2224" s="5">
        <f>IF(L2224,E2224/L2224,0)</f>
        <v>27.1</v>
      </c>
      <c r="Q2224" s="6" t="s">
        <v>8312</v>
      </c>
      <c r="R2224" s="6" t="s">
        <v>8350</v>
      </c>
      <c r="S2224" s="11">
        <f>(((J2224/60)/60)/24)+DATE(1970,1,1)</f>
        <v>40906.787581018521</v>
      </c>
      <c r="T2224" s="11">
        <f>(((I2224/60)/60)/24)+DATE(1970,1,1)</f>
        <v>40936.787581018521</v>
      </c>
      <c r="U2224">
        <f>YEAR(S2224)</f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E2225/D2225*100</f>
        <v>105.80000000000001</v>
      </c>
      <c r="P2225" s="5">
        <f>IF(L2225,E2225/L2225,0)</f>
        <v>206.31</v>
      </c>
      <c r="Q2225" s="6" t="s">
        <v>8312</v>
      </c>
      <c r="R2225" s="6" t="s">
        <v>8350</v>
      </c>
      <c r="S2225" s="11">
        <f>(((J2225/60)/60)/24)+DATE(1970,1,1)</f>
        <v>42152.640833333338</v>
      </c>
      <c r="T2225" s="11">
        <f>(((I2225/60)/60)/24)+DATE(1970,1,1)</f>
        <v>42182.640833333338</v>
      </c>
      <c r="U2225">
        <f>YEAR(S2225)</f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E2226/D2226*100</f>
        <v>243.15000000000003</v>
      </c>
      <c r="P2226" s="5">
        <f>IF(L2226,E2226/L2226,0)</f>
        <v>82.145270270270274</v>
      </c>
      <c r="Q2226" s="6" t="s">
        <v>8312</v>
      </c>
      <c r="R2226" s="6" t="s">
        <v>8350</v>
      </c>
      <c r="S2226" s="11">
        <f>(((J2226/60)/60)/24)+DATE(1970,1,1)</f>
        <v>42644.667534722219</v>
      </c>
      <c r="T2226" s="11">
        <f>(((I2226/60)/60)/24)+DATE(1970,1,1)</f>
        <v>42672.791666666672</v>
      </c>
      <c r="U2226">
        <f>YEAR(S2226)</f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E2227/D2227*100</f>
        <v>944.83338095238094</v>
      </c>
      <c r="P2227" s="5">
        <f>IF(L2227,E2227/L2227,0)</f>
        <v>164.79651993355483</v>
      </c>
      <c r="Q2227" s="6" t="s">
        <v>8312</v>
      </c>
      <c r="R2227" s="6" t="s">
        <v>8350</v>
      </c>
      <c r="S2227" s="11">
        <f>(((J2227/60)/60)/24)+DATE(1970,1,1)</f>
        <v>41873.79184027778</v>
      </c>
      <c r="T2227" s="11">
        <f>(((I2227/60)/60)/24)+DATE(1970,1,1)</f>
        <v>41903.79184027778</v>
      </c>
      <c r="U2227">
        <f>YEAR(S2227)</f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E2228/D2228*100</f>
        <v>108.46283333333334</v>
      </c>
      <c r="P2228" s="5">
        <f>IF(L2228,E2228/L2228,0)</f>
        <v>60.820280373831778</v>
      </c>
      <c r="Q2228" s="6" t="s">
        <v>8312</v>
      </c>
      <c r="R2228" s="6" t="s">
        <v>8350</v>
      </c>
      <c r="S2228" s="11">
        <f>(((J2228/60)/60)/24)+DATE(1970,1,1)</f>
        <v>42381.79886574074</v>
      </c>
      <c r="T2228" s="11">
        <f>(((I2228/60)/60)/24)+DATE(1970,1,1)</f>
        <v>42412.207638888889</v>
      </c>
      <c r="U2228">
        <f>YEAR(S2228)</f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E2229/D2229*100</f>
        <v>157.37692307692308</v>
      </c>
      <c r="P2229" s="5">
        <f>IF(L2229,E2229/L2229,0)</f>
        <v>67.970099667774093</v>
      </c>
      <c r="Q2229" s="6" t="s">
        <v>8312</v>
      </c>
      <c r="R2229" s="6" t="s">
        <v>8350</v>
      </c>
      <c r="S2229" s="11">
        <f>(((J2229/60)/60)/24)+DATE(1970,1,1)</f>
        <v>41561.807349537034</v>
      </c>
      <c r="T2229" s="11">
        <f>(((I2229/60)/60)/24)+DATE(1970,1,1)</f>
        <v>41591.849016203705</v>
      </c>
      <c r="U2229">
        <f>YEAR(S2229)</f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E2230/D2230*100</f>
        <v>1174.49</v>
      </c>
      <c r="P2230" s="5">
        <f>IF(L2230,E2230/L2230,0)</f>
        <v>81.561805555555551</v>
      </c>
      <c r="Q2230" s="6" t="s">
        <v>8312</v>
      </c>
      <c r="R2230" s="6" t="s">
        <v>8350</v>
      </c>
      <c r="S2230" s="11">
        <f>(((J2230/60)/60)/24)+DATE(1970,1,1)</f>
        <v>42202.278194444443</v>
      </c>
      <c r="T2230" s="11">
        <f>(((I2230/60)/60)/24)+DATE(1970,1,1)</f>
        <v>42232.278194444443</v>
      </c>
      <c r="U2230">
        <f>YEAR(S2230)</f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E2231/D2231*100</f>
        <v>171.04755366949576</v>
      </c>
      <c r="P2231" s="5">
        <f>IF(L2231,E2231/L2231,0)</f>
        <v>25.42547309833024</v>
      </c>
      <c r="Q2231" s="6" t="s">
        <v>8312</v>
      </c>
      <c r="R2231" s="6" t="s">
        <v>8350</v>
      </c>
      <c r="S2231" s="11">
        <f>(((J2231/60)/60)/24)+DATE(1970,1,1)</f>
        <v>41484.664247685185</v>
      </c>
      <c r="T2231" s="11">
        <f>(((I2231/60)/60)/24)+DATE(1970,1,1)</f>
        <v>41520.166666666664</v>
      </c>
      <c r="U2231">
        <f>YEAR(S2231)</f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E2232/D2232*100</f>
        <v>125.95294117647057</v>
      </c>
      <c r="P2232" s="5">
        <f>IF(L2232,E2232/L2232,0)</f>
        <v>21.497991967871485</v>
      </c>
      <c r="Q2232" s="6" t="s">
        <v>8312</v>
      </c>
      <c r="R2232" s="6" t="s">
        <v>8350</v>
      </c>
      <c r="S2232" s="11">
        <f>(((J2232/60)/60)/24)+DATE(1970,1,1)</f>
        <v>41724.881099537037</v>
      </c>
      <c r="T2232" s="11">
        <f>(((I2232/60)/60)/24)+DATE(1970,1,1)</f>
        <v>41754.881099537037</v>
      </c>
      <c r="U2232">
        <f>YEAR(S2232)</f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E2233/D2233*100</f>
        <v>1212.1296000000002</v>
      </c>
      <c r="P2233" s="5">
        <f>IF(L2233,E2233/L2233,0)</f>
        <v>27.226630727762803</v>
      </c>
      <c r="Q2233" s="6" t="s">
        <v>8312</v>
      </c>
      <c r="R2233" s="6" t="s">
        <v>8350</v>
      </c>
      <c r="S2233" s="11">
        <f>(((J2233/60)/60)/24)+DATE(1970,1,1)</f>
        <v>41423.910891203705</v>
      </c>
      <c r="T2233" s="11">
        <f>(((I2233/60)/60)/24)+DATE(1970,1,1)</f>
        <v>41450.208333333336</v>
      </c>
      <c r="U2233">
        <f>YEAR(S2233)</f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E2234/D2234*100</f>
        <v>495.8</v>
      </c>
      <c r="P2234" s="5">
        <f>IF(L2234,E2234/L2234,0)</f>
        <v>25.091093117408906</v>
      </c>
      <c r="Q2234" s="6" t="s">
        <v>8312</v>
      </c>
      <c r="R2234" s="6" t="s">
        <v>8350</v>
      </c>
      <c r="S2234" s="11">
        <f>(((J2234/60)/60)/24)+DATE(1970,1,1)</f>
        <v>41806.794074074074</v>
      </c>
      <c r="T2234" s="11">
        <f>(((I2234/60)/60)/24)+DATE(1970,1,1)</f>
        <v>41839.125</v>
      </c>
      <c r="U2234">
        <f>YEAR(S2234)</f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E2235/D2235*100</f>
        <v>332.03999999999996</v>
      </c>
      <c r="P2235" s="5">
        <f>IF(L2235,E2235/L2235,0)</f>
        <v>21.230179028132991</v>
      </c>
      <c r="Q2235" s="6" t="s">
        <v>8312</v>
      </c>
      <c r="R2235" s="6" t="s">
        <v>8350</v>
      </c>
      <c r="S2235" s="11">
        <f>(((J2235/60)/60)/24)+DATE(1970,1,1)</f>
        <v>42331.378923611104</v>
      </c>
      <c r="T2235" s="11">
        <f>(((I2235/60)/60)/24)+DATE(1970,1,1)</f>
        <v>42352</v>
      </c>
      <c r="U2235">
        <f>YEAR(S2235)</f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E2236/D2236*100</f>
        <v>1165</v>
      </c>
      <c r="P2236" s="5">
        <f>IF(L2236,E2236/L2236,0)</f>
        <v>41.607142857142854</v>
      </c>
      <c r="Q2236" s="6" t="s">
        <v>8312</v>
      </c>
      <c r="R2236" s="6" t="s">
        <v>8350</v>
      </c>
      <c r="S2236" s="11">
        <f>(((J2236/60)/60)/24)+DATE(1970,1,1)</f>
        <v>42710.824618055558</v>
      </c>
      <c r="T2236" s="11">
        <f>(((I2236/60)/60)/24)+DATE(1970,1,1)</f>
        <v>42740.824618055558</v>
      </c>
      <c r="U2236">
        <f>YEAR(S2236)</f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E2237/D2237*100</f>
        <v>153.3153846153846</v>
      </c>
      <c r="P2237" s="5">
        <f>IF(L2237,E2237/L2237,0)</f>
        <v>135.58503401360545</v>
      </c>
      <c r="Q2237" s="6" t="s">
        <v>8312</v>
      </c>
      <c r="R2237" s="6" t="s">
        <v>8350</v>
      </c>
      <c r="S2237" s="11">
        <f>(((J2237/60)/60)/24)+DATE(1970,1,1)</f>
        <v>42062.022118055553</v>
      </c>
      <c r="T2237" s="11">
        <f>(((I2237/60)/60)/24)+DATE(1970,1,1)</f>
        <v>42091.980451388896</v>
      </c>
      <c r="U2237">
        <f>YEAR(S2237)</f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E2238/D2238*100</f>
        <v>537.10714285714289</v>
      </c>
      <c r="P2238" s="5">
        <f>IF(L2238,E2238/L2238,0)</f>
        <v>22.116176470588236</v>
      </c>
      <c r="Q2238" s="6" t="s">
        <v>8312</v>
      </c>
      <c r="R2238" s="6" t="s">
        <v>8350</v>
      </c>
      <c r="S2238" s="11">
        <f>(((J2238/60)/60)/24)+DATE(1970,1,1)</f>
        <v>42371.617164351846</v>
      </c>
      <c r="T2238" s="11">
        <f>(((I2238/60)/60)/24)+DATE(1970,1,1)</f>
        <v>42401.617164351846</v>
      </c>
      <c r="U2238">
        <f>YEAR(S2238)</f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E2239/D2239*100</f>
        <v>352.92777777777775</v>
      </c>
      <c r="P2239" s="5">
        <f>IF(L2239,E2239/L2239,0)</f>
        <v>64.625635808748726</v>
      </c>
      <c r="Q2239" s="6" t="s">
        <v>8312</v>
      </c>
      <c r="R2239" s="6" t="s">
        <v>8350</v>
      </c>
      <c r="S2239" s="11">
        <f>(((J2239/60)/60)/24)+DATE(1970,1,1)</f>
        <v>41915.003275462965</v>
      </c>
      <c r="T2239" s="11">
        <f>(((I2239/60)/60)/24)+DATE(1970,1,1)</f>
        <v>41955.332638888889</v>
      </c>
      <c r="U2239">
        <f>YEAR(S2239)</f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E2240/D2240*100</f>
        <v>137.4</v>
      </c>
      <c r="P2240" s="5">
        <f>IF(L2240,E2240/L2240,0)</f>
        <v>69.569620253164558</v>
      </c>
      <c r="Q2240" s="6" t="s">
        <v>8312</v>
      </c>
      <c r="R2240" s="6" t="s">
        <v>8350</v>
      </c>
      <c r="S2240" s="11">
        <f>(((J2240/60)/60)/24)+DATE(1970,1,1)</f>
        <v>42774.621712962966</v>
      </c>
      <c r="T2240" s="11">
        <f>(((I2240/60)/60)/24)+DATE(1970,1,1)</f>
        <v>42804.621712962966</v>
      </c>
      <c r="U2240">
        <f>YEAR(S2240)</f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E2241/D2241*100</f>
        <v>128.02668</v>
      </c>
      <c r="P2241" s="5">
        <f>IF(L2241,E2241/L2241,0)</f>
        <v>75.133028169014082</v>
      </c>
      <c r="Q2241" s="6" t="s">
        <v>8312</v>
      </c>
      <c r="R2241" s="6" t="s">
        <v>8350</v>
      </c>
      <c r="S2241" s="11">
        <f>(((J2241/60)/60)/24)+DATE(1970,1,1)</f>
        <v>41572.958495370374</v>
      </c>
      <c r="T2241" s="11">
        <f>(((I2241/60)/60)/24)+DATE(1970,1,1)</f>
        <v>41609.168055555558</v>
      </c>
      <c r="U2241">
        <f>YEAR(S2241)</f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E2242/D2242*100</f>
        <v>270.68</v>
      </c>
      <c r="P2242" s="5">
        <f>IF(L2242,E2242/L2242,0)</f>
        <v>140.97916666666666</v>
      </c>
      <c r="Q2242" s="6" t="s">
        <v>8312</v>
      </c>
      <c r="R2242" s="6" t="s">
        <v>8350</v>
      </c>
      <c r="S2242" s="11">
        <f>(((J2242/60)/60)/24)+DATE(1970,1,1)</f>
        <v>42452.825740740736</v>
      </c>
      <c r="T2242" s="11">
        <f>(((I2242/60)/60)/24)+DATE(1970,1,1)</f>
        <v>42482.825740740736</v>
      </c>
      <c r="U2242">
        <f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E2243/D2243*100</f>
        <v>806.4</v>
      </c>
      <c r="P2243" s="5">
        <f>IF(L2243,E2243/L2243,0)</f>
        <v>49.472392638036808</v>
      </c>
      <c r="Q2243" s="6" t="s">
        <v>8312</v>
      </c>
      <c r="R2243" s="6" t="s">
        <v>8350</v>
      </c>
      <c r="S2243" s="11">
        <f>(((J2243/60)/60)/24)+DATE(1970,1,1)</f>
        <v>42766.827546296292</v>
      </c>
      <c r="T2243" s="11">
        <f>(((I2243/60)/60)/24)+DATE(1970,1,1)</f>
        <v>42796.827546296292</v>
      </c>
      <c r="U2243">
        <f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E2244/D2244*100</f>
        <v>1360.0976000000001</v>
      </c>
      <c r="P2244" s="5">
        <f>IF(L2244,E2244/L2244,0)</f>
        <v>53.865251485148519</v>
      </c>
      <c r="Q2244" s="6" t="s">
        <v>8312</v>
      </c>
      <c r="R2244" s="6" t="s">
        <v>8350</v>
      </c>
      <c r="S2244" s="11">
        <f>(((J2244/60)/60)/24)+DATE(1970,1,1)</f>
        <v>41569.575613425928</v>
      </c>
      <c r="T2244" s="11">
        <f>(((I2244/60)/60)/24)+DATE(1970,1,1)</f>
        <v>41605.126388888886</v>
      </c>
      <c r="U2244">
        <f>YEAR(S2244)</f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E2245/D2245*100</f>
        <v>930250</v>
      </c>
      <c r="P2245" s="5">
        <f>IF(L2245,E2245/L2245,0)</f>
        <v>4.5712530712530715</v>
      </c>
      <c r="Q2245" s="6" t="s">
        <v>8312</v>
      </c>
      <c r="R2245" s="6" t="s">
        <v>8350</v>
      </c>
      <c r="S2245" s="11">
        <f>(((J2245/60)/60)/24)+DATE(1970,1,1)</f>
        <v>42800.751041666663</v>
      </c>
      <c r="T2245" s="11">
        <f>(((I2245/60)/60)/24)+DATE(1970,1,1)</f>
        <v>42807.125</v>
      </c>
      <c r="U2245">
        <f>YEAR(S2245)</f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E2246/D2246*100</f>
        <v>377.02</v>
      </c>
      <c r="P2246" s="5">
        <f>IF(L2246,E2246/L2246,0)</f>
        <v>65.00344827586207</v>
      </c>
      <c r="Q2246" s="6" t="s">
        <v>8312</v>
      </c>
      <c r="R2246" s="6" t="s">
        <v>8350</v>
      </c>
      <c r="S2246" s="11">
        <f>(((J2246/60)/60)/24)+DATE(1970,1,1)</f>
        <v>42647.818819444445</v>
      </c>
      <c r="T2246" s="11">
        <f>(((I2246/60)/60)/24)+DATE(1970,1,1)</f>
        <v>42659.854166666672</v>
      </c>
      <c r="U2246">
        <f>YEAR(S2246)</f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E2247/D2247*100</f>
        <v>2647.0250000000001</v>
      </c>
      <c r="P2247" s="5">
        <f>IF(L2247,E2247/L2247,0)</f>
        <v>53.475252525252522</v>
      </c>
      <c r="Q2247" s="6" t="s">
        <v>8312</v>
      </c>
      <c r="R2247" s="6" t="s">
        <v>8350</v>
      </c>
      <c r="S2247" s="11">
        <f>(((J2247/60)/60)/24)+DATE(1970,1,1)</f>
        <v>41660.708530092597</v>
      </c>
      <c r="T2247" s="11">
        <f>(((I2247/60)/60)/24)+DATE(1970,1,1)</f>
        <v>41691.75</v>
      </c>
      <c r="U2247">
        <f>YEAR(S2247)</f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E2248/D2248*100</f>
        <v>100.12</v>
      </c>
      <c r="P2248" s="5">
        <f>IF(L2248,E2248/L2248,0)</f>
        <v>43.912280701754383</v>
      </c>
      <c r="Q2248" s="6" t="s">
        <v>8312</v>
      </c>
      <c r="R2248" s="6" t="s">
        <v>8350</v>
      </c>
      <c r="S2248" s="11">
        <f>(((J2248/60)/60)/24)+DATE(1970,1,1)</f>
        <v>42221.79178240741</v>
      </c>
      <c r="T2248" s="11">
        <f>(((I2248/60)/60)/24)+DATE(1970,1,1)</f>
        <v>42251.79178240741</v>
      </c>
      <c r="U2248">
        <f>YEAR(S2248)</f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E2249/D2249*100</f>
        <v>104.45405405405405</v>
      </c>
      <c r="P2249" s="5">
        <f>IF(L2249,E2249/L2249,0)</f>
        <v>50.852631578947367</v>
      </c>
      <c r="Q2249" s="6" t="s">
        <v>8312</v>
      </c>
      <c r="R2249" s="6" t="s">
        <v>8350</v>
      </c>
      <c r="S2249" s="11">
        <f>(((J2249/60)/60)/24)+DATE(1970,1,1)</f>
        <v>42200.666261574079</v>
      </c>
      <c r="T2249" s="11">
        <f>(((I2249/60)/60)/24)+DATE(1970,1,1)</f>
        <v>42214.666261574079</v>
      </c>
      <c r="U2249">
        <f>YEAR(S2249)</f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E2250/D2250*100</f>
        <v>107.21428571428571</v>
      </c>
      <c r="P2250" s="5">
        <f>IF(L2250,E2250/L2250,0)</f>
        <v>58.6328125</v>
      </c>
      <c r="Q2250" s="6" t="s">
        <v>8312</v>
      </c>
      <c r="R2250" s="6" t="s">
        <v>8350</v>
      </c>
      <c r="S2250" s="11">
        <f>(((J2250/60)/60)/24)+DATE(1970,1,1)</f>
        <v>42688.875902777778</v>
      </c>
      <c r="T2250" s="11">
        <f>(((I2250/60)/60)/24)+DATE(1970,1,1)</f>
        <v>42718.875902777778</v>
      </c>
      <c r="U2250">
        <f>YEAR(S2250)</f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E2251/D2251*100</f>
        <v>168.77142857142857</v>
      </c>
      <c r="P2251" s="5">
        <f>IF(L2251,E2251/L2251,0)</f>
        <v>32.81666666666667</v>
      </c>
      <c r="Q2251" s="6" t="s">
        <v>8312</v>
      </c>
      <c r="R2251" s="6" t="s">
        <v>8350</v>
      </c>
      <c r="S2251" s="11">
        <f>(((J2251/60)/60)/24)+DATE(1970,1,1)</f>
        <v>41336.703298611108</v>
      </c>
      <c r="T2251" s="11">
        <f>(((I2251/60)/60)/24)+DATE(1970,1,1)</f>
        <v>41366.661631944444</v>
      </c>
      <c r="U2251">
        <f>YEAR(S2251)</f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E2252/D2252*100</f>
        <v>975.11200000000008</v>
      </c>
      <c r="P2252" s="5">
        <f>IF(L2252,E2252/L2252,0)</f>
        <v>426.93169877408059</v>
      </c>
      <c r="Q2252" s="6" t="s">
        <v>8312</v>
      </c>
      <c r="R2252" s="6" t="s">
        <v>8350</v>
      </c>
      <c r="S2252" s="11">
        <f>(((J2252/60)/60)/24)+DATE(1970,1,1)</f>
        <v>42677.005474537036</v>
      </c>
      <c r="T2252" s="11">
        <f>(((I2252/60)/60)/24)+DATE(1970,1,1)</f>
        <v>42707.0471412037</v>
      </c>
      <c r="U2252">
        <f>YEAR(S2252)</f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E2253/D2253*100</f>
        <v>134.44929411764704</v>
      </c>
      <c r="P2253" s="5">
        <f>IF(L2253,E2253/L2253,0)</f>
        <v>23.808729166666669</v>
      </c>
      <c r="Q2253" s="6" t="s">
        <v>8312</v>
      </c>
      <c r="R2253" s="6" t="s">
        <v>8350</v>
      </c>
      <c r="S2253" s="11">
        <f>(((J2253/60)/60)/24)+DATE(1970,1,1)</f>
        <v>41846.34579861111</v>
      </c>
      <c r="T2253" s="11">
        <f>(((I2253/60)/60)/24)+DATE(1970,1,1)</f>
        <v>41867.34579861111</v>
      </c>
      <c r="U2253">
        <f>YEAR(S2253)</f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E2254/D2254*100</f>
        <v>272.27777777777777</v>
      </c>
      <c r="P2254" s="5">
        <f>IF(L2254,E2254/L2254,0)</f>
        <v>98.413654618473899</v>
      </c>
      <c r="Q2254" s="6" t="s">
        <v>8312</v>
      </c>
      <c r="R2254" s="6" t="s">
        <v>8350</v>
      </c>
      <c r="S2254" s="11">
        <f>(((J2254/60)/60)/24)+DATE(1970,1,1)</f>
        <v>42573.327986111108</v>
      </c>
      <c r="T2254" s="11">
        <f>(((I2254/60)/60)/24)+DATE(1970,1,1)</f>
        <v>42588.327986111108</v>
      </c>
      <c r="U2254">
        <f>YEAR(S2254)</f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E2255/D2255*100</f>
        <v>112.6875</v>
      </c>
      <c r="P2255" s="5">
        <f>IF(L2255,E2255/L2255,0)</f>
        <v>107.32142857142857</v>
      </c>
      <c r="Q2255" s="6" t="s">
        <v>8312</v>
      </c>
      <c r="R2255" s="6" t="s">
        <v>8350</v>
      </c>
      <c r="S2255" s="11">
        <f>(((J2255/60)/60)/24)+DATE(1970,1,1)</f>
        <v>42296.631331018521</v>
      </c>
      <c r="T2255" s="11">
        <f>(((I2255/60)/60)/24)+DATE(1970,1,1)</f>
        <v>42326.672997685186</v>
      </c>
      <c r="U2255">
        <f>YEAR(S2255)</f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E2256/D2256*100</f>
        <v>459.8</v>
      </c>
      <c r="P2256" s="5">
        <f>IF(L2256,E2256/L2256,0)</f>
        <v>11.67005076142132</v>
      </c>
      <c r="Q2256" s="6" t="s">
        <v>8312</v>
      </c>
      <c r="R2256" s="6" t="s">
        <v>8350</v>
      </c>
      <c r="S2256" s="11">
        <f>(((J2256/60)/60)/24)+DATE(1970,1,1)</f>
        <v>42752.647777777776</v>
      </c>
      <c r="T2256" s="11">
        <f>(((I2256/60)/60)/24)+DATE(1970,1,1)</f>
        <v>42759.647777777776</v>
      </c>
      <c r="U2256">
        <f>YEAR(S2256)</f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E2257/D2257*100</f>
        <v>286.65822784810126</v>
      </c>
      <c r="P2257" s="5">
        <f>IF(L2257,E2257/L2257,0)</f>
        <v>41.782287822878232</v>
      </c>
      <c r="Q2257" s="6" t="s">
        <v>8312</v>
      </c>
      <c r="R2257" s="6" t="s">
        <v>8350</v>
      </c>
      <c r="S2257" s="11">
        <f>(((J2257/60)/60)/24)+DATE(1970,1,1)</f>
        <v>42467.951979166668</v>
      </c>
      <c r="T2257" s="11">
        <f>(((I2257/60)/60)/24)+DATE(1970,1,1)</f>
        <v>42497.951979166668</v>
      </c>
      <c r="U2257">
        <f>YEAR(S2257)</f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E2258/D2258*100</f>
        <v>222.70833333333334</v>
      </c>
      <c r="P2258" s="5">
        <f>IF(L2258,E2258/L2258,0)</f>
        <v>21.38</v>
      </c>
      <c r="Q2258" s="6" t="s">
        <v>8312</v>
      </c>
      <c r="R2258" s="6" t="s">
        <v>8350</v>
      </c>
      <c r="S2258" s="11">
        <f>(((J2258/60)/60)/24)+DATE(1970,1,1)</f>
        <v>42682.451921296291</v>
      </c>
      <c r="T2258" s="11">
        <f>(((I2258/60)/60)/24)+DATE(1970,1,1)</f>
        <v>42696.451921296291</v>
      </c>
      <c r="U2258">
        <f>YEAR(S2258)</f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E2259/D2259*100</f>
        <v>636.14</v>
      </c>
      <c r="P2259" s="5">
        <f>IF(L2259,E2259/L2259,0)</f>
        <v>94.103550295857985</v>
      </c>
      <c r="Q2259" s="6" t="s">
        <v>8312</v>
      </c>
      <c r="R2259" s="6" t="s">
        <v>8350</v>
      </c>
      <c r="S2259" s="11">
        <f>(((J2259/60)/60)/24)+DATE(1970,1,1)</f>
        <v>42505.936678240745</v>
      </c>
      <c r="T2259" s="11">
        <f>(((I2259/60)/60)/24)+DATE(1970,1,1)</f>
        <v>42540.958333333328</v>
      </c>
      <c r="U2259">
        <f>YEAR(S2259)</f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E2260/D2260*100</f>
        <v>146.5</v>
      </c>
      <c r="P2260" s="5">
        <f>IF(L2260,E2260/L2260,0)</f>
        <v>15.721951219512196</v>
      </c>
      <c r="Q2260" s="6" t="s">
        <v>8312</v>
      </c>
      <c r="R2260" s="6" t="s">
        <v>8350</v>
      </c>
      <c r="S2260" s="11">
        <f>(((J2260/60)/60)/24)+DATE(1970,1,1)</f>
        <v>42136.75100694444</v>
      </c>
      <c r="T2260" s="11">
        <f>(((I2260/60)/60)/24)+DATE(1970,1,1)</f>
        <v>42166.75100694444</v>
      </c>
      <c r="U2260">
        <f>YEAR(S2260)</f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E2261/D2261*100</f>
        <v>1867.1</v>
      </c>
      <c r="P2261" s="5">
        <f>IF(L2261,E2261/L2261,0)</f>
        <v>90.635922330097088</v>
      </c>
      <c r="Q2261" s="6" t="s">
        <v>8312</v>
      </c>
      <c r="R2261" s="6" t="s">
        <v>8350</v>
      </c>
      <c r="S2261" s="11">
        <f>(((J2261/60)/60)/24)+DATE(1970,1,1)</f>
        <v>42702.804814814815</v>
      </c>
      <c r="T2261" s="11">
        <f>(((I2261/60)/60)/24)+DATE(1970,1,1)</f>
        <v>42712.804814814815</v>
      </c>
      <c r="U2261">
        <f>YEAR(S2261)</f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E2262/D2262*100</f>
        <v>326.92</v>
      </c>
      <c r="P2262" s="5">
        <f>IF(L2262,E2262/L2262,0)</f>
        <v>97.297619047619051</v>
      </c>
      <c r="Q2262" s="6" t="s">
        <v>8312</v>
      </c>
      <c r="R2262" s="6" t="s">
        <v>8350</v>
      </c>
      <c r="S2262" s="11">
        <f>(((J2262/60)/60)/24)+DATE(1970,1,1)</f>
        <v>41695.016782407409</v>
      </c>
      <c r="T2262" s="11">
        <f>(((I2262/60)/60)/24)+DATE(1970,1,1)</f>
        <v>41724.975115740745</v>
      </c>
      <c r="U2262">
        <f>YEAR(S2262)</f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E2263/D2263*100</f>
        <v>779.5</v>
      </c>
      <c r="P2263" s="5">
        <f>IF(L2263,E2263/L2263,0)</f>
        <v>37.11904761904762</v>
      </c>
      <c r="Q2263" s="6" t="s">
        <v>8312</v>
      </c>
      <c r="R2263" s="6" t="s">
        <v>8350</v>
      </c>
      <c r="S2263" s="11">
        <f>(((J2263/60)/60)/24)+DATE(1970,1,1)</f>
        <v>42759.724768518514</v>
      </c>
      <c r="T2263" s="11">
        <f>(((I2263/60)/60)/24)+DATE(1970,1,1)</f>
        <v>42780.724768518514</v>
      </c>
      <c r="U2263">
        <f>YEAR(S2263)</f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E2264/D2264*100</f>
        <v>154.15151515151516</v>
      </c>
      <c r="P2264" s="5">
        <f>IF(L2264,E2264/L2264,0)</f>
        <v>28.104972375690608</v>
      </c>
      <c r="Q2264" s="6" t="s">
        <v>8312</v>
      </c>
      <c r="R2264" s="6" t="s">
        <v>8350</v>
      </c>
      <c r="S2264" s="11">
        <f>(((J2264/60)/60)/24)+DATE(1970,1,1)</f>
        <v>41926.585162037038</v>
      </c>
      <c r="T2264" s="11">
        <f>(((I2264/60)/60)/24)+DATE(1970,1,1)</f>
        <v>41961</v>
      </c>
      <c r="U2264">
        <f>YEAR(S2264)</f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E2265/D2265*100</f>
        <v>115.54666666666667</v>
      </c>
      <c r="P2265" s="5">
        <f>IF(L2265,E2265/L2265,0)</f>
        <v>144.43333333333334</v>
      </c>
      <c r="Q2265" s="6" t="s">
        <v>8312</v>
      </c>
      <c r="R2265" s="6" t="s">
        <v>8350</v>
      </c>
      <c r="S2265" s="11">
        <f>(((J2265/60)/60)/24)+DATE(1970,1,1)</f>
        <v>42014.832326388889</v>
      </c>
      <c r="T2265" s="11">
        <f>(((I2265/60)/60)/24)+DATE(1970,1,1)</f>
        <v>42035.832326388889</v>
      </c>
      <c r="U2265">
        <f>YEAR(S2265)</f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E2266/D2266*100</f>
        <v>180.03333333333333</v>
      </c>
      <c r="P2266" s="5">
        <f>IF(L2266,E2266/L2266,0)</f>
        <v>24.274157303370785</v>
      </c>
      <c r="Q2266" s="6" t="s">
        <v>8312</v>
      </c>
      <c r="R2266" s="6" t="s">
        <v>8350</v>
      </c>
      <c r="S2266" s="11">
        <f>(((J2266/60)/60)/24)+DATE(1970,1,1)</f>
        <v>42496.582337962958</v>
      </c>
      <c r="T2266" s="11">
        <f>(((I2266/60)/60)/24)+DATE(1970,1,1)</f>
        <v>42513.125</v>
      </c>
      <c r="U2266">
        <f>YEAR(S2266)</f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E2267/D2267*100</f>
        <v>298.5</v>
      </c>
      <c r="P2267" s="5">
        <f>IF(L2267,E2267/L2267,0)</f>
        <v>35.117647058823529</v>
      </c>
      <c r="Q2267" s="6" t="s">
        <v>8312</v>
      </c>
      <c r="R2267" s="6" t="s">
        <v>8350</v>
      </c>
      <c r="S2267" s="11">
        <f>(((J2267/60)/60)/24)+DATE(1970,1,1)</f>
        <v>42689.853090277778</v>
      </c>
      <c r="T2267" s="11">
        <f>(((I2267/60)/60)/24)+DATE(1970,1,1)</f>
        <v>42696.853090277778</v>
      </c>
      <c r="U2267">
        <f>YEAR(S2267)</f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E2268/D2268*100</f>
        <v>320.26666666666665</v>
      </c>
      <c r="P2268" s="5">
        <f>IF(L2268,E2268/L2268,0)</f>
        <v>24.762886597938145</v>
      </c>
      <c r="Q2268" s="6" t="s">
        <v>8312</v>
      </c>
      <c r="R2268" s="6" t="s">
        <v>8350</v>
      </c>
      <c r="S2268" s="11">
        <f>(((J2268/60)/60)/24)+DATE(1970,1,1)</f>
        <v>42469.874907407408</v>
      </c>
      <c r="T2268" s="11">
        <f>(((I2268/60)/60)/24)+DATE(1970,1,1)</f>
        <v>42487.083333333328</v>
      </c>
      <c r="U2268">
        <f>YEAR(S2268)</f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E2269/D2269*100</f>
        <v>380.52499999999998</v>
      </c>
      <c r="P2269" s="5">
        <f>IF(L2269,E2269/L2269,0)</f>
        <v>188.37871287128712</v>
      </c>
      <c r="Q2269" s="6" t="s">
        <v>8312</v>
      </c>
      <c r="R2269" s="6" t="s">
        <v>8350</v>
      </c>
      <c r="S2269" s="11">
        <f>(((J2269/60)/60)/24)+DATE(1970,1,1)</f>
        <v>41968.829826388886</v>
      </c>
      <c r="T2269" s="11">
        <f>(((I2269/60)/60)/24)+DATE(1970,1,1)</f>
        <v>41994.041666666672</v>
      </c>
      <c r="U2269">
        <f>YEAR(S2269)</f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E2270/D2270*100</f>
        <v>102.60000000000001</v>
      </c>
      <c r="P2270" s="5">
        <f>IF(L2270,E2270/L2270,0)</f>
        <v>148.08247422680412</v>
      </c>
      <c r="Q2270" s="6" t="s">
        <v>8312</v>
      </c>
      <c r="R2270" s="6" t="s">
        <v>8350</v>
      </c>
      <c r="S2270" s="11">
        <f>(((J2270/60)/60)/24)+DATE(1970,1,1)</f>
        <v>42776.082349537035</v>
      </c>
      <c r="T2270" s="11">
        <f>(((I2270/60)/60)/24)+DATE(1970,1,1)</f>
        <v>42806.082349537035</v>
      </c>
      <c r="U2270">
        <f>YEAR(S2270)</f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E2271/D2271*100</f>
        <v>1801.64</v>
      </c>
      <c r="P2271" s="5">
        <f>IF(L2271,E2271/L2271,0)</f>
        <v>49.934589800443462</v>
      </c>
      <c r="Q2271" s="6" t="s">
        <v>8312</v>
      </c>
      <c r="R2271" s="6" t="s">
        <v>8350</v>
      </c>
      <c r="S2271" s="11">
        <f>(((J2271/60)/60)/24)+DATE(1970,1,1)</f>
        <v>42776.704432870371</v>
      </c>
      <c r="T2271" s="11">
        <f>(((I2271/60)/60)/24)+DATE(1970,1,1)</f>
        <v>42801.208333333328</v>
      </c>
      <c r="U2271">
        <f>YEAR(S2271)</f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E2272/D2272*100</f>
        <v>720.24800000000005</v>
      </c>
      <c r="P2272" s="5">
        <f>IF(L2272,E2272/L2272,0)</f>
        <v>107.82155688622754</v>
      </c>
      <c r="Q2272" s="6" t="s">
        <v>8312</v>
      </c>
      <c r="R2272" s="6" t="s">
        <v>8350</v>
      </c>
      <c r="S2272" s="11">
        <f>(((J2272/60)/60)/24)+DATE(1970,1,1)</f>
        <v>42725.869363425925</v>
      </c>
      <c r="T2272" s="11">
        <f>(((I2272/60)/60)/24)+DATE(1970,1,1)</f>
        <v>42745.915972222225</v>
      </c>
      <c r="U2272">
        <f>YEAR(S2272)</f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E2273/D2273*100</f>
        <v>283.09000000000003</v>
      </c>
      <c r="P2273" s="5">
        <f>IF(L2273,E2273/L2273,0)</f>
        <v>42.63403614457831</v>
      </c>
      <c r="Q2273" s="6" t="s">
        <v>8312</v>
      </c>
      <c r="R2273" s="6" t="s">
        <v>8350</v>
      </c>
      <c r="S2273" s="11">
        <f>(((J2273/60)/60)/24)+DATE(1970,1,1)</f>
        <v>42684.000046296293</v>
      </c>
      <c r="T2273" s="11">
        <f>(((I2273/60)/60)/24)+DATE(1970,1,1)</f>
        <v>42714.000046296293</v>
      </c>
      <c r="U2273">
        <f>YEAR(S2273)</f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E2274/D2274*100</f>
        <v>1356.6000000000001</v>
      </c>
      <c r="P2274" s="5">
        <f>IF(L2274,E2274/L2274,0)</f>
        <v>14.370762711864407</v>
      </c>
      <c r="Q2274" s="6" t="s">
        <v>8312</v>
      </c>
      <c r="R2274" s="6" t="s">
        <v>8350</v>
      </c>
      <c r="S2274" s="11">
        <f>(((J2274/60)/60)/24)+DATE(1970,1,1)</f>
        <v>42315.699490740735</v>
      </c>
      <c r="T2274" s="11">
        <f>(((I2274/60)/60)/24)+DATE(1970,1,1)</f>
        <v>42345.699490740735</v>
      </c>
      <c r="U2274">
        <f>YEAR(S2274)</f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E2275/D2275*100</f>
        <v>220.35999999999999</v>
      </c>
      <c r="P2275" s="5">
        <f>IF(L2275,E2275/L2275,0)</f>
        <v>37.476190476190474</v>
      </c>
      <c r="Q2275" s="6" t="s">
        <v>8312</v>
      </c>
      <c r="R2275" s="6" t="s">
        <v>8350</v>
      </c>
      <c r="S2275" s="11">
        <f>(((J2275/60)/60)/24)+DATE(1970,1,1)</f>
        <v>42781.549097222218</v>
      </c>
      <c r="T2275" s="11">
        <f>(((I2275/60)/60)/24)+DATE(1970,1,1)</f>
        <v>42806.507430555561</v>
      </c>
      <c r="U2275">
        <f>YEAR(S2275)</f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E2276/D2276*100</f>
        <v>119.6</v>
      </c>
      <c r="P2276" s="5">
        <f>IF(L2276,E2276/L2276,0)</f>
        <v>30.202020202020201</v>
      </c>
      <c r="Q2276" s="6" t="s">
        <v>8312</v>
      </c>
      <c r="R2276" s="6" t="s">
        <v>8350</v>
      </c>
      <c r="S2276" s="11">
        <f>(((J2276/60)/60)/24)+DATE(1970,1,1)</f>
        <v>41663.500659722224</v>
      </c>
      <c r="T2276" s="11">
        <f>(((I2276/60)/60)/24)+DATE(1970,1,1)</f>
        <v>41693.500659722224</v>
      </c>
      <c r="U2276">
        <f>YEAR(S2276)</f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E2277/D2277*100</f>
        <v>407.76923076923077</v>
      </c>
      <c r="P2277" s="5">
        <f>IF(L2277,E2277/L2277,0)</f>
        <v>33.550632911392405</v>
      </c>
      <c r="Q2277" s="6" t="s">
        <v>8312</v>
      </c>
      <c r="R2277" s="6" t="s">
        <v>8350</v>
      </c>
      <c r="S2277" s="11">
        <f>(((J2277/60)/60)/24)+DATE(1970,1,1)</f>
        <v>41965.616655092599</v>
      </c>
      <c r="T2277" s="11">
        <f>(((I2277/60)/60)/24)+DATE(1970,1,1)</f>
        <v>41995.616655092599</v>
      </c>
      <c r="U2277">
        <f>YEAR(S2277)</f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E2278/D2278*100</f>
        <v>105.81826105905425</v>
      </c>
      <c r="P2278" s="5">
        <f>IF(L2278,E2278/L2278,0)</f>
        <v>64.74666666666667</v>
      </c>
      <c r="Q2278" s="6" t="s">
        <v>8312</v>
      </c>
      <c r="R2278" s="6" t="s">
        <v>8350</v>
      </c>
      <c r="S2278" s="11">
        <f>(((J2278/60)/60)/24)+DATE(1970,1,1)</f>
        <v>41614.651493055557</v>
      </c>
      <c r="T2278" s="11">
        <f>(((I2278/60)/60)/24)+DATE(1970,1,1)</f>
        <v>41644.651493055557</v>
      </c>
      <c r="U2278">
        <f>YEAR(S2278)</f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E2279/D2279*100</f>
        <v>141.08235294117648</v>
      </c>
      <c r="P2279" s="5">
        <f>IF(L2279,E2279/L2279,0)</f>
        <v>57.932367149758456</v>
      </c>
      <c r="Q2279" s="6" t="s">
        <v>8312</v>
      </c>
      <c r="R2279" s="6" t="s">
        <v>8350</v>
      </c>
      <c r="S2279" s="11">
        <f>(((J2279/60)/60)/24)+DATE(1970,1,1)</f>
        <v>40936.678506944445</v>
      </c>
      <c r="T2279" s="11">
        <f>(((I2279/60)/60)/24)+DATE(1970,1,1)</f>
        <v>40966.678506944445</v>
      </c>
      <c r="U2279">
        <f>YEAR(S2279)</f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E2280/D2280*100</f>
        <v>270.7</v>
      </c>
      <c r="P2280" s="5">
        <f>IF(L2280,E2280/L2280,0)</f>
        <v>53.078431372549019</v>
      </c>
      <c r="Q2280" s="6" t="s">
        <v>8312</v>
      </c>
      <c r="R2280" s="6" t="s">
        <v>8350</v>
      </c>
      <c r="S2280" s="11">
        <f>(((J2280/60)/60)/24)+DATE(1970,1,1)</f>
        <v>42338.709108796291</v>
      </c>
      <c r="T2280" s="11">
        <f>(((I2280/60)/60)/24)+DATE(1970,1,1)</f>
        <v>42372.957638888889</v>
      </c>
      <c r="U2280">
        <f>YEAR(S2280)</f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E2281/D2281*100</f>
        <v>153.80000000000001</v>
      </c>
      <c r="P2281" s="5">
        <f>IF(L2281,E2281/L2281,0)</f>
        <v>48.0625</v>
      </c>
      <c r="Q2281" s="6" t="s">
        <v>8312</v>
      </c>
      <c r="R2281" s="6" t="s">
        <v>8350</v>
      </c>
      <c r="S2281" s="11">
        <f>(((J2281/60)/60)/24)+DATE(1970,1,1)</f>
        <v>42020.806701388887</v>
      </c>
      <c r="T2281" s="11">
        <f>(((I2281/60)/60)/24)+DATE(1970,1,1)</f>
        <v>42039.166666666672</v>
      </c>
      <c r="U2281">
        <f>YEAR(S2281)</f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E2282/D2282*100</f>
        <v>403.57653061224488</v>
      </c>
      <c r="P2282" s="5">
        <f>IF(L2282,E2282/L2282,0)</f>
        <v>82.396874999999994</v>
      </c>
      <c r="Q2282" s="6" t="s">
        <v>8312</v>
      </c>
      <c r="R2282" s="6" t="s">
        <v>8350</v>
      </c>
      <c r="S2282" s="11">
        <f>(((J2282/60)/60)/24)+DATE(1970,1,1)</f>
        <v>42234.624895833331</v>
      </c>
      <c r="T2282" s="11">
        <f>(((I2282/60)/60)/24)+DATE(1970,1,1)</f>
        <v>42264.624895833331</v>
      </c>
      <c r="U2282">
        <f>YEAR(S2282)</f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E2283/D2283*100</f>
        <v>185</v>
      </c>
      <c r="P2283" s="5">
        <f>IF(L2283,E2283/L2283,0)</f>
        <v>50.454545454545453</v>
      </c>
      <c r="Q2283" s="6" t="s">
        <v>8311</v>
      </c>
      <c r="R2283" s="6" t="s">
        <v>8310</v>
      </c>
      <c r="S2283" s="11">
        <f>(((J2283/60)/60)/24)+DATE(1970,1,1)</f>
        <v>40687.285844907405</v>
      </c>
      <c r="T2283" s="11">
        <f>(((I2283/60)/60)/24)+DATE(1970,1,1)</f>
        <v>40749.284722222219</v>
      </c>
      <c r="U2283">
        <f>YEAR(S2283)</f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E2284/D2284*100</f>
        <v>185.33333333333331</v>
      </c>
      <c r="P2284" s="5">
        <f>IF(L2284,E2284/L2284,0)</f>
        <v>115.83333333333333</v>
      </c>
      <c r="Q2284" s="6" t="s">
        <v>8311</v>
      </c>
      <c r="R2284" s="6" t="s">
        <v>8310</v>
      </c>
      <c r="S2284" s="11">
        <f>(((J2284/60)/60)/24)+DATE(1970,1,1)</f>
        <v>42323.17460648148</v>
      </c>
      <c r="T2284" s="11">
        <f>(((I2284/60)/60)/24)+DATE(1970,1,1)</f>
        <v>42383.17460648148</v>
      </c>
      <c r="U2284">
        <f>YEAR(S2284)</f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E2285/D2285*100</f>
        <v>100.85533333333332</v>
      </c>
      <c r="P2285" s="5">
        <f>IF(L2285,E2285/L2285,0)</f>
        <v>63.03458333333333</v>
      </c>
      <c r="Q2285" s="6" t="s">
        <v>8311</v>
      </c>
      <c r="R2285" s="6" t="s">
        <v>8310</v>
      </c>
      <c r="S2285" s="11">
        <f>(((J2285/60)/60)/24)+DATE(1970,1,1)</f>
        <v>40978.125046296293</v>
      </c>
      <c r="T2285" s="11">
        <f>(((I2285/60)/60)/24)+DATE(1970,1,1)</f>
        <v>41038.083379629628</v>
      </c>
      <c r="U2285">
        <f>YEAR(S2285)</f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E2286/D2286*100</f>
        <v>106.22116666666668</v>
      </c>
      <c r="P2286" s="5">
        <f>IF(L2286,E2286/L2286,0)</f>
        <v>108.02152542372882</v>
      </c>
      <c r="Q2286" s="6" t="s">
        <v>8311</v>
      </c>
      <c r="R2286" s="6" t="s">
        <v>8310</v>
      </c>
      <c r="S2286" s="11">
        <f>(((J2286/60)/60)/24)+DATE(1970,1,1)</f>
        <v>40585.796817129631</v>
      </c>
      <c r="T2286" s="11">
        <f>(((I2286/60)/60)/24)+DATE(1970,1,1)</f>
        <v>40614.166666666664</v>
      </c>
      <c r="U2286">
        <f>YEAR(S2286)</f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E2287/D2287*100</f>
        <v>121.36666666666667</v>
      </c>
      <c r="P2287" s="5">
        <f>IF(L2287,E2287/L2287,0)</f>
        <v>46.088607594936711</v>
      </c>
      <c r="Q2287" s="6" t="s">
        <v>8311</v>
      </c>
      <c r="R2287" s="6" t="s">
        <v>8310</v>
      </c>
      <c r="S2287" s="11">
        <f>(((J2287/60)/60)/24)+DATE(1970,1,1)</f>
        <v>41059.185682870368</v>
      </c>
      <c r="T2287" s="11">
        <f>(((I2287/60)/60)/24)+DATE(1970,1,1)</f>
        <v>41089.185682870368</v>
      </c>
      <c r="U2287">
        <f>YEAR(S2287)</f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E2288/D2288*100</f>
        <v>100.06666666666666</v>
      </c>
      <c r="P2288" s="5">
        <f>IF(L2288,E2288/L2288,0)</f>
        <v>107.21428571428571</v>
      </c>
      <c r="Q2288" s="6" t="s">
        <v>8311</v>
      </c>
      <c r="R2288" s="6" t="s">
        <v>8310</v>
      </c>
      <c r="S2288" s="11">
        <f>(((J2288/60)/60)/24)+DATE(1970,1,1)</f>
        <v>41494.963587962964</v>
      </c>
      <c r="T2288" s="11">
        <f>(((I2288/60)/60)/24)+DATE(1970,1,1)</f>
        <v>41523.165972222225</v>
      </c>
      <c r="U2288">
        <f>YEAR(S2288)</f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E2289/D2289*100</f>
        <v>119.97755555555555</v>
      </c>
      <c r="P2289" s="5">
        <f>IF(L2289,E2289/L2289,0)</f>
        <v>50.9338679245283</v>
      </c>
      <c r="Q2289" s="6" t="s">
        <v>8311</v>
      </c>
      <c r="R2289" s="6" t="s">
        <v>8310</v>
      </c>
      <c r="S2289" s="11">
        <f>(((J2289/60)/60)/24)+DATE(1970,1,1)</f>
        <v>41792.667361111111</v>
      </c>
      <c r="T2289" s="11">
        <f>(((I2289/60)/60)/24)+DATE(1970,1,1)</f>
        <v>41813.667361111111</v>
      </c>
      <c r="U2289">
        <f>YEAR(S2289)</f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E2290/D2290*100</f>
        <v>100.1</v>
      </c>
      <c r="P2290" s="5">
        <f>IF(L2290,E2290/L2290,0)</f>
        <v>40.04</v>
      </c>
      <c r="Q2290" s="6" t="s">
        <v>8311</v>
      </c>
      <c r="R2290" s="6" t="s">
        <v>8310</v>
      </c>
      <c r="S2290" s="11">
        <f>(((J2290/60)/60)/24)+DATE(1970,1,1)</f>
        <v>41067.827418981484</v>
      </c>
      <c r="T2290" s="11">
        <f>(((I2290/60)/60)/24)+DATE(1970,1,1)</f>
        <v>41086.75</v>
      </c>
      <c r="U2290">
        <f>YEAR(S2290)</f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E2291/D2291*100</f>
        <v>107.4</v>
      </c>
      <c r="P2291" s="5">
        <f>IF(L2291,E2291/L2291,0)</f>
        <v>64.44</v>
      </c>
      <c r="Q2291" s="6" t="s">
        <v>8311</v>
      </c>
      <c r="R2291" s="6" t="s">
        <v>8310</v>
      </c>
      <c r="S2291" s="11">
        <f>(((J2291/60)/60)/24)+DATE(1970,1,1)</f>
        <v>41571.998379629629</v>
      </c>
      <c r="T2291" s="11">
        <f>(((I2291/60)/60)/24)+DATE(1970,1,1)</f>
        <v>41614.973611111112</v>
      </c>
      <c r="U2291">
        <f>YEAR(S2291)</f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E2292/D2292*100</f>
        <v>104.06666666666666</v>
      </c>
      <c r="P2292" s="5">
        <f>IF(L2292,E2292/L2292,0)</f>
        <v>53.827586206896555</v>
      </c>
      <c r="Q2292" s="6" t="s">
        <v>8311</v>
      </c>
      <c r="R2292" s="6" t="s">
        <v>8310</v>
      </c>
      <c r="S2292" s="11">
        <f>(((J2292/60)/60)/24)+DATE(1970,1,1)</f>
        <v>40070.253819444442</v>
      </c>
      <c r="T2292" s="11">
        <f>(((I2292/60)/60)/24)+DATE(1970,1,1)</f>
        <v>40148.708333333336</v>
      </c>
      <c r="U2292">
        <f>YEAR(S2292)</f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E2293/D2293*100</f>
        <v>172.8</v>
      </c>
      <c r="P2293" s="5">
        <f>IF(L2293,E2293/L2293,0)</f>
        <v>100.46511627906976</v>
      </c>
      <c r="Q2293" s="6" t="s">
        <v>8311</v>
      </c>
      <c r="R2293" s="6" t="s">
        <v>8310</v>
      </c>
      <c r="S2293" s="11">
        <f>(((J2293/60)/60)/24)+DATE(1970,1,1)</f>
        <v>40987.977060185185</v>
      </c>
      <c r="T2293" s="11">
        <f>(((I2293/60)/60)/24)+DATE(1970,1,1)</f>
        <v>41022.166666666664</v>
      </c>
      <c r="U2293">
        <f>YEAR(S2293)</f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E2294/D2294*100</f>
        <v>107.2505</v>
      </c>
      <c r="P2294" s="5">
        <f>IF(L2294,E2294/L2294,0)</f>
        <v>46.630652173913049</v>
      </c>
      <c r="Q2294" s="6" t="s">
        <v>8311</v>
      </c>
      <c r="R2294" s="6" t="s">
        <v>8310</v>
      </c>
      <c r="S2294" s="11">
        <f>(((J2294/60)/60)/24)+DATE(1970,1,1)</f>
        <v>40987.697638888887</v>
      </c>
      <c r="T2294" s="11">
        <f>(((I2294/60)/60)/24)+DATE(1970,1,1)</f>
        <v>41017.697638888887</v>
      </c>
      <c r="U2294">
        <f>YEAR(S2294)</f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E2295/D2295*100</f>
        <v>108.23529411764706</v>
      </c>
      <c r="P2295" s="5">
        <f>IF(L2295,E2295/L2295,0)</f>
        <v>34.074074074074076</v>
      </c>
      <c r="Q2295" s="6" t="s">
        <v>8311</v>
      </c>
      <c r="R2295" s="6" t="s">
        <v>8310</v>
      </c>
      <c r="S2295" s="11">
        <f>(((J2295/60)/60)/24)+DATE(1970,1,1)</f>
        <v>41151.708321759259</v>
      </c>
      <c r="T2295" s="11">
        <f>(((I2295/60)/60)/24)+DATE(1970,1,1)</f>
        <v>41177.165972222225</v>
      </c>
      <c r="U2295">
        <f>YEAR(S2295)</f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E2296/D2296*100</f>
        <v>146.08079999999998</v>
      </c>
      <c r="P2296" s="5">
        <f>IF(L2296,E2296/L2296,0)</f>
        <v>65.214642857142863</v>
      </c>
      <c r="Q2296" s="6" t="s">
        <v>8311</v>
      </c>
      <c r="R2296" s="6" t="s">
        <v>8310</v>
      </c>
      <c r="S2296" s="11">
        <f>(((J2296/60)/60)/24)+DATE(1970,1,1)</f>
        <v>41264.72314814815</v>
      </c>
      <c r="T2296" s="11">
        <f>(((I2296/60)/60)/24)+DATE(1970,1,1)</f>
        <v>41294.72314814815</v>
      </c>
      <c r="U2296">
        <f>YEAR(S2296)</f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E2297/D2297*100</f>
        <v>125.25</v>
      </c>
      <c r="P2297" s="5">
        <f>IF(L2297,E2297/L2297,0)</f>
        <v>44.205882352941174</v>
      </c>
      <c r="Q2297" s="6" t="s">
        <v>8311</v>
      </c>
      <c r="R2297" s="6" t="s">
        <v>8310</v>
      </c>
      <c r="S2297" s="11">
        <f>(((J2297/60)/60)/24)+DATE(1970,1,1)</f>
        <v>41270.954351851848</v>
      </c>
      <c r="T2297" s="11">
        <f>(((I2297/60)/60)/24)+DATE(1970,1,1)</f>
        <v>41300.954351851848</v>
      </c>
      <c r="U2297">
        <f>YEAR(S2297)</f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E2298/D2298*100</f>
        <v>149.07142857142856</v>
      </c>
      <c r="P2298" s="5">
        <f>IF(L2298,E2298/L2298,0)</f>
        <v>71.965517241379317</v>
      </c>
      <c r="Q2298" s="6" t="s">
        <v>8311</v>
      </c>
      <c r="R2298" s="6" t="s">
        <v>8310</v>
      </c>
      <c r="S2298" s="11">
        <f>(((J2298/60)/60)/24)+DATE(1970,1,1)</f>
        <v>40927.731782407405</v>
      </c>
      <c r="T2298" s="11">
        <f>(((I2298/60)/60)/24)+DATE(1970,1,1)</f>
        <v>40962.731782407405</v>
      </c>
      <c r="U2298">
        <f>YEAR(S2298)</f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E2299/D2299*100</f>
        <v>100.6</v>
      </c>
      <c r="P2299" s="5">
        <f>IF(L2299,E2299/L2299,0)</f>
        <v>52.94736842105263</v>
      </c>
      <c r="Q2299" s="6" t="s">
        <v>8311</v>
      </c>
      <c r="R2299" s="6" t="s">
        <v>8310</v>
      </c>
      <c r="S2299" s="11">
        <f>(((J2299/60)/60)/24)+DATE(1970,1,1)</f>
        <v>40948.042233796295</v>
      </c>
      <c r="T2299" s="11">
        <f>(((I2299/60)/60)/24)+DATE(1970,1,1)</f>
        <v>40982.165972222225</v>
      </c>
      <c r="U2299">
        <f>YEAR(S2299)</f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E2300/D2300*100</f>
        <v>105.07333333333332</v>
      </c>
      <c r="P2300" s="5">
        <f>IF(L2300,E2300/L2300,0)</f>
        <v>109.45138888888889</v>
      </c>
      <c r="Q2300" s="6" t="s">
        <v>8311</v>
      </c>
      <c r="R2300" s="6" t="s">
        <v>8310</v>
      </c>
      <c r="S2300" s="11">
        <f>(((J2300/60)/60)/24)+DATE(1970,1,1)</f>
        <v>41694.84065972222</v>
      </c>
      <c r="T2300" s="11">
        <f>(((I2300/60)/60)/24)+DATE(1970,1,1)</f>
        <v>41724.798993055556</v>
      </c>
      <c r="U2300">
        <f>YEAR(S2300)</f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E2301/D2301*100</f>
        <v>350.16666666666663</v>
      </c>
      <c r="P2301" s="5">
        <f>IF(L2301,E2301/L2301,0)</f>
        <v>75.035714285714292</v>
      </c>
      <c r="Q2301" s="6" t="s">
        <v>8311</v>
      </c>
      <c r="R2301" s="6" t="s">
        <v>8310</v>
      </c>
      <c r="S2301" s="11">
        <f>(((J2301/60)/60)/24)+DATE(1970,1,1)</f>
        <v>40565.032511574071</v>
      </c>
      <c r="T2301" s="11">
        <f>(((I2301/60)/60)/24)+DATE(1970,1,1)</f>
        <v>40580.032511574071</v>
      </c>
      <c r="U2301">
        <f>YEAR(S2301)</f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E2302/D2302*100</f>
        <v>101.25</v>
      </c>
      <c r="P2302" s="5">
        <f>IF(L2302,E2302/L2302,0)</f>
        <v>115.71428571428571</v>
      </c>
      <c r="Q2302" s="6" t="s">
        <v>8311</v>
      </c>
      <c r="R2302" s="6" t="s">
        <v>8310</v>
      </c>
      <c r="S2302" s="11">
        <f>(((J2302/60)/60)/24)+DATE(1970,1,1)</f>
        <v>41074.727037037039</v>
      </c>
      <c r="T2302" s="11">
        <f>(((I2302/60)/60)/24)+DATE(1970,1,1)</f>
        <v>41088.727037037039</v>
      </c>
      <c r="U2302">
        <f>YEAR(S2302)</f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E2303/D2303*100</f>
        <v>133.6044</v>
      </c>
      <c r="P2303" s="5">
        <f>IF(L2303,E2303/L2303,0)</f>
        <v>31.659810426540286</v>
      </c>
      <c r="Q2303" s="6" t="s">
        <v>8311</v>
      </c>
      <c r="R2303" s="6" t="s">
        <v>8329</v>
      </c>
      <c r="S2303" s="11">
        <f>(((J2303/60)/60)/24)+DATE(1970,1,1)</f>
        <v>41416.146944444445</v>
      </c>
      <c r="T2303" s="11">
        <f>(((I2303/60)/60)/24)+DATE(1970,1,1)</f>
        <v>41446.146944444445</v>
      </c>
      <c r="U2303">
        <f>YEAR(S2303)</f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E2304/D2304*100</f>
        <v>170.65217391304347</v>
      </c>
      <c r="P2304" s="5">
        <f>IF(L2304,E2304/L2304,0)</f>
        <v>46.176470588235297</v>
      </c>
      <c r="Q2304" s="6" t="s">
        <v>8311</v>
      </c>
      <c r="R2304" s="6" t="s">
        <v>8329</v>
      </c>
      <c r="S2304" s="11">
        <f>(((J2304/60)/60)/24)+DATE(1970,1,1)</f>
        <v>41605.868449074071</v>
      </c>
      <c r="T2304" s="11">
        <f>(((I2304/60)/60)/24)+DATE(1970,1,1)</f>
        <v>41639.291666666664</v>
      </c>
      <c r="U2304">
        <f>YEAR(S2304)</f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E2305/D2305*100</f>
        <v>109.35829457364341</v>
      </c>
      <c r="P2305" s="5">
        <f>IF(L2305,E2305/L2305,0)</f>
        <v>68.481650485436887</v>
      </c>
      <c r="Q2305" s="6" t="s">
        <v>8311</v>
      </c>
      <c r="R2305" s="6" t="s">
        <v>8329</v>
      </c>
      <c r="S2305" s="11">
        <f>(((J2305/60)/60)/24)+DATE(1970,1,1)</f>
        <v>40850.111064814817</v>
      </c>
      <c r="T2305" s="11">
        <f>(((I2305/60)/60)/24)+DATE(1970,1,1)</f>
        <v>40890.152731481481</v>
      </c>
      <c r="U2305">
        <f>YEAR(S2305)</f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E2306/D2306*100</f>
        <v>100.70033333333335</v>
      </c>
      <c r="P2306" s="5">
        <f>IF(L2306,E2306/L2306,0)</f>
        <v>53.469203539823013</v>
      </c>
      <c r="Q2306" s="6" t="s">
        <v>8311</v>
      </c>
      <c r="R2306" s="6" t="s">
        <v>8329</v>
      </c>
      <c r="S2306" s="11">
        <f>(((J2306/60)/60)/24)+DATE(1970,1,1)</f>
        <v>40502.815868055557</v>
      </c>
      <c r="T2306" s="11">
        <f>(((I2306/60)/60)/24)+DATE(1970,1,1)</f>
        <v>40544.207638888889</v>
      </c>
      <c r="U2306">
        <f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E2307/D2307*100</f>
        <v>101.22777777777779</v>
      </c>
      <c r="P2307" s="5">
        <f>IF(L2307,E2307/L2307,0)</f>
        <v>109.10778443113773</v>
      </c>
      <c r="Q2307" s="6" t="s">
        <v>8311</v>
      </c>
      <c r="R2307" s="6" t="s">
        <v>8329</v>
      </c>
      <c r="S2307" s="11">
        <f>(((J2307/60)/60)/24)+DATE(1970,1,1)</f>
        <v>41834.695277777777</v>
      </c>
      <c r="T2307" s="11">
        <f>(((I2307/60)/60)/24)+DATE(1970,1,1)</f>
        <v>41859.75</v>
      </c>
      <c r="U2307">
        <f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E2308/D2308*100</f>
        <v>106.75857142857143</v>
      </c>
      <c r="P2308" s="5">
        <f>IF(L2308,E2308/L2308,0)</f>
        <v>51.185616438356163</v>
      </c>
      <c r="Q2308" s="6" t="s">
        <v>8311</v>
      </c>
      <c r="R2308" s="6" t="s">
        <v>8329</v>
      </c>
      <c r="S2308" s="11">
        <f>(((J2308/60)/60)/24)+DATE(1970,1,1)</f>
        <v>40948.16815972222</v>
      </c>
      <c r="T2308" s="11">
        <f>(((I2308/60)/60)/24)+DATE(1970,1,1)</f>
        <v>40978.16815972222</v>
      </c>
      <c r="U2308">
        <f>YEAR(S2308)</f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E2309/D2309*100</f>
        <v>106.65777537961894</v>
      </c>
      <c r="P2309" s="5">
        <f>IF(L2309,E2309/L2309,0)</f>
        <v>27.936800000000002</v>
      </c>
      <c r="Q2309" s="6" t="s">
        <v>8311</v>
      </c>
      <c r="R2309" s="6" t="s">
        <v>8329</v>
      </c>
      <c r="S2309" s="11">
        <f>(((J2309/60)/60)/24)+DATE(1970,1,1)</f>
        <v>41004.802465277775</v>
      </c>
      <c r="T2309" s="11">
        <f>(((I2309/60)/60)/24)+DATE(1970,1,1)</f>
        <v>41034.802407407406</v>
      </c>
      <c r="U2309">
        <f>YEAR(S2309)</f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E2310/D2310*100</f>
        <v>101.30622</v>
      </c>
      <c r="P2310" s="5">
        <f>IF(L2310,E2310/L2310,0)</f>
        <v>82.496921824104234</v>
      </c>
      <c r="Q2310" s="6" t="s">
        <v>8311</v>
      </c>
      <c r="R2310" s="6" t="s">
        <v>8329</v>
      </c>
      <c r="S2310" s="11">
        <f>(((J2310/60)/60)/24)+DATE(1970,1,1)</f>
        <v>41851.962916666671</v>
      </c>
      <c r="T2310" s="11">
        <f>(((I2310/60)/60)/24)+DATE(1970,1,1)</f>
        <v>41880.041666666664</v>
      </c>
      <c r="U2310">
        <f>YEAR(S2310)</f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E2311/D2311*100</f>
        <v>106.67450000000001</v>
      </c>
      <c r="P2311" s="5">
        <f>IF(L2311,E2311/L2311,0)</f>
        <v>59.817476635514019</v>
      </c>
      <c r="Q2311" s="6" t="s">
        <v>8311</v>
      </c>
      <c r="R2311" s="6" t="s">
        <v>8329</v>
      </c>
      <c r="S2311" s="11">
        <f>(((J2311/60)/60)/24)+DATE(1970,1,1)</f>
        <v>41307.987696759257</v>
      </c>
      <c r="T2311" s="11">
        <f>(((I2311/60)/60)/24)+DATE(1970,1,1)</f>
        <v>41342.987696759257</v>
      </c>
      <c r="U2311">
        <f>YEAR(S2311)</f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E2312/D2312*100</f>
        <v>428.83978378378379</v>
      </c>
      <c r="P2312" s="5">
        <f>IF(L2312,E2312/L2312,0)</f>
        <v>64.816470588235291</v>
      </c>
      <c r="Q2312" s="6" t="s">
        <v>8311</v>
      </c>
      <c r="R2312" s="6" t="s">
        <v>8329</v>
      </c>
      <c r="S2312" s="11">
        <f>(((J2312/60)/60)/24)+DATE(1970,1,1)</f>
        <v>41324.79415509259</v>
      </c>
      <c r="T2312" s="11">
        <f>(((I2312/60)/60)/24)+DATE(1970,1,1)</f>
        <v>41354.752488425926</v>
      </c>
      <c r="U2312">
        <f>YEAR(S2312)</f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E2313/D2313*100</f>
        <v>104.11111111111111</v>
      </c>
      <c r="P2313" s="5">
        <f>IF(L2313,E2313/L2313,0)</f>
        <v>90.09615384615384</v>
      </c>
      <c r="Q2313" s="6" t="s">
        <v>8311</v>
      </c>
      <c r="R2313" s="6" t="s">
        <v>8329</v>
      </c>
      <c r="S2313" s="11">
        <f>(((J2313/60)/60)/24)+DATE(1970,1,1)</f>
        <v>41736.004502314812</v>
      </c>
      <c r="T2313" s="11">
        <f>(((I2313/60)/60)/24)+DATE(1970,1,1)</f>
        <v>41766.004502314812</v>
      </c>
      <c r="U2313">
        <f>YEAR(S2313)</f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E2314/D2314*100</f>
        <v>107.86666666666666</v>
      </c>
      <c r="P2314" s="5">
        <f>IF(L2314,E2314/L2314,0)</f>
        <v>40.962025316455694</v>
      </c>
      <c r="Q2314" s="6" t="s">
        <v>8311</v>
      </c>
      <c r="R2314" s="6" t="s">
        <v>8329</v>
      </c>
      <c r="S2314" s="11">
        <f>(((J2314/60)/60)/24)+DATE(1970,1,1)</f>
        <v>41716.632847222223</v>
      </c>
      <c r="T2314" s="11">
        <f>(((I2314/60)/60)/24)+DATE(1970,1,1)</f>
        <v>41747.958333333336</v>
      </c>
      <c r="U2314">
        <f>YEAR(S2314)</f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E2315/D2315*100</f>
        <v>175.84040000000002</v>
      </c>
      <c r="P2315" s="5">
        <f>IF(L2315,E2315/L2315,0)</f>
        <v>56.000127388535034</v>
      </c>
      <c r="Q2315" s="6" t="s">
        <v>8311</v>
      </c>
      <c r="R2315" s="6" t="s">
        <v>8329</v>
      </c>
      <c r="S2315" s="11">
        <f>(((J2315/60)/60)/24)+DATE(1970,1,1)</f>
        <v>41002.958634259259</v>
      </c>
      <c r="T2315" s="11">
        <f>(((I2315/60)/60)/24)+DATE(1970,1,1)</f>
        <v>41032.958634259259</v>
      </c>
      <c r="U2315">
        <f>YEAR(S2315)</f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E2316/D2316*100</f>
        <v>156.97</v>
      </c>
      <c r="P2316" s="5">
        <f>IF(L2316,E2316/L2316,0)</f>
        <v>37.672800000000002</v>
      </c>
      <c r="Q2316" s="6" t="s">
        <v>8311</v>
      </c>
      <c r="R2316" s="6" t="s">
        <v>8329</v>
      </c>
      <c r="S2316" s="11">
        <f>(((J2316/60)/60)/24)+DATE(1970,1,1)</f>
        <v>41037.551585648151</v>
      </c>
      <c r="T2316" s="11">
        <f>(((I2316/60)/60)/24)+DATE(1970,1,1)</f>
        <v>41067.551585648151</v>
      </c>
      <c r="U2316">
        <f>YEAR(S2316)</f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E2317/D2317*100</f>
        <v>102.60000000000001</v>
      </c>
      <c r="P2317" s="5">
        <f>IF(L2317,E2317/L2317,0)</f>
        <v>40.078125</v>
      </c>
      <c r="Q2317" s="6" t="s">
        <v>8311</v>
      </c>
      <c r="R2317" s="6" t="s">
        <v>8329</v>
      </c>
      <c r="S2317" s="11">
        <f>(((J2317/60)/60)/24)+DATE(1970,1,1)</f>
        <v>41004.72619212963</v>
      </c>
      <c r="T2317" s="11">
        <f>(((I2317/60)/60)/24)+DATE(1970,1,1)</f>
        <v>41034.72619212963</v>
      </c>
      <c r="U2317">
        <f>YEAR(S2317)</f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E2318/D2318*100</f>
        <v>104.04266666666666</v>
      </c>
      <c r="P2318" s="5">
        <f>IF(L2318,E2318/L2318,0)</f>
        <v>78.031999999999996</v>
      </c>
      <c r="Q2318" s="6" t="s">
        <v>8311</v>
      </c>
      <c r="R2318" s="6" t="s">
        <v>8329</v>
      </c>
      <c r="S2318" s="11">
        <f>(((J2318/60)/60)/24)+DATE(1970,1,1)</f>
        <v>40079.725115740745</v>
      </c>
      <c r="T2318" s="11">
        <f>(((I2318/60)/60)/24)+DATE(1970,1,1)</f>
        <v>40156.76666666667</v>
      </c>
      <c r="U2318">
        <f>YEAR(S2318)</f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E2319/D2319*100</f>
        <v>104</v>
      </c>
      <c r="P2319" s="5">
        <f>IF(L2319,E2319/L2319,0)</f>
        <v>18.90909090909091</v>
      </c>
      <c r="Q2319" s="6" t="s">
        <v>8311</v>
      </c>
      <c r="R2319" s="6" t="s">
        <v>8329</v>
      </c>
      <c r="S2319" s="11">
        <f>(((J2319/60)/60)/24)+DATE(1970,1,1)</f>
        <v>40192.542233796295</v>
      </c>
      <c r="T2319" s="11">
        <f>(((I2319/60)/60)/24)+DATE(1970,1,1)</f>
        <v>40224.208333333336</v>
      </c>
      <c r="U2319">
        <f>YEAR(S2319)</f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E2320/D2320*100</f>
        <v>121.05999999999999</v>
      </c>
      <c r="P2320" s="5">
        <f>IF(L2320,E2320/L2320,0)</f>
        <v>37.134969325153371</v>
      </c>
      <c r="Q2320" s="6" t="s">
        <v>8311</v>
      </c>
      <c r="R2320" s="6" t="s">
        <v>8329</v>
      </c>
      <c r="S2320" s="11">
        <f>(((J2320/60)/60)/24)+DATE(1970,1,1)</f>
        <v>40050.643680555557</v>
      </c>
      <c r="T2320" s="11">
        <f>(((I2320/60)/60)/24)+DATE(1970,1,1)</f>
        <v>40082.165972222225</v>
      </c>
      <c r="U2320">
        <f>YEAR(S2320)</f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E2321/D2321*100</f>
        <v>107.69999999999999</v>
      </c>
      <c r="P2321" s="5">
        <f>IF(L2321,E2321/L2321,0)</f>
        <v>41.961038961038959</v>
      </c>
      <c r="Q2321" s="6" t="s">
        <v>8311</v>
      </c>
      <c r="R2321" s="6" t="s">
        <v>8329</v>
      </c>
      <c r="S2321" s="11">
        <f>(((J2321/60)/60)/24)+DATE(1970,1,1)</f>
        <v>41593.082002314812</v>
      </c>
      <c r="T2321" s="11">
        <f>(((I2321/60)/60)/24)+DATE(1970,1,1)</f>
        <v>41623.082002314812</v>
      </c>
      <c r="U2321">
        <f>YEAR(S2321)</f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E2322/D2322*100</f>
        <v>108.66</v>
      </c>
      <c r="P2322" s="5">
        <f>IF(L2322,E2322/L2322,0)</f>
        <v>61.044943820224717</v>
      </c>
      <c r="Q2322" s="6" t="s">
        <v>8311</v>
      </c>
      <c r="R2322" s="6" t="s">
        <v>8329</v>
      </c>
      <c r="S2322" s="11">
        <f>(((J2322/60)/60)/24)+DATE(1970,1,1)</f>
        <v>41696.817129629628</v>
      </c>
      <c r="T2322" s="11">
        <f>(((I2322/60)/60)/24)+DATE(1970,1,1)</f>
        <v>41731.775462962964</v>
      </c>
      <c r="U2322">
        <f>YEAR(S2322)</f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E2323/D2323*100</f>
        <v>39.120962394619681</v>
      </c>
      <c r="P2323" s="5">
        <f>IF(L2323,E2323/L2323,0)</f>
        <v>64.53125</v>
      </c>
      <c r="Q2323" s="6" t="s">
        <v>8335</v>
      </c>
      <c r="R2323" s="6" t="s">
        <v>8351</v>
      </c>
      <c r="S2323" s="11">
        <f>(((J2323/60)/60)/24)+DATE(1970,1,1)</f>
        <v>42799.260428240741</v>
      </c>
      <c r="T2323" s="11">
        <f>(((I2323/60)/60)/24)+DATE(1970,1,1)</f>
        <v>42829.21876157407</v>
      </c>
      <c r="U2323">
        <f>YEAR(S2323)</f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E2324/D2324*100</f>
        <v>3.1481481481481479</v>
      </c>
      <c r="P2324" s="5">
        <f>IF(L2324,E2324/L2324,0)</f>
        <v>21.25</v>
      </c>
      <c r="Q2324" s="6" t="s">
        <v>8335</v>
      </c>
      <c r="R2324" s="6" t="s">
        <v>8351</v>
      </c>
      <c r="S2324" s="11">
        <f>(((J2324/60)/60)/24)+DATE(1970,1,1)</f>
        <v>42804.895474537043</v>
      </c>
      <c r="T2324" s="11">
        <f>(((I2324/60)/60)/24)+DATE(1970,1,1)</f>
        <v>42834.853807870371</v>
      </c>
      <c r="U2324">
        <f>YEAR(S2324)</f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E2325/D2325*100</f>
        <v>48</v>
      </c>
      <c r="P2325" s="5">
        <f>IF(L2325,E2325/L2325,0)</f>
        <v>30</v>
      </c>
      <c r="Q2325" s="6" t="s">
        <v>8335</v>
      </c>
      <c r="R2325" s="6" t="s">
        <v>8351</v>
      </c>
      <c r="S2325" s="11">
        <f>(((J2325/60)/60)/24)+DATE(1970,1,1)</f>
        <v>42807.755173611105</v>
      </c>
      <c r="T2325" s="11">
        <f>(((I2325/60)/60)/24)+DATE(1970,1,1)</f>
        <v>42814.755173611105</v>
      </c>
      <c r="U2325">
        <f>YEAR(S2325)</f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E2326/D2326*100</f>
        <v>20.733333333333334</v>
      </c>
      <c r="P2326" s="5">
        <f>IF(L2326,E2326/L2326,0)</f>
        <v>25.491803278688526</v>
      </c>
      <c r="Q2326" s="6" t="s">
        <v>8335</v>
      </c>
      <c r="R2326" s="6" t="s">
        <v>8351</v>
      </c>
      <c r="S2326" s="11">
        <f>(((J2326/60)/60)/24)+DATE(1970,1,1)</f>
        <v>42790.885243055556</v>
      </c>
      <c r="T2326" s="11">
        <f>(((I2326/60)/60)/24)+DATE(1970,1,1)</f>
        <v>42820.843576388885</v>
      </c>
      <c r="U2326">
        <f>YEAR(S2326)</f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E2327/D2327*100</f>
        <v>8</v>
      </c>
      <c r="P2327" s="5">
        <f>IF(L2327,E2327/L2327,0)</f>
        <v>11.428571428571429</v>
      </c>
      <c r="Q2327" s="6" t="s">
        <v>8335</v>
      </c>
      <c r="R2327" s="6" t="s">
        <v>8351</v>
      </c>
      <c r="S2327" s="11">
        <f>(((J2327/60)/60)/24)+DATE(1970,1,1)</f>
        <v>42794.022349537037</v>
      </c>
      <c r="T2327" s="11">
        <f>(((I2327/60)/60)/24)+DATE(1970,1,1)</f>
        <v>42823.980682870373</v>
      </c>
      <c r="U2327">
        <f>YEAR(S2327)</f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E2328/D2328*100</f>
        <v>0.72</v>
      </c>
      <c r="P2328" s="5">
        <f>IF(L2328,E2328/L2328,0)</f>
        <v>108</v>
      </c>
      <c r="Q2328" s="6" t="s">
        <v>8335</v>
      </c>
      <c r="R2328" s="6" t="s">
        <v>8351</v>
      </c>
      <c r="S2328" s="11">
        <f>(((J2328/60)/60)/24)+DATE(1970,1,1)</f>
        <v>42804.034120370372</v>
      </c>
      <c r="T2328" s="11">
        <f>(((I2328/60)/60)/24)+DATE(1970,1,1)</f>
        <v>42855.708333333328</v>
      </c>
      <c r="U2328">
        <f>YEAR(S2328)</f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E2329/D2329*100</f>
        <v>526.09431428571429</v>
      </c>
      <c r="P2329" s="5">
        <f>IF(L2329,E2329/L2329,0)</f>
        <v>54.883162444113267</v>
      </c>
      <c r="Q2329" s="6" t="s">
        <v>8335</v>
      </c>
      <c r="R2329" s="6" t="s">
        <v>8351</v>
      </c>
      <c r="S2329" s="11">
        <f>(((J2329/60)/60)/24)+DATE(1970,1,1)</f>
        <v>41842.917129629634</v>
      </c>
      <c r="T2329" s="11">
        <f>(((I2329/60)/60)/24)+DATE(1970,1,1)</f>
        <v>41877.917129629634</v>
      </c>
      <c r="U2329">
        <f>YEAR(S2329)</f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E2330/D2330*100</f>
        <v>254.45000000000002</v>
      </c>
      <c r="P2330" s="5">
        <f>IF(L2330,E2330/L2330,0)</f>
        <v>47.383612662942269</v>
      </c>
      <c r="Q2330" s="6" t="s">
        <v>8335</v>
      </c>
      <c r="R2330" s="6" t="s">
        <v>8351</v>
      </c>
      <c r="S2330" s="11">
        <f>(((J2330/60)/60)/24)+DATE(1970,1,1)</f>
        <v>42139.781678240746</v>
      </c>
      <c r="T2330" s="11">
        <f>(((I2330/60)/60)/24)+DATE(1970,1,1)</f>
        <v>42169.781678240746</v>
      </c>
      <c r="U2330">
        <f>YEAR(S2330)</f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E2331/D2331*100</f>
        <v>105.91999999999999</v>
      </c>
      <c r="P2331" s="5">
        <f>IF(L2331,E2331/L2331,0)</f>
        <v>211.84</v>
      </c>
      <c r="Q2331" s="6" t="s">
        <v>8335</v>
      </c>
      <c r="R2331" s="6" t="s">
        <v>8351</v>
      </c>
      <c r="S2331" s="11">
        <f>(((J2331/60)/60)/24)+DATE(1970,1,1)</f>
        <v>41807.624374999999</v>
      </c>
      <c r="T2331" s="11">
        <f>(((I2331/60)/60)/24)+DATE(1970,1,1)</f>
        <v>41837.624374999999</v>
      </c>
      <c r="U2331">
        <f>YEAR(S2331)</f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E2332/D2332*100</f>
        <v>102.42285714285715</v>
      </c>
      <c r="P2332" s="5">
        <f>IF(L2332,E2332/L2332,0)</f>
        <v>219.92638036809817</v>
      </c>
      <c r="Q2332" s="6" t="s">
        <v>8335</v>
      </c>
      <c r="R2332" s="6" t="s">
        <v>8351</v>
      </c>
      <c r="S2332" s="11">
        <f>(((J2332/60)/60)/24)+DATE(1970,1,1)</f>
        <v>42332.89980324074</v>
      </c>
      <c r="T2332" s="11">
        <f>(((I2332/60)/60)/24)+DATE(1970,1,1)</f>
        <v>42363</v>
      </c>
      <c r="U2332">
        <f>YEAR(S2332)</f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E2333/D2333*100</f>
        <v>144.31375</v>
      </c>
      <c r="P2333" s="5">
        <f>IF(L2333,E2333/L2333,0)</f>
        <v>40.795406360424032</v>
      </c>
      <c r="Q2333" s="6" t="s">
        <v>8335</v>
      </c>
      <c r="R2333" s="6" t="s">
        <v>8351</v>
      </c>
      <c r="S2333" s="11">
        <f>(((J2333/60)/60)/24)+DATE(1970,1,1)</f>
        <v>41839.005671296298</v>
      </c>
      <c r="T2333" s="11">
        <f>(((I2333/60)/60)/24)+DATE(1970,1,1)</f>
        <v>41869.005671296298</v>
      </c>
      <c r="U2333">
        <f>YEAR(S2333)</f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E2334/D2334*100</f>
        <v>106.30800000000001</v>
      </c>
      <c r="P2334" s="5">
        <f>IF(L2334,E2334/L2334,0)</f>
        <v>75.502840909090907</v>
      </c>
      <c r="Q2334" s="6" t="s">
        <v>8335</v>
      </c>
      <c r="R2334" s="6" t="s">
        <v>8351</v>
      </c>
      <c r="S2334" s="11">
        <f>(((J2334/60)/60)/24)+DATE(1970,1,1)</f>
        <v>42011.628136574072</v>
      </c>
      <c r="T2334" s="11">
        <f>(((I2334/60)/60)/24)+DATE(1970,1,1)</f>
        <v>42041.628136574072</v>
      </c>
      <c r="U2334">
        <f>YEAR(S2334)</f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E2335/D2335*100</f>
        <v>212.16666666666666</v>
      </c>
      <c r="P2335" s="5">
        <f>IF(L2335,E2335/L2335,0)</f>
        <v>13.542553191489361</v>
      </c>
      <c r="Q2335" s="6" t="s">
        <v>8335</v>
      </c>
      <c r="R2335" s="6" t="s">
        <v>8351</v>
      </c>
      <c r="S2335" s="11">
        <f>(((J2335/60)/60)/24)+DATE(1970,1,1)</f>
        <v>41767.650347222225</v>
      </c>
      <c r="T2335" s="11">
        <f>(((I2335/60)/60)/24)+DATE(1970,1,1)</f>
        <v>41788.743055555555</v>
      </c>
      <c r="U2335">
        <f>YEAR(S2335)</f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E2336/D2336*100</f>
        <v>101.95</v>
      </c>
      <c r="P2336" s="5">
        <f>IF(L2336,E2336/L2336,0)</f>
        <v>60.865671641791046</v>
      </c>
      <c r="Q2336" s="6" t="s">
        <v>8335</v>
      </c>
      <c r="R2336" s="6" t="s">
        <v>8351</v>
      </c>
      <c r="S2336" s="11">
        <f>(((J2336/60)/60)/24)+DATE(1970,1,1)</f>
        <v>41918.670115740737</v>
      </c>
      <c r="T2336" s="11">
        <f>(((I2336/60)/60)/24)+DATE(1970,1,1)</f>
        <v>41948.731944444444</v>
      </c>
      <c r="U2336">
        <f>YEAR(S2336)</f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E2337/D2337*100</f>
        <v>102.27200000000001</v>
      </c>
      <c r="P2337" s="5">
        <f>IF(L2337,E2337/L2337,0)</f>
        <v>115.69230769230769</v>
      </c>
      <c r="Q2337" s="6" t="s">
        <v>8335</v>
      </c>
      <c r="R2337" s="6" t="s">
        <v>8351</v>
      </c>
      <c r="S2337" s="11">
        <f>(((J2337/60)/60)/24)+DATE(1970,1,1)</f>
        <v>41771.572256944448</v>
      </c>
      <c r="T2337" s="11">
        <f>(((I2337/60)/60)/24)+DATE(1970,1,1)</f>
        <v>41801.572256944448</v>
      </c>
      <c r="U2337">
        <f>YEAR(S2337)</f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E2338/D2338*100</f>
        <v>520.73254999999995</v>
      </c>
      <c r="P2338" s="5">
        <f>IF(L2338,E2338/L2338,0)</f>
        <v>48.104623556581984</v>
      </c>
      <c r="Q2338" s="6" t="s">
        <v>8335</v>
      </c>
      <c r="R2338" s="6" t="s">
        <v>8351</v>
      </c>
      <c r="S2338" s="11">
        <f>(((J2338/60)/60)/24)+DATE(1970,1,1)</f>
        <v>41666.924710648149</v>
      </c>
      <c r="T2338" s="11">
        <f>(((I2338/60)/60)/24)+DATE(1970,1,1)</f>
        <v>41706.924710648149</v>
      </c>
      <c r="U2338">
        <f>YEAR(S2338)</f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E2339/D2339*100</f>
        <v>110.65833333333333</v>
      </c>
      <c r="P2339" s="5">
        <f>IF(L2339,E2339/L2339,0)</f>
        <v>74.184357541899445</v>
      </c>
      <c r="Q2339" s="6" t="s">
        <v>8335</v>
      </c>
      <c r="R2339" s="6" t="s">
        <v>8351</v>
      </c>
      <c r="S2339" s="11">
        <f>(((J2339/60)/60)/24)+DATE(1970,1,1)</f>
        <v>41786.640543981484</v>
      </c>
      <c r="T2339" s="11">
        <f>(((I2339/60)/60)/24)+DATE(1970,1,1)</f>
        <v>41816.640543981484</v>
      </c>
      <c r="U2339">
        <f>YEAR(S2339)</f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E2340/D2340*100</f>
        <v>101.14333333333335</v>
      </c>
      <c r="P2340" s="5">
        <f>IF(L2340,E2340/L2340,0)</f>
        <v>123.34552845528455</v>
      </c>
      <c r="Q2340" s="6" t="s">
        <v>8335</v>
      </c>
      <c r="R2340" s="6" t="s">
        <v>8351</v>
      </c>
      <c r="S2340" s="11">
        <f>(((J2340/60)/60)/24)+DATE(1970,1,1)</f>
        <v>41789.896805555552</v>
      </c>
      <c r="T2340" s="11">
        <f>(((I2340/60)/60)/24)+DATE(1970,1,1)</f>
        <v>41819.896805555552</v>
      </c>
      <c r="U2340">
        <f>YEAR(S2340)</f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E2341/D2341*100</f>
        <v>294.20799999999997</v>
      </c>
      <c r="P2341" s="5">
        <f>IF(L2341,E2341/L2341,0)</f>
        <v>66.623188405797094</v>
      </c>
      <c r="Q2341" s="6" t="s">
        <v>8335</v>
      </c>
      <c r="R2341" s="6" t="s">
        <v>8351</v>
      </c>
      <c r="S2341" s="11">
        <f>(((J2341/60)/60)/24)+DATE(1970,1,1)</f>
        <v>42692.79987268518</v>
      </c>
      <c r="T2341" s="11">
        <f>(((I2341/60)/60)/24)+DATE(1970,1,1)</f>
        <v>42723.332638888889</v>
      </c>
      <c r="U2341">
        <f>YEAR(S2341)</f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E2342/D2342*100</f>
        <v>105.77749999999999</v>
      </c>
      <c r="P2342" s="5">
        <f>IF(L2342,E2342/L2342,0)</f>
        <v>104.99007444168734</v>
      </c>
      <c r="Q2342" s="6" t="s">
        <v>8335</v>
      </c>
      <c r="R2342" s="6" t="s">
        <v>8351</v>
      </c>
      <c r="S2342" s="11">
        <f>(((J2342/60)/60)/24)+DATE(1970,1,1)</f>
        <v>42643.642800925925</v>
      </c>
      <c r="T2342" s="11">
        <f>(((I2342/60)/60)/24)+DATE(1970,1,1)</f>
        <v>42673.642800925925</v>
      </c>
      <c r="U2342">
        <f>YEAR(S2342)</f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E2343/D2343*100</f>
        <v>0</v>
      </c>
      <c r="P2343" s="5">
        <f>IF(L2343,E2343/L2343,0)</f>
        <v>0</v>
      </c>
      <c r="Q2343" s="6" t="s">
        <v>8322</v>
      </c>
      <c r="R2343" s="6" t="s">
        <v>8323</v>
      </c>
      <c r="S2343" s="11">
        <f>(((J2343/60)/60)/24)+DATE(1970,1,1)</f>
        <v>42167.813703703709</v>
      </c>
      <c r="T2343" s="11">
        <f>(((I2343/60)/60)/24)+DATE(1970,1,1)</f>
        <v>42197.813703703709</v>
      </c>
      <c r="U2343">
        <f>YEAR(S2343)</f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E2344/D2344*100</f>
        <v>0</v>
      </c>
      <c r="P2344" s="5">
        <f>IF(L2344,E2344/L2344,0)</f>
        <v>0</v>
      </c>
      <c r="Q2344" s="6" t="s">
        <v>8322</v>
      </c>
      <c r="R2344" s="6" t="s">
        <v>8323</v>
      </c>
      <c r="S2344" s="11">
        <f>(((J2344/60)/60)/24)+DATE(1970,1,1)</f>
        <v>41897.702199074076</v>
      </c>
      <c r="T2344" s="11">
        <f>(((I2344/60)/60)/24)+DATE(1970,1,1)</f>
        <v>41918.208333333336</v>
      </c>
      <c r="U2344">
        <f>YEAR(S2344)</f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E2345/D2345*100</f>
        <v>3</v>
      </c>
      <c r="P2345" s="5">
        <f>IF(L2345,E2345/L2345,0)</f>
        <v>300</v>
      </c>
      <c r="Q2345" s="6" t="s">
        <v>8322</v>
      </c>
      <c r="R2345" s="6" t="s">
        <v>8323</v>
      </c>
      <c r="S2345" s="11">
        <f>(((J2345/60)/60)/24)+DATE(1970,1,1)</f>
        <v>42327.825289351851</v>
      </c>
      <c r="T2345" s="11">
        <f>(((I2345/60)/60)/24)+DATE(1970,1,1)</f>
        <v>42377.82430555555</v>
      </c>
      <c r="U2345">
        <f>YEAR(S2345)</f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E2346/D2346*100</f>
        <v>0.1</v>
      </c>
      <c r="P2346" s="5">
        <f>IF(L2346,E2346/L2346,0)</f>
        <v>1</v>
      </c>
      <c r="Q2346" s="6" t="s">
        <v>8322</v>
      </c>
      <c r="R2346" s="6" t="s">
        <v>8323</v>
      </c>
      <c r="S2346" s="11">
        <f>(((J2346/60)/60)/24)+DATE(1970,1,1)</f>
        <v>42515.727650462963</v>
      </c>
      <c r="T2346" s="11">
        <f>(((I2346/60)/60)/24)+DATE(1970,1,1)</f>
        <v>42545.727650462963</v>
      </c>
      <c r="U2346">
        <f>YEAR(S2346)</f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E2347/D2347*100</f>
        <v>0</v>
      </c>
      <c r="P2347" s="5">
        <f>IF(L2347,E2347/L2347,0)</f>
        <v>0</v>
      </c>
      <c r="Q2347" s="6" t="s">
        <v>8322</v>
      </c>
      <c r="R2347" s="6" t="s">
        <v>8323</v>
      </c>
      <c r="S2347" s="11">
        <f>(((J2347/60)/60)/24)+DATE(1970,1,1)</f>
        <v>42060.001805555556</v>
      </c>
      <c r="T2347" s="11">
        <f>(((I2347/60)/60)/24)+DATE(1970,1,1)</f>
        <v>42094.985416666663</v>
      </c>
      <c r="U2347">
        <f>YEAR(S2347)</f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E2348/D2348*100</f>
        <v>6.5000000000000002E-2</v>
      </c>
      <c r="P2348" s="5">
        <f>IF(L2348,E2348/L2348,0)</f>
        <v>13</v>
      </c>
      <c r="Q2348" s="6" t="s">
        <v>8322</v>
      </c>
      <c r="R2348" s="6" t="s">
        <v>8323</v>
      </c>
      <c r="S2348" s="11">
        <f>(((J2348/60)/60)/24)+DATE(1970,1,1)</f>
        <v>42615.79896990741</v>
      </c>
      <c r="T2348" s="11">
        <f>(((I2348/60)/60)/24)+DATE(1970,1,1)</f>
        <v>42660.79896990741</v>
      </c>
      <c r="U2348">
        <f>YEAR(S2348)</f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E2349/D2349*100</f>
        <v>1.5</v>
      </c>
      <c r="P2349" s="5">
        <f>IF(L2349,E2349/L2349,0)</f>
        <v>15</v>
      </c>
      <c r="Q2349" s="6" t="s">
        <v>8322</v>
      </c>
      <c r="R2349" s="6" t="s">
        <v>8323</v>
      </c>
      <c r="S2349" s="11">
        <f>(((J2349/60)/60)/24)+DATE(1970,1,1)</f>
        <v>42577.607361111113</v>
      </c>
      <c r="T2349" s="11">
        <f>(((I2349/60)/60)/24)+DATE(1970,1,1)</f>
        <v>42607.607361111113</v>
      </c>
      <c r="U2349">
        <f>YEAR(S2349)</f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E2350/D2350*100</f>
        <v>0.38571428571428573</v>
      </c>
      <c r="P2350" s="5">
        <f>IF(L2350,E2350/L2350,0)</f>
        <v>54</v>
      </c>
      <c r="Q2350" s="6" t="s">
        <v>8322</v>
      </c>
      <c r="R2350" s="6" t="s">
        <v>8323</v>
      </c>
      <c r="S2350" s="11">
        <f>(((J2350/60)/60)/24)+DATE(1970,1,1)</f>
        <v>42360.932152777779</v>
      </c>
      <c r="T2350" s="11">
        <f>(((I2350/60)/60)/24)+DATE(1970,1,1)</f>
        <v>42420.932152777779</v>
      </c>
      <c r="U2350">
        <f>YEAR(S2350)</f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E2351/D2351*100</f>
        <v>0</v>
      </c>
      <c r="P2351" s="5">
        <f>IF(L2351,E2351/L2351,0)</f>
        <v>0</v>
      </c>
      <c r="Q2351" s="6" t="s">
        <v>8322</v>
      </c>
      <c r="R2351" s="6" t="s">
        <v>8323</v>
      </c>
      <c r="S2351" s="11">
        <f>(((J2351/60)/60)/24)+DATE(1970,1,1)</f>
        <v>42198.775787037041</v>
      </c>
      <c r="T2351" s="11">
        <f>(((I2351/60)/60)/24)+DATE(1970,1,1)</f>
        <v>42227.775787037041</v>
      </c>
      <c r="U2351">
        <f>YEAR(S2351)</f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E2352/D2352*100</f>
        <v>0</v>
      </c>
      <c r="P2352" s="5">
        <f>IF(L2352,E2352/L2352,0)</f>
        <v>0</v>
      </c>
      <c r="Q2352" s="6" t="s">
        <v>8322</v>
      </c>
      <c r="R2352" s="6" t="s">
        <v>8323</v>
      </c>
      <c r="S2352" s="11">
        <f>(((J2352/60)/60)/24)+DATE(1970,1,1)</f>
        <v>42708.842245370368</v>
      </c>
      <c r="T2352" s="11">
        <f>(((I2352/60)/60)/24)+DATE(1970,1,1)</f>
        <v>42738.842245370368</v>
      </c>
      <c r="U2352">
        <f>YEAR(S2352)</f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E2353/D2353*100</f>
        <v>0.5714285714285714</v>
      </c>
      <c r="P2353" s="5">
        <f>IF(L2353,E2353/L2353,0)</f>
        <v>15.428571428571429</v>
      </c>
      <c r="Q2353" s="6" t="s">
        <v>8322</v>
      </c>
      <c r="R2353" s="6" t="s">
        <v>8323</v>
      </c>
      <c r="S2353" s="11">
        <f>(((J2353/60)/60)/24)+DATE(1970,1,1)</f>
        <v>42094.101145833338</v>
      </c>
      <c r="T2353" s="11">
        <f>(((I2353/60)/60)/24)+DATE(1970,1,1)</f>
        <v>42124.101145833338</v>
      </c>
      <c r="U2353">
        <f>YEAR(S2353)</f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E2354/D2354*100</f>
        <v>0</v>
      </c>
      <c r="P2354" s="5">
        <f>IF(L2354,E2354/L2354,0)</f>
        <v>0</v>
      </c>
      <c r="Q2354" s="6" t="s">
        <v>8322</v>
      </c>
      <c r="R2354" s="6" t="s">
        <v>8323</v>
      </c>
      <c r="S2354" s="11">
        <f>(((J2354/60)/60)/24)+DATE(1970,1,1)</f>
        <v>42101.633703703701</v>
      </c>
      <c r="T2354" s="11">
        <f>(((I2354/60)/60)/24)+DATE(1970,1,1)</f>
        <v>42161.633703703701</v>
      </c>
      <c r="U2354">
        <f>YEAR(S2354)</f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E2355/D2355*100</f>
        <v>0</v>
      </c>
      <c r="P2355" s="5">
        <f>IF(L2355,E2355/L2355,0)</f>
        <v>0</v>
      </c>
      <c r="Q2355" s="6" t="s">
        <v>8322</v>
      </c>
      <c r="R2355" s="6" t="s">
        <v>8323</v>
      </c>
      <c r="S2355" s="11">
        <f>(((J2355/60)/60)/24)+DATE(1970,1,1)</f>
        <v>42103.676180555558</v>
      </c>
      <c r="T2355" s="11">
        <f>(((I2355/60)/60)/24)+DATE(1970,1,1)</f>
        <v>42115.676180555558</v>
      </c>
      <c r="U2355">
        <f>YEAR(S2355)</f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E2356/D2356*100</f>
        <v>7.1428571428571425E-2</v>
      </c>
      <c r="P2356" s="5">
        <f>IF(L2356,E2356/L2356,0)</f>
        <v>25</v>
      </c>
      <c r="Q2356" s="6" t="s">
        <v>8322</v>
      </c>
      <c r="R2356" s="6" t="s">
        <v>8323</v>
      </c>
      <c r="S2356" s="11">
        <f>(((J2356/60)/60)/24)+DATE(1970,1,1)</f>
        <v>41954.722916666666</v>
      </c>
      <c r="T2356" s="11">
        <f>(((I2356/60)/60)/24)+DATE(1970,1,1)</f>
        <v>42014.722916666666</v>
      </c>
      <c r="U2356">
        <f>YEAR(S2356)</f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E2357/D2357*100</f>
        <v>0.6875</v>
      </c>
      <c r="P2357" s="5">
        <f>IF(L2357,E2357/L2357,0)</f>
        <v>27.5</v>
      </c>
      <c r="Q2357" s="6" t="s">
        <v>8322</v>
      </c>
      <c r="R2357" s="6" t="s">
        <v>8323</v>
      </c>
      <c r="S2357" s="11">
        <f>(((J2357/60)/60)/24)+DATE(1970,1,1)</f>
        <v>42096.918240740735</v>
      </c>
      <c r="T2357" s="11">
        <f>(((I2357/60)/60)/24)+DATE(1970,1,1)</f>
        <v>42126.918240740735</v>
      </c>
      <c r="U2357">
        <f>YEAR(S2357)</f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E2358/D2358*100</f>
        <v>0</v>
      </c>
      <c r="P2358" s="5">
        <f>IF(L2358,E2358/L2358,0)</f>
        <v>0</v>
      </c>
      <c r="Q2358" s="6" t="s">
        <v>8322</v>
      </c>
      <c r="R2358" s="6" t="s">
        <v>8323</v>
      </c>
      <c r="S2358" s="11">
        <f>(((J2358/60)/60)/24)+DATE(1970,1,1)</f>
        <v>42130.78361111111</v>
      </c>
      <c r="T2358" s="11">
        <f>(((I2358/60)/60)/24)+DATE(1970,1,1)</f>
        <v>42160.78361111111</v>
      </c>
      <c r="U2358">
        <f>YEAR(S2358)</f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E2359/D2359*100</f>
        <v>0</v>
      </c>
      <c r="P2359" s="5">
        <f>IF(L2359,E2359/L2359,0)</f>
        <v>0</v>
      </c>
      <c r="Q2359" s="6" t="s">
        <v>8322</v>
      </c>
      <c r="R2359" s="6" t="s">
        <v>8323</v>
      </c>
      <c r="S2359" s="11">
        <f>(((J2359/60)/60)/24)+DATE(1970,1,1)</f>
        <v>42264.620115740734</v>
      </c>
      <c r="T2359" s="11">
        <f>(((I2359/60)/60)/24)+DATE(1970,1,1)</f>
        <v>42294.620115740734</v>
      </c>
      <c r="U2359">
        <f>YEAR(S2359)</f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E2360/D2360*100</f>
        <v>0</v>
      </c>
      <c r="P2360" s="5">
        <f>IF(L2360,E2360/L2360,0)</f>
        <v>0</v>
      </c>
      <c r="Q2360" s="6" t="s">
        <v>8322</v>
      </c>
      <c r="R2360" s="6" t="s">
        <v>8323</v>
      </c>
      <c r="S2360" s="11">
        <f>(((J2360/60)/60)/24)+DATE(1970,1,1)</f>
        <v>41978.930972222224</v>
      </c>
      <c r="T2360" s="11">
        <f>(((I2360/60)/60)/24)+DATE(1970,1,1)</f>
        <v>42035.027083333334</v>
      </c>
      <c r="U2360">
        <f>YEAR(S2360)</f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E2361/D2361*100</f>
        <v>14.680000000000001</v>
      </c>
      <c r="P2361" s="5">
        <f>IF(L2361,E2361/L2361,0)</f>
        <v>367</v>
      </c>
      <c r="Q2361" s="6" t="s">
        <v>8322</v>
      </c>
      <c r="R2361" s="6" t="s">
        <v>8323</v>
      </c>
      <c r="S2361" s="11">
        <f>(((J2361/60)/60)/24)+DATE(1970,1,1)</f>
        <v>42159.649583333332</v>
      </c>
      <c r="T2361" s="11">
        <f>(((I2361/60)/60)/24)+DATE(1970,1,1)</f>
        <v>42219.649583333332</v>
      </c>
      <c r="U2361">
        <f>YEAR(S2361)</f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E2362/D2362*100</f>
        <v>0.04</v>
      </c>
      <c r="P2362" s="5">
        <f>IF(L2362,E2362/L2362,0)</f>
        <v>2</v>
      </c>
      <c r="Q2362" s="6" t="s">
        <v>8322</v>
      </c>
      <c r="R2362" s="6" t="s">
        <v>8323</v>
      </c>
      <c r="S2362" s="11">
        <f>(((J2362/60)/60)/24)+DATE(1970,1,1)</f>
        <v>42377.70694444445</v>
      </c>
      <c r="T2362" s="11">
        <f>(((I2362/60)/60)/24)+DATE(1970,1,1)</f>
        <v>42407.70694444445</v>
      </c>
      <c r="U2362">
        <f>YEAR(S2362)</f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E2363/D2363*100</f>
        <v>0</v>
      </c>
      <c r="P2363" s="5">
        <f>IF(L2363,E2363/L2363,0)</f>
        <v>0</v>
      </c>
      <c r="Q2363" s="6" t="s">
        <v>8322</v>
      </c>
      <c r="R2363" s="6" t="s">
        <v>8323</v>
      </c>
      <c r="S2363" s="11">
        <f>(((J2363/60)/60)/24)+DATE(1970,1,1)</f>
        <v>42466.858888888892</v>
      </c>
      <c r="T2363" s="11">
        <f>(((I2363/60)/60)/24)+DATE(1970,1,1)</f>
        <v>42490.916666666672</v>
      </c>
      <c r="U2363">
        <f>YEAR(S2363)</f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E2364/D2364*100</f>
        <v>28.571428571428569</v>
      </c>
      <c r="P2364" s="5">
        <f>IF(L2364,E2364/L2364,0)</f>
        <v>60</v>
      </c>
      <c r="Q2364" s="6" t="s">
        <v>8322</v>
      </c>
      <c r="R2364" s="6" t="s">
        <v>8323</v>
      </c>
      <c r="S2364" s="11">
        <f>(((J2364/60)/60)/24)+DATE(1970,1,1)</f>
        <v>41954.688310185185</v>
      </c>
      <c r="T2364" s="11">
        <f>(((I2364/60)/60)/24)+DATE(1970,1,1)</f>
        <v>41984.688310185185</v>
      </c>
      <c r="U2364">
        <f>YEAR(S2364)</f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E2365/D2365*100</f>
        <v>0</v>
      </c>
      <c r="P2365" s="5">
        <f>IF(L2365,E2365/L2365,0)</f>
        <v>0</v>
      </c>
      <c r="Q2365" s="6" t="s">
        <v>8322</v>
      </c>
      <c r="R2365" s="6" t="s">
        <v>8323</v>
      </c>
      <c r="S2365" s="11">
        <f>(((J2365/60)/60)/24)+DATE(1970,1,1)</f>
        <v>42322.011574074073</v>
      </c>
      <c r="T2365" s="11">
        <f>(((I2365/60)/60)/24)+DATE(1970,1,1)</f>
        <v>42367.011574074073</v>
      </c>
      <c r="U2365">
        <f>YEAR(S2365)</f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E2366/D2366*100</f>
        <v>0</v>
      </c>
      <c r="P2366" s="5">
        <f>IF(L2366,E2366/L2366,0)</f>
        <v>0</v>
      </c>
      <c r="Q2366" s="6" t="s">
        <v>8322</v>
      </c>
      <c r="R2366" s="6" t="s">
        <v>8323</v>
      </c>
      <c r="S2366" s="11">
        <f>(((J2366/60)/60)/24)+DATE(1970,1,1)</f>
        <v>42248.934675925921</v>
      </c>
      <c r="T2366" s="11">
        <f>(((I2366/60)/60)/24)+DATE(1970,1,1)</f>
        <v>42303.934675925921</v>
      </c>
      <c r="U2366">
        <f>YEAR(S2366)</f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E2367/D2367*100</f>
        <v>0</v>
      </c>
      <c r="P2367" s="5">
        <f>IF(L2367,E2367/L2367,0)</f>
        <v>0</v>
      </c>
      <c r="Q2367" s="6" t="s">
        <v>8322</v>
      </c>
      <c r="R2367" s="6" t="s">
        <v>8323</v>
      </c>
      <c r="S2367" s="11">
        <f>(((J2367/60)/60)/24)+DATE(1970,1,1)</f>
        <v>42346.736400462964</v>
      </c>
      <c r="T2367" s="11">
        <f>(((I2367/60)/60)/24)+DATE(1970,1,1)</f>
        <v>42386.958333333328</v>
      </c>
      <c r="U2367">
        <f>YEAR(S2367)</f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E2368/D2368*100</f>
        <v>10.52</v>
      </c>
      <c r="P2368" s="5">
        <f>IF(L2368,E2368/L2368,0)</f>
        <v>97.407407407407405</v>
      </c>
      <c r="Q2368" s="6" t="s">
        <v>8322</v>
      </c>
      <c r="R2368" s="6" t="s">
        <v>8323</v>
      </c>
      <c r="S2368" s="11">
        <f>(((J2368/60)/60)/24)+DATE(1970,1,1)</f>
        <v>42268.531631944439</v>
      </c>
      <c r="T2368" s="11">
        <f>(((I2368/60)/60)/24)+DATE(1970,1,1)</f>
        <v>42298.531631944439</v>
      </c>
      <c r="U2368">
        <f>YEAR(S2368)</f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E2369/D2369*100</f>
        <v>1.34</v>
      </c>
      <c r="P2369" s="5">
        <f>IF(L2369,E2369/L2369,0)</f>
        <v>47.857142857142854</v>
      </c>
      <c r="Q2369" s="6" t="s">
        <v>8322</v>
      </c>
      <c r="R2369" s="6" t="s">
        <v>8323</v>
      </c>
      <c r="S2369" s="11">
        <f>(((J2369/60)/60)/24)+DATE(1970,1,1)</f>
        <v>42425.970092592594</v>
      </c>
      <c r="T2369" s="11">
        <f>(((I2369/60)/60)/24)+DATE(1970,1,1)</f>
        <v>42485.928425925929</v>
      </c>
      <c r="U2369">
        <f>YEAR(S2369)</f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E2370/D2370*100</f>
        <v>0.25</v>
      </c>
      <c r="P2370" s="5">
        <f>IF(L2370,E2370/L2370,0)</f>
        <v>50</v>
      </c>
      <c r="Q2370" s="6" t="s">
        <v>8322</v>
      </c>
      <c r="R2370" s="6" t="s">
        <v>8323</v>
      </c>
      <c r="S2370" s="11">
        <f>(((J2370/60)/60)/24)+DATE(1970,1,1)</f>
        <v>42063.721817129626</v>
      </c>
      <c r="T2370" s="11">
        <f>(((I2370/60)/60)/24)+DATE(1970,1,1)</f>
        <v>42108.680150462969</v>
      </c>
      <c r="U2370">
        <f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E2371/D2371*100</f>
        <v>0</v>
      </c>
      <c r="P2371" s="5">
        <f>IF(L2371,E2371/L2371,0)</f>
        <v>0</v>
      </c>
      <c r="Q2371" s="6" t="s">
        <v>8322</v>
      </c>
      <c r="R2371" s="6" t="s">
        <v>8323</v>
      </c>
      <c r="S2371" s="11">
        <f>(((J2371/60)/60)/24)+DATE(1970,1,1)</f>
        <v>42380.812627314815</v>
      </c>
      <c r="T2371" s="11">
        <f>(((I2371/60)/60)/24)+DATE(1970,1,1)</f>
        <v>42410.812627314815</v>
      </c>
      <c r="U2371">
        <f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E2372/D2372*100</f>
        <v>0.32800000000000001</v>
      </c>
      <c r="P2372" s="5">
        <f>IF(L2372,E2372/L2372,0)</f>
        <v>20.5</v>
      </c>
      <c r="Q2372" s="6" t="s">
        <v>8322</v>
      </c>
      <c r="R2372" s="6" t="s">
        <v>8323</v>
      </c>
      <c r="S2372" s="11">
        <f>(((J2372/60)/60)/24)+DATE(1970,1,1)</f>
        <v>41961.18913194444</v>
      </c>
      <c r="T2372" s="11">
        <f>(((I2372/60)/60)/24)+DATE(1970,1,1)</f>
        <v>41991.18913194444</v>
      </c>
      <c r="U2372">
        <f>YEAR(S2372)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E2373/D2373*100</f>
        <v>0</v>
      </c>
      <c r="P2373" s="5">
        <f>IF(L2373,E2373/L2373,0)</f>
        <v>0</v>
      </c>
      <c r="Q2373" s="6" t="s">
        <v>8322</v>
      </c>
      <c r="R2373" s="6" t="s">
        <v>8323</v>
      </c>
      <c r="S2373" s="11">
        <f>(((J2373/60)/60)/24)+DATE(1970,1,1)</f>
        <v>42150.777731481481</v>
      </c>
      <c r="T2373" s="11">
        <f>(((I2373/60)/60)/24)+DATE(1970,1,1)</f>
        <v>42180.777731481481</v>
      </c>
      <c r="U2373">
        <f>YEAR(S2373)</f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E2374/D2374*100</f>
        <v>3.2727272727272729</v>
      </c>
      <c r="P2374" s="5">
        <f>IF(L2374,E2374/L2374,0)</f>
        <v>30</v>
      </c>
      <c r="Q2374" s="6" t="s">
        <v>8322</v>
      </c>
      <c r="R2374" s="6" t="s">
        <v>8323</v>
      </c>
      <c r="S2374" s="11">
        <f>(((J2374/60)/60)/24)+DATE(1970,1,1)</f>
        <v>42088.069108796291</v>
      </c>
      <c r="T2374" s="11">
        <f>(((I2374/60)/60)/24)+DATE(1970,1,1)</f>
        <v>42118.069108796291</v>
      </c>
      <c r="U2374">
        <f>YEAR(S2374)</f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E2375/D2375*100</f>
        <v>5.8823529411764705E-3</v>
      </c>
      <c r="P2375" s="5">
        <f>IF(L2375,E2375/L2375,0)</f>
        <v>50</v>
      </c>
      <c r="Q2375" s="6" t="s">
        <v>8322</v>
      </c>
      <c r="R2375" s="6" t="s">
        <v>8323</v>
      </c>
      <c r="S2375" s="11">
        <f>(((J2375/60)/60)/24)+DATE(1970,1,1)</f>
        <v>42215.662314814821</v>
      </c>
      <c r="T2375" s="11">
        <f>(((I2375/60)/60)/24)+DATE(1970,1,1)</f>
        <v>42245.662314814821</v>
      </c>
      <c r="U2375">
        <f>YEAR(S2375)</f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E2376/D2376*100</f>
        <v>4.5454545454545456E-2</v>
      </c>
      <c r="P2376" s="5">
        <f>IF(L2376,E2376/L2376,0)</f>
        <v>10</v>
      </c>
      <c r="Q2376" s="6" t="s">
        <v>8322</v>
      </c>
      <c r="R2376" s="6" t="s">
        <v>8323</v>
      </c>
      <c r="S2376" s="11">
        <f>(((J2376/60)/60)/24)+DATE(1970,1,1)</f>
        <v>42017.843287037031</v>
      </c>
      <c r="T2376" s="11">
        <f>(((I2376/60)/60)/24)+DATE(1970,1,1)</f>
        <v>42047.843287037031</v>
      </c>
      <c r="U2376">
        <f>YEAR(S2376)</f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E2377/D2377*100</f>
        <v>0</v>
      </c>
      <c r="P2377" s="5">
        <f>IF(L2377,E2377/L2377,0)</f>
        <v>0</v>
      </c>
      <c r="Q2377" s="6" t="s">
        <v>8322</v>
      </c>
      <c r="R2377" s="6" t="s">
        <v>8323</v>
      </c>
      <c r="S2377" s="11">
        <f>(((J2377/60)/60)/24)+DATE(1970,1,1)</f>
        <v>42592.836076388892</v>
      </c>
      <c r="T2377" s="11">
        <f>(((I2377/60)/60)/24)+DATE(1970,1,1)</f>
        <v>42622.836076388892</v>
      </c>
      <c r="U2377">
        <f>YEAR(S2377)</f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E2378/D2378*100</f>
        <v>10.877666666666666</v>
      </c>
      <c r="P2378" s="5">
        <f>IF(L2378,E2378/L2378,0)</f>
        <v>81.582499999999996</v>
      </c>
      <c r="Q2378" s="6" t="s">
        <v>8322</v>
      </c>
      <c r="R2378" s="6" t="s">
        <v>8323</v>
      </c>
      <c r="S2378" s="11">
        <f>(((J2378/60)/60)/24)+DATE(1970,1,1)</f>
        <v>42318.925532407404</v>
      </c>
      <c r="T2378" s="11">
        <f>(((I2378/60)/60)/24)+DATE(1970,1,1)</f>
        <v>42348.925532407404</v>
      </c>
      <c r="U2378">
        <f>YEAR(S2378)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E2379/D2379*100</f>
        <v>0</v>
      </c>
      <c r="P2379" s="5">
        <f>IF(L2379,E2379/L2379,0)</f>
        <v>0</v>
      </c>
      <c r="Q2379" s="6" t="s">
        <v>8322</v>
      </c>
      <c r="R2379" s="6" t="s">
        <v>8323</v>
      </c>
      <c r="S2379" s="11">
        <f>(((J2379/60)/60)/24)+DATE(1970,1,1)</f>
        <v>42669.870173611111</v>
      </c>
      <c r="T2379" s="11">
        <f>(((I2379/60)/60)/24)+DATE(1970,1,1)</f>
        <v>42699.911840277782</v>
      </c>
      <c r="U2379">
        <f>YEAR(S2379)</f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E2380/D2380*100</f>
        <v>0</v>
      </c>
      <c r="P2380" s="5">
        <f>IF(L2380,E2380/L2380,0)</f>
        <v>0</v>
      </c>
      <c r="Q2380" s="6" t="s">
        <v>8322</v>
      </c>
      <c r="R2380" s="6" t="s">
        <v>8323</v>
      </c>
      <c r="S2380" s="11">
        <f>(((J2380/60)/60)/24)+DATE(1970,1,1)</f>
        <v>42213.013078703705</v>
      </c>
      <c r="T2380" s="11">
        <f>(((I2380/60)/60)/24)+DATE(1970,1,1)</f>
        <v>42242.013078703705</v>
      </c>
      <c r="U2380">
        <f>YEAR(S2380)</f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E2381/D2381*100</f>
        <v>0</v>
      </c>
      <c r="P2381" s="5">
        <f>IF(L2381,E2381/L2381,0)</f>
        <v>0</v>
      </c>
      <c r="Q2381" s="6" t="s">
        <v>8322</v>
      </c>
      <c r="R2381" s="6" t="s">
        <v>8323</v>
      </c>
      <c r="S2381" s="11">
        <f>(((J2381/60)/60)/24)+DATE(1970,1,1)</f>
        <v>42237.016388888893</v>
      </c>
      <c r="T2381" s="11">
        <f>(((I2381/60)/60)/24)+DATE(1970,1,1)</f>
        <v>42282.016388888893</v>
      </c>
      <c r="U2381">
        <f>YEAR(S2381)</f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E2382/D2382*100</f>
        <v>0.36666666666666664</v>
      </c>
      <c r="P2382" s="5">
        <f>IF(L2382,E2382/L2382,0)</f>
        <v>18.333333333333332</v>
      </c>
      <c r="Q2382" s="6" t="s">
        <v>8322</v>
      </c>
      <c r="R2382" s="6" t="s">
        <v>8323</v>
      </c>
      <c r="S2382" s="11">
        <f>(((J2382/60)/60)/24)+DATE(1970,1,1)</f>
        <v>42248.793310185181</v>
      </c>
      <c r="T2382" s="11">
        <f>(((I2382/60)/60)/24)+DATE(1970,1,1)</f>
        <v>42278.793310185181</v>
      </c>
      <c r="U2382">
        <f>YEAR(S2382)</f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E2383/D2383*100</f>
        <v>1.8193398957730169</v>
      </c>
      <c r="P2383" s="5">
        <f>IF(L2383,E2383/L2383,0)</f>
        <v>224.42857142857142</v>
      </c>
      <c r="Q2383" s="6" t="s">
        <v>8322</v>
      </c>
      <c r="R2383" s="6" t="s">
        <v>8323</v>
      </c>
      <c r="S2383" s="11">
        <f>(((J2383/60)/60)/24)+DATE(1970,1,1)</f>
        <v>42074.935740740737</v>
      </c>
      <c r="T2383" s="11">
        <f>(((I2383/60)/60)/24)+DATE(1970,1,1)</f>
        <v>42104.935740740737</v>
      </c>
      <c r="U2383">
        <f>YEAR(S2383)</f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E2384/D2384*100</f>
        <v>2.5</v>
      </c>
      <c r="P2384" s="5">
        <f>IF(L2384,E2384/L2384,0)</f>
        <v>37.5</v>
      </c>
      <c r="Q2384" s="6" t="s">
        <v>8322</v>
      </c>
      <c r="R2384" s="6" t="s">
        <v>8323</v>
      </c>
      <c r="S2384" s="11">
        <f>(((J2384/60)/60)/24)+DATE(1970,1,1)</f>
        <v>42195.187534722223</v>
      </c>
      <c r="T2384" s="11">
        <f>(((I2384/60)/60)/24)+DATE(1970,1,1)</f>
        <v>42220.187534722223</v>
      </c>
      <c r="U2384">
        <f>YEAR(S2384)</f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E2385/D2385*100</f>
        <v>4.3499999999999996</v>
      </c>
      <c r="P2385" s="5">
        <f>IF(L2385,E2385/L2385,0)</f>
        <v>145</v>
      </c>
      <c r="Q2385" s="6" t="s">
        <v>8322</v>
      </c>
      <c r="R2385" s="6" t="s">
        <v>8323</v>
      </c>
      <c r="S2385" s="11">
        <f>(((J2385/60)/60)/24)+DATE(1970,1,1)</f>
        <v>42027.056793981479</v>
      </c>
      <c r="T2385" s="11">
        <f>(((I2385/60)/60)/24)+DATE(1970,1,1)</f>
        <v>42057.056793981479</v>
      </c>
      <c r="U2385">
        <f>YEAR(S2385)</f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E2386/D2386*100</f>
        <v>0.8</v>
      </c>
      <c r="P2386" s="5">
        <f>IF(L2386,E2386/L2386,0)</f>
        <v>1</v>
      </c>
      <c r="Q2386" s="6" t="s">
        <v>8322</v>
      </c>
      <c r="R2386" s="6" t="s">
        <v>8323</v>
      </c>
      <c r="S2386" s="11">
        <f>(((J2386/60)/60)/24)+DATE(1970,1,1)</f>
        <v>41927.067627314813</v>
      </c>
      <c r="T2386" s="11">
        <f>(((I2386/60)/60)/24)+DATE(1970,1,1)</f>
        <v>41957.109293981484</v>
      </c>
      <c r="U2386">
        <f>YEAR(S2386)</f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E2387/D2387*100</f>
        <v>1.2123076923076923</v>
      </c>
      <c r="P2387" s="5">
        <f>IF(L2387,E2387/L2387,0)</f>
        <v>112.57142857142857</v>
      </c>
      <c r="Q2387" s="6" t="s">
        <v>8322</v>
      </c>
      <c r="R2387" s="6" t="s">
        <v>8323</v>
      </c>
      <c r="S2387" s="11">
        <f>(((J2387/60)/60)/24)+DATE(1970,1,1)</f>
        <v>42191.70175925926</v>
      </c>
      <c r="T2387" s="11">
        <f>(((I2387/60)/60)/24)+DATE(1970,1,1)</f>
        <v>42221.70175925926</v>
      </c>
      <c r="U2387">
        <f>YEAR(S2387)</f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E2388/D2388*100</f>
        <v>0</v>
      </c>
      <c r="P2388" s="5">
        <f>IF(L2388,E2388/L2388,0)</f>
        <v>0</v>
      </c>
      <c r="Q2388" s="6" t="s">
        <v>8322</v>
      </c>
      <c r="R2388" s="6" t="s">
        <v>8323</v>
      </c>
      <c r="S2388" s="11">
        <f>(((J2388/60)/60)/24)+DATE(1970,1,1)</f>
        <v>41954.838240740741</v>
      </c>
      <c r="T2388" s="11">
        <f>(((I2388/60)/60)/24)+DATE(1970,1,1)</f>
        <v>42014.838240740741</v>
      </c>
      <c r="U2388">
        <f>YEAR(S2388)</f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E2389/D2389*100</f>
        <v>0.68399999999999994</v>
      </c>
      <c r="P2389" s="5">
        <f>IF(L2389,E2389/L2389,0)</f>
        <v>342</v>
      </c>
      <c r="Q2389" s="6" t="s">
        <v>8322</v>
      </c>
      <c r="R2389" s="6" t="s">
        <v>8323</v>
      </c>
      <c r="S2389" s="11">
        <f>(((J2389/60)/60)/24)+DATE(1970,1,1)</f>
        <v>42528.626620370371</v>
      </c>
      <c r="T2389" s="11">
        <f>(((I2389/60)/60)/24)+DATE(1970,1,1)</f>
        <v>42573.626620370371</v>
      </c>
      <c r="U2389">
        <f>YEAR(S2389)</f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E2390/D2390*100</f>
        <v>1.2513513513513512</v>
      </c>
      <c r="P2390" s="5">
        <f>IF(L2390,E2390/L2390,0)</f>
        <v>57.875</v>
      </c>
      <c r="Q2390" s="6" t="s">
        <v>8322</v>
      </c>
      <c r="R2390" s="6" t="s">
        <v>8323</v>
      </c>
      <c r="S2390" s="11">
        <f>(((J2390/60)/60)/24)+DATE(1970,1,1)</f>
        <v>41989.853692129633</v>
      </c>
      <c r="T2390" s="11">
        <f>(((I2390/60)/60)/24)+DATE(1970,1,1)</f>
        <v>42019.811805555553</v>
      </c>
      <c r="U2390">
        <f>YEAR(S2390)</f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E2391/D2391*100</f>
        <v>0.1875</v>
      </c>
      <c r="P2391" s="5">
        <f>IF(L2391,E2391/L2391,0)</f>
        <v>30</v>
      </c>
      <c r="Q2391" s="6" t="s">
        <v>8322</v>
      </c>
      <c r="R2391" s="6" t="s">
        <v>8323</v>
      </c>
      <c r="S2391" s="11">
        <f>(((J2391/60)/60)/24)+DATE(1970,1,1)</f>
        <v>42179.653379629628</v>
      </c>
      <c r="T2391" s="11">
        <f>(((I2391/60)/60)/24)+DATE(1970,1,1)</f>
        <v>42210.915972222225</v>
      </c>
      <c r="U2391">
        <f>YEAR(S2391)</f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E2392/D2392*100</f>
        <v>0</v>
      </c>
      <c r="P2392" s="5">
        <f>IF(L2392,E2392/L2392,0)</f>
        <v>0</v>
      </c>
      <c r="Q2392" s="6" t="s">
        <v>8322</v>
      </c>
      <c r="R2392" s="6" t="s">
        <v>8323</v>
      </c>
      <c r="S2392" s="11">
        <f>(((J2392/60)/60)/24)+DATE(1970,1,1)</f>
        <v>41968.262314814812</v>
      </c>
      <c r="T2392" s="11">
        <f>(((I2392/60)/60)/24)+DATE(1970,1,1)</f>
        <v>42008.262314814812</v>
      </c>
      <c r="U2392">
        <f>YEAR(S2392)</f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E2393/D2393*100</f>
        <v>0.125</v>
      </c>
      <c r="P2393" s="5">
        <f>IF(L2393,E2393/L2393,0)</f>
        <v>25</v>
      </c>
      <c r="Q2393" s="6" t="s">
        <v>8322</v>
      </c>
      <c r="R2393" s="6" t="s">
        <v>8323</v>
      </c>
      <c r="S2393" s="11">
        <f>(((J2393/60)/60)/24)+DATE(1970,1,1)</f>
        <v>42064.794490740736</v>
      </c>
      <c r="T2393" s="11">
        <f>(((I2393/60)/60)/24)+DATE(1970,1,1)</f>
        <v>42094.752824074079</v>
      </c>
      <c r="U2393">
        <f>YEAR(S2393)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E2394/D2394*100</f>
        <v>0</v>
      </c>
      <c r="P2394" s="5">
        <f>IF(L2394,E2394/L2394,0)</f>
        <v>0</v>
      </c>
      <c r="Q2394" s="6" t="s">
        <v>8322</v>
      </c>
      <c r="R2394" s="6" t="s">
        <v>8323</v>
      </c>
      <c r="S2394" s="11">
        <f>(((J2394/60)/60)/24)+DATE(1970,1,1)</f>
        <v>42276.120636574073</v>
      </c>
      <c r="T2394" s="11">
        <f>(((I2394/60)/60)/24)+DATE(1970,1,1)</f>
        <v>42306.120636574073</v>
      </c>
      <c r="U2394">
        <f>YEAR(S2394)</f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E2395/D2395*100</f>
        <v>0.05</v>
      </c>
      <c r="P2395" s="5">
        <f>IF(L2395,E2395/L2395,0)</f>
        <v>50</v>
      </c>
      <c r="Q2395" s="6" t="s">
        <v>8322</v>
      </c>
      <c r="R2395" s="6" t="s">
        <v>8323</v>
      </c>
      <c r="S2395" s="11">
        <f>(((J2395/60)/60)/24)+DATE(1970,1,1)</f>
        <v>42194.648344907408</v>
      </c>
      <c r="T2395" s="11">
        <f>(((I2395/60)/60)/24)+DATE(1970,1,1)</f>
        <v>42224.648344907408</v>
      </c>
      <c r="U2395">
        <f>YEAR(S2395)</f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E2396/D2396*100</f>
        <v>0.06</v>
      </c>
      <c r="P2396" s="5">
        <f>IF(L2396,E2396/L2396,0)</f>
        <v>1.5</v>
      </c>
      <c r="Q2396" s="6" t="s">
        <v>8322</v>
      </c>
      <c r="R2396" s="6" t="s">
        <v>8323</v>
      </c>
      <c r="S2396" s="11">
        <f>(((J2396/60)/60)/24)+DATE(1970,1,1)</f>
        <v>42031.362187499995</v>
      </c>
      <c r="T2396" s="11">
        <f>(((I2396/60)/60)/24)+DATE(1970,1,1)</f>
        <v>42061.362187499995</v>
      </c>
      <c r="U2396">
        <f>YEAR(S2396)</f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E2397/D2397*100</f>
        <v>0</v>
      </c>
      <c r="P2397" s="5">
        <f>IF(L2397,E2397/L2397,0)</f>
        <v>0</v>
      </c>
      <c r="Q2397" s="6" t="s">
        <v>8322</v>
      </c>
      <c r="R2397" s="6" t="s">
        <v>8323</v>
      </c>
      <c r="S2397" s="11">
        <f>(((J2397/60)/60)/24)+DATE(1970,1,1)</f>
        <v>42717.121377314819</v>
      </c>
      <c r="T2397" s="11">
        <f>(((I2397/60)/60)/24)+DATE(1970,1,1)</f>
        <v>42745.372916666667</v>
      </c>
      <c r="U2397">
        <f>YEAR(S2397)</f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E2398/D2398*100</f>
        <v>0.2</v>
      </c>
      <c r="P2398" s="5">
        <f>IF(L2398,E2398/L2398,0)</f>
        <v>10</v>
      </c>
      <c r="Q2398" s="6" t="s">
        <v>8322</v>
      </c>
      <c r="R2398" s="6" t="s">
        <v>8323</v>
      </c>
      <c r="S2398" s="11">
        <f>(((J2398/60)/60)/24)+DATE(1970,1,1)</f>
        <v>42262.849050925928</v>
      </c>
      <c r="T2398" s="11">
        <f>(((I2398/60)/60)/24)+DATE(1970,1,1)</f>
        <v>42292.849050925928</v>
      </c>
      <c r="U2398">
        <f>YEAR(S2398)</f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E2399/D2399*100</f>
        <v>0</v>
      </c>
      <c r="P2399" s="5">
        <f>IF(L2399,E2399/L2399,0)</f>
        <v>0</v>
      </c>
      <c r="Q2399" s="6" t="s">
        <v>8322</v>
      </c>
      <c r="R2399" s="6" t="s">
        <v>8323</v>
      </c>
      <c r="S2399" s="11">
        <f>(((J2399/60)/60)/24)+DATE(1970,1,1)</f>
        <v>41976.88490740741</v>
      </c>
      <c r="T2399" s="11">
        <f>(((I2399/60)/60)/24)+DATE(1970,1,1)</f>
        <v>42006.88490740741</v>
      </c>
      <c r="U2399">
        <f>YEAR(S2399)</f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E2400/D2400*100</f>
        <v>0</v>
      </c>
      <c r="P2400" s="5">
        <f>IF(L2400,E2400/L2400,0)</f>
        <v>0</v>
      </c>
      <c r="Q2400" s="6" t="s">
        <v>8322</v>
      </c>
      <c r="R2400" s="6" t="s">
        <v>8323</v>
      </c>
      <c r="S2400" s="11">
        <f>(((J2400/60)/60)/24)+DATE(1970,1,1)</f>
        <v>42157.916481481487</v>
      </c>
      <c r="T2400" s="11">
        <f>(((I2400/60)/60)/24)+DATE(1970,1,1)</f>
        <v>42187.916481481487</v>
      </c>
      <c r="U2400">
        <f>YEAR(S2400)</f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E2401/D2401*100</f>
        <v>0</v>
      </c>
      <c r="P2401" s="5">
        <f>IF(L2401,E2401/L2401,0)</f>
        <v>0</v>
      </c>
      <c r="Q2401" s="6" t="s">
        <v>8322</v>
      </c>
      <c r="R2401" s="6" t="s">
        <v>8323</v>
      </c>
      <c r="S2401" s="11">
        <f>(((J2401/60)/60)/24)+DATE(1970,1,1)</f>
        <v>41956.853078703702</v>
      </c>
      <c r="T2401" s="11">
        <f>(((I2401/60)/60)/24)+DATE(1970,1,1)</f>
        <v>41991.853078703702</v>
      </c>
      <c r="U2401">
        <f>YEAR(S2401)</f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E2402/D2402*100</f>
        <v>0</v>
      </c>
      <c r="P2402" s="5">
        <f>IF(L2402,E2402/L2402,0)</f>
        <v>0</v>
      </c>
      <c r="Q2402" s="6" t="s">
        <v>8322</v>
      </c>
      <c r="R2402" s="6" t="s">
        <v>8323</v>
      </c>
      <c r="S2402" s="11">
        <f>(((J2402/60)/60)/24)+DATE(1970,1,1)</f>
        <v>42444.268101851849</v>
      </c>
      <c r="T2402" s="11">
        <f>(((I2402/60)/60)/24)+DATE(1970,1,1)</f>
        <v>42474.268101851849</v>
      </c>
      <c r="U2402">
        <f>YEAR(S2402)</f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E2403/D2403*100</f>
        <v>0.71785714285714286</v>
      </c>
      <c r="P2403" s="5">
        <f>IF(L2403,E2403/L2403,0)</f>
        <v>22.333333333333332</v>
      </c>
      <c r="Q2403" s="6" t="s">
        <v>8335</v>
      </c>
      <c r="R2403" s="6" t="s">
        <v>8336</v>
      </c>
      <c r="S2403" s="11">
        <f>(((J2403/60)/60)/24)+DATE(1970,1,1)</f>
        <v>42374.822870370372</v>
      </c>
      <c r="T2403" s="11">
        <f>(((I2403/60)/60)/24)+DATE(1970,1,1)</f>
        <v>42434.822870370372</v>
      </c>
      <c r="U2403">
        <f>YEAR(S2403)</f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E2404/D2404*100</f>
        <v>0.43333333333333329</v>
      </c>
      <c r="P2404" s="5">
        <f>IF(L2404,E2404/L2404,0)</f>
        <v>52</v>
      </c>
      <c r="Q2404" s="6" t="s">
        <v>8335</v>
      </c>
      <c r="R2404" s="6" t="s">
        <v>8336</v>
      </c>
      <c r="S2404" s="11">
        <f>(((J2404/60)/60)/24)+DATE(1970,1,1)</f>
        <v>42107.679756944446</v>
      </c>
      <c r="T2404" s="11">
        <f>(((I2404/60)/60)/24)+DATE(1970,1,1)</f>
        <v>42137.679756944446</v>
      </c>
      <c r="U2404">
        <f>YEAR(S2404)</f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E2405/D2405*100</f>
        <v>16.833333333333332</v>
      </c>
      <c r="P2405" s="5">
        <f>IF(L2405,E2405/L2405,0)</f>
        <v>16.833333333333332</v>
      </c>
      <c r="Q2405" s="6" t="s">
        <v>8335</v>
      </c>
      <c r="R2405" s="6" t="s">
        <v>8336</v>
      </c>
      <c r="S2405" s="11">
        <f>(((J2405/60)/60)/24)+DATE(1970,1,1)</f>
        <v>42399.882615740738</v>
      </c>
      <c r="T2405" s="11">
        <f>(((I2405/60)/60)/24)+DATE(1970,1,1)</f>
        <v>42459.840949074074</v>
      </c>
      <c r="U2405">
        <f>YEAR(S2405)</f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E2406/D2406*100</f>
        <v>0</v>
      </c>
      <c r="P2406" s="5">
        <f>IF(L2406,E2406/L2406,0)</f>
        <v>0</v>
      </c>
      <c r="Q2406" s="6" t="s">
        <v>8335</v>
      </c>
      <c r="R2406" s="6" t="s">
        <v>8336</v>
      </c>
      <c r="S2406" s="11">
        <f>(((J2406/60)/60)/24)+DATE(1970,1,1)</f>
        <v>42342.03943287037</v>
      </c>
      <c r="T2406" s="11">
        <f>(((I2406/60)/60)/24)+DATE(1970,1,1)</f>
        <v>42372.03943287037</v>
      </c>
      <c r="U2406">
        <f>YEAR(S2406)</f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E2407/D2407*100</f>
        <v>22.52</v>
      </c>
      <c r="P2407" s="5">
        <f>IF(L2407,E2407/L2407,0)</f>
        <v>56.3</v>
      </c>
      <c r="Q2407" s="6" t="s">
        <v>8335</v>
      </c>
      <c r="R2407" s="6" t="s">
        <v>8336</v>
      </c>
      <c r="S2407" s="11">
        <f>(((J2407/60)/60)/24)+DATE(1970,1,1)</f>
        <v>42595.585358796292</v>
      </c>
      <c r="T2407" s="11">
        <f>(((I2407/60)/60)/24)+DATE(1970,1,1)</f>
        <v>42616.585358796292</v>
      </c>
      <c r="U2407">
        <f>YEAR(S2407)</f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E2408/D2408*100</f>
        <v>41.384615384615387</v>
      </c>
      <c r="P2408" s="5">
        <f>IF(L2408,E2408/L2408,0)</f>
        <v>84.0625</v>
      </c>
      <c r="Q2408" s="6" t="s">
        <v>8335</v>
      </c>
      <c r="R2408" s="6" t="s">
        <v>8336</v>
      </c>
      <c r="S2408" s="11">
        <f>(((J2408/60)/60)/24)+DATE(1970,1,1)</f>
        <v>41983.110995370371</v>
      </c>
      <c r="T2408" s="11">
        <f>(((I2408/60)/60)/24)+DATE(1970,1,1)</f>
        <v>42023.110995370371</v>
      </c>
      <c r="U2408">
        <f>YEAR(S2408)</f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E2409/D2409*100</f>
        <v>25.259090909090908</v>
      </c>
      <c r="P2409" s="5">
        <f>IF(L2409,E2409/L2409,0)</f>
        <v>168.39393939393941</v>
      </c>
      <c r="Q2409" s="6" t="s">
        <v>8335</v>
      </c>
      <c r="R2409" s="6" t="s">
        <v>8336</v>
      </c>
      <c r="S2409" s="11">
        <f>(((J2409/60)/60)/24)+DATE(1970,1,1)</f>
        <v>42082.575555555552</v>
      </c>
      <c r="T2409" s="11">
        <f>(((I2409/60)/60)/24)+DATE(1970,1,1)</f>
        <v>42105.25</v>
      </c>
      <c r="U2409">
        <f>YEAR(S2409)</f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E2410/D2410*100</f>
        <v>0.2</v>
      </c>
      <c r="P2410" s="5">
        <f>IF(L2410,E2410/L2410,0)</f>
        <v>15</v>
      </c>
      <c r="Q2410" s="6" t="s">
        <v>8335</v>
      </c>
      <c r="R2410" s="6" t="s">
        <v>8336</v>
      </c>
      <c r="S2410" s="11">
        <f>(((J2410/60)/60)/24)+DATE(1970,1,1)</f>
        <v>41919.140706018516</v>
      </c>
      <c r="T2410" s="11">
        <f>(((I2410/60)/60)/24)+DATE(1970,1,1)</f>
        <v>41949.182372685187</v>
      </c>
      <c r="U2410">
        <f>YEAR(S2410)</f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E2411/D2411*100</f>
        <v>1.8399999999999999</v>
      </c>
      <c r="P2411" s="5">
        <f>IF(L2411,E2411/L2411,0)</f>
        <v>76.666666666666671</v>
      </c>
      <c r="Q2411" s="6" t="s">
        <v>8335</v>
      </c>
      <c r="R2411" s="6" t="s">
        <v>8336</v>
      </c>
      <c r="S2411" s="11">
        <f>(((J2411/60)/60)/24)+DATE(1970,1,1)</f>
        <v>42204.875868055555</v>
      </c>
      <c r="T2411" s="11">
        <f>(((I2411/60)/60)/24)+DATE(1970,1,1)</f>
        <v>42234.875868055555</v>
      </c>
      <c r="U2411">
        <f>YEAR(S2411)</f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E2412/D2412*100</f>
        <v>0</v>
      </c>
      <c r="P2412" s="5">
        <f>IF(L2412,E2412/L2412,0)</f>
        <v>0</v>
      </c>
      <c r="Q2412" s="6" t="s">
        <v>8335</v>
      </c>
      <c r="R2412" s="6" t="s">
        <v>8336</v>
      </c>
      <c r="S2412" s="11">
        <f>(((J2412/60)/60)/24)+DATE(1970,1,1)</f>
        <v>42224.408275462964</v>
      </c>
      <c r="T2412" s="11">
        <f>(((I2412/60)/60)/24)+DATE(1970,1,1)</f>
        <v>42254.408275462964</v>
      </c>
      <c r="U2412">
        <f>YEAR(S2412)</f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E2413/D2413*100</f>
        <v>0.60399999999999998</v>
      </c>
      <c r="P2413" s="5">
        <f>IF(L2413,E2413/L2413,0)</f>
        <v>50.333333333333336</v>
      </c>
      <c r="Q2413" s="6" t="s">
        <v>8335</v>
      </c>
      <c r="R2413" s="6" t="s">
        <v>8336</v>
      </c>
      <c r="S2413" s="11">
        <f>(((J2413/60)/60)/24)+DATE(1970,1,1)</f>
        <v>42211.732430555552</v>
      </c>
      <c r="T2413" s="11">
        <f>(((I2413/60)/60)/24)+DATE(1970,1,1)</f>
        <v>42241.732430555552</v>
      </c>
      <c r="U2413">
        <f>YEAR(S2413)</f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E2414/D2414*100</f>
        <v>0</v>
      </c>
      <c r="P2414" s="5">
        <f>IF(L2414,E2414/L2414,0)</f>
        <v>0</v>
      </c>
      <c r="Q2414" s="6" t="s">
        <v>8335</v>
      </c>
      <c r="R2414" s="6" t="s">
        <v>8336</v>
      </c>
      <c r="S2414" s="11">
        <f>(((J2414/60)/60)/24)+DATE(1970,1,1)</f>
        <v>42655.736956018518</v>
      </c>
      <c r="T2414" s="11">
        <f>(((I2414/60)/60)/24)+DATE(1970,1,1)</f>
        <v>42700.778622685189</v>
      </c>
      <c r="U2414">
        <f>YEAR(S2414)</f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E2415/D2415*100</f>
        <v>0.83333333333333337</v>
      </c>
      <c r="P2415" s="5">
        <f>IF(L2415,E2415/L2415,0)</f>
        <v>8.3333333333333339</v>
      </c>
      <c r="Q2415" s="6" t="s">
        <v>8335</v>
      </c>
      <c r="R2415" s="6" t="s">
        <v>8336</v>
      </c>
      <c r="S2415" s="11">
        <f>(((J2415/60)/60)/24)+DATE(1970,1,1)</f>
        <v>41760.10974537037</v>
      </c>
      <c r="T2415" s="11">
        <f>(((I2415/60)/60)/24)+DATE(1970,1,1)</f>
        <v>41790.979166666664</v>
      </c>
      <c r="U2415">
        <f>YEAR(S2415)</f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E2416/D2416*100</f>
        <v>3.0666666666666664</v>
      </c>
      <c r="P2416" s="5">
        <f>IF(L2416,E2416/L2416,0)</f>
        <v>35.384615384615387</v>
      </c>
      <c r="Q2416" s="6" t="s">
        <v>8335</v>
      </c>
      <c r="R2416" s="6" t="s">
        <v>8336</v>
      </c>
      <c r="S2416" s="11">
        <f>(((J2416/60)/60)/24)+DATE(1970,1,1)</f>
        <v>42198.695138888885</v>
      </c>
      <c r="T2416" s="11">
        <f>(((I2416/60)/60)/24)+DATE(1970,1,1)</f>
        <v>42238.165972222225</v>
      </c>
      <c r="U2416">
        <f>YEAR(S2416)</f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E2417/D2417*100</f>
        <v>0.55833333333333335</v>
      </c>
      <c r="P2417" s="5">
        <f>IF(L2417,E2417/L2417,0)</f>
        <v>55.833333333333336</v>
      </c>
      <c r="Q2417" s="6" t="s">
        <v>8335</v>
      </c>
      <c r="R2417" s="6" t="s">
        <v>8336</v>
      </c>
      <c r="S2417" s="11">
        <f>(((J2417/60)/60)/24)+DATE(1970,1,1)</f>
        <v>42536.862800925926</v>
      </c>
      <c r="T2417" s="11">
        <f>(((I2417/60)/60)/24)+DATE(1970,1,1)</f>
        <v>42566.862800925926</v>
      </c>
      <c r="U2417">
        <f>YEAR(S2417)</f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E2418/D2418*100</f>
        <v>2.5000000000000001E-2</v>
      </c>
      <c r="P2418" s="5">
        <f>IF(L2418,E2418/L2418,0)</f>
        <v>5</v>
      </c>
      <c r="Q2418" s="6" t="s">
        <v>8335</v>
      </c>
      <c r="R2418" s="6" t="s">
        <v>8336</v>
      </c>
      <c r="S2418" s="11">
        <f>(((J2418/60)/60)/24)+DATE(1970,1,1)</f>
        <v>42019.737766203703</v>
      </c>
      <c r="T2418" s="11">
        <f>(((I2418/60)/60)/24)+DATE(1970,1,1)</f>
        <v>42077.625</v>
      </c>
      <c r="U2418">
        <f>YEAR(S2418)</f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E2419/D2419*100</f>
        <v>0</v>
      </c>
      <c r="P2419" s="5">
        <f>IF(L2419,E2419/L2419,0)</f>
        <v>0</v>
      </c>
      <c r="Q2419" s="6" t="s">
        <v>8335</v>
      </c>
      <c r="R2419" s="6" t="s">
        <v>8336</v>
      </c>
      <c r="S2419" s="11">
        <f>(((J2419/60)/60)/24)+DATE(1970,1,1)</f>
        <v>41831.884108796294</v>
      </c>
      <c r="T2419" s="11">
        <f>(((I2419/60)/60)/24)+DATE(1970,1,1)</f>
        <v>41861.884108796294</v>
      </c>
      <c r="U2419">
        <f>YEAR(S2419)</f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E2420/D2420*100</f>
        <v>0.02</v>
      </c>
      <c r="P2420" s="5">
        <f>IF(L2420,E2420/L2420,0)</f>
        <v>1</v>
      </c>
      <c r="Q2420" s="6" t="s">
        <v>8335</v>
      </c>
      <c r="R2420" s="6" t="s">
        <v>8336</v>
      </c>
      <c r="S2420" s="11">
        <f>(((J2420/60)/60)/24)+DATE(1970,1,1)</f>
        <v>42027.856990740736</v>
      </c>
      <c r="T2420" s="11">
        <f>(((I2420/60)/60)/24)+DATE(1970,1,1)</f>
        <v>42087.815324074079</v>
      </c>
      <c r="U2420">
        <f>YEAR(S2420)</f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E2421/D2421*100</f>
        <v>0</v>
      </c>
      <c r="P2421" s="5">
        <f>IF(L2421,E2421/L2421,0)</f>
        <v>0</v>
      </c>
      <c r="Q2421" s="6" t="s">
        <v>8335</v>
      </c>
      <c r="R2421" s="6" t="s">
        <v>8336</v>
      </c>
      <c r="S2421" s="11">
        <f>(((J2421/60)/60)/24)+DATE(1970,1,1)</f>
        <v>41993.738298611104</v>
      </c>
      <c r="T2421" s="11">
        <f>(((I2421/60)/60)/24)+DATE(1970,1,1)</f>
        <v>42053.738298611104</v>
      </c>
      <c r="U2421">
        <f>YEAR(S2421)</f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E2422/D2422*100</f>
        <v>14.825133372851216</v>
      </c>
      <c r="P2422" s="5">
        <f>IF(L2422,E2422/L2422,0)</f>
        <v>69.472222222222229</v>
      </c>
      <c r="Q2422" s="6" t="s">
        <v>8335</v>
      </c>
      <c r="R2422" s="6" t="s">
        <v>8336</v>
      </c>
      <c r="S2422" s="11">
        <f>(((J2422/60)/60)/24)+DATE(1970,1,1)</f>
        <v>41893.028877314813</v>
      </c>
      <c r="T2422" s="11">
        <f>(((I2422/60)/60)/24)+DATE(1970,1,1)</f>
        <v>41953.070543981477</v>
      </c>
      <c r="U2422">
        <f>YEAR(S2422)</f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E2423/D2423*100</f>
        <v>1.6666666666666666E-2</v>
      </c>
      <c r="P2423" s="5">
        <f>IF(L2423,E2423/L2423,0)</f>
        <v>1</v>
      </c>
      <c r="Q2423" s="6" t="s">
        <v>8335</v>
      </c>
      <c r="R2423" s="6" t="s">
        <v>8336</v>
      </c>
      <c r="S2423" s="11">
        <f>(((J2423/60)/60)/24)+DATE(1970,1,1)</f>
        <v>42026.687453703707</v>
      </c>
      <c r="T2423" s="11">
        <f>(((I2423/60)/60)/24)+DATE(1970,1,1)</f>
        <v>42056.687453703707</v>
      </c>
      <c r="U2423">
        <f>YEAR(S2423)</f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E2424/D2424*100</f>
        <v>0.2</v>
      </c>
      <c r="P2424" s="5">
        <f>IF(L2424,E2424/L2424,0)</f>
        <v>1</v>
      </c>
      <c r="Q2424" s="6" t="s">
        <v>8335</v>
      </c>
      <c r="R2424" s="6" t="s">
        <v>8336</v>
      </c>
      <c r="S2424" s="11">
        <f>(((J2424/60)/60)/24)+DATE(1970,1,1)</f>
        <v>42044.724953703699</v>
      </c>
      <c r="T2424" s="11">
        <f>(((I2424/60)/60)/24)+DATE(1970,1,1)</f>
        <v>42074.683287037042</v>
      </c>
      <c r="U2424">
        <f>YEAR(S2424)</f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E2425/D2425*100</f>
        <v>1.3333333333333334E-2</v>
      </c>
      <c r="P2425" s="5">
        <f>IF(L2425,E2425/L2425,0)</f>
        <v>8</v>
      </c>
      <c r="Q2425" s="6" t="s">
        <v>8335</v>
      </c>
      <c r="R2425" s="6" t="s">
        <v>8336</v>
      </c>
      <c r="S2425" s="11">
        <f>(((J2425/60)/60)/24)+DATE(1970,1,1)</f>
        <v>41974.704745370371</v>
      </c>
      <c r="T2425" s="11">
        <f>(((I2425/60)/60)/24)+DATE(1970,1,1)</f>
        <v>42004.704745370371</v>
      </c>
      <c r="U2425">
        <f>YEAR(S2425)</f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E2426/D2426*100</f>
        <v>1.24</v>
      </c>
      <c r="P2426" s="5">
        <f>IF(L2426,E2426/L2426,0)</f>
        <v>34.444444444444443</v>
      </c>
      <c r="Q2426" s="6" t="s">
        <v>8335</v>
      </c>
      <c r="R2426" s="6" t="s">
        <v>8336</v>
      </c>
      <c r="S2426" s="11">
        <f>(((J2426/60)/60)/24)+DATE(1970,1,1)</f>
        <v>41909.892453703702</v>
      </c>
      <c r="T2426" s="11">
        <f>(((I2426/60)/60)/24)+DATE(1970,1,1)</f>
        <v>41939.892453703702</v>
      </c>
      <c r="U2426">
        <f>YEAR(S2426)</f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E2427/D2427*100</f>
        <v>2.8571428571428574E-2</v>
      </c>
      <c r="P2427" s="5">
        <f>IF(L2427,E2427/L2427,0)</f>
        <v>1</v>
      </c>
      <c r="Q2427" s="6" t="s">
        <v>8335</v>
      </c>
      <c r="R2427" s="6" t="s">
        <v>8336</v>
      </c>
      <c r="S2427" s="11">
        <f>(((J2427/60)/60)/24)+DATE(1970,1,1)</f>
        <v>42502.913761574076</v>
      </c>
      <c r="T2427" s="11">
        <f>(((I2427/60)/60)/24)+DATE(1970,1,1)</f>
        <v>42517.919444444444</v>
      </c>
      <c r="U2427">
        <f>YEAR(S2427)</f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E2428/D2428*100</f>
        <v>0</v>
      </c>
      <c r="P2428" s="5">
        <f>IF(L2428,E2428/L2428,0)</f>
        <v>0</v>
      </c>
      <c r="Q2428" s="6" t="s">
        <v>8335</v>
      </c>
      <c r="R2428" s="6" t="s">
        <v>8336</v>
      </c>
      <c r="S2428" s="11">
        <f>(((J2428/60)/60)/24)+DATE(1970,1,1)</f>
        <v>42164.170046296291</v>
      </c>
      <c r="T2428" s="11">
        <f>(((I2428/60)/60)/24)+DATE(1970,1,1)</f>
        <v>42224.170046296291</v>
      </c>
      <c r="U2428">
        <f>YEAR(S2428)</f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E2429/D2429*100</f>
        <v>2E-3</v>
      </c>
      <c r="P2429" s="5">
        <f>IF(L2429,E2429/L2429,0)</f>
        <v>1</v>
      </c>
      <c r="Q2429" s="6" t="s">
        <v>8335</v>
      </c>
      <c r="R2429" s="6" t="s">
        <v>8336</v>
      </c>
      <c r="S2429" s="11">
        <f>(((J2429/60)/60)/24)+DATE(1970,1,1)</f>
        <v>42412.318668981476</v>
      </c>
      <c r="T2429" s="11">
        <f>(((I2429/60)/60)/24)+DATE(1970,1,1)</f>
        <v>42452.277002314819</v>
      </c>
      <c r="U2429">
        <f>YEAR(S2429)</f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E2430/D2430*100</f>
        <v>2.8571428571428571E-3</v>
      </c>
      <c r="P2430" s="5">
        <f>IF(L2430,E2430/L2430,0)</f>
        <v>1</v>
      </c>
      <c r="Q2430" s="6" t="s">
        <v>8335</v>
      </c>
      <c r="R2430" s="6" t="s">
        <v>8336</v>
      </c>
      <c r="S2430" s="11">
        <f>(((J2430/60)/60)/24)+DATE(1970,1,1)</f>
        <v>42045.784155092595</v>
      </c>
      <c r="T2430" s="11">
        <f>(((I2430/60)/60)/24)+DATE(1970,1,1)</f>
        <v>42075.742488425924</v>
      </c>
      <c r="U2430">
        <f>YEAR(S2430)</f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E2431/D2431*100</f>
        <v>1.4321428571428572</v>
      </c>
      <c r="P2431" s="5">
        <f>IF(L2431,E2431/L2431,0)</f>
        <v>501.25</v>
      </c>
      <c r="Q2431" s="6" t="s">
        <v>8335</v>
      </c>
      <c r="R2431" s="6" t="s">
        <v>8336</v>
      </c>
      <c r="S2431" s="11">
        <f>(((J2431/60)/60)/24)+DATE(1970,1,1)</f>
        <v>42734.879236111112</v>
      </c>
      <c r="T2431" s="11">
        <f>(((I2431/60)/60)/24)+DATE(1970,1,1)</f>
        <v>42771.697222222225</v>
      </c>
      <c r="U2431">
        <f>YEAR(S2431)</f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E2432/D2432*100</f>
        <v>0.70000000000000007</v>
      </c>
      <c r="P2432" s="5">
        <f>IF(L2432,E2432/L2432,0)</f>
        <v>10.5</v>
      </c>
      <c r="Q2432" s="6" t="s">
        <v>8335</v>
      </c>
      <c r="R2432" s="6" t="s">
        <v>8336</v>
      </c>
      <c r="S2432" s="11">
        <f>(((J2432/60)/60)/24)+DATE(1970,1,1)</f>
        <v>42382.130833333329</v>
      </c>
      <c r="T2432" s="11">
        <f>(((I2432/60)/60)/24)+DATE(1970,1,1)</f>
        <v>42412.130833333329</v>
      </c>
      <c r="U2432">
        <f>YEAR(S2432)</f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E2433/D2433*100</f>
        <v>2E-3</v>
      </c>
      <c r="P2433" s="5">
        <f>IF(L2433,E2433/L2433,0)</f>
        <v>1</v>
      </c>
      <c r="Q2433" s="6" t="s">
        <v>8335</v>
      </c>
      <c r="R2433" s="6" t="s">
        <v>8336</v>
      </c>
      <c r="S2433" s="11">
        <f>(((J2433/60)/60)/24)+DATE(1970,1,1)</f>
        <v>42489.099687499998</v>
      </c>
      <c r="T2433" s="11">
        <f>(((I2433/60)/60)/24)+DATE(1970,1,1)</f>
        <v>42549.099687499998</v>
      </c>
      <c r="U2433">
        <f>YEAR(S2433)</f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E2434/D2434*100</f>
        <v>1.4285714285714287E-2</v>
      </c>
      <c r="P2434" s="5">
        <f>IF(L2434,E2434/L2434,0)</f>
        <v>1</v>
      </c>
      <c r="Q2434" s="6" t="s">
        <v>8335</v>
      </c>
      <c r="R2434" s="6" t="s">
        <v>8336</v>
      </c>
      <c r="S2434" s="11">
        <f>(((J2434/60)/60)/24)+DATE(1970,1,1)</f>
        <v>42041.218715277777</v>
      </c>
      <c r="T2434" s="11">
        <f>(((I2434/60)/60)/24)+DATE(1970,1,1)</f>
        <v>42071.218715277777</v>
      </c>
      <c r="U2434">
        <f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E2435/D2435*100</f>
        <v>0</v>
      </c>
      <c r="P2435" s="5">
        <f>IF(L2435,E2435/L2435,0)</f>
        <v>0</v>
      </c>
      <c r="Q2435" s="6" t="s">
        <v>8335</v>
      </c>
      <c r="R2435" s="6" t="s">
        <v>8336</v>
      </c>
      <c r="S2435" s="11">
        <f>(((J2435/60)/60)/24)+DATE(1970,1,1)</f>
        <v>42397.89980324074</v>
      </c>
      <c r="T2435" s="11">
        <f>(((I2435/60)/60)/24)+DATE(1970,1,1)</f>
        <v>42427.89980324074</v>
      </c>
      <c r="U2435">
        <f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E2436/D2436*100</f>
        <v>0.13</v>
      </c>
      <c r="P2436" s="5">
        <f>IF(L2436,E2436/L2436,0)</f>
        <v>13</v>
      </c>
      <c r="Q2436" s="6" t="s">
        <v>8335</v>
      </c>
      <c r="R2436" s="6" t="s">
        <v>8336</v>
      </c>
      <c r="S2436" s="11">
        <f>(((J2436/60)/60)/24)+DATE(1970,1,1)</f>
        <v>42180.18604166666</v>
      </c>
      <c r="T2436" s="11">
        <f>(((I2436/60)/60)/24)+DATE(1970,1,1)</f>
        <v>42220.18604166666</v>
      </c>
      <c r="U2436">
        <f>YEAR(S2436)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E2437/D2437*100</f>
        <v>0.48960000000000004</v>
      </c>
      <c r="P2437" s="5">
        <f>IF(L2437,E2437/L2437,0)</f>
        <v>306</v>
      </c>
      <c r="Q2437" s="6" t="s">
        <v>8335</v>
      </c>
      <c r="R2437" s="6" t="s">
        <v>8336</v>
      </c>
      <c r="S2437" s="11">
        <f>(((J2437/60)/60)/24)+DATE(1970,1,1)</f>
        <v>42252.277615740735</v>
      </c>
      <c r="T2437" s="11">
        <f>(((I2437/60)/60)/24)+DATE(1970,1,1)</f>
        <v>42282.277615740735</v>
      </c>
      <c r="U2437">
        <f>YEAR(S2437)</f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E2438/D2438*100</f>
        <v>3.8461538461538464E-2</v>
      </c>
      <c r="P2438" s="5">
        <f>IF(L2438,E2438/L2438,0)</f>
        <v>22.5</v>
      </c>
      <c r="Q2438" s="6" t="s">
        <v>8335</v>
      </c>
      <c r="R2438" s="6" t="s">
        <v>8336</v>
      </c>
      <c r="S2438" s="11">
        <f>(((J2438/60)/60)/24)+DATE(1970,1,1)</f>
        <v>42338.615393518514</v>
      </c>
      <c r="T2438" s="11">
        <f>(((I2438/60)/60)/24)+DATE(1970,1,1)</f>
        <v>42398.615393518514</v>
      </c>
      <c r="U2438">
        <f>YEAR(S2438)</f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E2439/D2439*100</f>
        <v>0</v>
      </c>
      <c r="P2439" s="5">
        <f>IF(L2439,E2439/L2439,0)</f>
        <v>0</v>
      </c>
      <c r="Q2439" s="6" t="s">
        <v>8335</v>
      </c>
      <c r="R2439" s="6" t="s">
        <v>8336</v>
      </c>
      <c r="S2439" s="11">
        <f>(((J2439/60)/60)/24)+DATE(1970,1,1)</f>
        <v>42031.965138888889</v>
      </c>
      <c r="T2439" s="11">
        <f>(((I2439/60)/60)/24)+DATE(1970,1,1)</f>
        <v>42080.75</v>
      </c>
      <c r="U2439">
        <f>YEAR(S2439)</f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E2440/D2440*100</f>
        <v>0.33333333333333337</v>
      </c>
      <c r="P2440" s="5">
        <f>IF(L2440,E2440/L2440,0)</f>
        <v>50</v>
      </c>
      <c r="Q2440" s="6" t="s">
        <v>8335</v>
      </c>
      <c r="R2440" s="6" t="s">
        <v>8336</v>
      </c>
      <c r="S2440" s="11">
        <f>(((J2440/60)/60)/24)+DATE(1970,1,1)</f>
        <v>42285.91506944444</v>
      </c>
      <c r="T2440" s="11">
        <f>(((I2440/60)/60)/24)+DATE(1970,1,1)</f>
        <v>42345.956736111111</v>
      </c>
      <c r="U2440">
        <f>YEAR(S2440)</f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E2441/D2441*100</f>
        <v>0</v>
      </c>
      <c r="P2441" s="5">
        <f>IF(L2441,E2441/L2441,0)</f>
        <v>0</v>
      </c>
      <c r="Q2441" s="6" t="s">
        <v>8335</v>
      </c>
      <c r="R2441" s="6" t="s">
        <v>8336</v>
      </c>
      <c r="S2441" s="11">
        <f>(((J2441/60)/60)/24)+DATE(1970,1,1)</f>
        <v>42265.818622685183</v>
      </c>
      <c r="T2441" s="11">
        <f>(((I2441/60)/60)/24)+DATE(1970,1,1)</f>
        <v>42295.818622685183</v>
      </c>
      <c r="U2441">
        <f>YEAR(S2441)</f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E2442/D2442*100</f>
        <v>0.2</v>
      </c>
      <c r="P2442" s="5">
        <f>IF(L2442,E2442/L2442,0)</f>
        <v>5</v>
      </c>
      <c r="Q2442" s="6" t="s">
        <v>8335</v>
      </c>
      <c r="R2442" s="6" t="s">
        <v>8336</v>
      </c>
      <c r="S2442" s="11">
        <f>(((J2442/60)/60)/24)+DATE(1970,1,1)</f>
        <v>42383.899456018517</v>
      </c>
      <c r="T2442" s="11">
        <f>(((I2442/60)/60)/24)+DATE(1970,1,1)</f>
        <v>42413.899456018517</v>
      </c>
      <c r="U2442">
        <f>YEAR(S2442)</f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E2443/D2443*100</f>
        <v>107.88</v>
      </c>
      <c r="P2443" s="5">
        <f>IF(L2443,E2443/L2443,0)</f>
        <v>74.22935779816514</v>
      </c>
      <c r="Q2443" s="6" t="s">
        <v>8335</v>
      </c>
      <c r="R2443" s="6" t="s">
        <v>8351</v>
      </c>
      <c r="S2443" s="11">
        <f>(((J2443/60)/60)/24)+DATE(1970,1,1)</f>
        <v>42187.125625000001</v>
      </c>
      <c r="T2443" s="11">
        <f>(((I2443/60)/60)/24)+DATE(1970,1,1)</f>
        <v>42208.207638888889</v>
      </c>
      <c r="U2443">
        <f>YEAR(S2443)</f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E2444/D2444*100</f>
        <v>125.94166666666666</v>
      </c>
      <c r="P2444" s="5">
        <f>IF(L2444,E2444/L2444,0)</f>
        <v>81.252688172043008</v>
      </c>
      <c r="Q2444" s="6" t="s">
        <v>8335</v>
      </c>
      <c r="R2444" s="6" t="s">
        <v>8351</v>
      </c>
      <c r="S2444" s="11">
        <f>(((J2444/60)/60)/24)+DATE(1970,1,1)</f>
        <v>42052.666990740734</v>
      </c>
      <c r="T2444" s="11">
        <f>(((I2444/60)/60)/24)+DATE(1970,1,1)</f>
        <v>42082.625324074077</v>
      </c>
      <c r="U2444">
        <f>YEAR(S2444)</f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E2445/D2445*100</f>
        <v>202.51495</v>
      </c>
      <c r="P2445" s="5">
        <f>IF(L2445,E2445/L2445,0)</f>
        <v>130.23469453376205</v>
      </c>
      <c r="Q2445" s="6" t="s">
        <v>8335</v>
      </c>
      <c r="R2445" s="6" t="s">
        <v>8351</v>
      </c>
      <c r="S2445" s="11">
        <f>(((J2445/60)/60)/24)+DATE(1970,1,1)</f>
        <v>41836.625254629631</v>
      </c>
      <c r="T2445" s="11">
        <f>(((I2445/60)/60)/24)+DATE(1970,1,1)</f>
        <v>41866.625254629631</v>
      </c>
      <c r="U2445">
        <f>YEAR(S2445)</f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E2446/D2446*100</f>
        <v>108.60000000000001</v>
      </c>
      <c r="P2446" s="5">
        <f>IF(L2446,E2446/L2446,0)</f>
        <v>53.409836065573771</v>
      </c>
      <c r="Q2446" s="6" t="s">
        <v>8335</v>
      </c>
      <c r="R2446" s="6" t="s">
        <v>8351</v>
      </c>
      <c r="S2446" s="11">
        <f>(((J2446/60)/60)/24)+DATE(1970,1,1)</f>
        <v>42485.754525462966</v>
      </c>
      <c r="T2446" s="11">
        <f>(((I2446/60)/60)/24)+DATE(1970,1,1)</f>
        <v>42515.754525462966</v>
      </c>
      <c r="U2446">
        <f>YEAR(S2446)</f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E2447/D2447*100</f>
        <v>172.8</v>
      </c>
      <c r="P2447" s="5">
        <f>IF(L2447,E2447/L2447,0)</f>
        <v>75.130434782608702</v>
      </c>
      <c r="Q2447" s="6" t="s">
        <v>8335</v>
      </c>
      <c r="R2447" s="6" t="s">
        <v>8351</v>
      </c>
      <c r="S2447" s="11">
        <f>(((J2447/60)/60)/24)+DATE(1970,1,1)</f>
        <v>42243.190057870372</v>
      </c>
      <c r="T2447" s="11">
        <f>(((I2447/60)/60)/24)+DATE(1970,1,1)</f>
        <v>42273.190057870372</v>
      </c>
      <c r="U2447">
        <f>YEAR(S2447)</f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E2448/D2448*100</f>
        <v>167.98</v>
      </c>
      <c r="P2448" s="5">
        <f>IF(L2448,E2448/L2448,0)</f>
        <v>75.666666666666671</v>
      </c>
      <c r="Q2448" s="6" t="s">
        <v>8335</v>
      </c>
      <c r="R2448" s="6" t="s">
        <v>8351</v>
      </c>
      <c r="S2448" s="11">
        <f>(((J2448/60)/60)/24)+DATE(1970,1,1)</f>
        <v>42670.602673611109</v>
      </c>
      <c r="T2448" s="11">
        <f>(((I2448/60)/60)/24)+DATE(1970,1,1)</f>
        <v>42700.64434027778</v>
      </c>
      <c r="U2448">
        <f>YEAR(S2448)</f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E2449/D2449*100</f>
        <v>427.20000000000005</v>
      </c>
      <c r="P2449" s="5">
        <f>IF(L2449,E2449/L2449,0)</f>
        <v>31.691394658753708</v>
      </c>
      <c r="Q2449" s="6" t="s">
        <v>8335</v>
      </c>
      <c r="R2449" s="6" t="s">
        <v>8351</v>
      </c>
      <c r="S2449" s="11">
        <f>(((J2449/60)/60)/24)+DATE(1970,1,1)</f>
        <v>42654.469826388886</v>
      </c>
      <c r="T2449" s="11">
        <f>(((I2449/60)/60)/24)+DATE(1970,1,1)</f>
        <v>42686.166666666672</v>
      </c>
      <c r="U2449">
        <f>YEAR(S2449)</f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E2450/D2450*100</f>
        <v>107.5</v>
      </c>
      <c r="P2450" s="5">
        <f>IF(L2450,E2450/L2450,0)</f>
        <v>47.777777777777779</v>
      </c>
      <c r="Q2450" s="6" t="s">
        <v>8335</v>
      </c>
      <c r="R2450" s="6" t="s">
        <v>8351</v>
      </c>
      <c r="S2450" s="11">
        <f>(((J2450/60)/60)/24)+DATE(1970,1,1)</f>
        <v>42607.316122685181</v>
      </c>
      <c r="T2450" s="11">
        <f>(((I2450/60)/60)/24)+DATE(1970,1,1)</f>
        <v>42613.233333333337</v>
      </c>
      <c r="U2450">
        <f>YEAR(S2450)</f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E2451/D2451*100</f>
        <v>108</v>
      </c>
      <c r="P2451" s="5">
        <f>IF(L2451,E2451/L2451,0)</f>
        <v>90</v>
      </c>
      <c r="Q2451" s="6" t="s">
        <v>8335</v>
      </c>
      <c r="R2451" s="6" t="s">
        <v>8351</v>
      </c>
      <c r="S2451" s="11">
        <f>(((J2451/60)/60)/24)+DATE(1970,1,1)</f>
        <v>41943.142534722225</v>
      </c>
      <c r="T2451" s="11">
        <f>(((I2451/60)/60)/24)+DATE(1970,1,1)</f>
        <v>41973.184201388889</v>
      </c>
      <c r="U2451">
        <f>YEAR(S2451)</f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E2452/D2452*100</f>
        <v>101.53353333333335</v>
      </c>
      <c r="P2452" s="5">
        <f>IF(L2452,E2452/L2452,0)</f>
        <v>149.31401960784314</v>
      </c>
      <c r="Q2452" s="6" t="s">
        <v>8335</v>
      </c>
      <c r="R2452" s="6" t="s">
        <v>8351</v>
      </c>
      <c r="S2452" s="11">
        <f>(((J2452/60)/60)/24)+DATE(1970,1,1)</f>
        <v>41902.07240740741</v>
      </c>
      <c r="T2452" s="11">
        <f>(((I2452/60)/60)/24)+DATE(1970,1,1)</f>
        <v>41940.132638888892</v>
      </c>
      <c r="U2452">
        <f>YEAR(S2452)</f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E2453/D2453*100</f>
        <v>115.45</v>
      </c>
      <c r="P2453" s="5">
        <f>IF(L2453,E2453/L2453,0)</f>
        <v>62.06989247311828</v>
      </c>
      <c r="Q2453" s="6" t="s">
        <v>8335</v>
      </c>
      <c r="R2453" s="6" t="s">
        <v>8351</v>
      </c>
      <c r="S2453" s="11">
        <f>(((J2453/60)/60)/24)+DATE(1970,1,1)</f>
        <v>42779.908449074079</v>
      </c>
      <c r="T2453" s="11">
        <f>(((I2453/60)/60)/24)+DATE(1970,1,1)</f>
        <v>42799.908449074079</v>
      </c>
      <c r="U2453">
        <f>YEAR(S2453)</f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E2454/D2454*100</f>
        <v>133.5</v>
      </c>
      <c r="P2454" s="5">
        <f>IF(L2454,E2454/L2454,0)</f>
        <v>53.4</v>
      </c>
      <c r="Q2454" s="6" t="s">
        <v>8335</v>
      </c>
      <c r="R2454" s="6" t="s">
        <v>8351</v>
      </c>
      <c r="S2454" s="11">
        <f>(((J2454/60)/60)/24)+DATE(1970,1,1)</f>
        <v>42338.84375</v>
      </c>
      <c r="T2454" s="11">
        <f>(((I2454/60)/60)/24)+DATE(1970,1,1)</f>
        <v>42367.958333333328</v>
      </c>
      <c r="U2454">
        <f>YEAR(S2454)</f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E2455/D2455*100</f>
        <v>154.69999999999999</v>
      </c>
      <c r="P2455" s="5">
        <f>IF(L2455,E2455/L2455,0)</f>
        <v>69.268656716417908</v>
      </c>
      <c r="Q2455" s="6" t="s">
        <v>8335</v>
      </c>
      <c r="R2455" s="6" t="s">
        <v>8351</v>
      </c>
      <c r="S2455" s="11">
        <f>(((J2455/60)/60)/24)+DATE(1970,1,1)</f>
        <v>42738.692233796297</v>
      </c>
      <c r="T2455" s="11">
        <f>(((I2455/60)/60)/24)+DATE(1970,1,1)</f>
        <v>42768.692233796297</v>
      </c>
      <c r="U2455">
        <f>YEAR(S2455)</f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E2456/D2456*100</f>
        <v>100.84571428571429</v>
      </c>
      <c r="P2456" s="5">
        <f>IF(L2456,E2456/L2456,0)</f>
        <v>271.50769230769231</v>
      </c>
      <c r="Q2456" s="6" t="s">
        <v>8335</v>
      </c>
      <c r="R2456" s="6" t="s">
        <v>8351</v>
      </c>
      <c r="S2456" s="11">
        <f>(((J2456/60)/60)/24)+DATE(1970,1,1)</f>
        <v>42770.201481481476</v>
      </c>
      <c r="T2456" s="11">
        <f>(((I2456/60)/60)/24)+DATE(1970,1,1)</f>
        <v>42805.201481481476</v>
      </c>
      <c r="U2456">
        <f>YEAR(S2456)</f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E2457/D2457*100</f>
        <v>182</v>
      </c>
      <c r="P2457" s="5">
        <f>IF(L2457,E2457/L2457,0)</f>
        <v>34.125</v>
      </c>
      <c r="Q2457" s="6" t="s">
        <v>8335</v>
      </c>
      <c r="R2457" s="6" t="s">
        <v>8351</v>
      </c>
      <c r="S2457" s="11">
        <f>(((J2457/60)/60)/24)+DATE(1970,1,1)</f>
        <v>42452.781828703708</v>
      </c>
      <c r="T2457" s="11">
        <f>(((I2457/60)/60)/24)+DATE(1970,1,1)</f>
        <v>42480.781828703708</v>
      </c>
      <c r="U2457">
        <f>YEAR(S2457)</f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E2458/D2458*100</f>
        <v>180.86666666666667</v>
      </c>
      <c r="P2458" s="5">
        <f>IF(L2458,E2458/L2458,0)</f>
        <v>40.492537313432834</v>
      </c>
      <c r="Q2458" s="6" t="s">
        <v>8335</v>
      </c>
      <c r="R2458" s="6" t="s">
        <v>8351</v>
      </c>
      <c r="S2458" s="11">
        <f>(((J2458/60)/60)/24)+DATE(1970,1,1)</f>
        <v>42761.961099537039</v>
      </c>
      <c r="T2458" s="11">
        <f>(((I2458/60)/60)/24)+DATE(1970,1,1)</f>
        <v>42791.961099537039</v>
      </c>
      <c r="U2458">
        <f>YEAR(S2458)</f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E2459/D2459*100</f>
        <v>102.30434782608695</v>
      </c>
      <c r="P2459" s="5">
        <f>IF(L2459,E2459/L2459,0)</f>
        <v>189.75806451612902</v>
      </c>
      <c r="Q2459" s="6" t="s">
        <v>8335</v>
      </c>
      <c r="R2459" s="6" t="s">
        <v>8351</v>
      </c>
      <c r="S2459" s="11">
        <f>(((J2459/60)/60)/24)+DATE(1970,1,1)</f>
        <v>42423.602500000001</v>
      </c>
      <c r="T2459" s="11">
        <f>(((I2459/60)/60)/24)+DATE(1970,1,1)</f>
        <v>42453.560833333337</v>
      </c>
      <c r="U2459">
        <f>YEAR(S2459)</f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E2460/D2460*100</f>
        <v>110.17999999999999</v>
      </c>
      <c r="P2460" s="5">
        <f>IF(L2460,E2460/L2460,0)</f>
        <v>68.862499999999997</v>
      </c>
      <c r="Q2460" s="6" t="s">
        <v>8335</v>
      </c>
      <c r="R2460" s="6" t="s">
        <v>8351</v>
      </c>
      <c r="S2460" s="11">
        <f>(((J2460/60)/60)/24)+DATE(1970,1,1)</f>
        <v>42495.871736111112</v>
      </c>
      <c r="T2460" s="11">
        <f>(((I2460/60)/60)/24)+DATE(1970,1,1)</f>
        <v>42530.791666666672</v>
      </c>
      <c r="U2460">
        <f>YEAR(S2460)</f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E2461/D2461*100</f>
        <v>102.25</v>
      </c>
      <c r="P2461" s="5">
        <f>IF(L2461,E2461/L2461,0)</f>
        <v>108.77659574468085</v>
      </c>
      <c r="Q2461" s="6" t="s">
        <v>8335</v>
      </c>
      <c r="R2461" s="6" t="s">
        <v>8351</v>
      </c>
      <c r="S2461" s="11">
        <f>(((J2461/60)/60)/24)+DATE(1970,1,1)</f>
        <v>42407.637557870374</v>
      </c>
      <c r="T2461" s="11">
        <f>(((I2461/60)/60)/24)+DATE(1970,1,1)</f>
        <v>42452.595891203702</v>
      </c>
      <c r="U2461">
        <f>YEAR(S2461)</f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E2462/D2462*100</f>
        <v>100.78823529411764</v>
      </c>
      <c r="P2462" s="5">
        <f>IF(L2462,E2462/L2462,0)</f>
        <v>125.98529411764706</v>
      </c>
      <c r="Q2462" s="6" t="s">
        <v>8335</v>
      </c>
      <c r="R2462" s="6" t="s">
        <v>8351</v>
      </c>
      <c r="S2462" s="11">
        <f>(((J2462/60)/60)/24)+DATE(1970,1,1)</f>
        <v>42704.187118055561</v>
      </c>
      <c r="T2462" s="11">
        <f>(((I2462/60)/60)/24)+DATE(1970,1,1)</f>
        <v>42738.178472222222</v>
      </c>
      <c r="U2462">
        <f>YEAR(S2462)</f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E2463/D2463*100</f>
        <v>103.8</v>
      </c>
      <c r="P2463" s="5">
        <f>IF(L2463,E2463/L2463,0)</f>
        <v>90.523255813953483</v>
      </c>
      <c r="Q2463" s="6" t="s">
        <v>8311</v>
      </c>
      <c r="R2463" s="6" t="s">
        <v>8329</v>
      </c>
      <c r="S2463" s="11">
        <f>(((J2463/60)/60)/24)+DATE(1970,1,1)</f>
        <v>40784.012696759259</v>
      </c>
      <c r="T2463" s="11">
        <f>(((I2463/60)/60)/24)+DATE(1970,1,1)</f>
        <v>40817.125</v>
      </c>
      <c r="U2463">
        <f>YEAR(S2463)</f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E2464/D2464*100</f>
        <v>110.70833333333334</v>
      </c>
      <c r="P2464" s="5">
        <f>IF(L2464,E2464/L2464,0)</f>
        <v>28.880434782608695</v>
      </c>
      <c r="Q2464" s="6" t="s">
        <v>8311</v>
      </c>
      <c r="R2464" s="6" t="s">
        <v>8329</v>
      </c>
      <c r="S2464" s="11">
        <f>(((J2464/60)/60)/24)+DATE(1970,1,1)</f>
        <v>41089.186296296299</v>
      </c>
      <c r="T2464" s="11">
        <f>(((I2464/60)/60)/24)+DATE(1970,1,1)</f>
        <v>41109.186296296299</v>
      </c>
      <c r="U2464">
        <f>YEAR(S2464)</f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E2465/D2465*100</f>
        <v>116.25000000000001</v>
      </c>
      <c r="P2465" s="5">
        <f>IF(L2465,E2465/L2465,0)</f>
        <v>31</v>
      </c>
      <c r="Q2465" s="6" t="s">
        <v>8311</v>
      </c>
      <c r="R2465" s="6" t="s">
        <v>8329</v>
      </c>
      <c r="S2465" s="11">
        <f>(((J2465/60)/60)/24)+DATE(1970,1,1)</f>
        <v>41341.111400462964</v>
      </c>
      <c r="T2465" s="11">
        <f>(((I2465/60)/60)/24)+DATE(1970,1,1)</f>
        <v>41380.791666666664</v>
      </c>
      <c r="U2465">
        <f>YEAR(S2465)</f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E2466/D2466*100</f>
        <v>111.1</v>
      </c>
      <c r="P2466" s="5">
        <f>IF(L2466,E2466/L2466,0)</f>
        <v>51.674418604651166</v>
      </c>
      <c r="Q2466" s="6" t="s">
        <v>8311</v>
      </c>
      <c r="R2466" s="6" t="s">
        <v>8329</v>
      </c>
      <c r="S2466" s="11">
        <f>(((J2466/60)/60)/24)+DATE(1970,1,1)</f>
        <v>42248.90042824074</v>
      </c>
      <c r="T2466" s="11">
        <f>(((I2466/60)/60)/24)+DATE(1970,1,1)</f>
        <v>42277.811805555553</v>
      </c>
      <c r="U2466">
        <f>YEAR(S2466)</f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E2467/D2467*100</f>
        <v>180.14285714285714</v>
      </c>
      <c r="P2467" s="5">
        <f>IF(L2467,E2467/L2467,0)</f>
        <v>26.270833333333332</v>
      </c>
      <c r="Q2467" s="6" t="s">
        <v>8311</v>
      </c>
      <c r="R2467" s="6" t="s">
        <v>8329</v>
      </c>
      <c r="S2467" s="11">
        <f>(((J2467/60)/60)/24)+DATE(1970,1,1)</f>
        <v>41145.719305555554</v>
      </c>
      <c r="T2467" s="11">
        <f>(((I2467/60)/60)/24)+DATE(1970,1,1)</f>
        <v>41175.719305555554</v>
      </c>
      <c r="U2467">
        <f>YEAR(S2467)</f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E2468/D2468*100</f>
        <v>100</v>
      </c>
      <c r="P2468" s="5">
        <f>IF(L2468,E2468/L2468,0)</f>
        <v>48.07692307692308</v>
      </c>
      <c r="Q2468" s="6" t="s">
        <v>8311</v>
      </c>
      <c r="R2468" s="6" t="s">
        <v>8329</v>
      </c>
      <c r="S2468" s="11">
        <f>(((J2468/60)/60)/24)+DATE(1970,1,1)</f>
        <v>41373.102465277778</v>
      </c>
      <c r="T2468" s="11">
        <f>(((I2468/60)/60)/24)+DATE(1970,1,1)</f>
        <v>41403.102465277778</v>
      </c>
      <c r="U2468">
        <f>YEAR(S2468)</f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E2469/D2469*100</f>
        <v>118.5</v>
      </c>
      <c r="P2469" s="5">
        <f>IF(L2469,E2469/L2469,0)</f>
        <v>27.558139534883722</v>
      </c>
      <c r="Q2469" s="6" t="s">
        <v>8311</v>
      </c>
      <c r="R2469" s="6" t="s">
        <v>8329</v>
      </c>
      <c r="S2469" s="11">
        <f>(((J2469/60)/60)/24)+DATE(1970,1,1)</f>
        <v>41025.874201388891</v>
      </c>
      <c r="T2469" s="11">
        <f>(((I2469/60)/60)/24)+DATE(1970,1,1)</f>
        <v>41039.708333333336</v>
      </c>
      <c r="U2469">
        <f>YEAR(S2469)</f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E2470/D2470*100</f>
        <v>107.21700000000001</v>
      </c>
      <c r="P2470" s="5">
        <f>IF(L2470,E2470/L2470,0)</f>
        <v>36.97137931034483</v>
      </c>
      <c r="Q2470" s="6" t="s">
        <v>8311</v>
      </c>
      <c r="R2470" s="6" t="s">
        <v>8329</v>
      </c>
      <c r="S2470" s="11">
        <f>(((J2470/60)/60)/24)+DATE(1970,1,1)</f>
        <v>41174.154178240737</v>
      </c>
      <c r="T2470" s="11">
        <f>(((I2470/60)/60)/24)+DATE(1970,1,1)</f>
        <v>41210.208333333336</v>
      </c>
      <c r="U2470">
        <f>YEAR(S2470)</f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E2471/D2471*100</f>
        <v>113.66666666666667</v>
      </c>
      <c r="P2471" s="5">
        <f>IF(L2471,E2471/L2471,0)</f>
        <v>29.021276595744681</v>
      </c>
      <c r="Q2471" s="6" t="s">
        <v>8311</v>
      </c>
      <c r="R2471" s="6" t="s">
        <v>8329</v>
      </c>
      <c r="S2471" s="11">
        <f>(((J2471/60)/60)/24)+DATE(1970,1,1)</f>
        <v>40557.429733796293</v>
      </c>
      <c r="T2471" s="11">
        <f>(((I2471/60)/60)/24)+DATE(1970,1,1)</f>
        <v>40582.429733796293</v>
      </c>
      <c r="U2471">
        <f>YEAR(S2471)</f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E2472/D2472*100</f>
        <v>103.16400000000002</v>
      </c>
      <c r="P2472" s="5">
        <f>IF(L2472,E2472/L2472,0)</f>
        <v>28.65666666666667</v>
      </c>
      <c r="Q2472" s="6" t="s">
        <v>8311</v>
      </c>
      <c r="R2472" s="6" t="s">
        <v>8329</v>
      </c>
      <c r="S2472" s="11">
        <f>(((J2472/60)/60)/24)+DATE(1970,1,1)</f>
        <v>41023.07471064815</v>
      </c>
      <c r="T2472" s="11">
        <f>(((I2472/60)/60)/24)+DATE(1970,1,1)</f>
        <v>41053.07471064815</v>
      </c>
      <c r="U2472">
        <f>YEAR(S2472)</f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E2473/D2473*100</f>
        <v>128</v>
      </c>
      <c r="P2473" s="5">
        <f>IF(L2473,E2473/L2473,0)</f>
        <v>37.647058823529413</v>
      </c>
      <c r="Q2473" s="6" t="s">
        <v>8311</v>
      </c>
      <c r="R2473" s="6" t="s">
        <v>8329</v>
      </c>
      <c r="S2473" s="11">
        <f>(((J2473/60)/60)/24)+DATE(1970,1,1)</f>
        <v>40893.992962962962</v>
      </c>
      <c r="T2473" s="11">
        <f>(((I2473/60)/60)/24)+DATE(1970,1,1)</f>
        <v>40933.992962962962</v>
      </c>
      <c r="U2473">
        <f>YEAR(S2473)</f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E2474/D2474*100</f>
        <v>135.76026666666667</v>
      </c>
      <c r="P2474" s="5">
        <f>IF(L2474,E2474/L2474,0)</f>
        <v>97.904038461538462</v>
      </c>
      <c r="Q2474" s="6" t="s">
        <v>8311</v>
      </c>
      <c r="R2474" s="6" t="s">
        <v>8329</v>
      </c>
      <c r="S2474" s="11">
        <f>(((J2474/60)/60)/24)+DATE(1970,1,1)</f>
        <v>40354.11550925926</v>
      </c>
      <c r="T2474" s="11">
        <f>(((I2474/60)/60)/24)+DATE(1970,1,1)</f>
        <v>40425.043749999997</v>
      </c>
      <c r="U2474">
        <f>YEAR(S2474)</f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E2475/D2475*100</f>
        <v>100</v>
      </c>
      <c r="P2475" s="5">
        <f>IF(L2475,E2475/L2475,0)</f>
        <v>42.553191489361701</v>
      </c>
      <c r="Q2475" s="6" t="s">
        <v>8311</v>
      </c>
      <c r="R2475" s="6" t="s">
        <v>8329</v>
      </c>
      <c r="S2475" s="11">
        <f>(((J2475/60)/60)/24)+DATE(1970,1,1)</f>
        <v>41193.748483796298</v>
      </c>
      <c r="T2475" s="11">
        <f>(((I2475/60)/60)/24)+DATE(1970,1,1)</f>
        <v>41223.790150462963</v>
      </c>
      <c r="U2475">
        <f>YEAR(S2475)</f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E2476/D2476*100</f>
        <v>100.00360000000002</v>
      </c>
      <c r="P2476" s="5">
        <f>IF(L2476,E2476/L2476,0)</f>
        <v>131.58368421052631</v>
      </c>
      <c r="Q2476" s="6" t="s">
        <v>8311</v>
      </c>
      <c r="R2476" s="6" t="s">
        <v>8329</v>
      </c>
      <c r="S2476" s="11">
        <f>(((J2476/60)/60)/24)+DATE(1970,1,1)</f>
        <v>40417.011296296296</v>
      </c>
      <c r="T2476" s="11">
        <f>(((I2476/60)/60)/24)+DATE(1970,1,1)</f>
        <v>40462.011296296296</v>
      </c>
      <c r="U2476">
        <f>YEAR(S2476)</f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E2477/D2477*100</f>
        <v>104.71999999999998</v>
      </c>
      <c r="P2477" s="5">
        <f>IF(L2477,E2477/L2477,0)</f>
        <v>32.320987654320987</v>
      </c>
      <c r="Q2477" s="6" t="s">
        <v>8311</v>
      </c>
      <c r="R2477" s="6" t="s">
        <v>8329</v>
      </c>
      <c r="S2477" s="11">
        <f>(((J2477/60)/60)/24)+DATE(1970,1,1)</f>
        <v>40310.287673611114</v>
      </c>
      <c r="T2477" s="11">
        <f>(((I2477/60)/60)/24)+DATE(1970,1,1)</f>
        <v>40369.916666666664</v>
      </c>
      <c r="U2477">
        <f>YEAR(S2477)</f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E2478/D2478*100</f>
        <v>105.02249999999999</v>
      </c>
      <c r="P2478" s="5">
        <f>IF(L2478,E2478/L2478,0)</f>
        <v>61.103999999999999</v>
      </c>
      <c r="Q2478" s="6" t="s">
        <v>8311</v>
      </c>
      <c r="R2478" s="6" t="s">
        <v>8329</v>
      </c>
      <c r="S2478" s="11">
        <f>(((J2478/60)/60)/24)+DATE(1970,1,1)</f>
        <v>41913.328356481477</v>
      </c>
      <c r="T2478" s="11">
        <f>(((I2478/60)/60)/24)+DATE(1970,1,1)</f>
        <v>41946.370023148149</v>
      </c>
      <c r="U2478">
        <f>YEAR(S2478)</f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E2479/D2479*100</f>
        <v>171.33333333333334</v>
      </c>
      <c r="P2479" s="5">
        <f>IF(L2479,E2479/L2479,0)</f>
        <v>31.341463414634145</v>
      </c>
      <c r="Q2479" s="6" t="s">
        <v>8311</v>
      </c>
      <c r="R2479" s="6" t="s">
        <v>8329</v>
      </c>
      <c r="S2479" s="11">
        <f>(((J2479/60)/60)/24)+DATE(1970,1,1)</f>
        <v>41088.691493055558</v>
      </c>
      <c r="T2479" s="11">
        <f>(((I2479/60)/60)/24)+DATE(1970,1,1)</f>
        <v>41133.691493055558</v>
      </c>
      <c r="U2479">
        <f>YEAR(S2479)</f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E2480/D2480*100</f>
        <v>127.49999999999999</v>
      </c>
      <c r="P2480" s="5">
        <f>IF(L2480,E2480/L2480,0)</f>
        <v>129.1139240506329</v>
      </c>
      <c r="Q2480" s="6" t="s">
        <v>8311</v>
      </c>
      <c r="R2480" s="6" t="s">
        <v>8329</v>
      </c>
      <c r="S2480" s="11">
        <f>(((J2480/60)/60)/24)+DATE(1970,1,1)</f>
        <v>41257.950381944444</v>
      </c>
      <c r="T2480" s="11">
        <f>(((I2480/60)/60)/24)+DATE(1970,1,1)</f>
        <v>41287.950381944444</v>
      </c>
      <c r="U2480">
        <f>YEAR(S2480)</f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E2481/D2481*100</f>
        <v>133.44333333333333</v>
      </c>
      <c r="P2481" s="5">
        <f>IF(L2481,E2481/L2481,0)</f>
        <v>25.020624999999999</v>
      </c>
      <c r="Q2481" s="6" t="s">
        <v>8311</v>
      </c>
      <c r="R2481" s="6" t="s">
        <v>8329</v>
      </c>
      <c r="S2481" s="11">
        <f>(((J2481/60)/60)/24)+DATE(1970,1,1)</f>
        <v>41107.726782407408</v>
      </c>
      <c r="T2481" s="11">
        <f>(((I2481/60)/60)/24)+DATE(1970,1,1)</f>
        <v>41118.083333333336</v>
      </c>
      <c r="U2481">
        <f>YEAR(S2481)</f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E2482/D2482*100</f>
        <v>100</v>
      </c>
      <c r="P2482" s="5">
        <f>IF(L2482,E2482/L2482,0)</f>
        <v>250</v>
      </c>
      <c r="Q2482" s="6" t="s">
        <v>8311</v>
      </c>
      <c r="R2482" s="6" t="s">
        <v>8329</v>
      </c>
      <c r="S2482" s="11">
        <f>(((J2482/60)/60)/24)+DATE(1970,1,1)</f>
        <v>42227.936157407406</v>
      </c>
      <c r="T2482" s="11">
        <f>(((I2482/60)/60)/24)+DATE(1970,1,1)</f>
        <v>42287.936157407406</v>
      </c>
      <c r="U2482">
        <f>YEAR(S2482)</f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E2483/D2483*100</f>
        <v>112.91099999999999</v>
      </c>
      <c r="P2483" s="5">
        <f>IF(L2483,E2483/L2483,0)</f>
        <v>47.541473684210523</v>
      </c>
      <c r="Q2483" s="6" t="s">
        <v>8311</v>
      </c>
      <c r="R2483" s="6" t="s">
        <v>8329</v>
      </c>
      <c r="S2483" s="11">
        <f>(((J2483/60)/60)/24)+DATE(1970,1,1)</f>
        <v>40999.645925925928</v>
      </c>
      <c r="T2483" s="11">
        <f>(((I2483/60)/60)/24)+DATE(1970,1,1)</f>
        <v>41029.645925925928</v>
      </c>
      <c r="U2483">
        <f>YEAR(S2483)</f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E2484/D2484*100</f>
        <v>100.1</v>
      </c>
      <c r="P2484" s="5">
        <f>IF(L2484,E2484/L2484,0)</f>
        <v>40.04</v>
      </c>
      <c r="Q2484" s="6" t="s">
        <v>8311</v>
      </c>
      <c r="R2484" s="6" t="s">
        <v>8329</v>
      </c>
      <c r="S2484" s="11">
        <f>(((J2484/60)/60)/24)+DATE(1970,1,1)</f>
        <v>40711.782210648147</v>
      </c>
      <c r="T2484" s="11">
        <f>(((I2484/60)/60)/24)+DATE(1970,1,1)</f>
        <v>40756.782210648147</v>
      </c>
      <c r="U2484">
        <f>YEAR(S2484)</f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E2485/D2485*100</f>
        <v>113.72727272727272</v>
      </c>
      <c r="P2485" s="5">
        <f>IF(L2485,E2485/L2485,0)</f>
        <v>65.84210526315789</v>
      </c>
      <c r="Q2485" s="6" t="s">
        <v>8311</v>
      </c>
      <c r="R2485" s="6" t="s">
        <v>8329</v>
      </c>
      <c r="S2485" s="11">
        <f>(((J2485/60)/60)/24)+DATE(1970,1,1)</f>
        <v>40970.750034722223</v>
      </c>
      <c r="T2485" s="11">
        <f>(((I2485/60)/60)/24)+DATE(1970,1,1)</f>
        <v>41030.708368055559</v>
      </c>
      <c r="U2485">
        <f>YEAR(S2485)</f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E2486/D2486*100</f>
        <v>119.31742857142855</v>
      </c>
      <c r="P2486" s="5">
        <f>IF(L2486,E2486/L2486,0)</f>
        <v>46.401222222222216</v>
      </c>
      <c r="Q2486" s="6" t="s">
        <v>8311</v>
      </c>
      <c r="R2486" s="6" t="s">
        <v>8329</v>
      </c>
      <c r="S2486" s="11">
        <f>(((J2486/60)/60)/24)+DATE(1970,1,1)</f>
        <v>40771.916701388887</v>
      </c>
      <c r="T2486" s="11">
        <f>(((I2486/60)/60)/24)+DATE(1970,1,1)</f>
        <v>40801.916701388887</v>
      </c>
      <c r="U2486">
        <f>YEAR(S2486)</f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E2487/D2487*100</f>
        <v>103.25</v>
      </c>
      <c r="P2487" s="5">
        <f>IF(L2487,E2487/L2487,0)</f>
        <v>50.365853658536587</v>
      </c>
      <c r="Q2487" s="6" t="s">
        <v>8311</v>
      </c>
      <c r="R2487" s="6" t="s">
        <v>8329</v>
      </c>
      <c r="S2487" s="11">
        <f>(((J2487/60)/60)/24)+DATE(1970,1,1)</f>
        <v>40793.998599537037</v>
      </c>
      <c r="T2487" s="11">
        <f>(((I2487/60)/60)/24)+DATE(1970,1,1)</f>
        <v>40828.998599537037</v>
      </c>
      <c r="U2487">
        <f>YEAR(S2487)</f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E2488/D2488*100</f>
        <v>265.66666666666669</v>
      </c>
      <c r="P2488" s="5">
        <f>IF(L2488,E2488/L2488,0)</f>
        <v>26.566666666666666</v>
      </c>
      <c r="Q2488" s="6" t="s">
        <v>8311</v>
      </c>
      <c r="R2488" s="6" t="s">
        <v>8329</v>
      </c>
      <c r="S2488" s="11">
        <f>(((J2488/60)/60)/24)+DATE(1970,1,1)</f>
        <v>40991.708055555559</v>
      </c>
      <c r="T2488" s="11">
        <f>(((I2488/60)/60)/24)+DATE(1970,1,1)</f>
        <v>41021.708055555559</v>
      </c>
      <c r="U2488">
        <f>YEAR(S2488)</f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E2489/D2489*100</f>
        <v>100.05066666666667</v>
      </c>
      <c r="P2489" s="5">
        <f>IF(L2489,E2489/L2489,0)</f>
        <v>39.493684210526318</v>
      </c>
      <c r="Q2489" s="6" t="s">
        <v>8311</v>
      </c>
      <c r="R2489" s="6" t="s">
        <v>8329</v>
      </c>
      <c r="S2489" s="11">
        <f>(((J2489/60)/60)/24)+DATE(1970,1,1)</f>
        <v>41026.083298611113</v>
      </c>
      <c r="T2489" s="11">
        <f>(((I2489/60)/60)/24)+DATE(1970,1,1)</f>
        <v>41056.083298611113</v>
      </c>
      <c r="U2489">
        <f>YEAR(S2489)</f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E2490/D2490*100</f>
        <v>106.69999999999999</v>
      </c>
      <c r="P2490" s="5">
        <f>IF(L2490,E2490/L2490,0)</f>
        <v>49.246153846153845</v>
      </c>
      <c r="Q2490" s="6" t="s">
        <v>8311</v>
      </c>
      <c r="R2490" s="6" t="s">
        <v>8329</v>
      </c>
      <c r="S2490" s="11">
        <f>(((J2490/60)/60)/24)+DATE(1970,1,1)</f>
        <v>40833.633194444446</v>
      </c>
      <c r="T2490" s="11">
        <f>(((I2490/60)/60)/24)+DATE(1970,1,1)</f>
        <v>40863.674861111111</v>
      </c>
      <c r="U2490">
        <f>YEAR(S2490)</f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E2491/D2491*100</f>
        <v>133.67142857142858</v>
      </c>
      <c r="P2491" s="5">
        <f>IF(L2491,E2491/L2491,0)</f>
        <v>62.38</v>
      </c>
      <c r="Q2491" s="6" t="s">
        <v>8311</v>
      </c>
      <c r="R2491" s="6" t="s">
        <v>8329</v>
      </c>
      <c r="S2491" s="11">
        <f>(((J2491/60)/60)/24)+DATE(1970,1,1)</f>
        <v>41373.690266203703</v>
      </c>
      <c r="T2491" s="11">
        <f>(((I2491/60)/60)/24)+DATE(1970,1,1)</f>
        <v>41403.690266203703</v>
      </c>
      <c r="U2491">
        <f>YEAR(S2491)</f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E2492/D2492*100</f>
        <v>121.39999999999999</v>
      </c>
      <c r="P2492" s="5">
        <f>IF(L2492,E2492/L2492,0)</f>
        <v>37.9375</v>
      </c>
      <c r="Q2492" s="6" t="s">
        <v>8311</v>
      </c>
      <c r="R2492" s="6" t="s">
        <v>8329</v>
      </c>
      <c r="S2492" s="11">
        <f>(((J2492/60)/60)/24)+DATE(1970,1,1)</f>
        <v>41023.227731481478</v>
      </c>
      <c r="T2492" s="11">
        <f>(((I2492/60)/60)/24)+DATE(1970,1,1)</f>
        <v>41083.227731481478</v>
      </c>
      <c r="U2492">
        <f>YEAR(S2492)</f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E2493/D2493*100</f>
        <v>103.2</v>
      </c>
      <c r="P2493" s="5">
        <f>IF(L2493,E2493/L2493,0)</f>
        <v>51.6</v>
      </c>
      <c r="Q2493" s="6" t="s">
        <v>8311</v>
      </c>
      <c r="R2493" s="6" t="s">
        <v>8329</v>
      </c>
      <c r="S2493" s="11">
        <f>(((J2493/60)/60)/24)+DATE(1970,1,1)</f>
        <v>40542.839282407411</v>
      </c>
      <c r="T2493" s="11">
        <f>(((I2493/60)/60)/24)+DATE(1970,1,1)</f>
        <v>40559.07708333333</v>
      </c>
      <c r="U2493">
        <f>YEAR(S2493)</f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E2494/D2494*100</f>
        <v>125</v>
      </c>
      <c r="P2494" s="5">
        <f>IF(L2494,E2494/L2494,0)</f>
        <v>27.777777777777779</v>
      </c>
      <c r="Q2494" s="6" t="s">
        <v>8311</v>
      </c>
      <c r="R2494" s="6" t="s">
        <v>8329</v>
      </c>
      <c r="S2494" s="11">
        <f>(((J2494/60)/60)/24)+DATE(1970,1,1)</f>
        <v>41024.985972222225</v>
      </c>
      <c r="T2494" s="11">
        <f>(((I2494/60)/60)/24)+DATE(1970,1,1)</f>
        <v>41076.415972222225</v>
      </c>
      <c r="U2494">
        <f>YEAR(S2494)</f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E2495/D2495*100</f>
        <v>128.69999999999999</v>
      </c>
      <c r="P2495" s="5">
        <f>IF(L2495,E2495/L2495,0)</f>
        <v>99.382239382239376</v>
      </c>
      <c r="Q2495" s="6" t="s">
        <v>8311</v>
      </c>
      <c r="R2495" s="6" t="s">
        <v>8329</v>
      </c>
      <c r="S2495" s="11">
        <f>(((J2495/60)/60)/24)+DATE(1970,1,1)</f>
        <v>41348.168287037035</v>
      </c>
      <c r="T2495" s="11">
        <f>(((I2495/60)/60)/24)+DATE(1970,1,1)</f>
        <v>41393.168287037035</v>
      </c>
      <c r="U2495">
        <f>YEAR(S2495)</f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E2496/D2496*100</f>
        <v>101.00533333333333</v>
      </c>
      <c r="P2496" s="5">
        <f>IF(L2496,E2496/L2496,0)</f>
        <v>38.848205128205123</v>
      </c>
      <c r="Q2496" s="6" t="s">
        <v>8311</v>
      </c>
      <c r="R2496" s="6" t="s">
        <v>8329</v>
      </c>
      <c r="S2496" s="11">
        <f>(((J2496/60)/60)/24)+DATE(1970,1,1)</f>
        <v>41022.645185185182</v>
      </c>
      <c r="T2496" s="11">
        <f>(((I2496/60)/60)/24)+DATE(1970,1,1)</f>
        <v>41052.645185185182</v>
      </c>
      <c r="U2496">
        <f>YEAR(S2496)</f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E2497/D2497*100</f>
        <v>127.53666666666665</v>
      </c>
      <c r="P2497" s="5">
        <f>IF(L2497,E2497/L2497,0)</f>
        <v>45.548809523809524</v>
      </c>
      <c r="Q2497" s="6" t="s">
        <v>8311</v>
      </c>
      <c r="R2497" s="6" t="s">
        <v>8329</v>
      </c>
      <c r="S2497" s="11">
        <f>(((J2497/60)/60)/24)+DATE(1970,1,1)</f>
        <v>41036.946469907409</v>
      </c>
      <c r="T2497" s="11">
        <f>(((I2497/60)/60)/24)+DATE(1970,1,1)</f>
        <v>41066.946469907409</v>
      </c>
      <c r="U2497">
        <f>YEAR(S2497)</f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E2498/D2498*100</f>
        <v>100</v>
      </c>
      <c r="P2498" s="5">
        <f>IF(L2498,E2498/L2498,0)</f>
        <v>600</v>
      </c>
      <c r="Q2498" s="6" t="s">
        <v>8311</v>
      </c>
      <c r="R2498" s="6" t="s">
        <v>8329</v>
      </c>
      <c r="S2498" s="11">
        <f>(((J2498/60)/60)/24)+DATE(1970,1,1)</f>
        <v>41327.996435185189</v>
      </c>
      <c r="T2498" s="11">
        <f>(((I2498/60)/60)/24)+DATE(1970,1,1)</f>
        <v>41362.954768518517</v>
      </c>
      <c r="U2498">
        <f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E2499/D2499*100</f>
        <v>112.7715</v>
      </c>
      <c r="P2499" s="5">
        <f>IF(L2499,E2499/L2499,0)</f>
        <v>80.551071428571419</v>
      </c>
      <c r="Q2499" s="6" t="s">
        <v>8311</v>
      </c>
      <c r="R2499" s="6" t="s">
        <v>8329</v>
      </c>
      <c r="S2499" s="11">
        <f>(((J2499/60)/60)/24)+DATE(1970,1,1)</f>
        <v>40730.878912037035</v>
      </c>
      <c r="T2499" s="11">
        <f>(((I2499/60)/60)/24)+DATE(1970,1,1)</f>
        <v>40760.878912037035</v>
      </c>
      <c r="U2499">
        <f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E2500/D2500*100</f>
        <v>105.60000000000001</v>
      </c>
      <c r="P2500" s="5">
        <f>IF(L2500,E2500/L2500,0)</f>
        <v>52.8</v>
      </c>
      <c r="Q2500" s="6" t="s">
        <v>8311</v>
      </c>
      <c r="R2500" s="6" t="s">
        <v>8329</v>
      </c>
      <c r="S2500" s="11">
        <f>(((J2500/60)/60)/24)+DATE(1970,1,1)</f>
        <v>42017.967442129629</v>
      </c>
      <c r="T2500" s="11">
        <f>(((I2500/60)/60)/24)+DATE(1970,1,1)</f>
        <v>42031.967442129629</v>
      </c>
      <c r="U2500">
        <f>YEAR(S2500)</f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E2501/D2501*100</f>
        <v>202.625</v>
      </c>
      <c r="P2501" s="5">
        <f>IF(L2501,E2501/L2501,0)</f>
        <v>47.676470588235297</v>
      </c>
      <c r="Q2501" s="6" t="s">
        <v>8311</v>
      </c>
      <c r="R2501" s="6" t="s">
        <v>8329</v>
      </c>
      <c r="S2501" s="11">
        <f>(((J2501/60)/60)/24)+DATE(1970,1,1)</f>
        <v>41226.648576388885</v>
      </c>
      <c r="T2501" s="11">
        <f>(((I2501/60)/60)/24)+DATE(1970,1,1)</f>
        <v>41274.75</v>
      </c>
      <c r="U2501">
        <f>YEAR(S2501)</f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E2502/D2502*100</f>
        <v>113.33333333333333</v>
      </c>
      <c r="P2502" s="5">
        <f>IF(L2502,E2502/L2502,0)</f>
        <v>23.448275862068964</v>
      </c>
      <c r="Q2502" s="6" t="s">
        <v>8311</v>
      </c>
      <c r="R2502" s="6" t="s">
        <v>8329</v>
      </c>
      <c r="S2502" s="11">
        <f>(((J2502/60)/60)/24)+DATE(1970,1,1)</f>
        <v>41053.772858796299</v>
      </c>
      <c r="T2502" s="11">
        <f>(((I2502/60)/60)/24)+DATE(1970,1,1)</f>
        <v>41083.772858796299</v>
      </c>
      <c r="U2502">
        <f>YEAR(S2502)</f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E2503/D2503*100</f>
        <v>2.5545454545454547</v>
      </c>
      <c r="P2503" s="5">
        <f>IF(L2503,E2503/L2503,0)</f>
        <v>40.142857142857146</v>
      </c>
      <c r="Q2503" s="6" t="s">
        <v>8335</v>
      </c>
      <c r="R2503" s="6" t="s">
        <v>8352</v>
      </c>
      <c r="S2503" s="11">
        <f>(((J2503/60)/60)/24)+DATE(1970,1,1)</f>
        <v>42244.776666666665</v>
      </c>
      <c r="T2503" s="11">
        <f>(((I2503/60)/60)/24)+DATE(1970,1,1)</f>
        <v>42274.776666666665</v>
      </c>
      <c r="U2503">
        <f>YEAR(S2503)</f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E2504/D2504*100</f>
        <v>7.8181818181818186E-2</v>
      </c>
      <c r="P2504" s="5">
        <f>IF(L2504,E2504/L2504,0)</f>
        <v>17.2</v>
      </c>
      <c r="Q2504" s="6" t="s">
        <v>8335</v>
      </c>
      <c r="R2504" s="6" t="s">
        <v>8352</v>
      </c>
      <c r="S2504" s="11">
        <f>(((J2504/60)/60)/24)+DATE(1970,1,1)</f>
        <v>41858.825439814813</v>
      </c>
      <c r="T2504" s="11">
        <f>(((I2504/60)/60)/24)+DATE(1970,1,1)</f>
        <v>41903.825439814813</v>
      </c>
      <c r="U2504">
        <f>YEAR(S2504)</f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E2505/D2505*100</f>
        <v>0</v>
      </c>
      <c r="P2505" s="5">
        <f>IF(L2505,E2505/L2505,0)</f>
        <v>0</v>
      </c>
      <c r="Q2505" s="6" t="s">
        <v>8335</v>
      </c>
      <c r="R2505" s="6" t="s">
        <v>8352</v>
      </c>
      <c r="S2505" s="11">
        <f>(((J2505/60)/60)/24)+DATE(1970,1,1)</f>
        <v>42498.899398148147</v>
      </c>
      <c r="T2505" s="11">
        <f>(((I2505/60)/60)/24)+DATE(1970,1,1)</f>
        <v>42528.879166666666</v>
      </c>
      <c r="U2505">
        <f>YEAR(S2505)</f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E2506/D2506*100</f>
        <v>0</v>
      </c>
      <c r="P2506" s="5">
        <f>IF(L2506,E2506/L2506,0)</f>
        <v>0</v>
      </c>
      <c r="Q2506" s="6" t="s">
        <v>8335</v>
      </c>
      <c r="R2506" s="6" t="s">
        <v>8352</v>
      </c>
      <c r="S2506" s="11">
        <f>(((J2506/60)/60)/24)+DATE(1970,1,1)</f>
        <v>41928.015439814815</v>
      </c>
      <c r="T2506" s="11">
        <f>(((I2506/60)/60)/24)+DATE(1970,1,1)</f>
        <v>41958.057106481487</v>
      </c>
      <c r="U2506">
        <f>YEAR(S2506)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E2507/D2507*100</f>
        <v>0</v>
      </c>
      <c r="P2507" s="5">
        <f>IF(L2507,E2507/L2507,0)</f>
        <v>0</v>
      </c>
      <c r="Q2507" s="6" t="s">
        <v>8335</v>
      </c>
      <c r="R2507" s="6" t="s">
        <v>8352</v>
      </c>
      <c r="S2507" s="11">
        <f>(((J2507/60)/60)/24)+DATE(1970,1,1)</f>
        <v>42047.05574074074</v>
      </c>
      <c r="T2507" s="11">
        <f>(((I2507/60)/60)/24)+DATE(1970,1,1)</f>
        <v>42077.014074074075</v>
      </c>
      <c r="U2507">
        <f>YEAR(S2507)</f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E2508/D2508*100</f>
        <v>0.6</v>
      </c>
      <c r="P2508" s="5">
        <f>IF(L2508,E2508/L2508,0)</f>
        <v>15</v>
      </c>
      <c r="Q2508" s="6" t="s">
        <v>8335</v>
      </c>
      <c r="R2508" s="6" t="s">
        <v>8352</v>
      </c>
      <c r="S2508" s="11">
        <f>(((J2508/60)/60)/24)+DATE(1970,1,1)</f>
        <v>42258.297094907408</v>
      </c>
      <c r="T2508" s="11">
        <f>(((I2508/60)/60)/24)+DATE(1970,1,1)</f>
        <v>42280.875</v>
      </c>
      <c r="U2508">
        <f>YEAR(S2508)</f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E2509/D2509*100</f>
        <v>0</v>
      </c>
      <c r="P2509" s="5">
        <f>IF(L2509,E2509/L2509,0)</f>
        <v>0</v>
      </c>
      <c r="Q2509" s="6" t="s">
        <v>8335</v>
      </c>
      <c r="R2509" s="6" t="s">
        <v>8352</v>
      </c>
      <c r="S2509" s="11">
        <f>(((J2509/60)/60)/24)+DATE(1970,1,1)</f>
        <v>42105.072962962964</v>
      </c>
      <c r="T2509" s="11">
        <f>(((I2509/60)/60)/24)+DATE(1970,1,1)</f>
        <v>42135.072962962964</v>
      </c>
      <c r="U2509">
        <f>YEAR(S2509)</f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E2510/D2510*100</f>
        <v>0</v>
      </c>
      <c r="P2510" s="5">
        <f>IF(L2510,E2510/L2510,0)</f>
        <v>0</v>
      </c>
      <c r="Q2510" s="6" t="s">
        <v>8335</v>
      </c>
      <c r="R2510" s="6" t="s">
        <v>8352</v>
      </c>
      <c r="S2510" s="11">
        <f>(((J2510/60)/60)/24)+DATE(1970,1,1)</f>
        <v>41835.951782407406</v>
      </c>
      <c r="T2510" s="11">
        <f>(((I2510/60)/60)/24)+DATE(1970,1,1)</f>
        <v>41865.951782407406</v>
      </c>
      <c r="U2510">
        <f>YEAR(S2510)</f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E2511/D2511*100</f>
        <v>1.0526315789473684</v>
      </c>
      <c r="P2511" s="5">
        <f>IF(L2511,E2511/L2511,0)</f>
        <v>35.714285714285715</v>
      </c>
      <c r="Q2511" s="6" t="s">
        <v>8335</v>
      </c>
      <c r="R2511" s="6" t="s">
        <v>8352</v>
      </c>
      <c r="S2511" s="11">
        <f>(((J2511/60)/60)/24)+DATE(1970,1,1)</f>
        <v>42058.809594907405</v>
      </c>
      <c r="T2511" s="11">
        <f>(((I2511/60)/60)/24)+DATE(1970,1,1)</f>
        <v>42114.767928240741</v>
      </c>
      <c r="U2511">
        <f>YEAR(S2511)</f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E2512/D2512*100</f>
        <v>0.15</v>
      </c>
      <c r="P2512" s="5">
        <f>IF(L2512,E2512/L2512,0)</f>
        <v>37.5</v>
      </c>
      <c r="Q2512" s="6" t="s">
        <v>8335</v>
      </c>
      <c r="R2512" s="6" t="s">
        <v>8352</v>
      </c>
      <c r="S2512" s="11">
        <f>(((J2512/60)/60)/24)+DATE(1970,1,1)</f>
        <v>42078.997361111105</v>
      </c>
      <c r="T2512" s="11">
        <f>(((I2512/60)/60)/24)+DATE(1970,1,1)</f>
        <v>42138.997361111105</v>
      </c>
      <c r="U2512">
        <f>YEAR(S2512)</f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E2513/D2513*100</f>
        <v>0</v>
      </c>
      <c r="P2513" s="5">
        <f>IF(L2513,E2513/L2513,0)</f>
        <v>0</v>
      </c>
      <c r="Q2513" s="6" t="s">
        <v>8335</v>
      </c>
      <c r="R2513" s="6" t="s">
        <v>8352</v>
      </c>
      <c r="S2513" s="11">
        <f>(((J2513/60)/60)/24)+DATE(1970,1,1)</f>
        <v>42371.446909722217</v>
      </c>
      <c r="T2513" s="11">
        <f>(((I2513/60)/60)/24)+DATE(1970,1,1)</f>
        <v>42401.446909722217</v>
      </c>
      <c r="U2513">
        <f>YEAR(S2513)</f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E2514/D2514*100</f>
        <v>0</v>
      </c>
      <c r="P2514" s="5">
        <f>IF(L2514,E2514/L2514,0)</f>
        <v>0</v>
      </c>
      <c r="Q2514" s="6" t="s">
        <v>8335</v>
      </c>
      <c r="R2514" s="6" t="s">
        <v>8352</v>
      </c>
      <c r="S2514" s="11">
        <f>(((J2514/60)/60)/24)+DATE(1970,1,1)</f>
        <v>41971.876863425925</v>
      </c>
      <c r="T2514" s="11">
        <f>(((I2514/60)/60)/24)+DATE(1970,1,1)</f>
        <v>41986.876863425925</v>
      </c>
      <c r="U2514">
        <f>YEAR(S2514)</f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E2515/D2515*100</f>
        <v>0</v>
      </c>
      <c r="P2515" s="5">
        <f>IF(L2515,E2515/L2515,0)</f>
        <v>0</v>
      </c>
      <c r="Q2515" s="6" t="s">
        <v>8335</v>
      </c>
      <c r="R2515" s="6" t="s">
        <v>8352</v>
      </c>
      <c r="S2515" s="11">
        <f>(((J2515/60)/60)/24)+DATE(1970,1,1)</f>
        <v>42732.00681712963</v>
      </c>
      <c r="T2515" s="11">
        <f>(((I2515/60)/60)/24)+DATE(1970,1,1)</f>
        <v>42792.00681712963</v>
      </c>
      <c r="U2515">
        <f>YEAR(S2515)</f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E2516/D2516*100</f>
        <v>1.7500000000000002</v>
      </c>
      <c r="P2516" s="5">
        <f>IF(L2516,E2516/L2516,0)</f>
        <v>52.5</v>
      </c>
      <c r="Q2516" s="6" t="s">
        <v>8335</v>
      </c>
      <c r="R2516" s="6" t="s">
        <v>8352</v>
      </c>
      <c r="S2516" s="11">
        <f>(((J2516/60)/60)/24)+DATE(1970,1,1)</f>
        <v>41854.389780092592</v>
      </c>
      <c r="T2516" s="11">
        <f>(((I2516/60)/60)/24)+DATE(1970,1,1)</f>
        <v>41871.389780092592</v>
      </c>
      <c r="U2516">
        <f>YEAR(S2516)</f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E2517/D2517*100</f>
        <v>18.600000000000001</v>
      </c>
      <c r="P2517" s="5">
        <f>IF(L2517,E2517/L2517,0)</f>
        <v>77.5</v>
      </c>
      <c r="Q2517" s="6" t="s">
        <v>8335</v>
      </c>
      <c r="R2517" s="6" t="s">
        <v>8352</v>
      </c>
      <c r="S2517" s="11">
        <f>(((J2517/60)/60)/24)+DATE(1970,1,1)</f>
        <v>42027.839733796296</v>
      </c>
      <c r="T2517" s="11">
        <f>(((I2517/60)/60)/24)+DATE(1970,1,1)</f>
        <v>42057.839733796296</v>
      </c>
      <c r="U2517">
        <f>YEAR(S2517)</f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E2518/D2518*100</f>
        <v>0</v>
      </c>
      <c r="P2518" s="5">
        <f>IF(L2518,E2518/L2518,0)</f>
        <v>0</v>
      </c>
      <c r="Q2518" s="6" t="s">
        <v>8335</v>
      </c>
      <c r="R2518" s="6" t="s">
        <v>8352</v>
      </c>
      <c r="S2518" s="11">
        <f>(((J2518/60)/60)/24)+DATE(1970,1,1)</f>
        <v>41942.653379629628</v>
      </c>
      <c r="T2518" s="11">
        <f>(((I2518/60)/60)/24)+DATE(1970,1,1)</f>
        <v>41972.6950462963</v>
      </c>
      <c r="U2518">
        <f>YEAR(S2518)</f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E2519/D2519*100</f>
        <v>9.8166666666666664</v>
      </c>
      <c r="P2519" s="5">
        <f>IF(L2519,E2519/L2519,0)</f>
        <v>53.545454545454547</v>
      </c>
      <c r="Q2519" s="6" t="s">
        <v>8335</v>
      </c>
      <c r="R2519" s="6" t="s">
        <v>8352</v>
      </c>
      <c r="S2519" s="11">
        <f>(((J2519/60)/60)/24)+DATE(1970,1,1)</f>
        <v>42052.802430555559</v>
      </c>
      <c r="T2519" s="11">
        <f>(((I2519/60)/60)/24)+DATE(1970,1,1)</f>
        <v>42082.760763888888</v>
      </c>
      <c r="U2519">
        <f>YEAR(S2519)</f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E2520/D2520*100</f>
        <v>0</v>
      </c>
      <c r="P2520" s="5">
        <f>IF(L2520,E2520/L2520,0)</f>
        <v>0</v>
      </c>
      <c r="Q2520" s="6" t="s">
        <v>8335</v>
      </c>
      <c r="R2520" s="6" t="s">
        <v>8352</v>
      </c>
      <c r="S2520" s="11">
        <f>(((J2520/60)/60)/24)+DATE(1970,1,1)</f>
        <v>41926.680879629632</v>
      </c>
      <c r="T2520" s="11">
        <f>(((I2520/60)/60)/24)+DATE(1970,1,1)</f>
        <v>41956.722546296296</v>
      </c>
      <c r="U2520">
        <f>YEAR(S2520)</f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E2521/D2521*100</f>
        <v>4.3333333333333335E-2</v>
      </c>
      <c r="P2521" s="5">
        <f>IF(L2521,E2521/L2521,0)</f>
        <v>16.25</v>
      </c>
      <c r="Q2521" s="6" t="s">
        <v>8335</v>
      </c>
      <c r="R2521" s="6" t="s">
        <v>8352</v>
      </c>
      <c r="S2521" s="11">
        <f>(((J2521/60)/60)/24)+DATE(1970,1,1)</f>
        <v>41809.155138888891</v>
      </c>
      <c r="T2521" s="11">
        <f>(((I2521/60)/60)/24)+DATE(1970,1,1)</f>
        <v>41839.155138888891</v>
      </c>
      <c r="U2521">
        <f>YEAR(S2521)</f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E2522/D2522*100</f>
        <v>0</v>
      </c>
      <c r="P2522" s="5">
        <f>IF(L2522,E2522/L2522,0)</f>
        <v>0</v>
      </c>
      <c r="Q2522" s="6" t="s">
        <v>8335</v>
      </c>
      <c r="R2522" s="6" t="s">
        <v>8352</v>
      </c>
      <c r="S2522" s="11">
        <f>(((J2522/60)/60)/24)+DATE(1970,1,1)</f>
        <v>42612.600520833337</v>
      </c>
      <c r="T2522" s="11">
        <f>(((I2522/60)/60)/24)+DATE(1970,1,1)</f>
        <v>42658.806249999994</v>
      </c>
      <c r="U2522">
        <f>YEAR(S2522)</f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E2523/D2523*100</f>
        <v>109.48792</v>
      </c>
      <c r="P2523" s="5">
        <f>IF(L2523,E2523/L2523,0)</f>
        <v>103.68174242424243</v>
      </c>
      <c r="Q2523" s="6" t="s">
        <v>8311</v>
      </c>
      <c r="R2523" s="6" t="s">
        <v>8353</v>
      </c>
      <c r="S2523" s="11">
        <f>(((J2523/60)/60)/24)+DATE(1970,1,1)</f>
        <v>42269.967835648145</v>
      </c>
      <c r="T2523" s="11">
        <f>(((I2523/60)/60)/24)+DATE(1970,1,1)</f>
        <v>42290.967835648145</v>
      </c>
      <c r="U2523">
        <f>YEAR(S2523)</f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E2524/D2524*100</f>
        <v>100</v>
      </c>
      <c r="P2524" s="5">
        <f>IF(L2524,E2524/L2524,0)</f>
        <v>185.18518518518519</v>
      </c>
      <c r="Q2524" s="6" t="s">
        <v>8311</v>
      </c>
      <c r="R2524" s="6" t="s">
        <v>8353</v>
      </c>
      <c r="S2524" s="11">
        <f>(((J2524/60)/60)/24)+DATE(1970,1,1)</f>
        <v>42460.573611111111</v>
      </c>
      <c r="T2524" s="11">
        <f>(((I2524/60)/60)/24)+DATE(1970,1,1)</f>
        <v>42482.619444444441</v>
      </c>
      <c r="U2524">
        <f>YEAR(S2524)</f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E2525/D2525*100</f>
        <v>156.44444444444446</v>
      </c>
      <c r="P2525" s="5">
        <f>IF(L2525,E2525/L2525,0)</f>
        <v>54.153846153846153</v>
      </c>
      <c r="Q2525" s="6" t="s">
        <v>8311</v>
      </c>
      <c r="R2525" s="6" t="s">
        <v>8353</v>
      </c>
      <c r="S2525" s="11">
        <f>(((J2525/60)/60)/24)+DATE(1970,1,1)</f>
        <v>41930.975601851853</v>
      </c>
      <c r="T2525" s="11">
        <f>(((I2525/60)/60)/24)+DATE(1970,1,1)</f>
        <v>41961.017268518524</v>
      </c>
      <c r="U2525">
        <f>YEAR(S2525)</f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E2526/D2526*100</f>
        <v>101.6</v>
      </c>
      <c r="P2526" s="5">
        <f>IF(L2526,E2526/L2526,0)</f>
        <v>177.2093023255814</v>
      </c>
      <c r="Q2526" s="6" t="s">
        <v>8311</v>
      </c>
      <c r="R2526" s="6" t="s">
        <v>8353</v>
      </c>
      <c r="S2526" s="11">
        <f>(((J2526/60)/60)/24)+DATE(1970,1,1)</f>
        <v>41961.807372685187</v>
      </c>
      <c r="T2526" s="11">
        <f>(((I2526/60)/60)/24)+DATE(1970,1,1)</f>
        <v>41994.1875</v>
      </c>
      <c r="U2526">
        <f>YEAR(S2526)</f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E2527/D2527*100</f>
        <v>100.325</v>
      </c>
      <c r="P2527" s="5">
        <f>IF(L2527,E2527/L2527,0)</f>
        <v>100.325</v>
      </c>
      <c r="Q2527" s="6" t="s">
        <v>8311</v>
      </c>
      <c r="R2527" s="6" t="s">
        <v>8353</v>
      </c>
      <c r="S2527" s="11">
        <f>(((J2527/60)/60)/24)+DATE(1970,1,1)</f>
        <v>41058.844571759262</v>
      </c>
      <c r="T2527" s="11">
        <f>(((I2527/60)/60)/24)+DATE(1970,1,1)</f>
        <v>41088.844571759262</v>
      </c>
      <c r="U2527">
        <f>YEAR(S2527)</f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E2528/D2528*100</f>
        <v>112.94999999999999</v>
      </c>
      <c r="P2528" s="5">
        <f>IF(L2528,E2528/L2528,0)</f>
        <v>136.90909090909091</v>
      </c>
      <c r="Q2528" s="6" t="s">
        <v>8311</v>
      </c>
      <c r="R2528" s="6" t="s">
        <v>8353</v>
      </c>
      <c r="S2528" s="11">
        <f>(((J2528/60)/60)/24)+DATE(1970,1,1)</f>
        <v>41953.091134259259</v>
      </c>
      <c r="T2528" s="11">
        <f>(((I2528/60)/60)/24)+DATE(1970,1,1)</f>
        <v>41981.207638888889</v>
      </c>
      <c r="U2528">
        <f>YEAR(S2528)</f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E2529/D2529*100</f>
        <v>102.125</v>
      </c>
      <c r="P2529" s="5">
        <f>IF(L2529,E2529/L2529,0)</f>
        <v>57.535211267605632</v>
      </c>
      <c r="Q2529" s="6" t="s">
        <v>8311</v>
      </c>
      <c r="R2529" s="6" t="s">
        <v>8353</v>
      </c>
      <c r="S2529" s="11">
        <f>(((J2529/60)/60)/24)+DATE(1970,1,1)</f>
        <v>41546.75105324074</v>
      </c>
      <c r="T2529" s="11">
        <f>(((I2529/60)/60)/24)+DATE(1970,1,1)</f>
        <v>41565.165972222225</v>
      </c>
      <c r="U2529">
        <f>YEAR(S2529)</f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E2530/D2530*100</f>
        <v>107.24974999999999</v>
      </c>
      <c r="P2530" s="5">
        <f>IF(L2530,E2530/L2530,0)</f>
        <v>52.962839506172834</v>
      </c>
      <c r="Q2530" s="6" t="s">
        <v>8311</v>
      </c>
      <c r="R2530" s="6" t="s">
        <v>8353</v>
      </c>
      <c r="S2530" s="11">
        <f>(((J2530/60)/60)/24)+DATE(1970,1,1)</f>
        <v>42217.834525462968</v>
      </c>
      <c r="T2530" s="11">
        <f>(((I2530/60)/60)/24)+DATE(1970,1,1)</f>
        <v>42236.458333333328</v>
      </c>
      <c r="U2530">
        <f>YEAR(S2530)</f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E2531/D2531*100</f>
        <v>104.28333333333333</v>
      </c>
      <c r="P2531" s="5">
        <f>IF(L2531,E2531/L2531,0)</f>
        <v>82.328947368421055</v>
      </c>
      <c r="Q2531" s="6" t="s">
        <v>8311</v>
      </c>
      <c r="R2531" s="6" t="s">
        <v>8353</v>
      </c>
      <c r="S2531" s="11">
        <f>(((J2531/60)/60)/24)+DATE(1970,1,1)</f>
        <v>40948.080729166664</v>
      </c>
      <c r="T2531" s="11">
        <f>(((I2531/60)/60)/24)+DATE(1970,1,1)</f>
        <v>40993.0390625</v>
      </c>
      <c r="U2531">
        <f>YEAR(S2531)</f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E2532/D2532*100</f>
        <v>100</v>
      </c>
      <c r="P2532" s="5">
        <f>IF(L2532,E2532/L2532,0)</f>
        <v>135.41666666666666</v>
      </c>
      <c r="Q2532" s="6" t="s">
        <v>8311</v>
      </c>
      <c r="R2532" s="6" t="s">
        <v>8353</v>
      </c>
      <c r="S2532" s="11">
        <f>(((J2532/60)/60)/24)+DATE(1970,1,1)</f>
        <v>42081.864641203705</v>
      </c>
      <c r="T2532" s="11">
        <f>(((I2532/60)/60)/24)+DATE(1970,1,1)</f>
        <v>42114.201388888891</v>
      </c>
      <c r="U2532">
        <f>YEAR(S2532)</f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E2533/D2533*100</f>
        <v>100.4</v>
      </c>
      <c r="P2533" s="5">
        <f>IF(L2533,E2533/L2533,0)</f>
        <v>74.06557377049181</v>
      </c>
      <c r="Q2533" s="6" t="s">
        <v>8311</v>
      </c>
      <c r="R2533" s="6" t="s">
        <v>8353</v>
      </c>
      <c r="S2533" s="11">
        <f>(((J2533/60)/60)/24)+DATE(1970,1,1)</f>
        <v>42208.680023148147</v>
      </c>
      <c r="T2533" s="11">
        <f>(((I2533/60)/60)/24)+DATE(1970,1,1)</f>
        <v>42231.165972222225</v>
      </c>
      <c r="U2533">
        <f>YEAR(S2533)</f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E2534/D2534*100</f>
        <v>126.125</v>
      </c>
      <c r="P2534" s="5">
        <f>IF(L2534,E2534/L2534,0)</f>
        <v>84.083333333333329</v>
      </c>
      <c r="Q2534" s="6" t="s">
        <v>8311</v>
      </c>
      <c r="R2534" s="6" t="s">
        <v>8353</v>
      </c>
      <c r="S2534" s="11">
        <f>(((J2534/60)/60)/24)+DATE(1970,1,1)</f>
        <v>41107.849143518521</v>
      </c>
      <c r="T2534" s="11">
        <f>(((I2534/60)/60)/24)+DATE(1970,1,1)</f>
        <v>41137.849143518521</v>
      </c>
      <c r="U2534">
        <f>YEAR(S2534)</f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E2535/D2535*100</f>
        <v>110.66666666666667</v>
      </c>
      <c r="P2535" s="5">
        <f>IF(L2535,E2535/L2535,0)</f>
        <v>61.029411764705884</v>
      </c>
      <c r="Q2535" s="6" t="s">
        <v>8311</v>
      </c>
      <c r="R2535" s="6" t="s">
        <v>8353</v>
      </c>
      <c r="S2535" s="11">
        <f>(((J2535/60)/60)/24)+DATE(1970,1,1)</f>
        <v>41304.751284722224</v>
      </c>
      <c r="T2535" s="11">
        <f>(((I2535/60)/60)/24)+DATE(1970,1,1)</f>
        <v>41334.750787037039</v>
      </c>
      <c r="U2535">
        <f>YEAR(S2535)</f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E2536/D2536*100</f>
        <v>105</v>
      </c>
      <c r="P2536" s="5">
        <f>IF(L2536,E2536/L2536,0)</f>
        <v>150</v>
      </c>
      <c r="Q2536" s="6" t="s">
        <v>8311</v>
      </c>
      <c r="R2536" s="6" t="s">
        <v>8353</v>
      </c>
      <c r="S2536" s="11">
        <f>(((J2536/60)/60)/24)+DATE(1970,1,1)</f>
        <v>40127.700370370374</v>
      </c>
      <c r="T2536" s="11">
        <f>(((I2536/60)/60)/24)+DATE(1970,1,1)</f>
        <v>40179.25</v>
      </c>
      <c r="U2536">
        <f>YEAR(S2536)</f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E2537/D2537*100</f>
        <v>103.77499999999999</v>
      </c>
      <c r="P2537" s="5">
        <f>IF(L2537,E2537/L2537,0)</f>
        <v>266.08974358974359</v>
      </c>
      <c r="Q2537" s="6" t="s">
        <v>8311</v>
      </c>
      <c r="R2537" s="6" t="s">
        <v>8353</v>
      </c>
      <c r="S2537" s="11">
        <f>(((J2537/60)/60)/24)+DATE(1970,1,1)</f>
        <v>41943.791030092594</v>
      </c>
      <c r="T2537" s="11">
        <f>(((I2537/60)/60)/24)+DATE(1970,1,1)</f>
        <v>41974.832696759258</v>
      </c>
      <c r="U2537">
        <f>YEAR(S2537)</f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E2538/D2538*100</f>
        <v>115.99999999999999</v>
      </c>
      <c r="P2538" s="5">
        <f>IF(L2538,E2538/L2538,0)</f>
        <v>7.25</v>
      </c>
      <c r="Q2538" s="6" t="s">
        <v>8311</v>
      </c>
      <c r="R2538" s="6" t="s">
        <v>8353</v>
      </c>
      <c r="S2538" s="11">
        <f>(((J2538/60)/60)/24)+DATE(1970,1,1)</f>
        <v>41464.106087962966</v>
      </c>
      <c r="T2538" s="11">
        <f>(((I2538/60)/60)/24)+DATE(1970,1,1)</f>
        <v>41485.106087962966</v>
      </c>
      <c r="U2538">
        <f>YEAR(S2538)</f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E2539/D2539*100</f>
        <v>110.00000000000001</v>
      </c>
      <c r="P2539" s="5">
        <f>IF(L2539,E2539/L2539,0)</f>
        <v>100</v>
      </c>
      <c r="Q2539" s="6" t="s">
        <v>8311</v>
      </c>
      <c r="R2539" s="6" t="s">
        <v>8353</v>
      </c>
      <c r="S2539" s="11">
        <f>(((J2539/60)/60)/24)+DATE(1970,1,1)</f>
        <v>40696.648784722223</v>
      </c>
      <c r="T2539" s="11">
        <f>(((I2539/60)/60)/24)+DATE(1970,1,1)</f>
        <v>40756.648784722223</v>
      </c>
      <c r="U2539">
        <f>YEAR(S2539)</f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E2540/D2540*100</f>
        <v>113.01761111111111</v>
      </c>
      <c r="P2540" s="5">
        <f>IF(L2540,E2540/L2540,0)</f>
        <v>109.96308108108107</v>
      </c>
      <c r="Q2540" s="6" t="s">
        <v>8311</v>
      </c>
      <c r="R2540" s="6" t="s">
        <v>8353</v>
      </c>
      <c r="S2540" s="11">
        <f>(((J2540/60)/60)/24)+DATE(1970,1,1)</f>
        <v>41298.509965277779</v>
      </c>
      <c r="T2540" s="11">
        <f>(((I2540/60)/60)/24)+DATE(1970,1,1)</f>
        <v>41329.207638888889</v>
      </c>
      <c r="U2540">
        <f>YEAR(S2540)</f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E2541/D2541*100</f>
        <v>100.25</v>
      </c>
      <c r="P2541" s="5">
        <f>IF(L2541,E2541/L2541,0)</f>
        <v>169.91525423728814</v>
      </c>
      <c r="Q2541" s="6" t="s">
        <v>8311</v>
      </c>
      <c r="R2541" s="6" t="s">
        <v>8353</v>
      </c>
      <c r="S2541" s="11">
        <f>(((J2541/60)/60)/24)+DATE(1970,1,1)</f>
        <v>41977.902222222227</v>
      </c>
      <c r="T2541" s="11">
        <f>(((I2541/60)/60)/24)+DATE(1970,1,1)</f>
        <v>42037.902222222227</v>
      </c>
      <c r="U2541">
        <f>YEAR(S2541)</f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E2542/D2542*100</f>
        <v>103.4</v>
      </c>
      <c r="P2542" s="5">
        <f>IF(L2542,E2542/L2542,0)</f>
        <v>95.740740740740748</v>
      </c>
      <c r="Q2542" s="6" t="s">
        <v>8311</v>
      </c>
      <c r="R2542" s="6" t="s">
        <v>8353</v>
      </c>
      <c r="S2542" s="11">
        <f>(((J2542/60)/60)/24)+DATE(1970,1,1)</f>
        <v>40785.675011574072</v>
      </c>
      <c r="T2542" s="11">
        <f>(((I2542/60)/60)/24)+DATE(1970,1,1)</f>
        <v>40845.675011574072</v>
      </c>
      <c r="U2542">
        <f>YEAR(S2542)</f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E2543/D2543*100</f>
        <v>107.02857142857142</v>
      </c>
      <c r="P2543" s="5">
        <f>IF(L2543,E2543/L2543,0)</f>
        <v>59.460317460317462</v>
      </c>
      <c r="Q2543" s="6" t="s">
        <v>8311</v>
      </c>
      <c r="R2543" s="6" t="s">
        <v>8353</v>
      </c>
      <c r="S2543" s="11">
        <f>(((J2543/60)/60)/24)+DATE(1970,1,1)</f>
        <v>41483.449282407404</v>
      </c>
      <c r="T2543" s="11">
        <f>(((I2543/60)/60)/24)+DATE(1970,1,1)</f>
        <v>41543.449282407404</v>
      </c>
      <c r="U2543">
        <f>YEAR(S2543)</f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E2544/D2544*100</f>
        <v>103.57142857142858</v>
      </c>
      <c r="P2544" s="5">
        <f>IF(L2544,E2544/L2544,0)</f>
        <v>55.769230769230766</v>
      </c>
      <c r="Q2544" s="6" t="s">
        <v>8311</v>
      </c>
      <c r="R2544" s="6" t="s">
        <v>8353</v>
      </c>
      <c r="S2544" s="11">
        <f>(((J2544/60)/60)/24)+DATE(1970,1,1)</f>
        <v>41509.426585648151</v>
      </c>
      <c r="T2544" s="11">
        <f>(((I2544/60)/60)/24)+DATE(1970,1,1)</f>
        <v>41548.165972222225</v>
      </c>
      <c r="U2544">
        <f>YEAR(S2544)</f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E2545/D2545*100</f>
        <v>156.4</v>
      </c>
      <c r="P2545" s="5">
        <f>IF(L2545,E2545/L2545,0)</f>
        <v>30.076923076923077</v>
      </c>
      <c r="Q2545" s="6" t="s">
        <v>8311</v>
      </c>
      <c r="R2545" s="6" t="s">
        <v>8353</v>
      </c>
      <c r="S2545" s="11">
        <f>(((J2545/60)/60)/24)+DATE(1970,1,1)</f>
        <v>40514.107615740737</v>
      </c>
      <c r="T2545" s="11">
        <f>(((I2545/60)/60)/24)+DATE(1970,1,1)</f>
        <v>40545.125</v>
      </c>
      <c r="U2545">
        <f>YEAR(S2545)</f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E2546/D2546*100</f>
        <v>100.82</v>
      </c>
      <c r="P2546" s="5">
        <f>IF(L2546,E2546/L2546,0)</f>
        <v>88.438596491228068</v>
      </c>
      <c r="Q2546" s="6" t="s">
        <v>8311</v>
      </c>
      <c r="R2546" s="6" t="s">
        <v>8353</v>
      </c>
      <c r="S2546" s="11">
        <f>(((J2546/60)/60)/24)+DATE(1970,1,1)</f>
        <v>41068.520474537036</v>
      </c>
      <c r="T2546" s="11">
        <f>(((I2546/60)/60)/24)+DATE(1970,1,1)</f>
        <v>41098.520474537036</v>
      </c>
      <c r="U2546">
        <f>YEAR(S2546)</f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E2547/D2547*100</f>
        <v>195.3</v>
      </c>
      <c r="P2547" s="5">
        <f>IF(L2547,E2547/L2547,0)</f>
        <v>64.032786885245898</v>
      </c>
      <c r="Q2547" s="6" t="s">
        <v>8311</v>
      </c>
      <c r="R2547" s="6" t="s">
        <v>8353</v>
      </c>
      <c r="S2547" s="11">
        <f>(((J2547/60)/60)/24)+DATE(1970,1,1)</f>
        <v>42027.13817129629</v>
      </c>
      <c r="T2547" s="11">
        <f>(((I2547/60)/60)/24)+DATE(1970,1,1)</f>
        <v>42062.020833333328</v>
      </c>
      <c r="U2547">
        <f>YEAR(S2547)</f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E2548/D2548*100</f>
        <v>111.71428571428572</v>
      </c>
      <c r="P2548" s="5">
        <f>IF(L2548,E2548/L2548,0)</f>
        <v>60.153846153846153</v>
      </c>
      <c r="Q2548" s="6" t="s">
        <v>8311</v>
      </c>
      <c r="R2548" s="6" t="s">
        <v>8353</v>
      </c>
      <c r="S2548" s="11">
        <f>(((J2548/60)/60)/24)+DATE(1970,1,1)</f>
        <v>41524.858553240738</v>
      </c>
      <c r="T2548" s="11">
        <f>(((I2548/60)/60)/24)+DATE(1970,1,1)</f>
        <v>41552.208333333336</v>
      </c>
      <c r="U2548">
        <f>YEAR(S2548)</f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E2549/D2549*100</f>
        <v>119.85454545454546</v>
      </c>
      <c r="P2549" s="5">
        <f>IF(L2549,E2549/L2549,0)</f>
        <v>49.194029850746269</v>
      </c>
      <c r="Q2549" s="6" t="s">
        <v>8311</v>
      </c>
      <c r="R2549" s="6" t="s">
        <v>8353</v>
      </c>
      <c r="S2549" s="11">
        <f>(((J2549/60)/60)/24)+DATE(1970,1,1)</f>
        <v>40973.773182870369</v>
      </c>
      <c r="T2549" s="11">
        <f>(((I2549/60)/60)/24)+DATE(1970,1,1)</f>
        <v>41003.731516203705</v>
      </c>
      <c r="U2549">
        <f>YEAR(S2549)</f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E2550/D2550*100</f>
        <v>101.85</v>
      </c>
      <c r="P2550" s="5">
        <f>IF(L2550,E2550/L2550,0)</f>
        <v>165.16216216216216</v>
      </c>
      <c r="Q2550" s="6" t="s">
        <v>8311</v>
      </c>
      <c r="R2550" s="6" t="s">
        <v>8353</v>
      </c>
      <c r="S2550" s="11">
        <f>(((J2550/60)/60)/24)+DATE(1970,1,1)</f>
        <v>42618.625428240746</v>
      </c>
      <c r="T2550" s="11">
        <f>(((I2550/60)/60)/24)+DATE(1970,1,1)</f>
        <v>42643.185416666667</v>
      </c>
      <c r="U2550">
        <f>YEAR(S2550)</f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E2551/D2551*100</f>
        <v>102.80254777070064</v>
      </c>
      <c r="P2551" s="5">
        <f>IF(L2551,E2551/L2551,0)</f>
        <v>43.621621621621621</v>
      </c>
      <c r="Q2551" s="6" t="s">
        <v>8311</v>
      </c>
      <c r="R2551" s="6" t="s">
        <v>8353</v>
      </c>
      <c r="S2551" s="11">
        <f>(((J2551/60)/60)/24)+DATE(1970,1,1)</f>
        <v>41390.757754629631</v>
      </c>
      <c r="T2551" s="11">
        <f>(((I2551/60)/60)/24)+DATE(1970,1,1)</f>
        <v>41425.708333333336</v>
      </c>
      <c r="U2551">
        <f>YEAR(S2551)</f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E2552/D2552*100</f>
        <v>100.84615384615385</v>
      </c>
      <c r="P2552" s="5">
        <f>IF(L2552,E2552/L2552,0)</f>
        <v>43.7</v>
      </c>
      <c r="Q2552" s="6" t="s">
        <v>8311</v>
      </c>
      <c r="R2552" s="6" t="s">
        <v>8353</v>
      </c>
      <c r="S2552" s="11">
        <f>(((J2552/60)/60)/24)+DATE(1970,1,1)</f>
        <v>42228.634328703702</v>
      </c>
      <c r="T2552" s="11">
        <f>(((I2552/60)/60)/24)+DATE(1970,1,1)</f>
        <v>42285.165972222225</v>
      </c>
      <c r="U2552">
        <f>YEAR(S2552)</f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E2553/D2553*100</f>
        <v>102.73469387755102</v>
      </c>
      <c r="P2553" s="5">
        <f>IF(L2553,E2553/L2553,0)</f>
        <v>67.419642857142861</v>
      </c>
      <c r="Q2553" s="6" t="s">
        <v>8311</v>
      </c>
      <c r="R2553" s="6" t="s">
        <v>8353</v>
      </c>
      <c r="S2553" s="11">
        <f>(((J2553/60)/60)/24)+DATE(1970,1,1)</f>
        <v>40961.252141203702</v>
      </c>
      <c r="T2553" s="11">
        <f>(((I2553/60)/60)/24)+DATE(1970,1,1)</f>
        <v>40989.866666666669</v>
      </c>
      <c r="U2553">
        <f>YEAR(S2553)</f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E2554/D2554*100</f>
        <v>106.5</v>
      </c>
      <c r="P2554" s="5">
        <f>IF(L2554,E2554/L2554,0)</f>
        <v>177.5</v>
      </c>
      <c r="Q2554" s="6" t="s">
        <v>8311</v>
      </c>
      <c r="R2554" s="6" t="s">
        <v>8353</v>
      </c>
      <c r="S2554" s="11">
        <f>(((J2554/60)/60)/24)+DATE(1970,1,1)</f>
        <v>42769.809965277775</v>
      </c>
      <c r="T2554" s="11">
        <f>(((I2554/60)/60)/24)+DATE(1970,1,1)</f>
        <v>42799.809965277775</v>
      </c>
      <c r="U2554">
        <f>YEAR(S2554)</f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E2555/D2555*100</f>
        <v>155.53333333333333</v>
      </c>
      <c r="P2555" s="5">
        <f>IF(L2555,E2555/L2555,0)</f>
        <v>38.883333333333333</v>
      </c>
      <c r="Q2555" s="6" t="s">
        <v>8311</v>
      </c>
      <c r="R2555" s="6" t="s">
        <v>8353</v>
      </c>
      <c r="S2555" s="11">
        <f>(((J2555/60)/60)/24)+DATE(1970,1,1)</f>
        <v>41113.199155092596</v>
      </c>
      <c r="T2555" s="11">
        <f>(((I2555/60)/60)/24)+DATE(1970,1,1)</f>
        <v>41173.199155092596</v>
      </c>
      <c r="U2555">
        <f>YEAR(S2555)</f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E2556/D2556*100</f>
        <v>122.8</v>
      </c>
      <c r="P2556" s="5">
        <f>IF(L2556,E2556/L2556,0)</f>
        <v>54.985074626865675</v>
      </c>
      <c r="Q2556" s="6" t="s">
        <v>8311</v>
      </c>
      <c r="R2556" s="6" t="s">
        <v>8353</v>
      </c>
      <c r="S2556" s="11">
        <f>(((J2556/60)/60)/24)+DATE(1970,1,1)</f>
        <v>42125.078275462962</v>
      </c>
      <c r="T2556" s="11">
        <f>(((I2556/60)/60)/24)+DATE(1970,1,1)</f>
        <v>42156.165972222225</v>
      </c>
      <c r="U2556">
        <f>YEAR(S2556)</f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E2557/D2557*100</f>
        <v>107.35</v>
      </c>
      <c r="P2557" s="5">
        <f>IF(L2557,E2557/L2557,0)</f>
        <v>61.342857142857142</v>
      </c>
      <c r="Q2557" s="6" t="s">
        <v>8311</v>
      </c>
      <c r="R2557" s="6" t="s">
        <v>8353</v>
      </c>
      <c r="S2557" s="11">
        <f>(((J2557/60)/60)/24)+DATE(1970,1,1)</f>
        <v>41026.655011574076</v>
      </c>
      <c r="T2557" s="11">
        <f>(((I2557/60)/60)/24)+DATE(1970,1,1)</f>
        <v>41057.655011574076</v>
      </c>
      <c r="U2557">
        <f>YEAR(S2557)</f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E2558/D2558*100</f>
        <v>105.50335570469798</v>
      </c>
      <c r="P2558" s="5">
        <f>IF(L2558,E2558/L2558,0)</f>
        <v>23.117647058823529</v>
      </c>
      <c r="Q2558" s="6" t="s">
        <v>8311</v>
      </c>
      <c r="R2558" s="6" t="s">
        <v>8353</v>
      </c>
      <c r="S2558" s="11">
        <f>(((J2558/60)/60)/24)+DATE(1970,1,1)</f>
        <v>41222.991400462961</v>
      </c>
      <c r="T2558" s="11">
        <f>(((I2558/60)/60)/24)+DATE(1970,1,1)</f>
        <v>41267.991400462961</v>
      </c>
      <c r="U2558">
        <f>YEAR(S2558)</f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E2559/D2559*100</f>
        <v>118.44444444444444</v>
      </c>
      <c r="P2559" s="5">
        <f>IF(L2559,E2559/L2559,0)</f>
        <v>29.611111111111111</v>
      </c>
      <c r="Q2559" s="6" t="s">
        <v>8311</v>
      </c>
      <c r="R2559" s="6" t="s">
        <v>8353</v>
      </c>
      <c r="S2559" s="11">
        <f>(((J2559/60)/60)/24)+DATE(1970,1,1)</f>
        <v>41744.745208333334</v>
      </c>
      <c r="T2559" s="11">
        <f>(((I2559/60)/60)/24)+DATE(1970,1,1)</f>
        <v>41774.745208333334</v>
      </c>
      <c r="U2559">
        <f>YEAR(S2559)</f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E2560/D2560*100</f>
        <v>108.88</v>
      </c>
      <c r="P2560" s="5">
        <f>IF(L2560,E2560/L2560,0)</f>
        <v>75.611111111111114</v>
      </c>
      <c r="Q2560" s="6" t="s">
        <v>8311</v>
      </c>
      <c r="R2560" s="6" t="s">
        <v>8353</v>
      </c>
      <c r="S2560" s="11">
        <f>(((J2560/60)/60)/24)+DATE(1970,1,1)</f>
        <v>42093.860023148154</v>
      </c>
      <c r="T2560" s="11">
        <f>(((I2560/60)/60)/24)+DATE(1970,1,1)</f>
        <v>42125.582638888889</v>
      </c>
      <c r="U2560">
        <f>YEAR(S2560)</f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E2561/D2561*100</f>
        <v>111.25</v>
      </c>
      <c r="P2561" s="5">
        <f>IF(L2561,E2561/L2561,0)</f>
        <v>35.6</v>
      </c>
      <c r="Q2561" s="6" t="s">
        <v>8311</v>
      </c>
      <c r="R2561" s="6" t="s">
        <v>8353</v>
      </c>
      <c r="S2561" s="11">
        <f>(((J2561/60)/60)/24)+DATE(1970,1,1)</f>
        <v>40829.873657407406</v>
      </c>
      <c r="T2561" s="11">
        <f>(((I2561/60)/60)/24)+DATE(1970,1,1)</f>
        <v>40862.817361111112</v>
      </c>
      <c r="U2561">
        <f>YEAR(S2561)</f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E2562/D2562*100</f>
        <v>100.1</v>
      </c>
      <c r="P2562" s="5">
        <f>IF(L2562,E2562/L2562,0)</f>
        <v>143</v>
      </c>
      <c r="Q2562" s="6" t="s">
        <v>8311</v>
      </c>
      <c r="R2562" s="6" t="s">
        <v>8353</v>
      </c>
      <c r="S2562" s="11">
        <f>(((J2562/60)/60)/24)+DATE(1970,1,1)</f>
        <v>42039.951087962967</v>
      </c>
      <c r="T2562" s="11">
        <f>(((I2562/60)/60)/24)+DATE(1970,1,1)</f>
        <v>42069.951087962967</v>
      </c>
      <c r="U2562">
        <f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E2563/D2563*100</f>
        <v>0</v>
      </c>
      <c r="P2563" s="5">
        <f>IF(L2563,E2563/L2563,0)</f>
        <v>0</v>
      </c>
      <c r="Q2563" s="6" t="s">
        <v>8335</v>
      </c>
      <c r="R2563" s="6" t="s">
        <v>8336</v>
      </c>
      <c r="S2563" s="11">
        <f>(((J2563/60)/60)/24)+DATE(1970,1,1)</f>
        <v>42260.528807870374</v>
      </c>
      <c r="T2563" s="11">
        <f>(((I2563/60)/60)/24)+DATE(1970,1,1)</f>
        <v>42290.528807870374</v>
      </c>
      <c r="U2563">
        <f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E2564/D2564*100</f>
        <v>0.75</v>
      </c>
      <c r="P2564" s="5">
        <f>IF(L2564,E2564/L2564,0)</f>
        <v>25</v>
      </c>
      <c r="Q2564" s="6" t="s">
        <v>8335</v>
      </c>
      <c r="R2564" s="6" t="s">
        <v>8336</v>
      </c>
      <c r="S2564" s="11">
        <f>(((J2564/60)/60)/24)+DATE(1970,1,1)</f>
        <v>42594.524756944447</v>
      </c>
      <c r="T2564" s="11">
        <f>(((I2564/60)/60)/24)+DATE(1970,1,1)</f>
        <v>42654.524756944447</v>
      </c>
      <c r="U2564">
        <f>YEAR(S2564)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E2565/D2565*100</f>
        <v>0</v>
      </c>
      <c r="P2565" s="5">
        <f>IF(L2565,E2565/L2565,0)</f>
        <v>0</v>
      </c>
      <c r="Q2565" s="6" t="s">
        <v>8335</v>
      </c>
      <c r="R2565" s="6" t="s">
        <v>8336</v>
      </c>
      <c r="S2565" s="11">
        <f>(((J2565/60)/60)/24)+DATE(1970,1,1)</f>
        <v>42155.139479166668</v>
      </c>
      <c r="T2565" s="11">
        <f>(((I2565/60)/60)/24)+DATE(1970,1,1)</f>
        <v>42215.139479166668</v>
      </c>
      <c r="U2565">
        <f>YEAR(S2565)</f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E2566/D2566*100</f>
        <v>0</v>
      </c>
      <c r="P2566" s="5">
        <f>IF(L2566,E2566/L2566,0)</f>
        <v>0</v>
      </c>
      <c r="Q2566" s="6" t="s">
        <v>8335</v>
      </c>
      <c r="R2566" s="6" t="s">
        <v>8336</v>
      </c>
      <c r="S2566" s="11">
        <f>(((J2566/60)/60)/24)+DATE(1970,1,1)</f>
        <v>41822.040497685186</v>
      </c>
      <c r="T2566" s="11">
        <f>(((I2566/60)/60)/24)+DATE(1970,1,1)</f>
        <v>41852.040497685186</v>
      </c>
      <c r="U2566">
        <f>YEAR(S2566)</f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E2567/D2567*100</f>
        <v>1</v>
      </c>
      <c r="P2567" s="5">
        <f>IF(L2567,E2567/L2567,0)</f>
        <v>100</v>
      </c>
      <c r="Q2567" s="6" t="s">
        <v>8335</v>
      </c>
      <c r="R2567" s="6" t="s">
        <v>8336</v>
      </c>
      <c r="S2567" s="11">
        <f>(((J2567/60)/60)/24)+DATE(1970,1,1)</f>
        <v>42440.650335648148</v>
      </c>
      <c r="T2567" s="11">
        <f>(((I2567/60)/60)/24)+DATE(1970,1,1)</f>
        <v>42499.868055555555</v>
      </c>
      <c r="U2567">
        <f>YEAR(S2567)</f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E2568/D2568*100</f>
        <v>0</v>
      </c>
      <c r="P2568" s="5">
        <f>IF(L2568,E2568/L2568,0)</f>
        <v>0</v>
      </c>
      <c r="Q2568" s="6" t="s">
        <v>8335</v>
      </c>
      <c r="R2568" s="6" t="s">
        <v>8336</v>
      </c>
      <c r="S2568" s="11">
        <f>(((J2568/60)/60)/24)+DATE(1970,1,1)</f>
        <v>41842.980879629627</v>
      </c>
      <c r="T2568" s="11">
        <f>(((I2568/60)/60)/24)+DATE(1970,1,1)</f>
        <v>41872.980879629627</v>
      </c>
      <c r="U2568">
        <f>YEAR(S2568)</f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E2569/D2569*100</f>
        <v>0.26666666666666666</v>
      </c>
      <c r="P2569" s="5">
        <f>IF(L2569,E2569/L2569,0)</f>
        <v>60</v>
      </c>
      <c r="Q2569" s="6" t="s">
        <v>8335</v>
      </c>
      <c r="R2569" s="6" t="s">
        <v>8336</v>
      </c>
      <c r="S2569" s="11">
        <f>(((J2569/60)/60)/24)+DATE(1970,1,1)</f>
        <v>42087.878912037035</v>
      </c>
      <c r="T2569" s="11">
        <f>(((I2569/60)/60)/24)+DATE(1970,1,1)</f>
        <v>42117.878912037035</v>
      </c>
      <c r="U2569">
        <f>YEAR(S2569)</f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E2570/D2570*100</f>
        <v>0.5</v>
      </c>
      <c r="P2570" s="5">
        <f>IF(L2570,E2570/L2570,0)</f>
        <v>50</v>
      </c>
      <c r="Q2570" s="6" t="s">
        <v>8335</v>
      </c>
      <c r="R2570" s="6" t="s">
        <v>8336</v>
      </c>
      <c r="S2570" s="11">
        <f>(((J2570/60)/60)/24)+DATE(1970,1,1)</f>
        <v>42584.666597222225</v>
      </c>
      <c r="T2570" s="11">
        <f>(((I2570/60)/60)/24)+DATE(1970,1,1)</f>
        <v>42614.666597222225</v>
      </c>
      <c r="U2570">
        <f>YEAR(S2570)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E2571/D2571*100</f>
        <v>2.2307692307692308</v>
      </c>
      <c r="P2571" s="5">
        <f>IF(L2571,E2571/L2571,0)</f>
        <v>72.5</v>
      </c>
      <c r="Q2571" s="6" t="s">
        <v>8335</v>
      </c>
      <c r="R2571" s="6" t="s">
        <v>8336</v>
      </c>
      <c r="S2571" s="11">
        <f>(((J2571/60)/60)/24)+DATE(1970,1,1)</f>
        <v>42234.105462962965</v>
      </c>
      <c r="T2571" s="11">
        <f>(((I2571/60)/60)/24)+DATE(1970,1,1)</f>
        <v>42264.105462962965</v>
      </c>
      <c r="U2571">
        <f>YEAR(S2571)</f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E2572/D2572*100</f>
        <v>0.84285714285714297</v>
      </c>
      <c r="P2572" s="5">
        <f>IF(L2572,E2572/L2572,0)</f>
        <v>29.5</v>
      </c>
      <c r="Q2572" s="6" t="s">
        <v>8335</v>
      </c>
      <c r="R2572" s="6" t="s">
        <v>8336</v>
      </c>
      <c r="S2572" s="11">
        <f>(((J2572/60)/60)/24)+DATE(1970,1,1)</f>
        <v>42744.903182870374</v>
      </c>
      <c r="T2572" s="11">
        <f>(((I2572/60)/60)/24)+DATE(1970,1,1)</f>
        <v>42774.903182870374</v>
      </c>
      <c r="U2572">
        <f>YEAR(S2572)</f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E2573/D2573*100</f>
        <v>0.25</v>
      </c>
      <c r="P2573" s="5">
        <f>IF(L2573,E2573/L2573,0)</f>
        <v>62.5</v>
      </c>
      <c r="Q2573" s="6" t="s">
        <v>8335</v>
      </c>
      <c r="R2573" s="6" t="s">
        <v>8336</v>
      </c>
      <c r="S2573" s="11">
        <f>(((J2573/60)/60)/24)+DATE(1970,1,1)</f>
        <v>42449.341678240744</v>
      </c>
      <c r="T2573" s="11">
        <f>(((I2573/60)/60)/24)+DATE(1970,1,1)</f>
        <v>42509.341678240744</v>
      </c>
      <c r="U2573">
        <f>YEAR(S2573)</f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E2574/D2574*100</f>
        <v>0</v>
      </c>
      <c r="P2574" s="5">
        <f>IF(L2574,E2574/L2574,0)</f>
        <v>0</v>
      </c>
      <c r="Q2574" s="6" t="s">
        <v>8335</v>
      </c>
      <c r="R2574" s="6" t="s">
        <v>8336</v>
      </c>
      <c r="S2574" s="11">
        <f>(((J2574/60)/60)/24)+DATE(1970,1,1)</f>
        <v>42077.119409722218</v>
      </c>
      <c r="T2574" s="11">
        <f>(((I2574/60)/60)/24)+DATE(1970,1,1)</f>
        <v>42107.119409722218</v>
      </c>
      <c r="U2574">
        <f>YEAR(S2574)</f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E2575/D2575*100</f>
        <v>0</v>
      </c>
      <c r="P2575" s="5">
        <f>IF(L2575,E2575/L2575,0)</f>
        <v>0</v>
      </c>
      <c r="Q2575" s="6" t="s">
        <v>8335</v>
      </c>
      <c r="R2575" s="6" t="s">
        <v>8336</v>
      </c>
      <c r="S2575" s="11">
        <f>(((J2575/60)/60)/24)+DATE(1970,1,1)</f>
        <v>41829.592002314814</v>
      </c>
      <c r="T2575" s="11">
        <f>(((I2575/60)/60)/24)+DATE(1970,1,1)</f>
        <v>41874.592002314814</v>
      </c>
      <c r="U2575">
        <f>YEAR(S2575)</f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E2576/D2576*100</f>
        <v>0</v>
      </c>
      <c r="P2576" s="5">
        <f>IF(L2576,E2576/L2576,0)</f>
        <v>0</v>
      </c>
      <c r="Q2576" s="6" t="s">
        <v>8335</v>
      </c>
      <c r="R2576" s="6" t="s">
        <v>8336</v>
      </c>
      <c r="S2576" s="11">
        <f>(((J2576/60)/60)/24)+DATE(1970,1,1)</f>
        <v>42487.825752314813</v>
      </c>
      <c r="T2576" s="11">
        <f>(((I2576/60)/60)/24)+DATE(1970,1,1)</f>
        <v>42508.825752314813</v>
      </c>
      <c r="U2576">
        <f>YEAR(S2576)</f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E2577/D2577*100</f>
        <v>0</v>
      </c>
      <c r="P2577" s="5">
        <f>IF(L2577,E2577/L2577,0)</f>
        <v>0</v>
      </c>
      <c r="Q2577" s="6" t="s">
        <v>8335</v>
      </c>
      <c r="R2577" s="6" t="s">
        <v>8336</v>
      </c>
      <c r="S2577" s="11">
        <f>(((J2577/60)/60)/24)+DATE(1970,1,1)</f>
        <v>41986.108726851846</v>
      </c>
      <c r="T2577" s="11">
        <f>(((I2577/60)/60)/24)+DATE(1970,1,1)</f>
        <v>42016.108726851846</v>
      </c>
      <c r="U2577">
        <f>YEAR(S2577)</f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E2578/D2578*100</f>
        <v>0</v>
      </c>
      <c r="P2578" s="5">
        <f>IF(L2578,E2578/L2578,0)</f>
        <v>0</v>
      </c>
      <c r="Q2578" s="6" t="s">
        <v>8335</v>
      </c>
      <c r="R2578" s="6" t="s">
        <v>8336</v>
      </c>
      <c r="S2578" s="11">
        <f>(((J2578/60)/60)/24)+DATE(1970,1,1)</f>
        <v>42060.00980324074</v>
      </c>
      <c r="T2578" s="11">
        <f>(((I2578/60)/60)/24)+DATE(1970,1,1)</f>
        <v>42104.968136574069</v>
      </c>
      <c r="U2578">
        <f>YEAR(S2578)</f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E2579/D2579*100</f>
        <v>0</v>
      </c>
      <c r="P2579" s="5">
        <f>IF(L2579,E2579/L2579,0)</f>
        <v>0</v>
      </c>
      <c r="Q2579" s="6" t="s">
        <v>8335</v>
      </c>
      <c r="R2579" s="6" t="s">
        <v>8336</v>
      </c>
      <c r="S2579" s="11">
        <f>(((J2579/60)/60)/24)+DATE(1970,1,1)</f>
        <v>41830.820567129631</v>
      </c>
      <c r="T2579" s="11">
        <f>(((I2579/60)/60)/24)+DATE(1970,1,1)</f>
        <v>41855.820567129631</v>
      </c>
      <c r="U2579">
        <f>YEAR(S2579)</f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E2580/D2580*100</f>
        <v>0</v>
      </c>
      <c r="P2580" s="5">
        <f>IF(L2580,E2580/L2580,0)</f>
        <v>0</v>
      </c>
      <c r="Q2580" s="6" t="s">
        <v>8335</v>
      </c>
      <c r="R2580" s="6" t="s">
        <v>8336</v>
      </c>
      <c r="S2580" s="11">
        <f>(((J2580/60)/60)/24)+DATE(1970,1,1)</f>
        <v>42238.022905092599</v>
      </c>
      <c r="T2580" s="11">
        <f>(((I2580/60)/60)/24)+DATE(1970,1,1)</f>
        <v>42286.708333333328</v>
      </c>
      <c r="U2580">
        <f>YEAR(S2580)</f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E2581/D2581*100</f>
        <v>0.13849999999999998</v>
      </c>
      <c r="P2581" s="5">
        <f>IF(L2581,E2581/L2581,0)</f>
        <v>23.083333333333332</v>
      </c>
      <c r="Q2581" s="6" t="s">
        <v>8335</v>
      </c>
      <c r="R2581" s="6" t="s">
        <v>8336</v>
      </c>
      <c r="S2581" s="11">
        <f>(((J2581/60)/60)/24)+DATE(1970,1,1)</f>
        <v>41837.829895833333</v>
      </c>
      <c r="T2581" s="11">
        <f>(((I2581/60)/60)/24)+DATE(1970,1,1)</f>
        <v>41897.829895833333</v>
      </c>
      <c r="U2581">
        <f>YEAR(S2581)</f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E2582/D2582*100</f>
        <v>0.6</v>
      </c>
      <c r="P2582" s="5">
        <f>IF(L2582,E2582/L2582,0)</f>
        <v>25.5</v>
      </c>
      <c r="Q2582" s="6" t="s">
        <v>8335</v>
      </c>
      <c r="R2582" s="6" t="s">
        <v>8336</v>
      </c>
      <c r="S2582" s="11">
        <f>(((J2582/60)/60)/24)+DATE(1970,1,1)</f>
        <v>42110.326423611114</v>
      </c>
      <c r="T2582" s="11">
        <f>(((I2582/60)/60)/24)+DATE(1970,1,1)</f>
        <v>42140.125</v>
      </c>
      <c r="U2582">
        <f>YEAR(S2582)</f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E2583/D2583*100</f>
        <v>10.6</v>
      </c>
      <c r="P2583" s="5">
        <f>IF(L2583,E2583/L2583,0)</f>
        <v>48.18181818181818</v>
      </c>
      <c r="Q2583" s="6" t="s">
        <v>8335</v>
      </c>
      <c r="R2583" s="6" t="s">
        <v>8336</v>
      </c>
      <c r="S2583" s="11">
        <f>(((J2583/60)/60)/24)+DATE(1970,1,1)</f>
        <v>42294.628449074073</v>
      </c>
      <c r="T2583" s="11">
        <f>(((I2583/60)/60)/24)+DATE(1970,1,1)</f>
        <v>42324.670115740737</v>
      </c>
      <c r="U2583">
        <f>YEAR(S2583)</f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E2584/D2584*100</f>
        <v>1.1111111111111111E-3</v>
      </c>
      <c r="P2584" s="5">
        <f>IF(L2584,E2584/L2584,0)</f>
        <v>1</v>
      </c>
      <c r="Q2584" s="6" t="s">
        <v>8335</v>
      </c>
      <c r="R2584" s="6" t="s">
        <v>8336</v>
      </c>
      <c r="S2584" s="11">
        <f>(((J2584/60)/60)/24)+DATE(1970,1,1)</f>
        <v>42642.988819444443</v>
      </c>
      <c r="T2584" s="11">
        <f>(((I2584/60)/60)/24)+DATE(1970,1,1)</f>
        <v>42672.988819444443</v>
      </c>
      <c r="U2584">
        <f>YEAR(S2584)</f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E2585/D2585*100</f>
        <v>0.5</v>
      </c>
      <c r="P2585" s="5">
        <f>IF(L2585,E2585/L2585,0)</f>
        <v>1</v>
      </c>
      <c r="Q2585" s="6" t="s">
        <v>8335</v>
      </c>
      <c r="R2585" s="6" t="s">
        <v>8336</v>
      </c>
      <c r="S2585" s="11">
        <f>(((J2585/60)/60)/24)+DATE(1970,1,1)</f>
        <v>42019.76944444445</v>
      </c>
      <c r="T2585" s="11">
        <f>(((I2585/60)/60)/24)+DATE(1970,1,1)</f>
        <v>42079.727777777778</v>
      </c>
      <c r="U2585">
        <f>YEAR(S2585)</f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E2586/D2586*100</f>
        <v>0</v>
      </c>
      <c r="P2586" s="5">
        <f>IF(L2586,E2586/L2586,0)</f>
        <v>0</v>
      </c>
      <c r="Q2586" s="6" t="s">
        <v>8335</v>
      </c>
      <c r="R2586" s="6" t="s">
        <v>8336</v>
      </c>
      <c r="S2586" s="11">
        <f>(((J2586/60)/60)/24)+DATE(1970,1,1)</f>
        <v>42140.173252314817</v>
      </c>
      <c r="T2586" s="11">
        <f>(((I2586/60)/60)/24)+DATE(1970,1,1)</f>
        <v>42170.173252314817</v>
      </c>
      <c r="U2586">
        <f>YEAR(S2586)</f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E2587/D2587*100</f>
        <v>0.16666666666666669</v>
      </c>
      <c r="P2587" s="5">
        <f>IF(L2587,E2587/L2587,0)</f>
        <v>50</v>
      </c>
      <c r="Q2587" s="6" t="s">
        <v>8335</v>
      </c>
      <c r="R2587" s="6" t="s">
        <v>8336</v>
      </c>
      <c r="S2587" s="11">
        <f>(((J2587/60)/60)/24)+DATE(1970,1,1)</f>
        <v>41795.963333333333</v>
      </c>
      <c r="T2587" s="11">
        <f>(((I2587/60)/60)/24)+DATE(1970,1,1)</f>
        <v>41825.963333333333</v>
      </c>
      <c r="U2587">
        <f>YEAR(S2587)</f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E2588/D2588*100</f>
        <v>0.16666666666666669</v>
      </c>
      <c r="P2588" s="5">
        <f>IF(L2588,E2588/L2588,0)</f>
        <v>5</v>
      </c>
      <c r="Q2588" s="6" t="s">
        <v>8335</v>
      </c>
      <c r="R2588" s="6" t="s">
        <v>8336</v>
      </c>
      <c r="S2588" s="11">
        <f>(((J2588/60)/60)/24)+DATE(1970,1,1)</f>
        <v>42333.330277777779</v>
      </c>
      <c r="T2588" s="11">
        <f>(((I2588/60)/60)/24)+DATE(1970,1,1)</f>
        <v>42363.330277777779</v>
      </c>
      <c r="U2588">
        <f>YEAR(S2588)</f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E2589/D2589*100</f>
        <v>2.4340000000000002</v>
      </c>
      <c r="P2589" s="5">
        <f>IF(L2589,E2589/L2589,0)</f>
        <v>202.83333333333334</v>
      </c>
      <c r="Q2589" s="6" t="s">
        <v>8335</v>
      </c>
      <c r="R2589" s="6" t="s">
        <v>8336</v>
      </c>
      <c r="S2589" s="11">
        <f>(((J2589/60)/60)/24)+DATE(1970,1,1)</f>
        <v>42338.675381944442</v>
      </c>
      <c r="T2589" s="11">
        <f>(((I2589/60)/60)/24)+DATE(1970,1,1)</f>
        <v>42368.675381944442</v>
      </c>
      <c r="U2589">
        <f>YEAR(S2589)</f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E2590/D2590*100</f>
        <v>3.8833333333333329</v>
      </c>
      <c r="P2590" s="5">
        <f>IF(L2590,E2590/L2590,0)</f>
        <v>29.125</v>
      </c>
      <c r="Q2590" s="6" t="s">
        <v>8335</v>
      </c>
      <c r="R2590" s="6" t="s">
        <v>8336</v>
      </c>
      <c r="S2590" s="11">
        <f>(((J2590/60)/60)/24)+DATE(1970,1,1)</f>
        <v>42042.676226851851</v>
      </c>
      <c r="T2590" s="11">
        <f>(((I2590/60)/60)/24)+DATE(1970,1,1)</f>
        <v>42094.551388888889</v>
      </c>
      <c r="U2590">
        <f>YEAR(S2590)</f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E2591/D2591*100</f>
        <v>0.01</v>
      </c>
      <c r="P2591" s="5">
        <f>IF(L2591,E2591/L2591,0)</f>
        <v>5</v>
      </c>
      <c r="Q2591" s="6" t="s">
        <v>8335</v>
      </c>
      <c r="R2591" s="6" t="s">
        <v>8336</v>
      </c>
      <c r="S2591" s="11">
        <f>(((J2591/60)/60)/24)+DATE(1970,1,1)</f>
        <v>42422.536192129628</v>
      </c>
      <c r="T2591" s="11">
        <f>(((I2591/60)/60)/24)+DATE(1970,1,1)</f>
        <v>42452.494525462964</v>
      </c>
      <c r="U2591">
        <f>YEAR(S2591)</f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E2592/D2592*100</f>
        <v>0</v>
      </c>
      <c r="P2592" s="5">
        <f>IF(L2592,E2592/L2592,0)</f>
        <v>0</v>
      </c>
      <c r="Q2592" s="6" t="s">
        <v>8335</v>
      </c>
      <c r="R2592" s="6" t="s">
        <v>8336</v>
      </c>
      <c r="S2592" s="11">
        <f>(((J2592/60)/60)/24)+DATE(1970,1,1)</f>
        <v>42388.589085648149</v>
      </c>
      <c r="T2592" s="11">
        <f>(((I2592/60)/60)/24)+DATE(1970,1,1)</f>
        <v>42395.589085648149</v>
      </c>
      <c r="U2592">
        <f>YEAR(S2592)</f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E2593/D2593*100</f>
        <v>1.7333333333333332</v>
      </c>
      <c r="P2593" s="5">
        <f>IF(L2593,E2593/L2593,0)</f>
        <v>13</v>
      </c>
      <c r="Q2593" s="6" t="s">
        <v>8335</v>
      </c>
      <c r="R2593" s="6" t="s">
        <v>8336</v>
      </c>
      <c r="S2593" s="11">
        <f>(((J2593/60)/60)/24)+DATE(1970,1,1)</f>
        <v>42382.906527777777</v>
      </c>
      <c r="T2593" s="11">
        <f>(((I2593/60)/60)/24)+DATE(1970,1,1)</f>
        <v>42442.864861111113</v>
      </c>
      <c r="U2593">
        <f>YEAR(S2593)</f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E2594/D2594*100</f>
        <v>0.16666666666666669</v>
      </c>
      <c r="P2594" s="5">
        <f>IF(L2594,E2594/L2594,0)</f>
        <v>50</v>
      </c>
      <c r="Q2594" s="6" t="s">
        <v>8335</v>
      </c>
      <c r="R2594" s="6" t="s">
        <v>8336</v>
      </c>
      <c r="S2594" s="11">
        <f>(((J2594/60)/60)/24)+DATE(1970,1,1)</f>
        <v>41887.801168981481</v>
      </c>
      <c r="T2594" s="11">
        <f>(((I2594/60)/60)/24)+DATE(1970,1,1)</f>
        <v>41917.801168981481</v>
      </c>
      <c r="U2594">
        <f>YEAR(S2594)</f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E2595/D2595*100</f>
        <v>0</v>
      </c>
      <c r="P2595" s="5">
        <f>IF(L2595,E2595/L2595,0)</f>
        <v>0</v>
      </c>
      <c r="Q2595" s="6" t="s">
        <v>8335</v>
      </c>
      <c r="R2595" s="6" t="s">
        <v>8336</v>
      </c>
      <c r="S2595" s="11">
        <f>(((J2595/60)/60)/24)+DATE(1970,1,1)</f>
        <v>42089.84520833334</v>
      </c>
      <c r="T2595" s="11">
        <f>(((I2595/60)/60)/24)+DATE(1970,1,1)</f>
        <v>42119.84520833334</v>
      </c>
      <c r="U2595">
        <f>YEAR(S2595)</f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E2596/D2596*100</f>
        <v>1.25E-3</v>
      </c>
      <c r="P2596" s="5">
        <f>IF(L2596,E2596/L2596,0)</f>
        <v>1</v>
      </c>
      <c r="Q2596" s="6" t="s">
        <v>8335</v>
      </c>
      <c r="R2596" s="6" t="s">
        <v>8336</v>
      </c>
      <c r="S2596" s="11">
        <f>(((J2596/60)/60)/24)+DATE(1970,1,1)</f>
        <v>41828.967916666668</v>
      </c>
      <c r="T2596" s="11">
        <f>(((I2596/60)/60)/24)+DATE(1970,1,1)</f>
        <v>41858.967916666668</v>
      </c>
      <c r="U2596">
        <f>YEAR(S2596)</f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E2597/D2597*100</f>
        <v>12.166666666666668</v>
      </c>
      <c r="P2597" s="5">
        <f>IF(L2597,E2597/L2597,0)</f>
        <v>96.05263157894737</v>
      </c>
      <c r="Q2597" s="6" t="s">
        <v>8335</v>
      </c>
      <c r="R2597" s="6" t="s">
        <v>8336</v>
      </c>
      <c r="S2597" s="11">
        <f>(((J2597/60)/60)/24)+DATE(1970,1,1)</f>
        <v>42760.244212962964</v>
      </c>
      <c r="T2597" s="11">
        <f>(((I2597/60)/60)/24)+DATE(1970,1,1)</f>
        <v>42790.244212962964</v>
      </c>
      <c r="U2597">
        <f>YEAR(S2597)</f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E2598/D2598*100</f>
        <v>23.588571428571427</v>
      </c>
      <c r="P2598" s="5">
        <f>IF(L2598,E2598/L2598,0)</f>
        <v>305.77777777777777</v>
      </c>
      <c r="Q2598" s="6" t="s">
        <v>8335</v>
      </c>
      <c r="R2598" s="6" t="s">
        <v>8336</v>
      </c>
      <c r="S2598" s="11">
        <f>(((J2598/60)/60)/24)+DATE(1970,1,1)</f>
        <v>41828.664456018516</v>
      </c>
      <c r="T2598" s="11">
        <f>(((I2598/60)/60)/24)+DATE(1970,1,1)</f>
        <v>41858.664456018516</v>
      </c>
      <c r="U2598">
        <f>YEAR(S2598)</f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E2599/D2599*100</f>
        <v>5.6666666666666661</v>
      </c>
      <c r="P2599" s="5">
        <f>IF(L2599,E2599/L2599,0)</f>
        <v>12.142857142857142</v>
      </c>
      <c r="Q2599" s="6" t="s">
        <v>8335</v>
      </c>
      <c r="R2599" s="6" t="s">
        <v>8336</v>
      </c>
      <c r="S2599" s="11">
        <f>(((J2599/60)/60)/24)+DATE(1970,1,1)</f>
        <v>42510.341631944444</v>
      </c>
      <c r="T2599" s="11">
        <f>(((I2599/60)/60)/24)+DATE(1970,1,1)</f>
        <v>42540.341631944444</v>
      </c>
      <c r="U2599">
        <f>YEAR(S2599)</f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E2600/D2600*100</f>
        <v>39</v>
      </c>
      <c r="P2600" s="5">
        <f>IF(L2600,E2600/L2600,0)</f>
        <v>83.571428571428569</v>
      </c>
      <c r="Q2600" s="6" t="s">
        <v>8335</v>
      </c>
      <c r="R2600" s="6" t="s">
        <v>8336</v>
      </c>
      <c r="S2600" s="11">
        <f>(((J2600/60)/60)/24)+DATE(1970,1,1)</f>
        <v>42240.840289351851</v>
      </c>
      <c r="T2600" s="11">
        <f>(((I2600/60)/60)/24)+DATE(1970,1,1)</f>
        <v>42270.840289351851</v>
      </c>
      <c r="U2600">
        <f>YEAR(S2600)</f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E2601/D2601*100</f>
        <v>0.99546510341776351</v>
      </c>
      <c r="P2601" s="5">
        <f>IF(L2601,E2601/L2601,0)</f>
        <v>18</v>
      </c>
      <c r="Q2601" s="6" t="s">
        <v>8335</v>
      </c>
      <c r="R2601" s="6" t="s">
        <v>8336</v>
      </c>
      <c r="S2601" s="11">
        <f>(((J2601/60)/60)/24)+DATE(1970,1,1)</f>
        <v>41809.754016203704</v>
      </c>
      <c r="T2601" s="11">
        <f>(((I2601/60)/60)/24)+DATE(1970,1,1)</f>
        <v>41854.754016203704</v>
      </c>
      <c r="U2601">
        <f>YEAR(S2601)</f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E2602/D2602*100</f>
        <v>6.9320000000000004</v>
      </c>
      <c r="P2602" s="5">
        <f>IF(L2602,E2602/L2602,0)</f>
        <v>115.53333333333333</v>
      </c>
      <c r="Q2602" s="6" t="s">
        <v>8335</v>
      </c>
      <c r="R2602" s="6" t="s">
        <v>8336</v>
      </c>
      <c r="S2602" s="11">
        <f>(((J2602/60)/60)/24)+DATE(1970,1,1)</f>
        <v>42394.900462962964</v>
      </c>
      <c r="T2602" s="11">
        <f>(((I2602/60)/60)/24)+DATE(1970,1,1)</f>
        <v>42454.858796296292</v>
      </c>
      <c r="U2602">
        <f>YEAR(S2602)</f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E2603/D2603*100</f>
        <v>661.4</v>
      </c>
      <c r="P2603" s="5">
        <f>IF(L2603,E2603/L2603,0)</f>
        <v>21.900662251655628</v>
      </c>
      <c r="Q2603" s="6" t="s">
        <v>8322</v>
      </c>
      <c r="R2603" s="6" t="s">
        <v>8354</v>
      </c>
      <c r="S2603" s="11">
        <f>(((J2603/60)/60)/24)+DATE(1970,1,1)</f>
        <v>41150.902187499996</v>
      </c>
      <c r="T2603" s="11">
        <f>(((I2603/60)/60)/24)+DATE(1970,1,1)</f>
        <v>41165.165972222225</v>
      </c>
      <c r="U2603">
        <f>YEAR(S2603)</f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E2604/D2604*100</f>
        <v>326.0916666666667</v>
      </c>
      <c r="P2604" s="5">
        <f>IF(L2604,E2604/L2604,0)</f>
        <v>80.022494887525568</v>
      </c>
      <c r="Q2604" s="6" t="s">
        <v>8322</v>
      </c>
      <c r="R2604" s="6" t="s">
        <v>8354</v>
      </c>
      <c r="S2604" s="11">
        <f>(((J2604/60)/60)/24)+DATE(1970,1,1)</f>
        <v>41915.747314814813</v>
      </c>
      <c r="T2604" s="11">
        <f>(((I2604/60)/60)/24)+DATE(1970,1,1)</f>
        <v>41955.888888888891</v>
      </c>
      <c r="U2604">
        <f>YEAR(S2604)</f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E2605/D2605*100</f>
        <v>101.48571428571429</v>
      </c>
      <c r="P2605" s="5">
        <f>IF(L2605,E2605/L2605,0)</f>
        <v>35.520000000000003</v>
      </c>
      <c r="Q2605" s="6" t="s">
        <v>8322</v>
      </c>
      <c r="R2605" s="6" t="s">
        <v>8354</v>
      </c>
      <c r="S2605" s="11">
        <f>(((J2605/60)/60)/24)+DATE(1970,1,1)</f>
        <v>41617.912662037037</v>
      </c>
      <c r="T2605" s="11">
        <f>(((I2605/60)/60)/24)+DATE(1970,1,1)</f>
        <v>41631.912662037037</v>
      </c>
      <c r="U2605">
        <f>YEAR(S2605)</f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E2606/D2606*100</f>
        <v>104.21799999999999</v>
      </c>
      <c r="P2606" s="5">
        <f>IF(L2606,E2606/L2606,0)</f>
        <v>64.933333333333323</v>
      </c>
      <c r="Q2606" s="6" t="s">
        <v>8322</v>
      </c>
      <c r="R2606" s="6" t="s">
        <v>8354</v>
      </c>
      <c r="S2606" s="11">
        <f>(((J2606/60)/60)/24)+DATE(1970,1,1)</f>
        <v>40998.051192129627</v>
      </c>
      <c r="T2606" s="11">
        <f>(((I2606/60)/60)/24)+DATE(1970,1,1)</f>
        <v>41028.051192129627</v>
      </c>
      <c r="U2606">
        <f>YEAR(S2606)</f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E2607/D2607*100</f>
        <v>107.42157000000002</v>
      </c>
      <c r="P2607" s="5">
        <f>IF(L2607,E2607/L2607,0)</f>
        <v>60.965703745743475</v>
      </c>
      <c r="Q2607" s="6" t="s">
        <v>8322</v>
      </c>
      <c r="R2607" s="6" t="s">
        <v>8354</v>
      </c>
      <c r="S2607" s="11">
        <f>(((J2607/60)/60)/24)+DATE(1970,1,1)</f>
        <v>42508.541550925926</v>
      </c>
      <c r="T2607" s="11">
        <f>(((I2607/60)/60)/24)+DATE(1970,1,1)</f>
        <v>42538.541550925926</v>
      </c>
      <c r="U2607">
        <f>YEAR(S2607)</f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E2608/D2608*100</f>
        <v>110.05454545454545</v>
      </c>
      <c r="P2608" s="5">
        <f>IF(L2608,E2608/L2608,0)</f>
        <v>31.444155844155844</v>
      </c>
      <c r="Q2608" s="6" t="s">
        <v>8322</v>
      </c>
      <c r="R2608" s="6" t="s">
        <v>8354</v>
      </c>
      <c r="S2608" s="11">
        <f>(((J2608/60)/60)/24)+DATE(1970,1,1)</f>
        <v>41726.712754629632</v>
      </c>
      <c r="T2608" s="11">
        <f>(((I2608/60)/60)/24)+DATE(1970,1,1)</f>
        <v>41758.712754629632</v>
      </c>
      <c r="U2608">
        <f>YEAR(S2608)</f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E2609/D2609*100</f>
        <v>407.7</v>
      </c>
      <c r="P2609" s="5">
        <f>IF(L2609,E2609/L2609,0)</f>
        <v>81.949748743718587</v>
      </c>
      <c r="Q2609" s="6" t="s">
        <v>8322</v>
      </c>
      <c r="R2609" s="6" t="s">
        <v>8354</v>
      </c>
      <c r="S2609" s="11">
        <f>(((J2609/60)/60)/24)+DATE(1970,1,1)</f>
        <v>42184.874675925923</v>
      </c>
      <c r="T2609" s="11">
        <f>(((I2609/60)/60)/24)+DATE(1970,1,1)</f>
        <v>42228.083333333328</v>
      </c>
      <c r="U2609">
        <f>YEAR(S2609)</f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E2610/D2610*100</f>
        <v>223.92500000000001</v>
      </c>
      <c r="P2610" s="5">
        <f>IF(L2610,E2610/L2610,0)</f>
        <v>58.92763157894737</v>
      </c>
      <c r="Q2610" s="6" t="s">
        <v>8322</v>
      </c>
      <c r="R2610" s="6" t="s">
        <v>8354</v>
      </c>
      <c r="S2610" s="11">
        <f>(((J2610/60)/60)/24)+DATE(1970,1,1)</f>
        <v>42767.801712962959</v>
      </c>
      <c r="T2610" s="11">
        <f>(((I2610/60)/60)/24)+DATE(1970,1,1)</f>
        <v>42809</v>
      </c>
      <c r="U2610">
        <f>YEAR(S2610)</f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E2611/D2611*100</f>
        <v>303.80111428571428</v>
      </c>
      <c r="P2611" s="5">
        <f>IF(L2611,E2611/L2611,0)</f>
        <v>157.29347633136095</v>
      </c>
      <c r="Q2611" s="6" t="s">
        <v>8322</v>
      </c>
      <c r="R2611" s="6" t="s">
        <v>8354</v>
      </c>
      <c r="S2611" s="11">
        <f>(((J2611/60)/60)/24)+DATE(1970,1,1)</f>
        <v>41075.237858796296</v>
      </c>
      <c r="T2611" s="11">
        <f>(((I2611/60)/60)/24)+DATE(1970,1,1)</f>
        <v>41105.237858796296</v>
      </c>
      <c r="U2611">
        <f>YEAR(S2611)</f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E2612/D2612*100</f>
        <v>141.3251043268175</v>
      </c>
      <c r="P2612" s="5">
        <f>IF(L2612,E2612/L2612,0)</f>
        <v>55.758509532062391</v>
      </c>
      <c r="Q2612" s="6" t="s">
        <v>8322</v>
      </c>
      <c r="R2612" s="6" t="s">
        <v>8354</v>
      </c>
      <c r="S2612" s="11">
        <f>(((J2612/60)/60)/24)+DATE(1970,1,1)</f>
        <v>42564.881076388891</v>
      </c>
      <c r="T2612" s="11">
        <f>(((I2612/60)/60)/24)+DATE(1970,1,1)</f>
        <v>42604.290972222225</v>
      </c>
      <c r="U2612">
        <f>YEAR(S2612)</f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E2613/D2613*100</f>
        <v>2790.6363636363635</v>
      </c>
      <c r="P2613" s="5">
        <f>IF(L2613,E2613/L2613,0)</f>
        <v>83.802893802893806</v>
      </c>
      <c r="Q2613" s="6" t="s">
        <v>8322</v>
      </c>
      <c r="R2613" s="6" t="s">
        <v>8354</v>
      </c>
      <c r="S2613" s="11">
        <f>(((J2613/60)/60)/24)+DATE(1970,1,1)</f>
        <v>42704.335810185185</v>
      </c>
      <c r="T2613" s="11">
        <f>(((I2613/60)/60)/24)+DATE(1970,1,1)</f>
        <v>42737.957638888889</v>
      </c>
      <c r="U2613">
        <f>YEAR(S2613)</f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E2614/D2614*100</f>
        <v>171.76130000000001</v>
      </c>
      <c r="P2614" s="5">
        <f>IF(L2614,E2614/L2614,0)</f>
        <v>58.422210884353746</v>
      </c>
      <c r="Q2614" s="6" t="s">
        <v>8322</v>
      </c>
      <c r="R2614" s="6" t="s">
        <v>8354</v>
      </c>
      <c r="S2614" s="11">
        <f>(((J2614/60)/60)/24)+DATE(1970,1,1)</f>
        <v>41982.143171296295</v>
      </c>
      <c r="T2614" s="11">
        <f>(((I2614/60)/60)/24)+DATE(1970,1,1)</f>
        <v>42013.143171296295</v>
      </c>
      <c r="U2614">
        <f>YEAR(S2614)</f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E2615/D2615*100</f>
        <v>101.01333333333334</v>
      </c>
      <c r="P2615" s="5">
        <f>IF(L2615,E2615/L2615,0)</f>
        <v>270.57142857142856</v>
      </c>
      <c r="Q2615" s="6" t="s">
        <v>8322</v>
      </c>
      <c r="R2615" s="6" t="s">
        <v>8354</v>
      </c>
      <c r="S2615" s="11">
        <f>(((J2615/60)/60)/24)+DATE(1970,1,1)</f>
        <v>41143.81821759259</v>
      </c>
      <c r="T2615" s="11">
        <f>(((I2615/60)/60)/24)+DATE(1970,1,1)</f>
        <v>41173.81821759259</v>
      </c>
      <c r="U2615">
        <f>YEAR(S2615)</f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E2616/D2616*100</f>
        <v>102</v>
      </c>
      <c r="P2616" s="5">
        <f>IF(L2616,E2616/L2616,0)</f>
        <v>107.1</v>
      </c>
      <c r="Q2616" s="6" t="s">
        <v>8322</v>
      </c>
      <c r="R2616" s="6" t="s">
        <v>8354</v>
      </c>
      <c r="S2616" s="11">
        <f>(((J2616/60)/60)/24)+DATE(1970,1,1)</f>
        <v>41730.708472222221</v>
      </c>
      <c r="T2616" s="11">
        <f>(((I2616/60)/60)/24)+DATE(1970,1,1)</f>
        <v>41759.208333333336</v>
      </c>
      <c r="U2616">
        <f>YEAR(S2616)</f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E2617/D2617*100</f>
        <v>169.76511744127936</v>
      </c>
      <c r="P2617" s="5">
        <f>IF(L2617,E2617/L2617,0)</f>
        <v>47.180555555555557</v>
      </c>
      <c r="Q2617" s="6" t="s">
        <v>8322</v>
      </c>
      <c r="R2617" s="6" t="s">
        <v>8354</v>
      </c>
      <c r="S2617" s="11">
        <f>(((J2617/60)/60)/24)+DATE(1970,1,1)</f>
        <v>42453.49726851852</v>
      </c>
      <c r="T2617" s="11">
        <f>(((I2617/60)/60)/24)+DATE(1970,1,1)</f>
        <v>42490.5</v>
      </c>
      <c r="U2617">
        <f>YEAR(S2617)</f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E2618/D2618*100</f>
        <v>114.53400000000001</v>
      </c>
      <c r="P2618" s="5">
        <f>IF(L2618,E2618/L2618,0)</f>
        <v>120.30882352941177</v>
      </c>
      <c r="Q2618" s="6" t="s">
        <v>8322</v>
      </c>
      <c r="R2618" s="6" t="s">
        <v>8354</v>
      </c>
      <c r="S2618" s="11">
        <f>(((J2618/60)/60)/24)+DATE(1970,1,1)</f>
        <v>42211.99454861111</v>
      </c>
      <c r="T2618" s="11">
        <f>(((I2618/60)/60)/24)+DATE(1970,1,1)</f>
        <v>42241.99454861111</v>
      </c>
      <c r="U2618">
        <f>YEAR(S2618)</f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E2619/D2619*100</f>
        <v>877.6</v>
      </c>
      <c r="P2619" s="5">
        <f>IF(L2619,E2619/L2619,0)</f>
        <v>27.59748427672956</v>
      </c>
      <c r="Q2619" s="6" t="s">
        <v>8322</v>
      </c>
      <c r="R2619" s="6" t="s">
        <v>8354</v>
      </c>
      <c r="S2619" s="11">
        <f>(((J2619/60)/60)/24)+DATE(1970,1,1)</f>
        <v>41902.874432870369</v>
      </c>
      <c r="T2619" s="11">
        <f>(((I2619/60)/60)/24)+DATE(1970,1,1)</f>
        <v>41932.874432870369</v>
      </c>
      <c r="U2619">
        <f>YEAR(S2619)</f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E2620/D2620*100</f>
        <v>105.38666666666667</v>
      </c>
      <c r="P2620" s="5">
        <f>IF(L2620,E2620/L2620,0)</f>
        <v>205.2987012987013</v>
      </c>
      <c r="Q2620" s="6" t="s">
        <v>8322</v>
      </c>
      <c r="R2620" s="6" t="s">
        <v>8354</v>
      </c>
      <c r="S2620" s="11">
        <f>(((J2620/60)/60)/24)+DATE(1970,1,1)</f>
        <v>42279.792372685188</v>
      </c>
      <c r="T2620" s="11">
        <f>(((I2620/60)/60)/24)+DATE(1970,1,1)</f>
        <v>42339.834039351852</v>
      </c>
      <c r="U2620">
        <f>YEAR(S2620)</f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E2621/D2621*100</f>
        <v>188.39999999999998</v>
      </c>
      <c r="P2621" s="5">
        <f>IF(L2621,E2621/L2621,0)</f>
        <v>35.547169811320757</v>
      </c>
      <c r="Q2621" s="6" t="s">
        <v>8322</v>
      </c>
      <c r="R2621" s="6" t="s">
        <v>8354</v>
      </c>
      <c r="S2621" s="11">
        <f>(((J2621/60)/60)/24)+DATE(1970,1,1)</f>
        <v>42273.884305555555</v>
      </c>
      <c r="T2621" s="11">
        <f>(((I2621/60)/60)/24)+DATE(1970,1,1)</f>
        <v>42300.458333333328</v>
      </c>
      <c r="U2621">
        <f>YEAR(S2621)</f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E2622/D2622*100</f>
        <v>143.65230769230772</v>
      </c>
      <c r="P2622" s="5">
        <f>IF(L2622,E2622/L2622,0)</f>
        <v>74.639488409272587</v>
      </c>
      <c r="Q2622" s="6" t="s">
        <v>8322</v>
      </c>
      <c r="R2622" s="6" t="s">
        <v>8354</v>
      </c>
      <c r="S2622" s="11">
        <f>(((J2622/60)/60)/24)+DATE(1970,1,1)</f>
        <v>42251.16715277778</v>
      </c>
      <c r="T2622" s="11">
        <f>(((I2622/60)/60)/24)+DATE(1970,1,1)</f>
        <v>42288.041666666672</v>
      </c>
      <c r="U2622">
        <f>YEAR(S2622)</f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E2623/D2623*100</f>
        <v>145.88</v>
      </c>
      <c r="P2623" s="5">
        <f>IF(L2623,E2623/L2623,0)</f>
        <v>47.058064516129029</v>
      </c>
      <c r="Q2623" s="6" t="s">
        <v>8322</v>
      </c>
      <c r="R2623" s="6" t="s">
        <v>8354</v>
      </c>
      <c r="S2623" s="11">
        <f>(((J2623/60)/60)/24)+DATE(1970,1,1)</f>
        <v>42115.74754629629</v>
      </c>
      <c r="T2623" s="11">
        <f>(((I2623/60)/60)/24)+DATE(1970,1,1)</f>
        <v>42145.74754629629</v>
      </c>
      <c r="U2623">
        <f>YEAR(S2623)</f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E2624/D2624*100</f>
        <v>131.184</v>
      </c>
      <c r="P2624" s="5">
        <f>IF(L2624,E2624/L2624,0)</f>
        <v>26.591351351351353</v>
      </c>
      <c r="Q2624" s="6" t="s">
        <v>8322</v>
      </c>
      <c r="R2624" s="6" t="s">
        <v>8354</v>
      </c>
      <c r="S2624" s="11">
        <f>(((J2624/60)/60)/24)+DATE(1970,1,1)</f>
        <v>42689.74324074074</v>
      </c>
      <c r="T2624" s="11">
        <f>(((I2624/60)/60)/24)+DATE(1970,1,1)</f>
        <v>42734.74324074074</v>
      </c>
      <c r="U2624">
        <f>YEAR(S2624)</f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E2625/D2625*100</f>
        <v>113.99999999999999</v>
      </c>
      <c r="P2625" s="5">
        <f>IF(L2625,E2625/L2625,0)</f>
        <v>36.774193548387096</v>
      </c>
      <c r="Q2625" s="6" t="s">
        <v>8322</v>
      </c>
      <c r="R2625" s="6" t="s">
        <v>8354</v>
      </c>
      <c r="S2625" s="11">
        <f>(((J2625/60)/60)/24)+DATE(1970,1,1)</f>
        <v>42692.256550925929</v>
      </c>
      <c r="T2625" s="11">
        <f>(((I2625/60)/60)/24)+DATE(1970,1,1)</f>
        <v>42706.256550925929</v>
      </c>
      <c r="U2625">
        <f>YEAR(S2625)</f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E2626/D2626*100</f>
        <v>1379.4206249999997</v>
      </c>
      <c r="P2626" s="5">
        <f>IF(L2626,E2626/L2626,0)</f>
        <v>31.820544982698959</v>
      </c>
      <c r="Q2626" s="6" t="s">
        <v>8322</v>
      </c>
      <c r="R2626" s="6" t="s">
        <v>8354</v>
      </c>
      <c r="S2626" s="11">
        <f>(((J2626/60)/60)/24)+DATE(1970,1,1)</f>
        <v>41144.42155092593</v>
      </c>
      <c r="T2626" s="11">
        <f>(((I2626/60)/60)/24)+DATE(1970,1,1)</f>
        <v>41165.42155092593</v>
      </c>
      <c r="U2626">
        <f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E2627/D2627*100</f>
        <v>956</v>
      </c>
      <c r="P2627" s="5">
        <f>IF(L2627,E2627/L2627,0)</f>
        <v>27.576923076923077</v>
      </c>
      <c r="Q2627" s="6" t="s">
        <v>8322</v>
      </c>
      <c r="R2627" s="6" t="s">
        <v>8354</v>
      </c>
      <c r="S2627" s="11">
        <f>(((J2627/60)/60)/24)+DATE(1970,1,1)</f>
        <v>42658.810277777782</v>
      </c>
      <c r="T2627" s="11">
        <f>(((I2627/60)/60)/24)+DATE(1970,1,1)</f>
        <v>42683.851944444439</v>
      </c>
      <c r="U2627">
        <f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E2628/D2628*100</f>
        <v>112.00000000000001</v>
      </c>
      <c r="P2628" s="5">
        <f>IF(L2628,E2628/L2628,0)</f>
        <v>56</v>
      </c>
      <c r="Q2628" s="6" t="s">
        <v>8322</v>
      </c>
      <c r="R2628" s="6" t="s">
        <v>8354</v>
      </c>
      <c r="S2628" s="11">
        <f>(((J2628/60)/60)/24)+DATE(1970,1,1)</f>
        <v>42128.628113425926</v>
      </c>
      <c r="T2628" s="11">
        <f>(((I2628/60)/60)/24)+DATE(1970,1,1)</f>
        <v>42158.628113425926</v>
      </c>
      <c r="U2628">
        <f>YEAR(S2628)</f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E2629/D2629*100</f>
        <v>646.66666666666663</v>
      </c>
      <c r="P2629" s="5">
        <f>IF(L2629,E2629/L2629,0)</f>
        <v>21.555555555555557</v>
      </c>
      <c r="Q2629" s="6" t="s">
        <v>8322</v>
      </c>
      <c r="R2629" s="6" t="s">
        <v>8354</v>
      </c>
      <c r="S2629" s="11">
        <f>(((J2629/60)/60)/24)+DATE(1970,1,1)</f>
        <v>42304.829409722224</v>
      </c>
      <c r="T2629" s="11">
        <f>(((I2629/60)/60)/24)+DATE(1970,1,1)</f>
        <v>42334.871076388896</v>
      </c>
      <c r="U2629">
        <f>YEAR(S2629)</f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E2630/D2630*100</f>
        <v>110.36948748510132</v>
      </c>
      <c r="P2630" s="5">
        <f>IF(L2630,E2630/L2630,0)</f>
        <v>44.095238095238095</v>
      </c>
      <c r="Q2630" s="6" t="s">
        <v>8322</v>
      </c>
      <c r="R2630" s="6" t="s">
        <v>8354</v>
      </c>
      <c r="S2630" s="11">
        <f>(((J2630/60)/60)/24)+DATE(1970,1,1)</f>
        <v>41953.966053240743</v>
      </c>
      <c r="T2630" s="11">
        <f>(((I2630/60)/60)/24)+DATE(1970,1,1)</f>
        <v>41973.966053240743</v>
      </c>
      <c r="U2630">
        <f>YEAR(S2630)</f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E2631/D2631*100</f>
        <v>127.74000000000001</v>
      </c>
      <c r="P2631" s="5">
        <f>IF(L2631,E2631/L2631,0)</f>
        <v>63.87</v>
      </c>
      <c r="Q2631" s="6" t="s">
        <v>8322</v>
      </c>
      <c r="R2631" s="6" t="s">
        <v>8354</v>
      </c>
      <c r="S2631" s="11">
        <f>(((J2631/60)/60)/24)+DATE(1970,1,1)</f>
        <v>42108.538449074069</v>
      </c>
      <c r="T2631" s="11">
        <f>(((I2631/60)/60)/24)+DATE(1970,1,1)</f>
        <v>42138.538449074069</v>
      </c>
      <c r="U2631">
        <f>YEAR(S2631)</f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E2632/D2632*100</f>
        <v>157.9</v>
      </c>
      <c r="P2632" s="5">
        <f>IF(L2632,E2632/L2632,0)</f>
        <v>38.987654320987652</v>
      </c>
      <c r="Q2632" s="6" t="s">
        <v>8322</v>
      </c>
      <c r="R2632" s="6" t="s">
        <v>8354</v>
      </c>
      <c r="S2632" s="11">
        <f>(((J2632/60)/60)/24)+DATE(1970,1,1)</f>
        <v>42524.105462962965</v>
      </c>
      <c r="T2632" s="11">
        <f>(((I2632/60)/60)/24)+DATE(1970,1,1)</f>
        <v>42551.416666666672</v>
      </c>
      <c r="U2632">
        <f>YEAR(S2632)</f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E2633/D2633*100</f>
        <v>114.66525000000001</v>
      </c>
      <c r="P2633" s="5">
        <f>IF(L2633,E2633/L2633,0)</f>
        <v>80.185489510489504</v>
      </c>
      <c r="Q2633" s="6" t="s">
        <v>8322</v>
      </c>
      <c r="R2633" s="6" t="s">
        <v>8354</v>
      </c>
      <c r="S2633" s="11">
        <f>(((J2633/60)/60)/24)+DATE(1970,1,1)</f>
        <v>42218.169293981482</v>
      </c>
      <c r="T2633" s="11">
        <f>(((I2633/60)/60)/24)+DATE(1970,1,1)</f>
        <v>42246.169293981482</v>
      </c>
      <c r="U2633">
        <f>YEAR(S2633)</f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E2634/D2634*100</f>
        <v>137.00934579439252</v>
      </c>
      <c r="P2634" s="5">
        <f>IF(L2634,E2634/L2634,0)</f>
        <v>34.904761904761905</v>
      </c>
      <c r="Q2634" s="6" t="s">
        <v>8322</v>
      </c>
      <c r="R2634" s="6" t="s">
        <v>8354</v>
      </c>
      <c r="S2634" s="11">
        <f>(((J2634/60)/60)/24)+DATE(1970,1,1)</f>
        <v>42494.061793981484</v>
      </c>
      <c r="T2634" s="11">
        <f>(((I2634/60)/60)/24)+DATE(1970,1,1)</f>
        <v>42519.061793981484</v>
      </c>
      <c r="U2634">
        <f>YEAR(S2634)</f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E2635/D2635*100</f>
        <v>354.62</v>
      </c>
      <c r="P2635" s="5">
        <f>IF(L2635,E2635/L2635,0)</f>
        <v>89.100502512562812</v>
      </c>
      <c r="Q2635" s="6" t="s">
        <v>8322</v>
      </c>
      <c r="R2635" s="6" t="s">
        <v>8354</v>
      </c>
      <c r="S2635" s="11">
        <f>(((J2635/60)/60)/24)+DATE(1970,1,1)</f>
        <v>41667.823287037041</v>
      </c>
      <c r="T2635" s="11">
        <f>(((I2635/60)/60)/24)+DATE(1970,1,1)</f>
        <v>41697.958333333336</v>
      </c>
      <c r="U2635">
        <f>YEAR(S2635)</f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E2636/D2636*100</f>
        <v>106.02150537634409</v>
      </c>
      <c r="P2636" s="5">
        <f>IF(L2636,E2636/L2636,0)</f>
        <v>39.44</v>
      </c>
      <c r="Q2636" s="6" t="s">
        <v>8322</v>
      </c>
      <c r="R2636" s="6" t="s">
        <v>8354</v>
      </c>
      <c r="S2636" s="11">
        <f>(((J2636/60)/60)/24)+DATE(1970,1,1)</f>
        <v>42612.656493055561</v>
      </c>
      <c r="T2636" s="11">
        <f>(((I2636/60)/60)/24)+DATE(1970,1,1)</f>
        <v>42642.656493055561</v>
      </c>
      <c r="U2636">
        <f>YEAR(S2636)</f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E2637/D2637*100</f>
        <v>100</v>
      </c>
      <c r="P2637" s="5">
        <f>IF(L2637,E2637/L2637,0)</f>
        <v>136.9047619047619</v>
      </c>
      <c r="Q2637" s="6" t="s">
        <v>8322</v>
      </c>
      <c r="R2637" s="6" t="s">
        <v>8354</v>
      </c>
      <c r="S2637" s="11">
        <f>(((J2637/60)/60)/24)+DATE(1970,1,1)</f>
        <v>42037.950937500005</v>
      </c>
      <c r="T2637" s="11">
        <f>(((I2637/60)/60)/24)+DATE(1970,1,1)</f>
        <v>42072.909270833334</v>
      </c>
      <c r="U2637">
        <f>YEAR(S2637)</f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E2638/D2638*100</f>
        <v>187.3</v>
      </c>
      <c r="P2638" s="5">
        <f>IF(L2638,E2638/L2638,0)</f>
        <v>37.46</v>
      </c>
      <c r="Q2638" s="6" t="s">
        <v>8322</v>
      </c>
      <c r="R2638" s="6" t="s">
        <v>8354</v>
      </c>
      <c r="S2638" s="11">
        <f>(((J2638/60)/60)/24)+DATE(1970,1,1)</f>
        <v>42636.614745370374</v>
      </c>
      <c r="T2638" s="11">
        <f>(((I2638/60)/60)/24)+DATE(1970,1,1)</f>
        <v>42659.041666666672</v>
      </c>
      <c r="U2638">
        <f>YEAR(S2638)</f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E2639/D2639*100</f>
        <v>166.2</v>
      </c>
      <c r="P2639" s="5">
        <f>IF(L2639,E2639/L2639,0)</f>
        <v>31.96153846153846</v>
      </c>
      <c r="Q2639" s="6" t="s">
        <v>8322</v>
      </c>
      <c r="R2639" s="6" t="s">
        <v>8354</v>
      </c>
      <c r="S2639" s="11">
        <f>(((J2639/60)/60)/24)+DATE(1970,1,1)</f>
        <v>42639.549479166672</v>
      </c>
      <c r="T2639" s="11">
        <f>(((I2639/60)/60)/24)+DATE(1970,1,1)</f>
        <v>42655.549479166672</v>
      </c>
      <c r="U2639">
        <f>YEAR(S2639)</f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E2640/D2640*100</f>
        <v>101.72910662824208</v>
      </c>
      <c r="P2640" s="5">
        <f>IF(L2640,E2640/L2640,0)</f>
        <v>25.214285714285715</v>
      </c>
      <c r="Q2640" s="6" t="s">
        <v>8322</v>
      </c>
      <c r="R2640" s="6" t="s">
        <v>8354</v>
      </c>
      <c r="S2640" s="11">
        <f>(((J2640/60)/60)/24)+DATE(1970,1,1)</f>
        <v>41989.913136574076</v>
      </c>
      <c r="T2640" s="11">
        <f>(((I2640/60)/60)/24)+DATE(1970,1,1)</f>
        <v>42019.913136574076</v>
      </c>
      <c r="U2640">
        <f>YEAR(S2640)</f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E2641/D2641*100</f>
        <v>164</v>
      </c>
      <c r="P2641" s="5">
        <f>IF(L2641,E2641/L2641,0)</f>
        <v>10.040816326530612</v>
      </c>
      <c r="Q2641" s="6" t="s">
        <v>8322</v>
      </c>
      <c r="R2641" s="6" t="s">
        <v>8354</v>
      </c>
      <c r="S2641" s="11">
        <f>(((J2641/60)/60)/24)+DATE(1970,1,1)</f>
        <v>42024.86513888889</v>
      </c>
      <c r="T2641" s="11">
        <f>(((I2641/60)/60)/24)+DATE(1970,1,1)</f>
        <v>42054.86513888889</v>
      </c>
      <c r="U2641">
        <f>YEAR(S2641)</f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E2642/D2642*100</f>
        <v>105.66666666666666</v>
      </c>
      <c r="P2642" s="5">
        <f>IF(L2642,E2642/L2642,0)</f>
        <v>45.94202898550725</v>
      </c>
      <c r="Q2642" s="6" t="s">
        <v>8322</v>
      </c>
      <c r="R2642" s="6" t="s">
        <v>8354</v>
      </c>
      <c r="S2642" s="11">
        <f>(((J2642/60)/60)/24)+DATE(1970,1,1)</f>
        <v>42103.160578703704</v>
      </c>
      <c r="T2642" s="11">
        <f>(((I2642/60)/60)/24)+DATE(1970,1,1)</f>
        <v>42163.160578703704</v>
      </c>
      <c r="U2642">
        <f>YEAR(S2642)</f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E2643/D2643*100</f>
        <v>1</v>
      </c>
      <c r="P2643" s="5">
        <f>IF(L2643,E2643/L2643,0)</f>
        <v>15</v>
      </c>
      <c r="Q2643" s="6" t="s">
        <v>8322</v>
      </c>
      <c r="R2643" s="6" t="s">
        <v>8354</v>
      </c>
      <c r="S2643" s="11">
        <f>(((J2643/60)/60)/24)+DATE(1970,1,1)</f>
        <v>41880.827118055553</v>
      </c>
      <c r="T2643" s="11">
        <f>(((I2643/60)/60)/24)+DATE(1970,1,1)</f>
        <v>41897.839583333334</v>
      </c>
      <c r="U2643">
        <f>YEAR(S2643)</f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E2644/D2644*100</f>
        <v>0</v>
      </c>
      <c r="P2644" s="5">
        <f>IF(L2644,E2644/L2644,0)</f>
        <v>0</v>
      </c>
      <c r="Q2644" s="6" t="s">
        <v>8322</v>
      </c>
      <c r="R2644" s="6" t="s">
        <v>8354</v>
      </c>
      <c r="S2644" s="11">
        <f>(((J2644/60)/60)/24)+DATE(1970,1,1)</f>
        <v>42536.246620370366</v>
      </c>
      <c r="T2644" s="11">
        <f>(((I2644/60)/60)/24)+DATE(1970,1,1)</f>
        <v>42566.289583333331</v>
      </c>
      <c r="U2644">
        <f>YEAR(S2644)</f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E2645/D2645*100</f>
        <v>33.559730999999999</v>
      </c>
      <c r="P2645" s="5">
        <f>IF(L2645,E2645/L2645,0)</f>
        <v>223.58248500999335</v>
      </c>
      <c r="Q2645" s="6" t="s">
        <v>8322</v>
      </c>
      <c r="R2645" s="6" t="s">
        <v>8354</v>
      </c>
      <c r="S2645" s="11">
        <f>(((J2645/60)/60)/24)+DATE(1970,1,1)</f>
        <v>42689.582349537035</v>
      </c>
      <c r="T2645" s="11">
        <f>(((I2645/60)/60)/24)+DATE(1970,1,1)</f>
        <v>42725.332638888889</v>
      </c>
      <c r="U2645">
        <f>YEAR(S2645)</f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E2646/D2646*100</f>
        <v>2.0529999999999999</v>
      </c>
      <c r="P2646" s="5">
        <f>IF(L2646,E2646/L2646,0)</f>
        <v>39.480769230769234</v>
      </c>
      <c r="Q2646" s="6" t="s">
        <v>8322</v>
      </c>
      <c r="R2646" s="6" t="s">
        <v>8354</v>
      </c>
      <c r="S2646" s="11">
        <f>(((J2646/60)/60)/24)+DATE(1970,1,1)</f>
        <v>42774.792071759264</v>
      </c>
      <c r="T2646" s="11">
        <f>(((I2646/60)/60)/24)+DATE(1970,1,1)</f>
        <v>42804.792071759264</v>
      </c>
      <c r="U2646">
        <f>YEAR(S2646)</f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E2647/D2647*100</f>
        <v>10.5</v>
      </c>
      <c r="P2647" s="5">
        <f>IF(L2647,E2647/L2647,0)</f>
        <v>91.304347826086953</v>
      </c>
      <c r="Q2647" s="6" t="s">
        <v>8322</v>
      </c>
      <c r="R2647" s="6" t="s">
        <v>8354</v>
      </c>
      <c r="S2647" s="11">
        <f>(((J2647/60)/60)/24)+DATE(1970,1,1)</f>
        <v>41921.842627314814</v>
      </c>
      <c r="T2647" s="11">
        <f>(((I2647/60)/60)/24)+DATE(1970,1,1)</f>
        <v>41951.884293981479</v>
      </c>
      <c r="U2647">
        <f>YEAR(S2647)</f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E2648/D2648*100</f>
        <v>8.4172840000000004</v>
      </c>
      <c r="P2648" s="5">
        <f>IF(L2648,E2648/L2648,0)</f>
        <v>78.666205607476627</v>
      </c>
      <c r="Q2648" s="6" t="s">
        <v>8322</v>
      </c>
      <c r="R2648" s="6" t="s">
        <v>8354</v>
      </c>
      <c r="S2648" s="11">
        <f>(((J2648/60)/60)/24)+DATE(1970,1,1)</f>
        <v>42226.313298611116</v>
      </c>
      <c r="T2648" s="11">
        <f>(((I2648/60)/60)/24)+DATE(1970,1,1)</f>
        <v>42256.313298611116</v>
      </c>
      <c r="U2648">
        <f>YEAR(S2648)</f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E2649/D2649*100</f>
        <v>1.44</v>
      </c>
      <c r="P2649" s="5">
        <f>IF(L2649,E2649/L2649,0)</f>
        <v>12</v>
      </c>
      <c r="Q2649" s="6" t="s">
        <v>8322</v>
      </c>
      <c r="R2649" s="6" t="s">
        <v>8354</v>
      </c>
      <c r="S2649" s="11">
        <f>(((J2649/60)/60)/24)+DATE(1970,1,1)</f>
        <v>42200.261793981481</v>
      </c>
      <c r="T2649" s="11">
        <f>(((I2649/60)/60)/24)+DATE(1970,1,1)</f>
        <v>42230.261793981481</v>
      </c>
      <c r="U2649">
        <f>YEAR(S2649)</f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E2650/D2650*100</f>
        <v>0.88333333333333341</v>
      </c>
      <c r="P2650" s="5">
        <f>IF(L2650,E2650/L2650,0)</f>
        <v>17.666666666666668</v>
      </c>
      <c r="Q2650" s="6" t="s">
        <v>8322</v>
      </c>
      <c r="R2650" s="6" t="s">
        <v>8354</v>
      </c>
      <c r="S2650" s="11">
        <f>(((J2650/60)/60)/24)+DATE(1970,1,1)</f>
        <v>42408.714814814812</v>
      </c>
      <c r="T2650" s="11">
        <f>(((I2650/60)/60)/24)+DATE(1970,1,1)</f>
        <v>42438.714814814812</v>
      </c>
      <c r="U2650">
        <f>YEAR(S2650)</f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E2651/D2651*100</f>
        <v>9.920000000000001E-2</v>
      </c>
      <c r="P2651" s="5">
        <f>IF(L2651,E2651/L2651,0)</f>
        <v>41.333333333333336</v>
      </c>
      <c r="Q2651" s="6" t="s">
        <v>8322</v>
      </c>
      <c r="R2651" s="6" t="s">
        <v>8354</v>
      </c>
      <c r="S2651" s="11">
        <f>(((J2651/60)/60)/24)+DATE(1970,1,1)</f>
        <v>42341.99700231482</v>
      </c>
      <c r="T2651" s="11">
        <f>(((I2651/60)/60)/24)+DATE(1970,1,1)</f>
        <v>42401.99700231482</v>
      </c>
      <c r="U2651">
        <f>YEAR(S2651)</f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E2652/D2652*100</f>
        <v>0.59666666666666668</v>
      </c>
      <c r="P2652" s="5">
        <f>IF(L2652,E2652/L2652,0)</f>
        <v>71.599999999999994</v>
      </c>
      <c r="Q2652" s="6" t="s">
        <v>8322</v>
      </c>
      <c r="R2652" s="6" t="s">
        <v>8354</v>
      </c>
      <c r="S2652" s="11">
        <f>(((J2652/60)/60)/24)+DATE(1970,1,1)</f>
        <v>42695.624340277776</v>
      </c>
      <c r="T2652" s="11">
        <f>(((I2652/60)/60)/24)+DATE(1970,1,1)</f>
        <v>42725.624340277776</v>
      </c>
      <c r="U2652">
        <f>YEAR(S2652)</f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E2653/D2653*100</f>
        <v>1.8689285714285715</v>
      </c>
      <c r="P2653" s="5">
        <f>IF(L2653,E2653/L2653,0)</f>
        <v>307.8235294117647</v>
      </c>
      <c r="Q2653" s="6" t="s">
        <v>8322</v>
      </c>
      <c r="R2653" s="6" t="s">
        <v>8354</v>
      </c>
      <c r="S2653" s="11">
        <f>(((J2653/60)/60)/24)+DATE(1970,1,1)</f>
        <v>42327.805659722217</v>
      </c>
      <c r="T2653" s="11">
        <f>(((I2653/60)/60)/24)+DATE(1970,1,1)</f>
        <v>42355.805659722217</v>
      </c>
      <c r="U2653">
        <f>YEAR(S2653)</f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E2654/D2654*100</f>
        <v>0.88500000000000001</v>
      </c>
      <c r="P2654" s="5">
        <f>IF(L2654,E2654/L2654,0)</f>
        <v>80.454545454545453</v>
      </c>
      <c r="Q2654" s="6" t="s">
        <v>8322</v>
      </c>
      <c r="R2654" s="6" t="s">
        <v>8354</v>
      </c>
      <c r="S2654" s="11">
        <f>(((J2654/60)/60)/24)+DATE(1970,1,1)</f>
        <v>41953.158854166672</v>
      </c>
      <c r="T2654" s="11">
        <f>(((I2654/60)/60)/24)+DATE(1970,1,1)</f>
        <v>41983.158854166672</v>
      </c>
      <c r="U2654">
        <f>YEAR(S2654)</f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E2655/D2655*100</f>
        <v>11.52156862745098</v>
      </c>
      <c r="P2655" s="5">
        <f>IF(L2655,E2655/L2655,0)</f>
        <v>83.942857142857136</v>
      </c>
      <c r="Q2655" s="6" t="s">
        <v>8322</v>
      </c>
      <c r="R2655" s="6" t="s">
        <v>8354</v>
      </c>
      <c r="S2655" s="11">
        <f>(((J2655/60)/60)/24)+DATE(1970,1,1)</f>
        <v>41771.651932870373</v>
      </c>
      <c r="T2655" s="11">
        <f>(((I2655/60)/60)/24)+DATE(1970,1,1)</f>
        <v>41803.166666666664</v>
      </c>
      <c r="U2655">
        <f>YEAR(S2655)</f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E2656/D2656*100</f>
        <v>5.1000000000000004E-2</v>
      </c>
      <c r="P2656" s="5">
        <f>IF(L2656,E2656/L2656,0)</f>
        <v>8.5</v>
      </c>
      <c r="Q2656" s="6" t="s">
        <v>8322</v>
      </c>
      <c r="R2656" s="6" t="s">
        <v>8354</v>
      </c>
      <c r="S2656" s="11">
        <f>(((J2656/60)/60)/24)+DATE(1970,1,1)</f>
        <v>42055.600995370376</v>
      </c>
      <c r="T2656" s="11">
        <f>(((I2656/60)/60)/24)+DATE(1970,1,1)</f>
        <v>42115.559328703705</v>
      </c>
      <c r="U2656">
        <f>YEAR(S2656)</f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E2657/D2657*100</f>
        <v>21.033333333333335</v>
      </c>
      <c r="P2657" s="5">
        <f>IF(L2657,E2657/L2657,0)</f>
        <v>73.372093023255815</v>
      </c>
      <c r="Q2657" s="6" t="s">
        <v>8322</v>
      </c>
      <c r="R2657" s="6" t="s">
        <v>8354</v>
      </c>
      <c r="S2657" s="11">
        <f>(((J2657/60)/60)/24)+DATE(1970,1,1)</f>
        <v>42381.866284722222</v>
      </c>
      <c r="T2657" s="11">
        <f>(((I2657/60)/60)/24)+DATE(1970,1,1)</f>
        <v>42409.833333333328</v>
      </c>
      <c r="U2657">
        <f>YEAR(S2657)</f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E2658/D2658*100</f>
        <v>11.436666666666667</v>
      </c>
      <c r="P2658" s="5">
        <f>IF(L2658,E2658/L2658,0)</f>
        <v>112.86184210526316</v>
      </c>
      <c r="Q2658" s="6" t="s">
        <v>8322</v>
      </c>
      <c r="R2658" s="6" t="s">
        <v>8354</v>
      </c>
      <c r="S2658" s="11">
        <f>(((J2658/60)/60)/24)+DATE(1970,1,1)</f>
        <v>42767.688518518517</v>
      </c>
      <c r="T2658" s="11">
        <f>(((I2658/60)/60)/24)+DATE(1970,1,1)</f>
        <v>42806.791666666672</v>
      </c>
      <c r="U2658">
        <f>YEAR(S2658)</f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E2659/D2659*100</f>
        <v>18.737933333333334</v>
      </c>
      <c r="P2659" s="5">
        <f>IF(L2659,E2659/L2659,0)</f>
        <v>95.277627118644077</v>
      </c>
      <c r="Q2659" s="6" t="s">
        <v>8322</v>
      </c>
      <c r="R2659" s="6" t="s">
        <v>8354</v>
      </c>
      <c r="S2659" s="11">
        <f>(((J2659/60)/60)/24)+DATE(1970,1,1)</f>
        <v>42551.928854166668</v>
      </c>
      <c r="T2659" s="11">
        <f>(((I2659/60)/60)/24)+DATE(1970,1,1)</f>
        <v>42585.0625</v>
      </c>
      <c r="U2659">
        <f>YEAR(S2659)</f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E2660/D2660*100</f>
        <v>9.285714285714286E-2</v>
      </c>
      <c r="P2660" s="5">
        <f>IF(L2660,E2660/L2660,0)</f>
        <v>22.75</v>
      </c>
      <c r="Q2660" s="6" t="s">
        <v>8322</v>
      </c>
      <c r="R2660" s="6" t="s">
        <v>8354</v>
      </c>
      <c r="S2660" s="11">
        <f>(((J2660/60)/60)/24)+DATE(1970,1,1)</f>
        <v>42551.884189814817</v>
      </c>
      <c r="T2660" s="11">
        <f>(((I2660/60)/60)/24)+DATE(1970,1,1)</f>
        <v>42581.884189814817</v>
      </c>
      <c r="U2660">
        <f>YEAR(S2660)</f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E2661/D2661*100</f>
        <v>2.7204081632653061</v>
      </c>
      <c r="P2661" s="5">
        <f>IF(L2661,E2661/L2661,0)</f>
        <v>133.30000000000001</v>
      </c>
      <c r="Q2661" s="6" t="s">
        <v>8322</v>
      </c>
      <c r="R2661" s="6" t="s">
        <v>8354</v>
      </c>
      <c r="S2661" s="11">
        <f>(((J2661/60)/60)/24)+DATE(1970,1,1)</f>
        <v>42082.069560185191</v>
      </c>
      <c r="T2661" s="11">
        <f>(((I2661/60)/60)/24)+DATE(1970,1,1)</f>
        <v>42112.069560185191</v>
      </c>
      <c r="U2661">
        <f>YEAR(S2661)</f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E2662/D2662*100</f>
        <v>9.5000000000000001E-2</v>
      </c>
      <c r="P2662" s="5">
        <f>IF(L2662,E2662/L2662,0)</f>
        <v>3.8</v>
      </c>
      <c r="Q2662" s="6" t="s">
        <v>8322</v>
      </c>
      <c r="R2662" s="6" t="s">
        <v>8354</v>
      </c>
      <c r="S2662" s="11">
        <f>(((J2662/60)/60)/24)+DATE(1970,1,1)</f>
        <v>42272.713171296295</v>
      </c>
      <c r="T2662" s="11">
        <f>(((I2662/60)/60)/24)+DATE(1970,1,1)</f>
        <v>42332.754837962959</v>
      </c>
      <c r="U2662">
        <f>YEAR(S2662)</f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E2663/D2663*100</f>
        <v>102.89999999999999</v>
      </c>
      <c r="P2663" s="5">
        <f>IF(L2663,E2663/L2663,0)</f>
        <v>85.75</v>
      </c>
      <c r="Q2663" s="6" t="s">
        <v>8322</v>
      </c>
      <c r="R2663" s="6" t="s">
        <v>8355</v>
      </c>
      <c r="S2663" s="11">
        <f>(((J2663/60)/60)/24)+DATE(1970,1,1)</f>
        <v>41542.958449074074</v>
      </c>
      <c r="T2663" s="11">
        <f>(((I2663/60)/60)/24)+DATE(1970,1,1)</f>
        <v>41572.958449074074</v>
      </c>
      <c r="U2663">
        <f>YEAR(S2663)</f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E2664/D2664*100</f>
        <v>106.80000000000001</v>
      </c>
      <c r="P2664" s="5">
        <f>IF(L2664,E2664/L2664,0)</f>
        <v>267</v>
      </c>
      <c r="Q2664" s="6" t="s">
        <v>8322</v>
      </c>
      <c r="R2664" s="6" t="s">
        <v>8355</v>
      </c>
      <c r="S2664" s="11">
        <f>(((J2664/60)/60)/24)+DATE(1970,1,1)</f>
        <v>42207.746678240743</v>
      </c>
      <c r="T2664" s="11">
        <f>(((I2664/60)/60)/24)+DATE(1970,1,1)</f>
        <v>42237.746678240743</v>
      </c>
      <c r="U2664">
        <f>YEAR(S2664)</f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E2665/D2665*100</f>
        <v>104.59625</v>
      </c>
      <c r="P2665" s="5">
        <f>IF(L2665,E2665/L2665,0)</f>
        <v>373.55803571428572</v>
      </c>
      <c r="Q2665" s="6" t="s">
        <v>8322</v>
      </c>
      <c r="R2665" s="6" t="s">
        <v>8355</v>
      </c>
      <c r="S2665" s="11">
        <f>(((J2665/60)/60)/24)+DATE(1970,1,1)</f>
        <v>42222.622766203705</v>
      </c>
      <c r="T2665" s="11">
        <f>(((I2665/60)/60)/24)+DATE(1970,1,1)</f>
        <v>42251.625</v>
      </c>
      <c r="U2665">
        <f>YEAR(S2665)</f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E2666/D2666*100</f>
        <v>103.42857142857143</v>
      </c>
      <c r="P2666" s="5">
        <f>IF(L2666,E2666/L2666,0)</f>
        <v>174.03846153846155</v>
      </c>
      <c r="Q2666" s="6" t="s">
        <v>8322</v>
      </c>
      <c r="R2666" s="6" t="s">
        <v>8355</v>
      </c>
      <c r="S2666" s="11">
        <f>(((J2666/60)/60)/24)+DATE(1970,1,1)</f>
        <v>42313.02542824074</v>
      </c>
      <c r="T2666" s="11">
        <f>(((I2666/60)/60)/24)+DATE(1970,1,1)</f>
        <v>42347.290972222225</v>
      </c>
      <c r="U2666">
        <f>YEAR(S2666)</f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E2667/D2667*100</f>
        <v>123.14285714285715</v>
      </c>
      <c r="P2667" s="5">
        <f>IF(L2667,E2667/L2667,0)</f>
        <v>93.695652173913047</v>
      </c>
      <c r="Q2667" s="6" t="s">
        <v>8322</v>
      </c>
      <c r="R2667" s="6" t="s">
        <v>8355</v>
      </c>
      <c r="S2667" s="11">
        <f>(((J2667/60)/60)/24)+DATE(1970,1,1)</f>
        <v>42083.895532407405</v>
      </c>
      <c r="T2667" s="11">
        <f>(((I2667/60)/60)/24)+DATE(1970,1,1)</f>
        <v>42128.895532407405</v>
      </c>
      <c r="U2667">
        <f>YEAR(S2667)</f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E2668/D2668*100</f>
        <v>159.29509999999999</v>
      </c>
      <c r="P2668" s="5">
        <f>IF(L2668,E2668/L2668,0)</f>
        <v>77.327718446601949</v>
      </c>
      <c r="Q2668" s="6" t="s">
        <v>8322</v>
      </c>
      <c r="R2668" s="6" t="s">
        <v>8355</v>
      </c>
      <c r="S2668" s="11">
        <f>(((J2668/60)/60)/24)+DATE(1970,1,1)</f>
        <v>42235.764340277776</v>
      </c>
      <c r="T2668" s="11">
        <f>(((I2668/60)/60)/24)+DATE(1970,1,1)</f>
        <v>42272.875</v>
      </c>
      <c r="U2668">
        <f>YEAR(S2668)</f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E2669/D2669*100</f>
        <v>110.66666666666667</v>
      </c>
      <c r="P2669" s="5">
        <f>IF(L2669,E2669/L2669,0)</f>
        <v>92.222222222222229</v>
      </c>
      <c r="Q2669" s="6" t="s">
        <v>8322</v>
      </c>
      <c r="R2669" s="6" t="s">
        <v>8355</v>
      </c>
      <c r="S2669" s="11">
        <f>(((J2669/60)/60)/24)+DATE(1970,1,1)</f>
        <v>42380.926111111112</v>
      </c>
      <c r="T2669" s="11">
        <f>(((I2669/60)/60)/24)+DATE(1970,1,1)</f>
        <v>42410.926111111112</v>
      </c>
      <c r="U2669">
        <f>YEAR(S2669)</f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E2670/D2670*100</f>
        <v>170.70000000000002</v>
      </c>
      <c r="P2670" s="5">
        <f>IF(L2670,E2670/L2670,0)</f>
        <v>60.964285714285715</v>
      </c>
      <c r="Q2670" s="6" t="s">
        <v>8322</v>
      </c>
      <c r="R2670" s="6" t="s">
        <v>8355</v>
      </c>
      <c r="S2670" s="11">
        <f>(((J2670/60)/60)/24)+DATE(1970,1,1)</f>
        <v>42275.588715277772</v>
      </c>
      <c r="T2670" s="11">
        <f>(((I2670/60)/60)/24)+DATE(1970,1,1)</f>
        <v>42317.60555555555</v>
      </c>
      <c r="U2670">
        <f>YEAR(S2670)</f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E2671/D2671*100</f>
        <v>125.125</v>
      </c>
      <c r="P2671" s="5">
        <f>IF(L2671,E2671/L2671,0)</f>
        <v>91</v>
      </c>
      <c r="Q2671" s="6" t="s">
        <v>8322</v>
      </c>
      <c r="R2671" s="6" t="s">
        <v>8355</v>
      </c>
      <c r="S2671" s="11">
        <f>(((J2671/60)/60)/24)+DATE(1970,1,1)</f>
        <v>42319.035833333335</v>
      </c>
      <c r="T2671" s="11">
        <f>(((I2671/60)/60)/24)+DATE(1970,1,1)</f>
        <v>42379.035833333335</v>
      </c>
      <c r="U2671">
        <f>YEAR(S2671)</f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E2672/D2672*100</f>
        <v>6.4158609339642041</v>
      </c>
      <c r="P2672" s="5">
        <f>IF(L2672,E2672/L2672,0)</f>
        <v>41.583333333333336</v>
      </c>
      <c r="Q2672" s="6" t="s">
        <v>8322</v>
      </c>
      <c r="R2672" s="6" t="s">
        <v>8355</v>
      </c>
      <c r="S2672" s="11">
        <f>(((J2672/60)/60)/24)+DATE(1970,1,1)</f>
        <v>41821.020601851851</v>
      </c>
      <c r="T2672" s="11">
        <f>(((I2672/60)/60)/24)+DATE(1970,1,1)</f>
        <v>41849.020601851851</v>
      </c>
      <c r="U2672">
        <f>YEAR(S2672)</f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E2673/D2673*100</f>
        <v>11.343999999999999</v>
      </c>
      <c r="P2673" s="5">
        <f>IF(L2673,E2673/L2673,0)</f>
        <v>33.761904761904759</v>
      </c>
      <c r="Q2673" s="6" t="s">
        <v>8322</v>
      </c>
      <c r="R2673" s="6" t="s">
        <v>8355</v>
      </c>
      <c r="S2673" s="11">
        <f>(((J2673/60)/60)/24)+DATE(1970,1,1)</f>
        <v>41962.749027777783</v>
      </c>
      <c r="T2673" s="11">
        <f>(((I2673/60)/60)/24)+DATE(1970,1,1)</f>
        <v>41992.818055555559</v>
      </c>
      <c r="U2673">
        <f>YEAR(S2673)</f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E2674/D2674*100</f>
        <v>33.19</v>
      </c>
      <c r="P2674" s="5">
        <f>IF(L2674,E2674/L2674,0)</f>
        <v>70.61702127659575</v>
      </c>
      <c r="Q2674" s="6" t="s">
        <v>8322</v>
      </c>
      <c r="R2674" s="6" t="s">
        <v>8355</v>
      </c>
      <c r="S2674" s="11">
        <f>(((J2674/60)/60)/24)+DATE(1970,1,1)</f>
        <v>42344.884143518517</v>
      </c>
      <c r="T2674" s="11">
        <f>(((I2674/60)/60)/24)+DATE(1970,1,1)</f>
        <v>42366.25</v>
      </c>
      <c r="U2674">
        <f>YEAR(S2674)</f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E2675/D2675*100</f>
        <v>27.58</v>
      </c>
      <c r="P2675" s="5">
        <f>IF(L2675,E2675/L2675,0)</f>
        <v>167.15151515151516</v>
      </c>
      <c r="Q2675" s="6" t="s">
        <v>8322</v>
      </c>
      <c r="R2675" s="6" t="s">
        <v>8355</v>
      </c>
      <c r="S2675" s="11">
        <f>(((J2675/60)/60)/24)+DATE(1970,1,1)</f>
        <v>41912.541655092595</v>
      </c>
      <c r="T2675" s="11">
        <f>(((I2675/60)/60)/24)+DATE(1970,1,1)</f>
        <v>41941.947916666664</v>
      </c>
      <c r="U2675">
        <f>YEAR(S2675)</f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E2676/D2676*100</f>
        <v>62.839999999999996</v>
      </c>
      <c r="P2676" s="5">
        <f>IF(L2676,E2676/L2676,0)</f>
        <v>128.61988304093566</v>
      </c>
      <c r="Q2676" s="6" t="s">
        <v>8322</v>
      </c>
      <c r="R2676" s="6" t="s">
        <v>8355</v>
      </c>
      <c r="S2676" s="11">
        <f>(((J2676/60)/60)/24)+DATE(1970,1,1)</f>
        <v>42529.632754629631</v>
      </c>
      <c r="T2676" s="11">
        <f>(((I2676/60)/60)/24)+DATE(1970,1,1)</f>
        <v>42556.207638888889</v>
      </c>
      <c r="U2676">
        <f>YEAR(S2676)</f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E2677/D2677*100</f>
        <v>7.5880000000000001</v>
      </c>
      <c r="P2677" s="5">
        <f>IF(L2677,E2677/L2677,0)</f>
        <v>65.41379310344827</v>
      </c>
      <c r="Q2677" s="6" t="s">
        <v>8322</v>
      </c>
      <c r="R2677" s="6" t="s">
        <v>8355</v>
      </c>
      <c r="S2677" s="11">
        <f>(((J2677/60)/60)/24)+DATE(1970,1,1)</f>
        <v>41923.857511574075</v>
      </c>
      <c r="T2677" s="11">
        <f>(((I2677/60)/60)/24)+DATE(1970,1,1)</f>
        <v>41953.899178240739</v>
      </c>
      <c r="U2677">
        <f>YEAR(S2677)</f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E2678/D2678*100</f>
        <v>50.38095238095238</v>
      </c>
      <c r="P2678" s="5">
        <f>IF(L2678,E2678/L2678,0)</f>
        <v>117.55555555555556</v>
      </c>
      <c r="Q2678" s="6" t="s">
        <v>8322</v>
      </c>
      <c r="R2678" s="6" t="s">
        <v>8355</v>
      </c>
      <c r="S2678" s="11">
        <f>(((J2678/60)/60)/24)+DATE(1970,1,1)</f>
        <v>42482.624699074076</v>
      </c>
      <c r="T2678" s="11">
        <f>(((I2678/60)/60)/24)+DATE(1970,1,1)</f>
        <v>42512.624699074076</v>
      </c>
      <c r="U2678">
        <f>YEAR(S2678)</f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E2679/D2679*100</f>
        <v>17.512820512820511</v>
      </c>
      <c r="P2679" s="5">
        <f>IF(L2679,E2679/L2679,0)</f>
        <v>126.48148148148148</v>
      </c>
      <c r="Q2679" s="6" t="s">
        <v>8322</v>
      </c>
      <c r="R2679" s="6" t="s">
        <v>8355</v>
      </c>
      <c r="S2679" s="11">
        <f>(((J2679/60)/60)/24)+DATE(1970,1,1)</f>
        <v>41793.029432870368</v>
      </c>
      <c r="T2679" s="11">
        <f>(((I2679/60)/60)/24)+DATE(1970,1,1)</f>
        <v>41823.029432870368</v>
      </c>
      <c r="U2679">
        <f>YEAR(S2679)</f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E2680/D2680*100</f>
        <v>1.375E-2</v>
      </c>
      <c r="P2680" s="5">
        <f>IF(L2680,E2680/L2680,0)</f>
        <v>550</v>
      </c>
      <c r="Q2680" s="6" t="s">
        <v>8322</v>
      </c>
      <c r="R2680" s="6" t="s">
        <v>8355</v>
      </c>
      <c r="S2680" s="11">
        <f>(((J2680/60)/60)/24)+DATE(1970,1,1)</f>
        <v>42241.798206018517</v>
      </c>
      <c r="T2680" s="11">
        <f>(((I2680/60)/60)/24)+DATE(1970,1,1)</f>
        <v>42271.798206018517</v>
      </c>
      <c r="U2680">
        <f>YEAR(S2680)</f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E2681/D2681*100</f>
        <v>0.33</v>
      </c>
      <c r="P2681" s="5">
        <f>IF(L2681,E2681/L2681,0)</f>
        <v>44</v>
      </c>
      <c r="Q2681" s="6" t="s">
        <v>8322</v>
      </c>
      <c r="R2681" s="6" t="s">
        <v>8355</v>
      </c>
      <c r="S2681" s="11">
        <f>(((J2681/60)/60)/24)+DATE(1970,1,1)</f>
        <v>42033.001087962963</v>
      </c>
      <c r="T2681" s="11">
        <f>(((I2681/60)/60)/24)+DATE(1970,1,1)</f>
        <v>42063.001087962963</v>
      </c>
      <c r="U2681">
        <f>YEAR(S2681)</f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E2682/D2682*100</f>
        <v>0.86250000000000004</v>
      </c>
      <c r="P2682" s="5">
        <f>IF(L2682,E2682/L2682,0)</f>
        <v>69</v>
      </c>
      <c r="Q2682" s="6" t="s">
        <v>8322</v>
      </c>
      <c r="R2682" s="6" t="s">
        <v>8355</v>
      </c>
      <c r="S2682" s="11">
        <f>(((J2682/60)/60)/24)+DATE(1970,1,1)</f>
        <v>42436.211701388893</v>
      </c>
      <c r="T2682" s="11">
        <f>(((I2682/60)/60)/24)+DATE(1970,1,1)</f>
        <v>42466.170034722221</v>
      </c>
      <c r="U2682">
        <f>YEAR(S2682)</f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E2683/D2683*100</f>
        <v>0.6875</v>
      </c>
      <c r="P2683" s="5">
        <f>IF(L2683,E2683/L2683,0)</f>
        <v>27.5</v>
      </c>
      <c r="Q2683" s="6" t="s">
        <v>8335</v>
      </c>
      <c r="R2683" s="6" t="s">
        <v>8336</v>
      </c>
      <c r="S2683" s="11">
        <f>(((J2683/60)/60)/24)+DATE(1970,1,1)</f>
        <v>41805.895254629628</v>
      </c>
      <c r="T2683" s="11">
        <f>(((I2683/60)/60)/24)+DATE(1970,1,1)</f>
        <v>41830.895254629628</v>
      </c>
      <c r="U2683">
        <f>YEAR(S2683)</f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E2684/D2684*100</f>
        <v>28.299999999999997</v>
      </c>
      <c r="P2684" s="5">
        <f>IF(L2684,E2684/L2684,0)</f>
        <v>84.9</v>
      </c>
      <c r="Q2684" s="6" t="s">
        <v>8335</v>
      </c>
      <c r="R2684" s="6" t="s">
        <v>8336</v>
      </c>
      <c r="S2684" s="11">
        <f>(((J2684/60)/60)/24)+DATE(1970,1,1)</f>
        <v>41932.871990740743</v>
      </c>
      <c r="T2684" s="11">
        <f>(((I2684/60)/60)/24)+DATE(1970,1,1)</f>
        <v>41965.249305555553</v>
      </c>
      <c r="U2684">
        <f>YEAR(S2684)</f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E2685/D2685*100</f>
        <v>0.24</v>
      </c>
      <c r="P2685" s="5">
        <f>IF(L2685,E2685/L2685,0)</f>
        <v>12</v>
      </c>
      <c r="Q2685" s="6" t="s">
        <v>8335</v>
      </c>
      <c r="R2685" s="6" t="s">
        <v>8336</v>
      </c>
      <c r="S2685" s="11">
        <f>(((J2685/60)/60)/24)+DATE(1970,1,1)</f>
        <v>42034.75509259259</v>
      </c>
      <c r="T2685" s="11">
        <f>(((I2685/60)/60)/24)+DATE(1970,1,1)</f>
        <v>42064.75509259259</v>
      </c>
      <c r="U2685">
        <f>YEAR(S2685)</f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E2686/D2686*100</f>
        <v>1.1428571428571428</v>
      </c>
      <c r="P2686" s="5">
        <f>IF(L2686,E2686/L2686,0)</f>
        <v>200</v>
      </c>
      <c r="Q2686" s="6" t="s">
        <v>8335</v>
      </c>
      <c r="R2686" s="6" t="s">
        <v>8336</v>
      </c>
      <c r="S2686" s="11">
        <f>(((J2686/60)/60)/24)+DATE(1970,1,1)</f>
        <v>41820.914641203701</v>
      </c>
      <c r="T2686" s="11">
        <f>(((I2686/60)/60)/24)+DATE(1970,1,1)</f>
        <v>41860.914641203701</v>
      </c>
      <c r="U2686">
        <f>YEAR(S2686)</f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E2687/D2687*100</f>
        <v>0.02</v>
      </c>
      <c r="P2687" s="5">
        <f>IF(L2687,E2687/L2687,0)</f>
        <v>10</v>
      </c>
      <c r="Q2687" s="6" t="s">
        <v>8335</v>
      </c>
      <c r="R2687" s="6" t="s">
        <v>8336</v>
      </c>
      <c r="S2687" s="11">
        <f>(((J2687/60)/60)/24)+DATE(1970,1,1)</f>
        <v>42061.69594907407</v>
      </c>
      <c r="T2687" s="11">
        <f>(((I2687/60)/60)/24)+DATE(1970,1,1)</f>
        <v>42121.654282407413</v>
      </c>
      <c r="U2687">
        <f>YEAR(S2687)</f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E2688/D2688*100</f>
        <v>0</v>
      </c>
      <c r="P2688" s="5">
        <f>IF(L2688,E2688/L2688,0)</f>
        <v>0</v>
      </c>
      <c r="Q2688" s="6" t="s">
        <v>8335</v>
      </c>
      <c r="R2688" s="6" t="s">
        <v>8336</v>
      </c>
      <c r="S2688" s="11">
        <f>(((J2688/60)/60)/24)+DATE(1970,1,1)</f>
        <v>41892.974803240737</v>
      </c>
      <c r="T2688" s="11">
        <f>(((I2688/60)/60)/24)+DATE(1970,1,1)</f>
        <v>41912.974803240737</v>
      </c>
      <c r="U2688">
        <f>YEAR(S2688)</f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E2689/D2689*100</f>
        <v>0</v>
      </c>
      <c r="P2689" s="5">
        <f>IF(L2689,E2689/L2689,0)</f>
        <v>0</v>
      </c>
      <c r="Q2689" s="6" t="s">
        <v>8335</v>
      </c>
      <c r="R2689" s="6" t="s">
        <v>8336</v>
      </c>
      <c r="S2689" s="11">
        <f>(((J2689/60)/60)/24)+DATE(1970,1,1)</f>
        <v>42154.64025462963</v>
      </c>
      <c r="T2689" s="11">
        <f>(((I2689/60)/60)/24)+DATE(1970,1,1)</f>
        <v>42184.64025462963</v>
      </c>
      <c r="U2689">
        <f>YEAR(S2689)</f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E2690/D2690*100</f>
        <v>0.14799999999999999</v>
      </c>
      <c r="P2690" s="5">
        <f>IF(L2690,E2690/L2690,0)</f>
        <v>5.2857142857142856</v>
      </c>
      <c r="Q2690" s="6" t="s">
        <v>8335</v>
      </c>
      <c r="R2690" s="6" t="s">
        <v>8336</v>
      </c>
      <c r="S2690" s="11">
        <f>(((J2690/60)/60)/24)+DATE(1970,1,1)</f>
        <v>42028.118865740747</v>
      </c>
      <c r="T2690" s="11">
        <f>(((I2690/60)/60)/24)+DATE(1970,1,1)</f>
        <v>42059.125</v>
      </c>
      <c r="U2690">
        <f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E2691/D2691*100</f>
        <v>2.8571428571428571E-3</v>
      </c>
      <c r="P2691" s="5">
        <f>IF(L2691,E2691/L2691,0)</f>
        <v>1</v>
      </c>
      <c r="Q2691" s="6" t="s">
        <v>8335</v>
      </c>
      <c r="R2691" s="6" t="s">
        <v>8336</v>
      </c>
      <c r="S2691" s="11">
        <f>(((J2691/60)/60)/24)+DATE(1970,1,1)</f>
        <v>42551.961689814809</v>
      </c>
      <c r="T2691" s="11">
        <f>(((I2691/60)/60)/24)+DATE(1970,1,1)</f>
        <v>42581.961689814809</v>
      </c>
      <c r="U2691">
        <f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E2692/D2692*100</f>
        <v>10.7325</v>
      </c>
      <c r="P2692" s="5">
        <f>IF(L2692,E2692/L2692,0)</f>
        <v>72.762711864406782</v>
      </c>
      <c r="Q2692" s="6" t="s">
        <v>8335</v>
      </c>
      <c r="R2692" s="6" t="s">
        <v>8336</v>
      </c>
      <c r="S2692" s="11">
        <f>(((J2692/60)/60)/24)+DATE(1970,1,1)</f>
        <v>42113.105046296296</v>
      </c>
      <c r="T2692" s="11">
        <f>(((I2692/60)/60)/24)+DATE(1970,1,1)</f>
        <v>42158.105046296296</v>
      </c>
      <c r="U2692">
        <f>YEAR(S2692)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E2693/D2693*100</f>
        <v>5.3846153846153842E-2</v>
      </c>
      <c r="P2693" s="5">
        <f>IF(L2693,E2693/L2693,0)</f>
        <v>17.5</v>
      </c>
      <c r="Q2693" s="6" t="s">
        <v>8335</v>
      </c>
      <c r="R2693" s="6" t="s">
        <v>8336</v>
      </c>
      <c r="S2693" s="11">
        <f>(((J2693/60)/60)/24)+DATE(1970,1,1)</f>
        <v>42089.724039351851</v>
      </c>
      <c r="T2693" s="11">
        <f>(((I2693/60)/60)/24)+DATE(1970,1,1)</f>
        <v>42134.724039351851</v>
      </c>
      <c r="U2693">
        <f>YEAR(S2693)</f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E2694/D2694*100</f>
        <v>0.7142857142857143</v>
      </c>
      <c r="P2694" s="5">
        <f>IF(L2694,E2694/L2694,0)</f>
        <v>25</v>
      </c>
      <c r="Q2694" s="6" t="s">
        <v>8335</v>
      </c>
      <c r="R2694" s="6" t="s">
        <v>8336</v>
      </c>
      <c r="S2694" s="11">
        <f>(((J2694/60)/60)/24)+DATE(1970,1,1)</f>
        <v>42058.334027777775</v>
      </c>
      <c r="T2694" s="11">
        <f>(((I2694/60)/60)/24)+DATE(1970,1,1)</f>
        <v>42088.292361111111</v>
      </c>
      <c r="U2694">
        <f>YEAR(S2694)</f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E2695/D2695*100</f>
        <v>0.8</v>
      </c>
      <c r="P2695" s="5">
        <f>IF(L2695,E2695/L2695,0)</f>
        <v>13.333333333333334</v>
      </c>
      <c r="Q2695" s="6" t="s">
        <v>8335</v>
      </c>
      <c r="R2695" s="6" t="s">
        <v>8336</v>
      </c>
      <c r="S2695" s="11">
        <f>(((J2695/60)/60)/24)+DATE(1970,1,1)</f>
        <v>41834.138495370367</v>
      </c>
      <c r="T2695" s="11">
        <f>(((I2695/60)/60)/24)+DATE(1970,1,1)</f>
        <v>41864.138495370367</v>
      </c>
      <c r="U2695">
        <f>YEAR(S2695)</f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E2696/D2696*100</f>
        <v>3.3333333333333335E-3</v>
      </c>
      <c r="P2696" s="5">
        <f>IF(L2696,E2696/L2696,0)</f>
        <v>1</v>
      </c>
      <c r="Q2696" s="6" t="s">
        <v>8335</v>
      </c>
      <c r="R2696" s="6" t="s">
        <v>8336</v>
      </c>
      <c r="S2696" s="11">
        <f>(((J2696/60)/60)/24)+DATE(1970,1,1)</f>
        <v>41878.140497685185</v>
      </c>
      <c r="T2696" s="11">
        <f>(((I2696/60)/60)/24)+DATE(1970,1,1)</f>
        <v>41908.140497685185</v>
      </c>
      <c r="U2696">
        <f>YEAR(S2696)</f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E2697/D2697*100</f>
        <v>0.47333333333333333</v>
      </c>
      <c r="P2697" s="5">
        <f>IF(L2697,E2697/L2697,0)</f>
        <v>23.666666666666668</v>
      </c>
      <c r="Q2697" s="6" t="s">
        <v>8335</v>
      </c>
      <c r="R2697" s="6" t="s">
        <v>8336</v>
      </c>
      <c r="S2697" s="11">
        <f>(((J2697/60)/60)/24)+DATE(1970,1,1)</f>
        <v>42048.181921296295</v>
      </c>
      <c r="T2697" s="11">
        <f>(((I2697/60)/60)/24)+DATE(1970,1,1)</f>
        <v>42108.14025462963</v>
      </c>
      <c r="U2697">
        <f>YEAR(S2697)</f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E2698/D2698*100</f>
        <v>5.65</v>
      </c>
      <c r="P2698" s="5">
        <f>IF(L2698,E2698/L2698,0)</f>
        <v>89.21052631578948</v>
      </c>
      <c r="Q2698" s="6" t="s">
        <v>8335</v>
      </c>
      <c r="R2698" s="6" t="s">
        <v>8336</v>
      </c>
      <c r="S2698" s="11">
        <f>(((J2698/60)/60)/24)+DATE(1970,1,1)</f>
        <v>41964.844444444447</v>
      </c>
      <c r="T2698" s="11">
        <f>(((I2698/60)/60)/24)+DATE(1970,1,1)</f>
        <v>41998.844444444447</v>
      </c>
      <c r="U2698">
        <f>YEAR(S2698)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E2699/D2699*100</f>
        <v>26.35217391304348</v>
      </c>
      <c r="P2699" s="5">
        <f>IF(L2699,E2699/L2699,0)</f>
        <v>116.55769230769231</v>
      </c>
      <c r="Q2699" s="6" t="s">
        <v>8335</v>
      </c>
      <c r="R2699" s="6" t="s">
        <v>8336</v>
      </c>
      <c r="S2699" s="11">
        <f>(((J2699/60)/60)/24)+DATE(1970,1,1)</f>
        <v>42187.940081018518</v>
      </c>
      <c r="T2699" s="11">
        <f>(((I2699/60)/60)/24)+DATE(1970,1,1)</f>
        <v>42218.916666666672</v>
      </c>
      <c r="U2699">
        <f>YEAR(S2699)</f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E2700/D2700*100</f>
        <v>0.325125</v>
      </c>
      <c r="P2700" s="5">
        <f>IF(L2700,E2700/L2700,0)</f>
        <v>13.005000000000001</v>
      </c>
      <c r="Q2700" s="6" t="s">
        <v>8335</v>
      </c>
      <c r="R2700" s="6" t="s">
        <v>8336</v>
      </c>
      <c r="S2700" s="11">
        <f>(((J2700/60)/60)/24)+DATE(1970,1,1)</f>
        <v>41787.898240740738</v>
      </c>
      <c r="T2700" s="11">
        <f>(((I2700/60)/60)/24)+DATE(1970,1,1)</f>
        <v>41817.898240740738</v>
      </c>
      <c r="U2700">
        <f>YEAR(S2700)</f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E2701/D2701*100</f>
        <v>0</v>
      </c>
      <c r="P2701" s="5">
        <f>IF(L2701,E2701/L2701,0)</f>
        <v>0</v>
      </c>
      <c r="Q2701" s="6" t="s">
        <v>8335</v>
      </c>
      <c r="R2701" s="6" t="s">
        <v>8336</v>
      </c>
      <c r="S2701" s="11">
        <f>(((J2701/60)/60)/24)+DATE(1970,1,1)</f>
        <v>41829.896562499998</v>
      </c>
      <c r="T2701" s="11">
        <f>(((I2701/60)/60)/24)+DATE(1970,1,1)</f>
        <v>41859.896562499998</v>
      </c>
      <c r="U2701">
        <f>YEAR(S2701)</f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E2702/D2702*100</f>
        <v>0.7000700070007001</v>
      </c>
      <c r="P2702" s="5">
        <f>IF(L2702,E2702/L2702,0)</f>
        <v>17.5</v>
      </c>
      <c r="Q2702" s="6" t="s">
        <v>8335</v>
      </c>
      <c r="R2702" s="6" t="s">
        <v>8336</v>
      </c>
      <c r="S2702" s="11">
        <f>(((J2702/60)/60)/24)+DATE(1970,1,1)</f>
        <v>41870.87467592593</v>
      </c>
      <c r="T2702" s="11">
        <f>(((I2702/60)/60)/24)+DATE(1970,1,1)</f>
        <v>41900.87467592593</v>
      </c>
      <c r="U2702">
        <f>YEAR(S2702)</f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E2703/D2703*100</f>
        <v>46.176470588235297</v>
      </c>
      <c r="P2703" s="5">
        <f>IF(L2703,E2703/L2703,0)</f>
        <v>34.130434782608695</v>
      </c>
      <c r="Q2703" s="6" t="s">
        <v>8320</v>
      </c>
      <c r="R2703" s="6" t="s">
        <v>8356</v>
      </c>
      <c r="S2703" s="11">
        <f>(((J2703/60)/60)/24)+DATE(1970,1,1)</f>
        <v>42801.774699074071</v>
      </c>
      <c r="T2703" s="11">
        <f>(((I2703/60)/60)/24)+DATE(1970,1,1)</f>
        <v>42832.733032407406</v>
      </c>
      <c r="U2703">
        <f>YEAR(S2703)</f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E2704/D2704*100</f>
        <v>34.410000000000004</v>
      </c>
      <c r="P2704" s="5">
        <f>IF(L2704,E2704/L2704,0)</f>
        <v>132.34615384615384</v>
      </c>
      <c r="Q2704" s="6" t="s">
        <v>8320</v>
      </c>
      <c r="R2704" s="6" t="s">
        <v>8356</v>
      </c>
      <c r="S2704" s="11">
        <f>(((J2704/60)/60)/24)+DATE(1970,1,1)</f>
        <v>42800.801817129628</v>
      </c>
      <c r="T2704" s="11">
        <f>(((I2704/60)/60)/24)+DATE(1970,1,1)</f>
        <v>42830.760150462964</v>
      </c>
      <c r="U2704">
        <f>YEAR(S2704)</f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E2705/D2705*100</f>
        <v>103.75000000000001</v>
      </c>
      <c r="P2705" s="5">
        <f>IF(L2705,E2705/L2705,0)</f>
        <v>922.22222222222217</v>
      </c>
      <c r="Q2705" s="6" t="s">
        <v>8320</v>
      </c>
      <c r="R2705" s="6" t="s">
        <v>8356</v>
      </c>
      <c r="S2705" s="11">
        <f>(((J2705/60)/60)/24)+DATE(1970,1,1)</f>
        <v>42756.690162037034</v>
      </c>
      <c r="T2705" s="11">
        <f>(((I2705/60)/60)/24)+DATE(1970,1,1)</f>
        <v>42816.648495370369</v>
      </c>
      <c r="U2705">
        <f>YEAR(S2705)</f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E2706/D2706*100</f>
        <v>6.0263157894736841</v>
      </c>
      <c r="P2706" s="5">
        <f>IF(L2706,E2706/L2706,0)</f>
        <v>163.57142857142858</v>
      </c>
      <c r="Q2706" s="6" t="s">
        <v>8320</v>
      </c>
      <c r="R2706" s="6" t="s">
        <v>8356</v>
      </c>
      <c r="S2706" s="11">
        <f>(((J2706/60)/60)/24)+DATE(1970,1,1)</f>
        <v>42787.862430555557</v>
      </c>
      <c r="T2706" s="11">
        <f>(((I2706/60)/60)/24)+DATE(1970,1,1)</f>
        <v>42830.820763888885</v>
      </c>
      <c r="U2706">
        <f>YEAR(S2706)</f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E2707/D2707*100</f>
        <v>10.539393939393939</v>
      </c>
      <c r="P2707" s="5">
        <f>IF(L2707,E2707/L2707,0)</f>
        <v>217.375</v>
      </c>
      <c r="Q2707" s="6" t="s">
        <v>8320</v>
      </c>
      <c r="R2707" s="6" t="s">
        <v>8356</v>
      </c>
      <c r="S2707" s="11">
        <f>(((J2707/60)/60)/24)+DATE(1970,1,1)</f>
        <v>42773.916180555556</v>
      </c>
      <c r="T2707" s="11">
        <f>(((I2707/60)/60)/24)+DATE(1970,1,1)</f>
        <v>42818.874513888892</v>
      </c>
      <c r="U2707">
        <f>YEAR(S2707)</f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E2708/D2708*100</f>
        <v>112.29714285714284</v>
      </c>
      <c r="P2708" s="5">
        <f>IF(L2708,E2708/L2708,0)</f>
        <v>149.44486692015209</v>
      </c>
      <c r="Q2708" s="6" t="s">
        <v>8320</v>
      </c>
      <c r="R2708" s="6" t="s">
        <v>8356</v>
      </c>
      <c r="S2708" s="11">
        <f>(((J2708/60)/60)/24)+DATE(1970,1,1)</f>
        <v>41899.294942129629</v>
      </c>
      <c r="T2708" s="11">
        <f>(((I2708/60)/60)/24)+DATE(1970,1,1)</f>
        <v>41928.290972222225</v>
      </c>
      <c r="U2708">
        <f>YEAR(S2708)</f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E2709/D2709*100</f>
        <v>350.84462500000001</v>
      </c>
      <c r="P2709" s="5">
        <f>IF(L2709,E2709/L2709,0)</f>
        <v>71.237487309644663</v>
      </c>
      <c r="Q2709" s="6" t="s">
        <v>8320</v>
      </c>
      <c r="R2709" s="6" t="s">
        <v>8356</v>
      </c>
      <c r="S2709" s="11">
        <f>(((J2709/60)/60)/24)+DATE(1970,1,1)</f>
        <v>41391.782905092594</v>
      </c>
      <c r="T2709" s="11">
        <f>(((I2709/60)/60)/24)+DATE(1970,1,1)</f>
        <v>41421.290972222225</v>
      </c>
      <c r="U2709">
        <f>YEAR(S2709)</f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E2710/D2710*100</f>
        <v>233.21535</v>
      </c>
      <c r="P2710" s="5">
        <f>IF(L2710,E2710/L2710,0)</f>
        <v>44.464318398474738</v>
      </c>
      <c r="Q2710" s="6" t="s">
        <v>8320</v>
      </c>
      <c r="R2710" s="6" t="s">
        <v>8356</v>
      </c>
      <c r="S2710" s="11">
        <f>(((J2710/60)/60)/24)+DATE(1970,1,1)</f>
        <v>42512.698217592595</v>
      </c>
      <c r="T2710" s="11">
        <f>(((I2710/60)/60)/24)+DATE(1970,1,1)</f>
        <v>42572.698217592595</v>
      </c>
      <c r="U2710">
        <f>YEAR(S2710)</f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E2711/D2711*100</f>
        <v>101.60599999999999</v>
      </c>
      <c r="P2711" s="5">
        <f>IF(L2711,E2711/L2711,0)</f>
        <v>164.94480519480518</v>
      </c>
      <c r="Q2711" s="6" t="s">
        <v>8320</v>
      </c>
      <c r="R2711" s="6" t="s">
        <v>8356</v>
      </c>
      <c r="S2711" s="11">
        <f>(((J2711/60)/60)/24)+DATE(1970,1,1)</f>
        <v>42612.149780092594</v>
      </c>
      <c r="T2711" s="11">
        <f>(((I2711/60)/60)/24)+DATE(1970,1,1)</f>
        <v>42647.165972222225</v>
      </c>
      <c r="U2711">
        <f>YEAR(S2711)</f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E2712/D2712*100</f>
        <v>153.90035000000003</v>
      </c>
      <c r="P2712" s="5">
        <f>IF(L2712,E2712/L2712,0)</f>
        <v>84.871516544117654</v>
      </c>
      <c r="Q2712" s="6" t="s">
        <v>8320</v>
      </c>
      <c r="R2712" s="6" t="s">
        <v>8356</v>
      </c>
      <c r="S2712" s="11">
        <f>(((J2712/60)/60)/24)+DATE(1970,1,1)</f>
        <v>41828.229490740741</v>
      </c>
      <c r="T2712" s="11">
        <f>(((I2712/60)/60)/24)+DATE(1970,1,1)</f>
        <v>41860.083333333336</v>
      </c>
      <c r="U2712">
        <f>YEAR(S2712)</f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E2713/D2713*100</f>
        <v>100.7161125319693</v>
      </c>
      <c r="P2713" s="5">
        <f>IF(L2713,E2713/L2713,0)</f>
        <v>53.945205479452056</v>
      </c>
      <c r="Q2713" s="6" t="s">
        <v>8320</v>
      </c>
      <c r="R2713" s="6" t="s">
        <v>8356</v>
      </c>
      <c r="S2713" s="11">
        <f>(((J2713/60)/60)/24)+DATE(1970,1,1)</f>
        <v>41780.745254629634</v>
      </c>
      <c r="T2713" s="11">
        <f>(((I2713/60)/60)/24)+DATE(1970,1,1)</f>
        <v>41810.917361111111</v>
      </c>
      <c r="U2713">
        <f>YEAR(S2713)</f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E2714/D2714*100</f>
        <v>131.38181818181818</v>
      </c>
      <c r="P2714" s="5">
        <f>IF(L2714,E2714/L2714,0)</f>
        <v>50.531468531468533</v>
      </c>
      <c r="Q2714" s="6" t="s">
        <v>8320</v>
      </c>
      <c r="R2714" s="6" t="s">
        <v>8356</v>
      </c>
      <c r="S2714" s="11">
        <f>(((J2714/60)/60)/24)+DATE(1970,1,1)</f>
        <v>41432.062037037038</v>
      </c>
      <c r="T2714" s="11">
        <f>(((I2714/60)/60)/24)+DATE(1970,1,1)</f>
        <v>41468.75</v>
      </c>
      <c r="U2714">
        <f>YEAR(S2714)</f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E2715/D2715*100</f>
        <v>102.24133333333334</v>
      </c>
      <c r="P2715" s="5">
        <f>IF(L2715,E2715/L2715,0)</f>
        <v>108.00140845070422</v>
      </c>
      <c r="Q2715" s="6" t="s">
        <v>8320</v>
      </c>
      <c r="R2715" s="6" t="s">
        <v>8356</v>
      </c>
      <c r="S2715" s="11">
        <f>(((J2715/60)/60)/24)+DATE(1970,1,1)</f>
        <v>42322.653749999998</v>
      </c>
      <c r="T2715" s="11">
        <f>(((I2715/60)/60)/24)+DATE(1970,1,1)</f>
        <v>42362.653749999998</v>
      </c>
      <c r="U2715">
        <f>YEAR(S2715)</f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E2716/D2716*100</f>
        <v>116.35599999999999</v>
      </c>
      <c r="P2716" s="5">
        <f>IF(L2716,E2716/L2716,0)</f>
        <v>95.373770491803285</v>
      </c>
      <c r="Q2716" s="6" t="s">
        <v>8320</v>
      </c>
      <c r="R2716" s="6" t="s">
        <v>8356</v>
      </c>
      <c r="S2716" s="11">
        <f>(((J2716/60)/60)/24)+DATE(1970,1,1)</f>
        <v>42629.655046296291</v>
      </c>
      <c r="T2716" s="11">
        <f>(((I2716/60)/60)/24)+DATE(1970,1,1)</f>
        <v>42657.958333333328</v>
      </c>
      <c r="U2716">
        <f>YEAR(S2716)</f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E2717/D2717*100</f>
        <v>264.62241666666665</v>
      </c>
      <c r="P2717" s="5">
        <f>IF(L2717,E2717/L2717,0)</f>
        <v>57.631016333938291</v>
      </c>
      <c r="Q2717" s="6" t="s">
        <v>8320</v>
      </c>
      <c r="R2717" s="6" t="s">
        <v>8356</v>
      </c>
      <c r="S2717" s="11">
        <f>(((J2717/60)/60)/24)+DATE(1970,1,1)</f>
        <v>42387.398472222223</v>
      </c>
      <c r="T2717" s="11">
        <f>(((I2717/60)/60)/24)+DATE(1970,1,1)</f>
        <v>42421.398472222223</v>
      </c>
      <c r="U2717">
        <f>YEAR(S2717)</f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E2718/D2718*100</f>
        <v>119.98010000000001</v>
      </c>
      <c r="P2718" s="5">
        <f>IF(L2718,E2718/L2718,0)</f>
        <v>64.160481283422456</v>
      </c>
      <c r="Q2718" s="6" t="s">
        <v>8320</v>
      </c>
      <c r="R2718" s="6" t="s">
        <v>8356</v>
      </c>
      <c r="S2718" s="11">
        <f>(((J2718/60)/60)/24)+DATE(1970,1,1)</f>
        <v>42255.333252314813</v>
      </c>
      <c r="T2718" s="11">
        <f>(((I2718/60)/60)/24)+DATE(1970,1,1)</f>
        <v>42285.333252314813</v>
      </c>
      <c r="U2718">
        <f>YEAR(S2718)</f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E2719/D2719*100</f>
        <v>120.10400000000001</v>
      </c>
      <c r="P2719" s="5">
        <f>IF(L2719,E2719/L2719,0)</f>
        <v>92.387692307692305</v>
      </c>
      <c r="Q2719" s="6" t="s">
        <v>8320</v>
      </c>
      <c r="R2719" s="6" t="s">
        <v>8356</v>
      </c>
      <c r="S2719" s="11">
        <f>(((J2719/60)/60)/24)+DATE(1970,1,1)</f>
        <v>41934.914918981485</v>
      </c>
      <c r="T2719" s="11">
        <f>(((I2719/60)/60)/24)+DATE(1970,1,1)</f>
        <v>41979.956585648149</v>
      </c>
      <c r="U2719">
        <f>YEAR(S2719)</f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E2720/D2720*100</f>
        <v>103.58333333333334</v>
      </c>
      <c r="P2720" s="5">
        <f>IF(L2720,E2720/L2720,0)</f>
        <v>125.97972972972973</v>
      </c>
      <c r="Q2720" s="6" t="s">
        <v>8320</v>
      </c>
      <c r="R2720" s="6" t="s">
        <v>8356</v>
      </c>
      <c r="S2720" s="11">
        <f>(((J2720/60)/60)/24)+DATE(1970,1,1)</f>
        <v>42465.596585648149</v>
      </c>
      <c r="T2720" s="11">
        <f>(((I2720/60)/60)/24)+DATE(1970,1,1)</f>
        <v>42493.958333333328</v>
      </c>
      <c r="U2720">
        <f>YEAR(S2720)</f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E2721/D2721*100</f>
        <v>108.83333333333334</v>
      </c>
      <c r="P2721" s="5">
        <f>IF(L2721,E2721/L2721,0)</f>
        <v>94.637681159420296</v>
      </c>
      <c r="Q2721" s="6" t="s">
        <v>8320</v>
      </c>
      <c r="R2721" s="6" t="s">
        <v>8356</v>
      </c>
      <c r="S2721" s="11">
        <f>(((J2721/60)/60)/24)+DATE(1970,1,1)</f>
        <v>42418.031180555554</v>
      </c>
      <c r="T2721" s="11">
        <f>(((I2721/60)/60)/24)+DATE(1970,1,1)</f>
        <v>42477.989513888882</v>
      </c>
      <c r="U2721">
        <f>YEAR(S2721)</f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E2722/D2722*100</f>
        <v>118.12400000000001</v>
      </c>
      <c r="P2722" s="5">
        <f>IF(L2722,E2722/L2722,0)</f>
        <v>170.69942196531792</v>
      </c>
      <c r="Q2722" s="6" t="s">
        <v>8320</v>
      </c>
      <c r="R2722" s="6" t="s">
        <v>8356</v>
      </c>
      <c r="S2722" s="11">
        <f>(((J2722/60)/60)/24)+DATE(1970,1,1)</f>
        <v>42655.465891203698</v>
      </c>
      <c r="T2722" s="11">
        <f>(((I2722/60)/60)/24)+DATE(1970,1,1)</f>
        <v>42685.507557870369</v>
      </c>
      <c r="U2722">
        <f>YEAR(S2722)</f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E2723/D2723*100</f>
        <v>1462</v>
      </c>
      <c r="P2723" s="5">
        <f>IF(L2723,E2723/L2723,0)</f>
        <v>40.762081784386616</v>
      </c>
      <c r="Q2723" s="6" t="s">
        <v>8322</v>
      </c>
      <c r="R2723" s="6" t="s">
        <v>8348</v>
      </c>
      <c r="S2723" s="11">
        <f>(((J2723/60)/60)/24)+DATE(1970,1,1)</f>
        <v>41493.543958333335</v>
      </c>
      <c r="T2723" s="11">
        <f>(((I2723/60)/60)/24)+DATE(1970,1,1)</f>
        <v>41523.791666666664</v>
      </c>
      <c r="U2723">
        <f>YEAR(S2723)</f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E2724/D2724*100</f>
        <v>252.54</v>
      </c>
      <c r="P2724" s="5">
        <f>IF(L2724,E2724/L2724,0)</f>
        <v>68.254054054054052</v>
      </c>
      <c r="Q2724" s="6" t="s">
        <v>8322</v>
      </c>
      <c r="R2724" s="6" t="s">
        <v>8348</v>
      </c>
      <c r="S2724" s="11">
        <f>(((J2724/60)/60)/24)+DATE(1970,1,1)</f>
        <v>42704.857094907406</v>
      </c>
      <c r="T2724" s="11">
        <f>(((I2724/60)/60)/24)+DATE(1970,1,1)</f>
        <v>42764.857094907406</v>
      </c>
      <c r="U2724">
        <f>YEAR(S2724)</f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E2725/D2725*100</f>
        <v>140.05000000000001</v>
      </c>
      <c r="P2725" s="5">
        <f>IF(L2725,E2725/L2725,0)</f>
        <v>95.48863636363636</v>
      </c>
      <c r="Q2725" s="6" t="s">
        <v>8322</v>
      </c>
      <c r="R2725" s="6" t="s">
        <v>8348</v>
      </c>
      <c r="S2725" s="11">
        <f>(((J2725/60)/60)/24)+DATE(1970,1,1)</f>
        <v>41944.83898148148</v>
      </c>
      <c r="T2725" s="11">
        <f>(((I2725/60)/60)/24)+DATE(1970,1,1)</f>
        <v>42004.880648148144</v>
      </c>
      <c r="U2725">
        <f>YEAR(S2725)</f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E2726/D2726*100</f>
        <v>296.87520259319291</v>
      </c>
      <c r="P2726" s="5">
        <f>IF(L2726,E2726/L2726,0)</f>
        <v>7.1902649656526005</v>
      </c>
      <c r="Q2726" s="6" t="s">
        <v>8322</v>
      </c>
      <c r="R2726" s="6" t="s">
        <v>8348</v>
      </c>
      <c r="S2726" s="11">
        <f>(((J2726/60)/60)/24)+DATE(1970,1,1)</f>
        <v>42199.32707175926</v>
      </c>
      <c r="T2726" s="11">
        <f>(((I2726/60)/60)/24)+DATE(1970,1,1)</f>
        <v>42231.32707175926</v>
      </c>
      <c r="U2726">
        <f>YEAR(S2726)</f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E2727/D2727*100</f>
        <v>144.54249999999999</v>
      </c>
      <c r="P2727" s="5">
        <f>IF(L2727,E2727/L2727,0)</f>
        <v>511.65486725663715</v>
      </c>
      <c r="Q2727" s="6" t="s">
        <v>8322</v>
      </c>
      <c r="R2727" s="6" t="s">
        <v>8348</v>
      </c>
      <c r="S2727" s="11">
        <f>(((J2727/60)/60)/24)+DATE(1970,1,1)</f>
        <v>42745.744618055556</v>
      </c>
      <c r="T2727" s="11">
        <f>(((I2727/60)/60)/24)+DATE(1970,1,1)</f>
        <v>42795.744618055556</v>
      </c>
      <c r="U2727">
        <f>YEAR(S2727)</f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E2728/D2728*100</f>
        <v>105.745</v>
      </c>
      <c r="P2728" s="5">
        <f>IF(L2728,E2728/L2728,0)</f>
        <v>261.74504950495049</v>
      </c>
      <c r="Q2728" s="6" t="s">
        <v>8322</v>
      </c>
      <c r="R2728" s="6" t="s">
        <v>8348</v>
      </c>
      <c r="S2728" s="11">
        <f>(((J2728/60)/60)/24)+DATE(1970,1,1)</f>
        <v>42452.579988425925</v>
      </c>
      <c r="T2728" s="11">
        <f>(((I2728/60)/60)/24)+DATE(1970,1,1)</f>
        <v>42482.579988425925</v>
      </c>
      <c r="U2728">
        <f>YEAR(S2728)</f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E2729/D2729*100</f>
        <v>493.21000000000004</v>
      </c>
      <c r="P2729" s="5">
        <f>IF(L2729,E2729/L2729,0)</f>
        <v>69.760961810466767</v>
      </c>
      <c r="Q2729" s="6" t="s">
        <v>8322</v>
      </c>
      <c r="R2729" s="6" t="s">
        <v>8348</v>
      </c>
      <c r="S2729" s="11">
        <f>(((J2729/60)/60)/24)+DATE(1970,1,1)</f>
        <v>42198.676655092597</v>
      </c>
      <c r="T2729" s="11">
        <f>(((I2729/60)/60)/24)+DATE(1970,1,1)</f>
        <v>42223.676655092597</v>
      </c>
      <c r="U2729">
        <f>YEAR(S2729)</f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E2730/D2730*100</f>
        <v>201.82666666666668</v>
      </c>
      <c r="P2730" s="5">
        <f>IF(L2730,E2730/L2730,0)</f>
        <v>77.229591836734699</v>
      </c>
      <c r="Q2730" s="6" t="s">
        <v>8322</v>
      </c>
      <c r="R2730" s="6" t="s">
        <v>8348</v>
      </c>
      <c r="S2730" s="11">
        <f>(((J2730/60)/60)/24)+DATE(1970,1,1)</f>
        <v>42333.59993055556</v>
      </c>
      <c r="T2730" s="11">
        <f>(((I2730/60)/60)/24)+DATE(1970,1,1)</f>
        <v>42368.59993055556</v>
      </c>
      <c r="U2730">
        <f>YEAR(S2730)</f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E2731/D2731*100</f>
        <v>104.44</v>
      </c>
      <c r="P2731" s="5">
        <f>IF(L2731,E2731/L2731,0)</f>
        <v>340.56521739130437</v>
      </c>
      <c r="Q2731" s="6" t="s">
        <v>8322</v>
      </c>
      <c r="R2731" s="6" t="s">
        <v>8348</v>
      </c>
      <c r="S2731" s="11">
        <f>(((J2731/60)/60)/24)+DATE(1970,1,1)</f>
        <v>42095.240706018521</v>
      </c>
      <c r="T2731" s="11">
        <f>(((I2731/60)/60)/24)+DATE(1970,1,1)</f>
        <v>42125.240706018521</v>
      </c>
      <c r="U2731">
        <f>YEAR(S2731)</f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E2732/D2732*100</f>
        <v>170.29262962962963</v>
      </c>
      <c r="P2732" s="5">
        <f>IF(L2732,E2732/L2732,0)</f>
        <v>67.417903225806455</v>
      </c>
      <c r="Q2732" s="6" t="s">
        <v>8322</v>
      </c>
      <c r="R2732" s="6" t="s">
        <v>8348</v>
      </c>
      <c r="S2732" s="11">
        <f>(((J2732/60)/60)/24)+DATE(1970,1,1)</f>
        <v>41351.541377314818</v>
      </c>
      <c r="T2732" s="11">
        <f>(((I2732/60)/60)/24)+DATE(1970,1,1)</f>
        <v>41386.541377314818</v>
      </c>
      <c r="U2732">
        <f>YEAR(S2732)</f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E2733/D2733*100</f>
        <v>104.30333333333333</v>
      </c>
      <c r="P2733" s="5">
        <f>IF(L2733,E2733/L2733,0)</f>
        <v>845.70270270270271</v>
      </c>
      <c r="Q2733" s="6" t="s">
        <v>8322</v>
      </c>
      <c r="R2733" s="6" t="s">
        <v>8348</v>
      </c>
      <c r="S2733" s="11">
        <f>(((J2733/60)/60)/24)+DATE(1970,1,1)</f>
        <v>41872.525717592594</v>
      </c>
      <c r="T2733" s="11">
        <f>(((I2733/60)/60)/24)+DATE(1970,1,1)</f>
        <v>41930.166666666664</v>
      </c>
      <c r="U2733">
        <f>YEAR(S2733)</f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E2734/D2734*100</f>
        <v>118.25000000000001</v>
      </c>
      <c r="P2734" s="5">
        <f>IF(L2734,E2734/L2734,0)</f>
        <v>97.191780821917803</v>
      </c>
      <c r="Q2734" s="6" t="s">
        <v>8322</v>
      </c>
      <c r="R2734" s="6" t="s">
        <v>8348</v>
      </c>
      <c r="S2734" s="11">
        <f>(((J2734/60)/60)/24)+DATE(1970,1,1)</f>
        <v>41389.808194444442</v>
      </c>
      <c r="T2734" s="11">
        <f>(((I2734/60)/60)/24)+DATE(1970,1,1)</f>
        <v>41422</v>
      </c>
      <c r="U2734">
        <f>YEAR(S2734)</f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E2735/D2735*100</f>
        <v>107.538</v>
      </c>
      <c r="P2735" s="5">
        <f>IF(L2735,E2735/L2735,0)</f>
        <v>451.84033613445376</v>
      </c>
      <c r="Q2735" s="6" t="s">
        <v>8322</v>
      </c>
      <c r="R2735" s="6" t="s">
        <v>8348</v>
      </c>
      <c r="S2735" s="11">
        <f>(((J2735/60)/60)/24)+DATE(1970,1,1)</f>
        <v>42044.272847222222</v>
      </c>
      <c r="T2735" s="11">
        <f>(((I2735/60)/60)/24)+DATE(1970,1,1)</f>
        <v>42104.231180555551</v>
      </c>
      <c r="U2735">
        <f>YEAR(S2735)</f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E2736/D2736*100</f>
        <v>2260300</v>
      </c>
      <c r="P2736" s="5">
        <f>IF(L2736,E2736/L2736,0)</f>
        <v>138.66871165644173</v>
      </c>
      <c r="Q2736" s="6" t="s">
        <v>8322</v>
      </c>
      <c r="R2736" s="6" t="s">
        <v>8348</v>
      </c>
      <c r="S2736" s="11">
        <f>(((J2736/60)/60)/24)+DATE(1970,1,1)</f>
        <v>42626.668888888889</v>
      </c>
      <c r="T2736" s="11">
        <f>(((I2736/60)/60)/24)+DATE(1970,1,1)</f>
        <v>42656.915972222225</v>
      </c>
      <c r="U2736">
        <f>YEAR(S2736)</f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E2737/D2737*100</f>
        <v>978.13466666666682</v>
      </c>
      <c r="P2737" s="5">
        <f>IF(L2737,E2737/L2737,0)</f>
        <v>21.640147492625371</v>
      </c>
      <c r="Q2737" s="6" t="s">
        <v>8322</v>
      </c>
      <c r="R2737" s="6" t="s">
        <v>8348</v>
      </c>
      <c r="S2737" s="11">
        <f>(((J2737/60)/60)/24)+DATE(1970,1,1)</f>
        <v>41316.120949074073</v>
      </c>
      <c r="T2737" s="11">
        <f>(((I2737/60)/60)/24)+DATE(1970,1,1)</f>
        <v>41346.833333333336</v>
      </c>
      <c r="U2737">
        <f>YEAR(S2737)</f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E2738/D2738*100</f>
        <v>122.9</v>
      </c>
      <c r="P2738" s="5">
        <f>IF(L2738,E2738/L2738,0)</f>
        <v>169.51724137931035</v>
      </c>
      <c r="Q2738" s="6" t="s">
        <v>8322</v>
      </c>
      <c r="R2738" s="6" t="s">
        <v>8348</v>
      </c>
      <c r="S2738" s="11">
        <f>(((J2738/60)/60)/24)+DATE(1970,1,1)</f>
        <v>41722.666354166664</v>
      </c>
      <c r="T2738" s="11">
        <f>(((I2738/60)/60)/24)+DATE(1970,1,1)</f>
        <v>41752.666354166664</v>
      </c>
      <c r="U2738">
        <f>YEAR(S2738)</f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E2739/D2739*100</f>
        <v>246.0608</v>
      </c>
      <c r="P2739" s="5">
        <f>IF(L2739,E2739/L2739,0)</f>
        <v>161.88210526315791</v>
      </c>
      <c r="Q2739" s="6" t="s">
        <v>8322</v>
      </c>
      <c r="R2739" s="6" t="s">
        <v>8348</v>
      </c>
      <c r="S2739" s="11">
        <f>(((J2739/60)/60)/24)+DATE(1970,1,1)</f>
        <v>41611.917673611111</v>
      </c>
      <c r="T2739" s="11">
        <f>(((I2739/60)/60)/24)+DATE(1970,1,1)</f>
        <v>41654.791666666664</v>
      </c>
      <c r="U2739">
        <f>YEAR(S2739)</f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E2740/D2740*100</f>
        <v>147.94</v>
      </c>
      <c r="P2740" s="5">
        <f>IF(L2740,E2740/L2740,0)</f>
        <v>493.13333333333333</v>
      </c>
      <c r="Q2740" s="6" t="s">
        <v>8322</v>
      </c>
      <c r="R2740" s="6" t="s">
        <v>8348</v>
      </c>
      <c r="S2740" s="11">
        <f>(((J2740/60)/60)/24)+DATE(1970,1,1)</f>
        <v>42620.143564814818</v>
      </c>
      <c r="T2740" s="11">
        <f>(((I2740/60)/60)/24)+DATE(1970,1,1)</f>
        <v>42680.143564814818</v>
      </c>
      <c r="U2740">
        <f>YEAR(S2740)</f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E2741/D2741*100</f>
        <v>384.09090909090907</v>
      </c>
      <c r="P2741" s="5">
        <f>IF(L2741,E2741/L2741,0)</f>
        <v>22.120418848167539</v>
      </c>
      <c r="Q2741" s="6" t="s">
        <v>8322</v>
      </c>
      <c r="R2741" s="6" t="s">
        <v>8348</v>
      </c>
      <c r="S2741" s="11">
        <f>(((J2741/60)/60)/24)+DATE(1970,1,1)</f>
        <v>41719.887928240743</v>
      </c>
      <c r="T2741" s="11">
        <f>(((I2741/60)/60)/24)+DATE(1970,1,1)</f>
        <v>41764.887928240743</v>
      </c>
      <c r="U2741">
        <f>YEAR(S2741)</f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E2742/D2742*100</f>
        <v>103.33333333333334</v>
      </c>
      <c r="P2742" s="5">
        <f>IF(L2742,E2742/L2742,0)</f>
        <v>18.235294117647058</v>
      </c>
      <c r="Q2742" s="6" t="s">
        <v>8322</v>
      </c>
      <c r="R2742" s="6" t="s">
        <v>8348</v>
      </c>
      <c r="S2742" s="11">
        <f>(((J2742/60)/60)/24)+DATE(1970,1,1)</f>
        <v>42045.031851851847</v>
      </c>
      <c r="T2742" s="11">
        <f>(((I2742/60)/60)/24)+DATE(1970,1,1)</f>
        <v>42074.99018518519</v>
      </c>
      <c r="U2742">
        <f>YEAR(S2742)</f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E2743/D2743*100</f>
        <v>0.43750000000000006</v>
      </c>
      <c r="P2743" s="5">
        <f>IF(L2743,E2743/L2743,0)</f>
        <v>8.75</v>
      </c>
      <c r="Q2743" s="6" t="s">
        <v>8325</v>
      </c>
      <c r="R2743" s="6" t="s">
        <v>8357</v>
      </c>
      <c r="S2743" s="11">
        <f>(((J2743/60)/60)/24)+DATE(1970,1,1)</f>
        <v>41911.657430555555</v>
      </c>
      <c r="T2743" s="11">
        <f>(((I2743/60)/60)/24)+DATE(1970,1,1)</f>
        <v>41932.088194444441</v>
      </c>
      <c r="U2743">
        <f>YEAR(S2743)</f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E2744/D2744*100</f>
        <v>29.24</v>
      </c>
      <c r="P2744" s="5">
        <f>IF(L2744,E2744/L2744,0)</f>
        <v>40.611111111111114</v>
      </c>
      <c r="Q2744" s="6" t="s">
        <v>8325</v>
      </c>
      <c r="R2744" s="6" t="s">
        <v>8357</v>
      </c>
      <c r="S2744" s="11">
        <f>(((J2744/60)/60)/24)+DATE(1970,1,1)</f>
        <v>41030.719756944447</v>
      </c>
      <c r="T2744" s="11">
        <f>(((I2744/60)/60)/24)+DATE(1970,1,1)</f>
        <v>41044.719756944447</v>
      </c>
      <c r="U2744">
        <f>YEAR(S2744)</f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E2745/D2745*100</f>
        <v>0</v>
      </c>
      <c r="P2745" s="5">
        <f>IF(L2745,E2745/L2745,0)</f>
        <v>0</v>
      </c>
      <c r="Q2745" s="6" t="s">
        <v>8325</v>
      </c>
      <c r="R2745" s="6" t="s">
        <v>8357</v>
      </c>
      <c r="S2745" s="11">
        <f>(((J2745/60)/60)/24)+DATE(1970,1,1)</f>
        <v>42632.328784722224</v>
      </c>
      <c r="T2745" s="11">
        <f>(((I2745/60)/60)/24)+DATE(1970,1,1)</f>
        <v>42662.328784722224</v>
      </c>
      <c r="U2745">
        <f>YEAR(S2745)</f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E2746/D2746*100</f>
        <v>5.21875</v>
      </c>
      <c r="P2746" s="5">
        <f>IF(L2746,E2746/L2746,0)</f>
        <v>37.954545454545453</v>
      </c>
      <c r="Q2746" s="6" t="s">
        <v>8325</v>
      </c>
      <c r="R2746" s="6" t="s">
        <v>8357</v>
      </c>
      <c r="S2746" s="11">
        <f>(((J2746/60)/60)/24)+DATE(1970,1,1)</f>
        <v>40938.062476851854</v>
      </c>
      <c r="T2746" s="11">
        <f>(((I2746/60)/60)/24)+DATE(1970,1,1)</f>
        <v>40968.062476851854</v>
      </c>
      <c r="U2746">
        <f>YEAR(S2746)</f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E2747/D2747*100</f>
        <v>21.887499999999999</v>
      </c>
      <c r="P2747" s="5">
        <f>IF(L2747,E2747/L2747,0)</f>
        <v>35.734693877551024</v>
      </c>
      <c r="Q2747" s="6" t="s">
        <v>8325</v>
      </c>
      <c r="R2747" s="6" t="s">
        <v>8357</v>
      </c>
      <c r="S2747" s="11">
        <f>(((J2747/60)/60)/24)+DATE(1970,1,1)</f>
        <v>41044.988055555557</v>
      </c>
      <c r="T2747" s="11">
        <f>(((I2747/60)/60)/24)+DATE(1970,1,1)</f>
        <v>41104.988055555557</v>
      </c>
      <c r="U2747">
        <f>YEAR(S2747)</f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E2748/D2748*100</f>
        <v>26.700000000000003</v>
      </c>
      <c r="P2748" s="5">
        <f>IF(L2748,E2748/L2748,0)</f>
        <v>42.157894736842103</v>
      </c>
      <c r="Q2748" s="6" t="s">
        <v>8325</v>
      </c>
      <c r="R2748" s="6" t="s">
        <v>8357</v>
      </c>
      <c r="S2748" s="11">
        <f>(((J2748/60)/60)/24)+DATE(1970,1,1)</f>
        <v>41850.781377314815</v>
      </c>
      <c r="T2748" s="11">
        <f>(((I2748/60)/60)/24)+DATE(1970,1,1)</f>
        <v>41880.781377314815</v>
      </c>
      <c r="U2748">
        <f>YEAR(S2748)</f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E2749/D2749*100</f>
        <v>28.000000000000004</v>
      </c>
      <c r="P2749" s="5">
        <f>IF(L2749,E2749/L2749,0)</f>
        <v>35</v>
      </c>
      <c r="Q2749" s="6" t="s">
        <v>8325</v>
      </c>
      <c r="R2749" s="6" t="s">
        <v>8357</v>
      </c>
      <c r="S2749" s="11">
        <f>(((J2749/60)/60)/24)+DATE(1970,1,1)</f>
        <v>41044.64811342593</v>
      </c>
      <c r="T2749" s="11">
        <f>(((I2749/60)/60)/24)+DATE(1970,1,1)</f>
        <v>41076.131944444445</v>
      </c>
      <c r="U2749">
        <f>YEAR(S2749)</f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E2750/D2750*100</f>
        <v>1.06</v>
      </c>
      <c r="P2750" s="5">
        <f>IF(L2750,E2750/L2750,0)</f>
        <v>13.25</v>
      </c>
      <c r="Q2750" s="6" t="s">
        <v>8325</v>
      </c>
      <c r="R2750" s="6" t="s">
        <v>8357</v>
      </c>
      <c r="S2750" s="11">
        <f>(((J2750/60)/60)/24)+DATE(1970,1,1)</f>
        <v>42585.7106712963</v>
      </c>
      <c r="T2750" s="11">
        <f>(((I2750/60)/60)/24)+DATE(1970,1,1)</f>
        <v>42615.7106712963</v>
      </c>
      <c r="U2750">
        <f>YEAR(S2750)</f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E2751/D2751*100</f>
        <v>1.0999999999999999</v>
      </c>
      <c r="P2751" s="5">
        <f>IF(L2751,E2751/L2751,0)</f>
        <v>55</v>
      </c>
      <c r="Q2751" s="6" t="s">
        <v>8325</v>
      </c>
      <c r="R2751" s="6" t="s">
        <v>8357</v>
      </c>
      <c r="S2751" s="11">
        <f>(((J2751/60)/60)/24)+DATE(1970,1,1)</f>
        <v>42068.799039351856</v>
      </c>
      <c r="T2751" s="11">
        <f>(((I2751/60)/60)/24)+DATE(1970,1,1)</f>
        <v>42098.757372685184</v>
      </c>
      <c r="U2751">
        <f>YEAR(S2751)</f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E2752/D2752*100</f>
        <v>0</v>
      </c>
      <c r="P2752" s="5">
        <f>IF(L2752,E2752/L2752,0)</f>
        <v>0</v>
      </c>
      <c r="Q2752" s="6" t="s">
        <v>8325</v>
      </c>
      <c r="R2752" s="6" t="s">
        <v>8357</v>
      </c>
      <c r="S2752" s="11">
        <f>(((J2752/60)/60)/24)+DATE(1970,1,1)</f>
        <v>41078.899826388886</v>
      </c>
      <c r="T2752" s="11">
        <f>(((I2752/60)/60)/24)+DATE(1970,1,1)</f>
        <v>41090.833333333336</v>
      </c>
      <c r="U2752">
        <f>YEAR(S2752)</f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E2753/D2753*100</f>
        <v>0</v>
      </c>
      <c r="P2753" s="5">
        <f>IF(L2753,E2753/L2753,0)</f>
        <v>0</v>
      </c>
      <c r="Q2753" s="6" t="s">
        <v>8325</v>
      </c>
      <c r="R2753" s="6" t="s">
        <v>8357</v>
      </c>
      <c r="S2753" s="11">
        <f>(((J2753/60)/60)/24)+DATE(1970,1,1)</f>
        <v>41747.887060185189</v>
      </c>
      <c r="T2753" s="11">
        <f>(((I2753/60)/60)/24)+DATE(1970,1,1)</f>
        <v>41807.887060185189</v>
      </c>
      <c r="U2753">
        <f>YEAR(S2753)</f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E2754/D2754*100</f>
        <v>11.458333333333332</v>
      </c>
      <c r="P2754" s="5">
        <f>IF(L2754,E2754/L2754,0)</f>
        <v>39.285714285714285</v>
      </c>
      <c r="Q2754" s="6" t="s">
        <v>8325</v>
      </c>
      <c r="R2754" s="6" t="s">
        <v>8357</v>
      </c>
      <c r="S2754" s="11">
        <f>(((J2754/60)/60)/24)+DATE(1970,1,1)</f>
        <v>40855.765092592592</v>
      </c>
      <c r="T2754" s="11">
        <f>(((I2754/60)/60)/24)+DATE(1970,1,1)</f>
        <v>40895.765092592592</v>
      </c>
      <c r="U2754">
        <f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E2755/D2755*100</f>
        <v>19</v>
      </c>
      <c r="P2755" s="5">
        <f>IF(L2755,E2755/L2755,0)</f>
        <v>47.5</v>
      </c>
      <c r="Q2755" s="6" t="s">
        <v>8325</v>
      </c>
      <c r="R2755" s="6" t="s">
        <v>8357</v>
      </c>
      <c r="S2755" s="11">
        <f>(((J2755/60)/60)/24)+DATE(1970,1,1)</f>
        <v>41117.900729166664</v>
      </c>
      <c r="T2755" s="11">
        <f>(((I2755/60)/60)/24)+DATE(1970,1,1)</f>
        <v>41147.900729166664</v>
      </c>
      <c r="U2755">
        <f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E2756/D2756*100</f>
        <v>0</v>
      </c>
      <c r="P2756" s="5">
        <f>IF(L2756,E2756/L2756,0)</f>
        <v>0</v>
      </c>
      <c r="Q2756" s="6" t="s">
        <v>8325</v>
      </c>
      <c r="R2756" s="6" t="s">
        <v>8357</v>
      </c>
      <c r="S2756" s="11">
        <f>(((J2756/60)/60)/24)+DATE(1970,1,1)</f>
        <v>41863.636006944449</v>
      </c>
      <c r="T2756" s="11">
        <f>(((I2756/60)/60)/24)+DATE(1970,1,1)</f>
        <v>41893.636006944449</v>
      </c>
      <c r="U2756">
        <f>YEAR(S2756)</f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E2757/D2757*100</f>
        <v>52</v>
      </c>
      <c r="P2757" s="5">
        <f>IF(L2757,E2757/L2757,0)</f>
        <v>17.333333333333332</v>
      </c>
      <c r="Q2757" s="6" t="s">
        <v>8325</v>
      </c>
      <c r="R2757" s="6" t="s">
        <v>8357</v>
      </c>
      <c r="S2757" s="11">
        <f>(((J2757/60)/60)/24)+DATE(1970,1,1)</f>
        <v>42072.790821759263</v>
      </c>
      <c r="T2757" s="11">
        <f>(((I2757/60)/60)/24)+DATE(1970,1,1)</f>
        <v>42102.790821759263</v>
      </c>
      <c r="U2757">
        <f>YEAR(S2757)</f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E2758/D2758*100</f>
        <v>10.48</v>
      </c>
      <c r="P2758" s="5">
        <f>IF(L2758,E2758/L2758,0)</f>
        <v>31.757575757575758</v>
      </c>
      <c r="Q2758" s="6" t="s">
        <v>8325</v>
      </c>
      <c r="R2758" s="6" t="s">
        <v>8357</v>
      </c>
      <c r="S2758" s="11">
        <f>(((J2758/60)/60)/24)+DATE(1970,1,1)</f>
        <v>41620.90047453704</v>
      </c>
      <c r="T2758" s="11">
        <f>(((I2758/60)/60)/24)+DATE(1970,1,1)</f>
        <v>41650.90047453704</v>
      </c>
      <c r="U2758">
        <f>YEAR(S2758)</f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E2759/D2759*100</f>
        <v>0.66666666666666674</v>
      </c>
      <c r="P2759" s="5">
        <f>IF(L2759,E2759/L2759,0)</f>
        <v>5</v>
      </c>
      <c r="Q2759" s="6" t="s">
        <v>8325</v>
      </c>
      <c r="R2759" s="6" t="s">
        <v>8357</v>
      </c>
      <c r="S2759" s="11">
        <f>(((J2759/60)/60)/24)+DATE(1970,1,1)</f>
        <v>42573.65662037037</v>
      </c>
      <c r="T2759" s="11">
        <f>(((I2759/60)/60)/24)+DATE(1970,1,1)</f>
        <v>42588.65662037037</v>
      </c>
      <c r="U2759">
        <f>YEAR(S2759)</f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E2760/D2760*100</f>
        <v>11.700000000000001</v>
      </c>
      <c r="P2760" s="5">
        <f>IF(L2760,E2760/L2760,0)</f>
        <v>39</v>
      </c>
      <c r="Q2760" s="6" t="s">
        <v>8325</v>
      </c>
      <c r="R2760" s="6" t="s">
        <v>8357</v>
      </c>
      <c r="S2760" s="11">
        <f>(((J2760/60)/60)/24)+DATE(1970,1,1)</f>
        <v>42639.441932870366</v>
      </c>
      <c r="T2760" s="11">
        <f>(((I2760/60)/60)/24)+DATE(1970,1,1)</f>
        <v>42653.441932870366</v>
      </c>
      <c r="U2760">
        <f>YEAR(S2760)</f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E2761/D2761*100</f>
        <v>10.5</v>
      </c>
      <c r="P2761" s="5">
        <f>IF(L2761,E2761/L2761,0)</f>
        <v>52.5</v>
      </c>
      <c r="Q2761" s="6" t="s">
        <v>8325</v>
      </c>
      <c r="R2761" s="6" t="s">
        <v>8357</v>
      </c>
      <c r="S2761" s="11">
        <f>(((J2761/60)/60)/24)+DATE(1970,1,1)</f>
        <v>42524.36650462963</v>
      </c>
      <c r="T2761" s="11">
        <f>(((I2761/60)/60)/24)+DATE(1970,1,1)</f>
        <v>42567.36650462963</v>
      </c>
      <c r="U2761">
        <f>YEAR(S2761)</f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E2762/D2762*100</f>
        <v>0</v>
      </c>
      <c r="P2762" s="5">
        <f>IF(L2762,E2762/L2762,0)</f>
        <v>0</v>
      </c>
      <c r="Q2762" s="6" t="s">
        <v>8325</v>
      </c>
      <c r="R2762" s="6" t="s">
        <v>8357</v>
      </c>
      <c r="S2762" s="11">
        <f>(((J2762/60)/60)/24)+DATE(1970,1,1)</f>
        <v>41415.461319444446</v>
      </c>
      <c r="T2762" s="11">
        <f>(((I2762/60)/60)/24)+DATE(1970,1,1)</f>
        <v>41445.461319444446</v>
      </c>
      <c r="U2762">
        <f>YEAR(S2762)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E2763/D2763*100</f>
        <v>0.72</v>
      </c>
      <c r="P2763" s="5">
        <f>IF(L2763,E2763/L2763,0)</f>
        <v>9</v>
      </c>
      <c r="Q2763" s="6" t="s">
        <v>8325</v>
      </c>
      <c r="R2763" s="6" t="s">
        <v>8357</v>
      </c>
      <c r="S2763" s="11">
        <f>(((J2763/60)/60)/24)+DATE(1970,1,1)</f>
        <v>41247.063576388886</v>
      </c>
      <c r="T2763" s="11">
        <f>(((I2763/60)/60)/24)+DATE(1970,1,1)</f>
        <v>41277.063576388886</v>
      </c>
      <c r="U2763">
        <f>YEAR(S2763)</f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E2764/D2764*100</f>
        <v>0.76923076923076927</v>
      </c>
      <c r="P2764" s="5">
        <f>IF(L2764,E2764/L2764,0)</f>
        <v>25</v>
      </c>
      <c r="Q2764" s="6" t="s">
        <v>8325</v>
      </c>
      <c r="R2764" s="6" t="s">
        <v>8357</v>
      </c>
      <c r="S2764" s="11">
        <f>(((J2764/60)/60)/24)+DATE(1970,1,1)</f>
        <v>40927.036979166667</v>
      </c>
      <c r="T2764" s="11">
        <f>(((I2764/60)/60)/24)+DATE(1970,1,1)</f>
        <v>40986.995312500003</v>
      </c>
      <c r="U2764">
        <f>YEAR(S2764)</f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E2765/D2765*100</f>
        <v>0.22842639593908631</v>
      </c>
      <c r="P2765" s="5">
        <f>IF(L2765,E2765/L2765,0)</f>
        <v>30</v>
      </c>
      <c r="Q2765" s="6" t="s">
        <v>8325</v>
      </c>
      <c r="R2765" s="6" t="s">
        <v>8357</v>
      </c>
      <c r="S2765" s="11">
        <f>(((J2765/60)/60)/24)+DATE(1970,1,1)</f>
        <v>41373.579675925925</v>
      </c>
      <c r="T2765" s="11">
        <f>(((I2765/60)/60)/24)+DATE(1970,1,1)</f>
        <v>41418.579675925925</v>
      </c>
      <c r="U2765">
        <f>YEAR(S2765)</f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E2766/D2766*100</f>
        <v>1.125</v>
      </c>
      <c r="P2766" s="5">
        <f>IF(L2766,E2766/L2766,0)</f>
        <v>11.25</v>
      </c>
      <c r="Q2766" s="6" t="s">
        <v>8325</v>
      </c>
      <c r="R2766" s="6" t="s">
        <v>8357</v>
      </c>
      <c r="S2766" s="11">
        <f>(((J2766/60)/60)/24)+DATE(1970,1,1)</f>
        <v>41030.292025462964</v>
      </c>
      <c r="T2766" s="11">
        <f>(((I2766/60)/60)/24)+DATE(1970,1,1)</f>
        <v>41059.791666666664</v>
      </c>
      <c r="U2766">
        <f>YEAR(S2766)</f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E2767/D2767*100</f>
        <v>0</v>
      </c>
      <c r="P2767" s="5">
        <f>IF(L2767,E2767/L2767,0)</f>
        <v>0</v>
      </c>
      <c r="Q2767" s="6" t="s">
        <v>8325</v>
      </c>
      <c r="R2767" s="6" t="s">
        <v>8357</v>
      </c>
      <c r="S2767" s="11">
        <f>(((J2767/60)/60)/24)+DATE(1970,1,1)</f>
        <v>41194.579027777778</v>
      </c>
      <c r="T2767" s="11">
        <f>(((I2767/60)/60)/24)+DATE(1970,1,1)</f>
        <v>41210.579027777778</v>
      </c>
      <c r="U2767">
        <f>YEAR(S2767)</f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E2768/D2768*100</f>
        <v>2</v>
      </c>
      <c r="P2768" s="5">
        <f>IF(L2768,E2768/L2768,0)</f>
        <v>25</v>
      </c>
      <c r="Q2768" s="6" t="s">
        <v>8325</v>
      </c>
      <c r="R2768" s="6" t="s">
        <v>8357</v>
      </c>
      <c r="S2768" s="11">
        <f>(((J2768/60)/60)/24)+DATE(1970,1,1)</f>
        <v>40736.668032407404</v>
      </c>
      <c r="T2768" s="11">
        <f>(((I2768/60)/60)/24)+DATE(1970,1,1)</f>
        <v>40766.668032407404</v>
      </c>
      <c r="U2768">
        <f>YEAR(S2768)</f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E2769/D2769*100</f>
        <v>0.85000000000000009</v>
      </c>
      <c r="P2769" s="5">
        <f>IF(L2769,E2769/L2769,0)</f>
        <v>11.333333333333334</v>
      </c>
      <c r="Q2769" s="6" t="s">
        <v>8325</v>
      </c>
      <c r="R2769" s="6" t="s">
        <v>8357</v>
      </c>
      <c r="S2769" s="11">
        <f>(((J2769/60)/60)/24)+DATE(1970,1,1)</f>
        <v>42172.958912037036</v>
      </c>
      <c r="T2769" s="11">
        <f>(((I2769/60)/60)/24)+DATE(1970,1,1)</f>
        <v>42232.958912037036</v>
      </c>
      <c r="U2769">
        <f>YEAR(S2769)</f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E2770/D2770*100</f>
        <v>14.314285714285715</v>
      </c>
      <c r="P2770" s="5">
        <f>IF(L2770,E2770/L2770,0)</f>
        <v>29.470588235294116</v>
      </c>
      <c r="Q2770" s="6" t="s">
        <v>8325</v>
      </c>
      <c r="R2770" s="6" t="s">
        <v>8357</v>
      </c>
      <c r="S2770" s="11">
        <f>(((J2770/60)/60)/24)+DATE(1970,1,1)</f>
        <v>40967.614849537036</v>
      </c>
      <c r="T2770" s="11">
        <f>(((I2770/60)/60)/24)+DATE(1970,1,1)</f>
        <v>40997.573182870372</v>
      </c>
      <c r="U2770">
        <f>YEAR(S2770)</f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E2771/D2771*100</f>
        <v>0.25</v>
      </c>
      <c r="P2771" s="5">
        <f>IF(L2771,E2771/L2771,0)</f>
        <v>1</v>
      </c>
      <c r="Q2771" s="6" t="s">
        <v>8325</v>
      </c>
      <c r="R2771" s="6" t="s">
        <v>8357</v>
      </c>
      <c r="S2771" s="11">
        <f>(((J2771/60)/60)/24)+DATE(1970,1,1)</f>
        <v>41745.826273148145</v>
      </c>
      <c r="T2771" s="11">
        <f>(((I2771/60)/60)/24)+DATE(1970,1,1)</f>
        <v>41795.826273148145</v>
      </c>
      <c r="U2771">
        <f>YEAR(S2771)</f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E2772/D2772*100</f>
        <v>10.411249999999999</v>
      </c>
      <c r="P2772" s="5">
        <f>IF(L2772,E2772/L2772,0)</f>
        <v>63.098484848484851</v>
      </c>
      <c r="Q2772" s="6" t="s">
        <v>8325</v>
      </c>
      <c r="R2772" s="6" t="s">
        <v>8357</v>
      </c>
      <c r="S2772" s="11">
        <f>(((J2772/60)/60)/24)+DATE(1970,1,1)</f>
        <v>41686.705208333333</v>
      </c>
      <c r="T2772" s="11">
        <f>(((I2772/60)/60)/24)+DATE(1970,1,1)</f>
        <v>41716.663541666669</v>
      </c>
      <c r="U2772">
        <f>YEAR(S2772)</f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E2773/D2773*100</f>
        <v>0</v>
      </c>
      <c r="P2773" s="5">
        <f>IF(L2773,E2773/L2773,0)</f>
        <v>0</v>
      </c>
      <c r="Q2773" s="6" t="s">
        <v>8325</v>
      </c>
      <c r="R2773" s="6" t="s">
        <v>8357</v>
      </c>
      <c r="S2773" s="11">
        <f>(((J2773/60)/60)/24)+DATE(1970,1,1)</f>
        <v>41257.531712962962</v>
      </c>
      <c r="T2773" s="11">
        <f>(((I2773/60)/60)/24)+DATE(1970,1,1)</f>
        <v>41306.708333333336</v>
      </c>
      <c r="U2773">
        <f>YEAR(S2773)</f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E2774/D2774*100</f>
        <v>0</v>
      </c>
      <c r="P2774" s="5">
        <f>IF(L2774,E2774/L2774,0)</f>
        <v>0</v>
      </c>
      <c r="Q2774" s="6" t="s">
        <v>8325</v>
      </c>
      <c r="R2774" s="6" t="s">
        <v>8357</v>
      </c>
      <c r="S2774" s="11">
        <f>(((J2774/60)/60)/24)+DATE(1970,1,1)</f>
        <v>41537.869143518517</v>
      </c>
      <c r="T2774" s="11">
        <f>(((I2774/60)/60)/24)+DATE(1970,1,1)</f>
        <v>41552.869143518517</v>
      </c>
      <c r="U2774">
        <f>YEAR(S2774)</f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E2775/D2775*100</f>
        <v>0.18867924528301888</v>
      </c>
      <c r="P2775" s="5">
        <f>IF(L2775,E2775/L2775,0)</f>
        <v>1</v>
      </c>
      <c r="Q2775" s="6" t="s">
        <v>8325</v>
      </c>
      <c r="R2775" s="6" t="s">
        <v>8357</v>
      </c>
      <c r="S2775" s="11">
        <f>(((J2775/60)/60)/24)+DATE(1970,1,1)</f>
        <v>42474.86482638889</v>
      </c>
      <c r="T2775" s="11">
        <f>(((I2775/60)/60)/24)+DATE(1970,1,1)</f>
        <v>42484.86482638889</v>
      </c>
      <c r="U2775">
        <f>YEAR(S2775)</f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E2776/D2776*100</f>
        <v>14.249999999999998</v>
      </c>
      <c r="P2776" s="5">
        <f>IF(L2776,E2776/L2776,0)</f>
        <v>43.846153846153847</v>
      </c>
      <c r="Q2776" s="6" t="s">
        <v>8325</v>
      </c>
      <c r="R2776" s="6" t="s">
        <v>8357</v>
      </c>
      <c r="S2776" s="11">
        <f>(((J2776/60)/60)/24)+DATE(1970,1,1)</f>
        <v>41311.126481481479</v>
      </c>
      <c r="T2776" s="11">
        <f>(((I2776/60)/60)/24)+DATE(1970,1,1)</f>
        <v>41341.126481481479</v>
      </c>
      <c r="U2776">
        <f>YEAR(S2776)</f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E2777/D2777*100</f>
        <v>3</v>
      </c>
      <c r="P2777" s="5">
        <f>IF(L2777,E2777/L2777,0)</f>
        <v>75</v>
      </c>
      <c r="Q2777" s="6" t="s">
        <v>8325</v>
      </c>
      <c r="R2777" s="6" t="s">
        <v>8357</v>
      </c>
      <c r="S2777" s="11">
        <f>(((J2777/60)/60)/24)+DATE(1970,1,1)</f>
        <v>40863.013356481482</v>
      </c>
      <c r="T2777" s="11">
        <f>(((I2777/60)/60)/24)+DATE(1970,1,1)</f>
        <v>40893.013356481482</v>
      </c>
      <c r="U2777">
        <f>YEAR(S2777)</f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E2778/D2778*100</f>
        <v>7.8809523809523814</v>
      </c>
      <c r="P2778" s="5">
        <f>IF(L2778,E2778/L2778,0)</f>
        <v>45.972222222222221</v>
      </c>
      <c r="Q2778" s="6" t="s">
        <v>8325</v>
      </c>
      <c r="R2778" s="6" t="s">
        <v>8357</v>
      </c>
      <c r="S2778" s="11">
        <f>(((J2778/60)/60)/24)+DATE(1970,1,1)</f>
        <v>42136.297175925924</v>
      </c>
      <c r="T2778" s="11">
        <f>(((I2778/60)/60)/24)+DATE(1970,1,1)</f>
        <v>42167.297175925924</v>
      </c>
      <c r="U2778">
        <f>YEAR(S2778)</f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E2779/D2779*100</f>
        <v>0.33333333333333337</v>
      </c>
      <c r="P2779" s="5">
        <f>IF(L2779,E2779/L2779,0)</f>
        <v>10</v>
      </c>
      <c r="Q2779" s="6" t="s">
        <v>8325</v>
      </c>
      <c r="R2779" s="6" t="s">
        <v>8357</v>
      </c>
      <c r="S2779" s="11">
        <f>(((J2779/60)/60)/24)+DATE(1970,1,1)</f>
        <v>42172.669027777782</v>
      </c>
      <c r="T2779" s="11">
        <f>(((I2779/60)/60)/24)+DATE(1970,1,1)</f>
        <v>42202.669027777782</v>
      </c>
      <c r="U2779">
        <f>YEAR(S2779)</f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E2780/D2780*100</f>
        <v>25.545454545454543</v>
      </c>
      <c r="P2780" s="5">
        <f>IF(L2780,E2780/L2780,0)</f>
        <v>93.666666666666671</v>
      </c>
      <c r="Q2780" s="6" t="s">
        <v>8325</v>
      </c>
      <c r="R2780" s="6" t="s">
        <v>8357</v>
      </c>
      <c r="S2780" s="11">
        <f>(((J2780/60)/60)/24)+DATE(1970,1,1)</f>
        <v>41846.978078703702</v>
      </c>
      <c r="T2780" s="11">
        <f>(((I2780/60)/60)/24)+DATE(1970,1,1)</f>
        <v>41876.978078703702</v>
      </c>
      <c r="U2780">
        <f>YEAR(S2780)</f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E2781/D2781*100</f>
        <v>2.12</v>
      </c>
      <c r="P2781" s="5">
        <f>IF(L2781,E2781/L2781,0)</f>
        <v>53</v>
      </c>
      <c r="Q2781" s="6" t="s">
        <v>8325</v>
      </c>
      <c r="R2781" s="6" t="s">
        <v>8357</v>
      </c>
      <c r="S2781" s="11">
        <f>(((J2781/60)/60)/24)+DATE(1970,1,1)</f>
        <v>42300.585891203707</v>
      </c>
      <c r="T2781" s="11">
        <f>(((I2781/60)/60)/24)+DATE(1970,1,1)</f>
        <v>42330.627557870372</v>
      </c>
      <c r="U2781">
        <f>YEAR(S2781)</f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E2782/D2782*100</f>
        <v>0</v>
      </c>
      <c r="P2782" s="5">
        <f>IF(L2782,E2782/L2782,0)</f>
        <v>0</v>
      </c>
      <c r="Q2782" s="6" t="s">
        <v>8325</v>
      </c>
      <c r="R2782" s="6" t="s">
        <v>8357</v>
      </c>
      <c r="S2782" s="11">
        <f>(((J2782/60)/60)/24)+DATE(1970,1,1)</f>
        <v>42774.447777777779</v>
      </c>
      <c r="T2782" s="11">
        <f>(((I2782/60)/60)/24)+DATE(1970,1,1)</f>
        <v>42804.447777777779</v>
      </c>
      <c r="U2782">
        <f>YEAR(S2782)</f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E2783/D2783*100</f>
        <v>105.28</v>
      </c>
      <c r="P2783" s="5">
        <f>IF(L2783,E2783/L2783,0)</f>
        <v>47</v>
      </c>
      <c r="Q2783" s="6" t="s">
        <v>8320</v>
      </c>
      <c r="R2783" s="6" t="s">
        <v>8321</v>
      </c>
      <c r="S2783" s="11">
        <f>(((J2783/60)/60)/24)+DATE(1970,1,1)</f>
        <v>42018.94159722222</v>
      </c>
      <c r="T2783" s="11">
        <f>(((I2783/60)/60)/24)+DATE(1970,1,1)</f>
        <v>42047.291666666672</v>
      </c>
      <c r="U2783">
        <f>YEAR(S2783)</f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E2784/D2784*100</f>
        <v>120</v>
      </c>
      <c r="P2784" s="5">
        <f>IF(L2784,E2784/L2784,0)</f>
        <v>66.666666666666671</v>
      </c>
      <c r="Q2784" s="6" t="s">
        <v>8320</v>
      </c>
      <c r="R2784" s="6" t="s">
        <v>8321</v>
      </c>
      <c r="S2784" s="11">
        <f>(((J2784/60)/60)/24)+DATE(1970,1,1)</f>
        <v>42026.924976851849</v>
      </c>
      <c r="T2784" s="11">
        <f>(((I2784/60)/60)/24)+DATE(1970,1,1)</f>
        <v>42052.207638888889</v>
      </c>
      <c r="U2784">
        <f>YEAR(S2784)</f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E2785/D2785*100</f>
        <v>114.5</v>
      </c>
      <c r="P2785" s="5">
        <f>IF(L2785,E2785/L2785,0)</f>
        <v>18.770491803278688</v>
      </c>
      <c r="Q2785" s="6" t="s">
        <v>8320</v>
      </c>
      <c r="R2785" s="6" t="s">
        <v>8321</v>
      </c>
      <c r="S2785" s="11">
        <f>(((J2785/60)/60)/24)+DATE(1970,1,1)</f>
        <v>42103.535254629634</v>
      </c>
      <c r="T2785" s="11">
        <f>(((I2785/60)/60)/24)+DATE(1970,1,1)</f>
        <v>42117.535254629634</v>
      </c>
      <c r="U2785">
        <f>YEAR(S2785)</f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E2786/D2786*100</f>
        <v>119</v>
      </c>
      <c r="P2786" s="5">
        <f>IF(L2786,E2786/L2786,0)</f>
        <v>66.111111111111114</v>
      </c>
      <c r="Q2786" s="6" t="s">
        <v>8320</v>
      </c>
      <c r="R2786" s="6" t="s">
        <v>8321</v>
      </c>
      <c r="S2786" s="11">
        <f>(((J2786/60)/60)/24)+DATE(1970,1,1)</f>
        <v>41920.787534722222</v>
      </c>
      <c r="T2786" s="11">
        <f>(((I2786/60)/60)/24)+DATE(1970,1,1)</f>
        <v>41941.787534722222</v>
      </c>
      <c r="U2786">
        <f>YEAR(S2786)</f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E2787/D2787*100</f>
        <v>104.67999999999999</v>
      </c>
      <c r="P2787" s="5">
        <f>IF(L2787,E2787/L2787,0)</f>
        <v>36.859154929577464</v>
      </c>
      <c r="Q2787" s="6" t="s">
        <v>8320</v>
      </c>
      <c r="R2787" s="6" t="s">
        <v>8321</v>
      </c>
      <c r="S2787" s="11">
        <f>(((J2787/60)/60)/24)+DATE(1970,1,1)</f>
        <v>42558.189432870371</v>
      </c>
      <c r="T2787" s="11">
        <f>(((I2787/60)/60)/24)+DATE(1970,1,1)</f>
        <v>42587.875</v>
      </c>
      <c r="U2787">
        <f>YEAR(S2787)</f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E2788/D2788*100</f>
        <v>117.83999999999999</v>
      </c>
      <c r="P2788" s="5">
        <f>IF(L2788,E2788/L2788,0)</f>
        <v>39.810810810810814</v>
      </c>
      <c r="Q2788" s="6" t="s">
        <v>8320</v>
      </c>
      <c r="R2788" s="6" t="s">
        <v>8321</v>
      </c>
      <c r="S2788" s="11">
        <f>(((J2788/60)/60)/24)+DATE(1970,1,1)</f>
        <v>41815.569212962961</v>
      </c>
      <c r="T2788" s="11">
        <f>(((I2788/60)/60)/24)+DATE(1970,1,1)</f>
        <v>41829.569212962961</v>
      </c>
      <c r="U2788">
        <f>YEAR(S2788)</f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E2789/D2789*100</f>
        <v>119.7</v>
      </c>
      <c r="P2789" s="5">
        <f>IF(L2789,E2789/L2789,0)</f>
        <v>31.5</v>
      </c>
      <c r="Q2789" s="6" t="s">
        <v>8320</v>
      </c>
      <c r="R2789" s="6" t="s">
        <v>8321</v>
      </c>
      <c r="S2789" s="11">
        <f>(((J2789/60)/60)/24)+DATE(1970,1,1)</f>
        <v>41808.198518518519</v>
      </c>
      <c r="T2789" s="11">
        <f>(((I2789/60)/60)/24)+DATE(1970,1,1)</f>
        <v>41838.198518518519</v>
      </c>
      <c r="U2789">
        <f>YEAR(S2789)</f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E2790/D2790*100</f>
        <v>102.49999999999999</v>
      </c>
      <c r="P2790" s="5">
        <f>IF(L2790,E2790/L2790,0)</f>
        <v>102.5</v>
      </c>
      <c r="Q2790" s="6" t="s">
        <v>8320</v>
      </c>
      <c r="R2790" s="6" t="s">
        <v>8321</v>
      </c>
      <c r="S2790" s="11">
        <f>(((J2790/60)/60)/24)+DATE(1970,1,1)</f>
        <v>42550.701886574068</v>
      </c>
      <c r="T2790" s="11">
        <f>(((I2790/60)/60)/24)+DATE(1970,1,1)</f>
        <v>42580.701886574068</v>
      </c>
      <c r="U2790">
        <f>YEAR(S2790)</f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E2791/D2791*100</f>
        <v>101.16666666666667</v>
      </c>
      <c r="P2791" s="5">
        <f>IF(L2791,E2791/L2791,0)</f>
        <v>126.45833333333333</v>
      </c>
      <c r="Q2791" s="6" t="s">
        <v>8320</v>
      </c>
      <c r="R2791" s="6" t="s">
        <v>8321</v>
      </c>
      <c r="S2791" s="11">
        <f>(((J2791/60)/60)/24)+DATE(1970,1,1)</f>
        <v>42056.013124999998</v>
      </c>
      <c r="T2791" s="11">
        <f>(((I2791/60)/60)/24)+DATE(1970,1,1)</f>
        <v>42075.166666666672</v>
      </c>
      <c r="U2791">
        <f>YEAR(S2791)</f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E2792/D2792*100</f>
        <v>105.33333333333333</v>
      </c>
      <c r="P2792" s="5">
        <f>IF(L2792,E2792/L2792,0)</f>
        <v>47.878787878787875</v>
      </c>
      <c r="Q2792" s="6" t="s">
        <v>8320</v>
      </c>
      <c r="R2792" s="6" t="s">
        <v>8321</v>
      </c>
      <c r="S2792" s="11">
        <f>(((J2792/60)/60)/24)+DATE(1970,1,1)</f>
        <v>42016.938692129625</v>
      </c>
      <c r="T2792" s="11">
        <f>(((I2792/60)/60)/24)+DATE(1970,1,1)</f>
        <v>42046.938692129625</v>
      </c>
      <c r="U2792">
        <f>YEAR(S2792)</f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E2793/D2793*100</f>
        <v>102.49999999999999</v>
      </c>
      <c r="P2793" s="5">
        <f>IF(L2793,E2793/L2793,0)</f>
        <v>73.214285714285708</v>
      </c>
      <c r="Q2793" s="6" t="s">
        <v>8320</v>
      </c>
      <c r="R2793" s="6" t="s">
        <v>8321</v>
      </c>
      <c r="S2793" s="11">
        <f>(((J2793/60)/60)/24)+DATE(1970,1,1)</f>
        <v>42591.899988425925</v>
      </c>
      <c r="T2793" s="11">
        <f>(((I2793/60)/60)/24)+DATE(1970,1,1)</f>
        <v>42622.166666666672</v>
      </c>
      <c r="U2793">
        <f>YEAR(S2793)</f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E2794/D2794*100</f>
        <v>107.60000000000001</v>
      </c>
      <c r="P2794" s="5">
        <f>IF(L2794,E2794/L2794,0)</f>
        <v>89.666666666666671</v>
      </c>
      <c r="Q2794" s="6" t="s">
        <v>8320</v>
      </c>
      <c r="R2794" s="6" t="s">
        <v>8321</v>
      </c>
      <c r="S2794" s="11">
        <f>(((J2794/60)/60)/24)+DATE(1970,1,1)</f>
        <v>42183.231006944443</v>
      </c>
      <c r="T2794" s="11">
        <f>(((I2794/60)/60)/24)+DATE(1970,1,1)</f>
        <v>42228.231006944443</v>
      </c>
      <c r="U2794">
        <f>YEAR(S2794)</f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E2795/D2795*100</f>
        <v>110.5675</v>
      </c>
      <c r="P2795" s="5">
        <f>IF(L2795,E2795/L2795,0)</f>
        <v>151.4623287671233</v>
      </c>
      <c r="Q2795" s="6" t="s">
        <v>8320</v>
      </c>
      <c r="R2795" s="6" t="s">
        <v>8321</v>
      </c>
      <c r="S2795" s="11">
        <f>(((J2795/60)/60)/24)+DATE(1970,1,1)</f>
        <v>42176.419039351851</v>
      </c>
      <c r="T2795" s="11">
        <f>(((I2795/60)/60)/24)+DATE(1970,1,1)</f>
        <v>42206.419039351851</v>
      </c>
      <c r="U2795">
        <f>YEAR(S2795)</f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E2796/D2796*100</f>
        <v>150</v>
      </c>
      <c r="P2796" s="5">
        <f>IF(L2796,E2796/L2796,0)</f>
        <v>25</v>
      </c>
      <c r="Q2796" s="6" t="s">
        <v>8320</v>
      </c>
      <c r="R2796" s="6" t="s">
        <v>8321</v>
      </c>
      <c r="S2796" s="11">
        <f>(((J2796/60)/60)/24)+DATE(1970,1,1)</f>
        <v>42416.691655092596</v>
      </c>
      <c r="T2796" s="11">
        <f>(((I2796/60)/60)/24)+DATE(1970,1,1)</f>
        <v>42432.791666666672</v>
      </c>
      <c r="U2796">
        <f>YEAR(S2796)</f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E2797/D2797*100</f>
        <v>104.28571428571429</v>
      </c>
      <c r="P2797" s="5">
        <f>IF(L2797,E2797/L2797,0)</f>
        <v>36.5</v>
      </c>
      <c r="Q2797" s="6" t="s">
        <v>8320</v>
      </c>
      <c r="R2797" s="6" t="s">
        <v>8321</v>
      </c>
      <c r="S2797" s="11">
        <f>(((J2797/60)/60)/24)+DATE(1970,1,1)</f>
        <v>41780.525937500002</v>
      </c>
      <c r="T2797" s="11">
        <f>(((I2797/60)/60)/24)+DATE(1970,1,1)</f>
        <v>41796.958333333336</v>
      </c>
      <c r="U2797">
        <f>YEAR(S2797)</f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E2798/D2798*100</f>
        <v>115.5</v>
      </c>
      <c r="P2798" s="5">
        <f>IF(L2798,E2798/L2798,0)</f>
        <v>44</v>
      </c>
      <c r="Q2798" s="6" t="s">
        <v>8320</v>
      </c>
      <c r="R2798" s="6" t="s">
        <v>8321</v>
      </c>
      <c r="S2798" s="11">
        <f>(((J2798/60)/60)/24)+DATE(1970,1,1)</f>
        <v>41795.528101851851</v>
      </c>
      <c r="T2798" s="11">
        <f>(((I2798/60)/60)/24)+DATE(1970,1,1)</f>
        <v>41825.528101851851</v>
      </c>
      <c r="U2798">
        <f>YEAR(S2798)</f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E2799/D2799*100</f>
        <v>102.64512500000001</v>
      </c>
      <c r="P2799" s="5">
        <f>IF(L2799,E2799/L2799,0)</f>
        <v>87.357553191489373</v>
      </c>
      <c r="Q2799" s="6" t="s">
        <v>8320</v>
      </c>
      <c r="R2799" s="6" t="s">
        <v>8321</v>
      </c>
      <c r="S2799" s="11">
        <f>(((J2799/60)/60)/24)+DATE(1970,1,1)</f>
        <v>41798.94027777778</v>
      </c>
      <c r="T2799" s="11">
        <f>(((I2799/60)/60)/24)+DATE(1970,1,1)</f>
        <v>41828.94027777778</v>
      </c>
      <c r="U2799">
        <f>YEAR(S2799)</f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E2800/D2800*100</f>
        <v>101.4</v>
      </c>
      <c r="P2800" s="5">
        <f>IF(L2800,E2800/L2800,0)</f>
        <v>36.474820143884891</v>
      </c>
      <c r="Q2800" s="6" t="s">
        <v>8320</v>
      </c>
      <c r="R2800" s="6" t="s">
        <v>8321</v>
      </c>
      <c r="S2800" s="11">
        <f>(((J2800/60)/60)/24)+DATE(1970,1,1)</f>
        <v>42201.675011574072</v>
      </c>
      <c r="T2800" s="11">
        <f>(((I2800/60)/60)/24)+DATE(1970,1,1)</f>
        <v>42216.666666666672</v>
      </c>
      <c r="U2800">
        <f>YEAR(S2800)</f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E2801/D2801*100</f>
        <v>116.6348</v>
      </c>
      <c r="P2801" s="5">
        <f>IF(L2801,E2801/L2801,0)</f>
        <v>44.859538461538463</v>
      </c>
      <c r="Q2801" s="6" t="s">
        <v>8320</v>
      </c>
      <c r="R2801" s="6" t="s">
        <v>8321</v>
      </c>
      <c r="S2801" s="11">
        <f>(((J2801/60)/60)/24)+DATE(1970,1,1)</f>
        <v>42507.264699074076</v>
      </c>
      <c r="T2801" s="11">
        <f>(((I2801/60)/60)/24)+DATE(1970,1,1)</f>
        <v>42538.666666666672</v>
      </c>
      <c r="U2801">
        <f>YEAR(S2801)</f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E2802/D2802*100</f>
        <v>133</v>
      </c>
      <c r="P2802" s="5">
        <f>IF(L2802,E2802/L2802,0)</f>
        <v>42.903225806451616</v>
      </c>
      <c r="Q2802" s="6" t="s">
        <v>8320</v>
      </c>
      <c r="R2802" s="6" t="s">
        <v>8321</v>
      </c>
      <c r="S2802" s="11">
        <f>(((J2802/60)/60)/24)+DATE(1970,1,1)</f>
        <v>41948.552847222221</v>
      </c>
      <c r="T2802" s="11">
        <f>(((I2802/60)/60)/24)+DATE(1970,1,1)</f>
        <v>42008.552847222221</v>
      </c>
      <c r="U2802">
        <f>YEAR(S2802)</f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E2803/D2803*100</f>
        <v>133.20000000000002</v>
      </c>
      <c r="P2803" s="5">
        <f>IF(L2803,E2803/L2803,0)</f>
        <v>51.230769230769234</v>
      </c>
      <c r="Q2803" s="6" t="s">
        <v>8320</v>
      </c>
      <c r="R2803" s="6" t="s">
        <v>8321</v>
      </c>
      <c r="S2803" s="11">
        <f>(((J2803/60)/60)/24)+DATE(1970,1,1)</f>
        <v>41900.243159722224</v>
      </c>
      <c r="T2803" s="11">
        <f>(((I2803/60)/60)/24)+DATE(1970,1,1)</f>
        <v>41922.458333333336</v>
      </c>
      <c r="U2803">
        <f>YEAR(S2803)</f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E2804/D2804*100</f>
        <v>101.83333333333333</v>
      </c>
      <c r="P2804" s="5">
        <f>IF(L2804,E2804/L2804,0)</f>
        <v>33.944444444444443</v>
      </c>
      <c r="Q2804" s="6" t="s">
        <v>8320</v>
      </c>
      <c r="R2804" s="6" t="s">
        <v>8321</v>
      </c>
      <c r="S2804" s="11">
        <f>(((J2804/60)/60)/24)+DATE(1970,1,1)</f>
        <v>42192.64707175926</v>
      </c>
      <c r="T2804" s="11">
        <f>(((I2804/60)/60)/24)+DATE(1970,1,1)</f>
        <v>42222.64707175926</v>
      </c>
      <c r="U2804">
        <f>YEAR(S2804)</f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E2805/D2805*100</f>
        <v>127.95</v>
      </c>
      <c r="P2805" s="5">
        <f>IF(L2805,E2805/L2805,0)</f>
        <v>90.744680851063833</v>
      </c>
      <c r="Q2805" s="6" t="s">
        <v>8320</v>
      </c>
      <c r="R2805" s="6" t="s">
        <v>8321</v>
      </c>
      <c r="S2805" s="11">
        <f>(((J2805/60)/60)/24)+DATE(1970,1,1)</f>
        <v>42158.065694444449</v>
      </c>
      <c r="T2805" s="11">
        <f>(((I2805/60)/60)/24)+DATE(1970,1,1)</f>
        <v>42201</v>
      </c>
      <c r="U2805">
        <f>YEAR(S2805)</f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E2806/D2806*100</f>
        <v>114.99999999999999</v>
      </c>
      <c r="P2806" s="5">
        <f>IF(L2806,E2806/L2806,0)</f>
        <v>50</v>
      </c>
      <c r="Q2806" s="6" t="s">
        <v>8320</v>
      </c>
      <c r="R2806" s="6" t="s">
        <v>8321</v>
      </c>
      <c r="S2806" s="11">
        <f>(((J2806/60)/60)/24)+DATE(1970,1,1)</f>
        <v>41881.453587962962</v>
      </c>
      <c r="T2806" s="11">
        <f>(((I2806/60)/60)/24)+DATE(1970,1,1)</f>
        <v>41911.453587962962</v>
      </c>
      <c r="U2806">
        <f>YEAR(S2806)</f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E2807/D2807*100</f>
        <v>110.00000000000001</v>
      </c>
      <c r="P2807" s="5">
        <f>IF(L2807,E2807/L2807,0)</f>
        <v>24.444444444444443</v>
      </c>
      <c r="Q2807" s="6" t="s">
        <v>8320</v>
      </c>
      <c r="R2807" s="6" t="s">
        <v>8321</v>
      </c>
      <c r="S2807" s="11">
        <f>(((J2807/60)/60)/24)+DATE(1970,1,1)</f>
        <v>42213.505474537036</v>
      </c>
      <c r="T2807" s="11">
        <f>(((I2807/60)/60)/24)+DATE(1970,1,1)</f>
        <v>42238.505474537036</v>
      </c>
      <c r="U2807">
        <f>YEAR(S2807)</f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E2808/D2808*100</f>
        <v>112.1</v>
      </c>
      <c r="P2808" s="5">
        <f>IF(L2808,E2808/L2808,0)</f>
        <v>44.25</v>
      </c>
      <c r="Q2808" s="6" t="s">
        <v>8320</v>
      </c>
      <c r="R2808" s="6" t="s">
        <v>8321</v>
      </c>
      <c r="S2808" s="11">
        <f>(((J2808/60)/60)/24)+DATE(1970,1,1)</f>
        <v>42185.267245370371</v>
      </c>
      <c r="T2808" s="11">
        <f>(((I2808/60)/60)/24)+DATE(1970,1,1)</f>
        <v>42221.458333333328</v>
      </c>
      <c r="U2808">
        <f>YEAR(S2808)</f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E2809/D2809*100</f>
        <v>126</v>
      </c>
      <c r="P2809" s="5">
        <f>IF(L2809,E2809/L2809,0)</f>
        <v>67.741935483870961</v>
      </c>
      <c r="Q2809" s="6" t="s">
        <v>8320</v>
      </c>
      <c r="R2809" s="6" t="s">
        <v>8321</v>
      </c>
      <c r="S2809" s="11">
        <f>(((J2809/60)/60)/24)+DATE(1970,1,1)</f>
        <v>42154.873124999998</v>
      </c>
      <c r="T2809" s="11">
        <f>(((I2809/60)/60)/24)+DATE(1970,1,1)</f>
        <v>42184.873124999998</v>
      </c>
      <c r="U2809">
        <f>YEAR(S2809)</f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E2810/D2810*100</f>
        <v>100.24444444444444</v>
      </c>
      <c r="P2810" s="5">
        <f>IF(L2810,E2810/L2810,0)</f>
        <v>65.376811594202906</v>
      </c>
      <c r="Q2810" s="6" t="s">
        <v>8320</v>
      </c>
      <c r="R2810" s="6" t="s">
        <v>8321</v>
      </c>
      <c r="S2810" s="11">
        <f>(((J2810/60)/60)/24)+DATE(1970,1,1)</f>
        <v>42208.84646990741</v>
      </c>
      <c r="T2810" s="11">
        <f>(((I2810/60)/60)/24)+DATE(1970,1,1)</f>
        <v>42238.84646990741</v>
      </c>
      <c r="U2810">
        <f>YEAR(S2810)</f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E2811/D2811*100</f>
        <v>102.4</v>
      </c>
      <c r="P2811" s="5">
        <f>IF(L2811,E2811/L2811,0)</f>
        <v>121.9047619047619</v>
      </c>
      <c r="Q2811" s="6" t="s">
        <v>8320</v>
      </c>
      <c r="R2811" s="6" t="s">
        <v>8321</v>
      </c>
      <c r="S2811" s="11">
        <f>(((J2811/60)/60)/24)+DATE(1970,1,1)</f>
        <v>42451.496817129635</v>
      </c>
      <c r="T2811" s="11">
        <f>(((I2811/60)/60)/24)+DATE(1970,1,1)</f>
        <v>42459.610416666663</v>
      </c>
      <c r="U2811">
        <f>YEAR(S2811)</f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E2812/D2812*100</f>
        <v>108.2</v>
      </c>
      <c r="P2812" s="5">
        <f>IF(L2812,E2812/L2812,0)</f>
        <v>47.456140350877192</v>
      </c>
      <c r="Q2812" s="6" t="s">
        <v>8320</v>
      </c>
      <c r="R2812" s="6" t="s">
        <v>8321</v>
      </c>
      <c r="S2812" s="11">
        <f>(((J2812/60)/60)/24)+DATE(1970,1,1)</f>
        <v>41759.13962962963</v>
      </c>
      <c r="T2812" s="11">
        <f>(((I2812/60)/60)/24)+DATE(1970,1,1)</f>
        <v>41791.165972222225</v>
      </c>
      <c r="U2812">
        <f>YEAR(S2812)</f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E2813/D2813*100</f>
        <v>100.27</v>
      </c>
      <c r="P2813" s="5">
        <f>IF(L2813,E2813/L2813,0)</f>
        <v>92.842592592592595</v>
      </c>
      <c r="Q2813" s="6" t="s">
        <v>8320</v>
      </c>
      <c r="R2813" s="6" t="s">
        <v>8321</v>
      </c>
      <c r="S2813" s="11">
        <f>(((J2813/60)/60)/24)+DATE(1970,1,1)</f>
        <v>42028.496562500004</v>
      </c>
      <c r="T2813" s="11">
        <f>(((I2813/60)/60)/24)+DATE(1970,1,1)</f>
        <v>42058.496562500004</v>
      </c>
      <c r="U2813">
        <f>YEAR(S2813)</f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E2814/D2814*100</f>
        <v>113.3</v>
      </c>
      <c r="P2814" s="5">
        <f>IF(L2814,E2814/L2814,0)</f>
        <v>68.253012048192772</v>
      </c>
      <c r="Q2814" s="6" t="s">
        <v>8320</v>
      </c>
      <c r="R2814" s="6" t="s">
        <v>8321</v>
      </c>
      <c r="S2814" s="11">
        <f>(((J2814/60)/60)/24)+DATE(1970,1,1)</f>
        <v>42054.74418981481</v>
      </c>
      <c r="T2814" s="11">
        <f>(((I2814/60)/60)/24)+DATE(1970,1,1)</f>
        <v>42100.166666666672</v>
      </c>
      <c r="U2814">
        <f>YEAR(S2814)</f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E2815/D2815*100</f>
        <v>127.57571428571428</v>
      </c>
      <c r="P2815" s="5">
        <f>IF(L2815,E2815/L2815,0)</f>
        <v>37.209583333333335</v>
      </c>
      <c r="Q2815" s="6" t="s">
        <v>8320</v>
      </c>
      <c r="R2815" s="6" t="s">
        <v>8321</v>
      </c>
      <c r="S2815" s="11">
        <f>(((J2815/60)/60)/24)+DATE(1970,1,1)</f>
        <v>42693.742604166662</v>
      </c>
      <c r="T2815" s="11">
        <f>(((I2815/60)/60)/24)+DATE(1970,1,1)</f>
        <v>42718.742604166662</v>
      </c>
      <c r="U2815">
        <f>YEAR(S2815)</f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E2816/D2816*100</f>
        <v>107.73333333333332</v>
      </c>
      <c r="P2816" s="5">
        <f>IF(L2816,E2816/L2816,0)</f>
        <v>25.25</v>
      </c>
      <c r="Q2816" s="6" t="s">
        <v>8320</v>
      </c>
      <c r="R2816" s="6" t="s">
        <v>8321</v>
      </c>
      <c r="S2816" s="11">
        <f>(((J2816/60)/60)/24)+DATE(1970,1,1)</f>
        <v>42103.399479166663</v>
      </c>
      <c r="T2816" s="11">
        <f>(((I2816/60)/60)/24)+DATE(1970,1,1)</f>
        <v>42133.399479166663</v>
      </c>
      <c r="U2816">
        <f>YEAR(S2816)</f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E2817/D2817*100</f>
        <v>242</v>
      </c>
      <c r="P2817" s="5">
        <f>IF(L2817,E2817/L2817,0)</f>
        <v>43.214285714285715</v>
      </c>
      <c r="Q2817" s="6" t="s">
        <v>8320</v>
      </c>
      <c r="R2817" s="6" t="s">
        <v>8321</v>
      </c>
      <c r="S2817" s="11">
        <f>(((J2817/60)/60)/24)+DATE(1970,1,1)</f>
        <v>42559.776724537034</v>
      </c>
      <c r="T2817" s="11">
        <f>(((I2817/60)/60)/24)+DATE(1970,1,1)</f>
        <v>42589.776724537034</v>
      </c>
      <c r="U2817">
        <f>YEAR(S2817)</f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E2818/D2818*100</f>
        <v>141.56666666666666</v>
      </c>
      <c r="P2818" s="5">
        <f>IF(L2818,E2818/L2818,0)</f>
        <v>25.130177514792898</v>
      </c>
      <c r="Q2818" s="6" t="s">
        <v>8320</v>
      </c>
      <c r="R2818" s="6" t="s">
        <v>8321</v>
      </c>
      <c r="S2818" s="11">
        <f>(((J2818/60)/60)/24)+DATE(1970,1,1)</f>
        <v>42188.467499999999</v>
      </c>
      <c r="T2818" s="11">
        <f>(((I2818/60)/60)/24)+DATE(1970,1,1)</f>
        <v>42218.666666666672</v>
      </c>
      <c r="U2818">
        <f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E2819/D2819*100</f>
        <v>130</v>
      </c>
      <c r="P2819" s="5">
        <f>IF(L2819,E2819/L2819,0)</f>
        <v>23.636363636363637</v>
      </c>
      <c r="Q2819" s="6" t="s">
        <v>8320</v>
      </c>
      <c r="R2819" s="6" t="s">
        <v>8321</v>
      </c>
      <c r="S2819" s="11">
        <f>(((J2819/60)/60)/24)+DATE(1970,1,1)</f>
        <v>42023.634976851856</v>
      </c>
      <c r="T2819" s="11">
        <f>(((I2819/60)/60)/24)+DATE(1970,1,1)</f>
        <v>42063.634976851856</v>
      </c>
      <c r="U2819">
        <f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E2820/D2820*100</f>
        <v>106.03</v>
      </c>
      <c r="P2820" s="5">
        <f>IF(L2820,E2820/L2820,0)</f>
        <v>103.95098039215686</v>
      </c>
      <c r="Q2820" s="6" t="s">
        <v>8320</v>
      </c>
      <c r="R2820" s="6" t="s">
        <v>8321</v>
      </c>
      <c r="S2820" s="11">
        <f>(((J2820/60)/60)/24)+DATE(1970,1,1)</f>
        <v>42250.598217592589</v>
      </c>
      <c r="T2820" s="11">
        <f>(((I2820/60)/60)/24)+DATE(1970,1,1)</f>
        <v>42270.598217592589</v>
      </c>
      <c r="U2820">
        <f>YEAR(S2820)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E2821/D2821*100</f>
        <v>104.80000000000001</v>
      </c>
      <c r="P2821" s="5">
        <f>IF(L2821,E2821/L2821,0)</f>
        <v>50.384615384615387</v>
      </c>
      <c r="Q2821" s="6" t="s">
        <v>8320</v>
      </c>
      <c r="R2821" s="6" t="s">
        <v>8321</v>
      </c>
      <c r="S2821" s="11">
        <f>(((J2821/60)/60)/24)+DATE(1970,1,1)</f>
        <v>42139.525567129633</v>
      </c>
      <c r="T2821" s="11">
        <f>(((I2821/60)/60)/24)+DATE(1970,1,1)</f>
        <v>42169.525567129633</v>
      </c>
      <c r="U2821">
        <f>YEAR(S2821)</f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E2822/D2822*100</f>
        <v>136</v>
      </c>
      <c r="P2822" s="5">
        <f>IF(L2822,E2822/L2822,0)</f>
        <v>13.6</v>
      </c>
      <c r="Q2822" s="6" t="s">
        <v>8320</v>
      </c>
      <c r="R2822" s="6" t="s">
        <v>8321</v>
      </c>
      <c r="S2822" s="11">
        <f>(((J2822/60)/60)/24)+DATE(1970,1,1)</f>
        <v>42401.610983796301</v>
      </c>
      <c r="T2822" s="11">
        <f>(((I2822/60)/60)/24)+DATE(1970,1,1)</f>
        <v>42426</v>
      </c>
      <c r="U2822">
        <f>YEAR(S2822)</f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E2823/D2823*100</f>
        <v>100</v>
      </c>
      <c r="P2823" s="5">
        <f>IF(L2823,E2823/L2823,0)</f>
        <v>28.571428571428573</v>
      </c>
      <c r="Q2823" s="6" t="s">
        <v>8320</v>
      </c>
      <c r="R2823" s="6" t="s">
        <v>8321</v>
      </c>
      <c r="S2823" s="11">
        <f>(((J2823/60)/60)/24)+DATE(1970,1,1)</f>
        <v>41875.922858796301</v>
      </c>
      <c r="T2823" s="11">
        <f>(((I2823/60)/60)/24)+DATE(1970,1,1)</f>
        <v>41905.922858796301</v>
      </c>
      <c r="U2823">
        <f>YEAR(S2823)</f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E2824/D2824*100</f>
        <v>100</v>
      </c>
      <c r="P2824" s="5">
        <f>IF(L2824,E2824/L2824,0)</f>
        <v>63.829787234042556</v>
      </c>
      <c r="Q2824" s="6" t="s">
        <v>8320</v>
      </c>
      <c r="R2824" s="6" t="s">
        <v>8321</v>
      </c>
      <c r="S2824" s="11">
        <f>(((J2824/60)/60)/24)+DATE(1970,1,1)</f>
        <v>42060.683935185181</v>
      </c>
      <c r="T2824" s="11">
        <f>(((I2824/60)/60)/24)+DATE(1970,1,1)</f>
        <v>42090.642268518524</v>
      </c>
      <c r="U2824">
        <f>YEAR(S2824)</f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E2825/D2825*100</f>
        <v>124</v>
      </c>
      <c r="P2825" s="5">
        <f>IF(L2825,E2825/L2825,0)</f>
        <v>8.8571428571428577</v>
      </c>
      <c r="Q2825" s="6" t="s">
        <v>8320</v>
      </c>
      <c r="R2825" s="6" t="s">
        <v>8321</v>
      </c>
      <c r="S2825" s="11">
        <f>(((J2825/60)/60)/24)+DATE(1970,1,1)</f>
        <v>42067.011643518519</v>
      </c>
      <c r="T2825" s="11">
        <f>(((I2825/60)/60)/24)+DATE(1970,1,1)</f>
        <v>42094.957638888889</v>
      </c>
      <c r="U2825">
        <f>YEAR(S2825)</f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E2826/D2826*100</f>
        <v>116.92307692307693</v>
      </c>
      <c r="P2826" s="5">
        <f>IF(L2826,E2826/L2826,0)</f>
        <v>50.666666666666664</v>
      </c>
      <c r="Q2826" s="6" t="s">
        <v>8320</v>
      </c>
      <c r="R2826" s="6" t="s">
        <v>8321</v>
      </c>
      <c r="S2826" s="11">
        <f>(((J2826/60)/60)/24)+DATE(1970,1,1)</f>
        <v>42136.270787037036</v>
      </c>
      <c r="T2826" s="11">
        <f>(((I2826/60)/60)/24)+DATE(1970,1,1)</f>
        <v>42168.071527777778</v>
      </c>
      <c r="U2826">
        <f>YEAR(S2826)</f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E2827/D2827*100</f>
        <v>103.33333333333334</v>
      </c>
      <c r="P2827" s="5">
        <f>IF(L2827,E2827/L2827,0)</f>
        <v>60.784313725490193</v>
      </c>
      <c r="Q2827" s="6" t="s">
        <v>8320</v>
      </c>
      <c r="R2827" s="6" t="s">
        <v>8321</v>
      </c>
      <c r="S2827" s="11">
        <f>(((J2827/60)/60)/24)+DATE(1970,1,1)</f>
        <v>42312.792662037042</v>
      </c>
      <c r="T2827" s="11">
        <f>(((I2827/60)/60)/24)+DATE(1970,1,1)</f>
        <v>42342.792662037042</v>
      </c>
      <c r="U2827">
        <f>YEAR(S2827)</f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E2828/D2828*100</f>
        <v>107.74999999999999</v>
      </c>
      <c r="P2828" s="5">
        <f>IF(L2828,E2828/L2828,0)</f>
        <v>113.42105263157895</v>
      </c>
      <c r="Q2828" s="6" t="s">
        <v>8320</v>
      </c>
      <c r="R2828" s="6" t="s">
        <v>8321</v>
      </c>
      <c r="S2828" s="11">
        <f>(((J2828/60)/60)/24)+DATE(1970,1,1)</f>
        <v>42171.034861111111</v>
      </c>
      <c r="T2828" s="11">
        <f>(((I2828/60)/60)/24)+DATE(1970,1,1)</f>
        <v>42195.291666666672</v>
      </c>
      <c r="U2828">
        <f>YEAR(S2828)</f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E2829/D2829*100</f>
        <v>120.24999999999999</v>
      </c>
      <c r="P2829" s="5">
        <f>IF(L2829,E2829/L2829,0)</f>
        <v>104.56521739130434</v>
      </c>
      <c r="Q2829" s="6" t="s">
        <v>8320</v>
      </c>
      <c r="R2829" s="6" t="s">
        <v>8321</v>
      </c>
      <c r="S2829" s="11">
        <f>(((J2829/60)/60)/24)+DATE(1970,1,1)</f>
        <v>42494.683634259258</v>
      </c>
      <c r="T2829" s="11">
        <f>(((I2829/60)/60)/24)+DATE(1970,1,1)</f>
        <v>42524.6875</v>
      </c>
      <c r="U2829">
        <f>YEAR(S2829)</f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E2830/D2830*100</f>
        <v>100.37894736842105</v>
      </c>
      <c r="P2830" s="5">
        <f>IF(L2830,E2830/L2830,0)</f>
        <v>98.30927835051547</v>
      </c>
      <c r="Q2830" s="6" t="s">
        <v>8320</v>
      </c>
      <c r="R2830" s="6" t="s">
        <v>8321</v>
      </c>
      <c r="S2830" s="11">
        <f>(((J2830/60)/60)/24)+DATE(1970,1,1)</f>
        <v>42254.264687499999</v>
      </c>
      <c r="T2830" s="11">
        <f>(((I2830/60)/60)/24)+DATE(1970,1,1)</f>
        <v>42279.958333333328</v>
      </c>
      <c r="U2830">
        <f>YEAR(S2830)</f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E2831/D2831*100</f>
        <v>106.52</v>
      </c>
      <c r="P2831" s="5">
        <f>IF(L2831,E2831/L2831,0)</f>
        <v>35.039473684210527</v>
      </c>
      <c r="Q2831" s="6" t="s">
        <v>8320</v>
      </c>
      <c r="R2831" s="6" t="s">
        <v>8321</v>
      </c>
      <c r="S2831" s="11">
        <f>(((J2831/60)/60)/24)+DATE(1970,1,1)</f>
        <v>42495.434236111112</v>
      </c>
      <c r="T2831" s="11">
        <f>(((I2831/60)/60)/24)+DATE(1970,1,1)</f>
        <v>42523.434236111112</v>
      </c>
      <c r="U2831">
        <f>YEAR(S2831)</f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E2832/D2832*100</f>
        <v>100</v>
      </c>
      <c r="P2832" s="5">
        <f>IF(L2832,E2832/L2832,0)</f>
        <v>272.72727272727275</v>
      </c>
      <c r="Q2832" s="6" t="s">
        <v>8320</v>
      </c>
      <c r="R2832" s="6" t="s">
        <v>8321</v>
      </c>
      <c r="S2832" s="11">
        <f>(((J2832/60)/60)/24)+DATE(1970,1,1)</f>
        <v>41758.839675925927</v>
      </c>
      <c r="T2832" s="11">
        <f>(((I2832/60)/60)/24)+DATE(1970,1,1)</f>
        <v>41771.165972222225</v>
      </c>
      <c r="U2832">
        <f>YEAR(S2832)</f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E2833/D2833*100</f>
        <v>110.66666666666667</v>
      </c>
      <c r="P2833" s="5">
        <f>IF(L2833,E2833/L2833,0)</f>
        <v>63.846153846153847</v>
      </c>
      <c r="Q2833" s="6" t="s">
        <v>8320</v>
      </c>
      <c r="R2833" s="6" t="s">
        <v>8321</v>
      </c>
      <c r="S2833" s="11">
        <f>(((J2833/60)/60)/24)+DATE(1970,1,1)</f>
        <v>42171.824884259258</v>
      </c>
      <c r="T2833" s="11">
        <f>(((I2833/60)/60)/24)+DATE(1970,1,1)</f>
        <v>42201.824884259258</v>
      </c>
      <c r="U2833">
        <f>YEAR(S2833)</f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E2834/D2834*100</f>
        <v>114.71959999999999</v>
      </c>
      <c r="P2834" s="5">
        <f>IF(L2834,E2834/L2834,0)</f>
        <v>30.189368421052631</v>
      </c>
      <c r="Q2834" s="6" t="s">
        <v>8320</v>
      </c>
      <c r="R2834" s="6" t="s">
        <v>8321</v>
      </c>
      <c r="S2834" s="11">
        <f>(((J2834/60)/60)/24)+DATE(1970,1,1)</f>
        <v>41938.709421296298</v>
      </c>
      <c r="T2834" s="11">
        <f>(((I2834/60)/60)/24)+DATE(1970,1,1)</f>
        <v>41966.916666666672</v>
      </c>
      <c r="U2834">
        <f>YEAR(S2834)</f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E2835/D2835*100</f>
        <v>108.25925925925925</v>
      </c>
      <c r="P2835" s="5">
        <f>IF(L2835,E2835/L2835,0)</f>
        <v>83.51428571428572</v>
      </c>
      <c r="Q2835" s="6" t="s">
        <v>8320</v>
      </c>
      <c r="R2835" s="6" t="s">
        <v>8321</v>
      </c>
      <c r="S2835" s="11">
        <f>(((J2835/60)/60)/24)+DATE(1970,1,1)</f>
        <v>42268.127696759257</v>
      </c>
      <c r="T2835" s="11">
        <f>(((I2835/60)/60)/24)+DATE(1970,1,1)</f>
        <v>42288.083333333328</v>
      </c>
      <c r="U2835">
        <f>YEAR(S2835)</f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E2836/D2836*100</f>
        <v>170</v>
      </c>
      <c r="P2836" s="5">
        <f>IF(L2836,E2836/L2836,0)</f>
        <v>64.761904761904759</v>
      </c>
      <c r="Q2836" s="6" t="s">
        <v>8320</v>
      </c>
      <c r="R2836" s="6" t="s">
        <v>8321</v>
      </c>
      <c r="S2836" s="11">
        <f>(((J2836/60)/60)/24)+DATE(1970,1,1)</f>
        <v>42019.959837962961</v>
      </c>
      <c r="T2836" s="11">
        <f>(((I2836/60)/60)/24)+DATE(1970,1,1)</f>
        <v>42034.959837962961</v>
      </c>
      <c r="U2836">
        <f>YEAR(S2836)</f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E2837/D2837*100</f>
        <v>187.09899999999999</v>
      </c>
      <c r="P2837" s="5">
        <f>IF(L2837,E2837/L2837,0)</f>
        <v>20.118172043010752</v>
      </c>
      <c r="Q2837" s="6" t="s">
        <v>8320</v>
      </c>
      <c r="R2837" s="6" t="s">
        <v>8321</v>
      </c>
      <c r="S2837" s="11">
        <f>(((J2837/60)/60)/24)+DATE(1970,1,1)</f>
        <v>42313.703900462962</v>
      </c>
      <c r="T2837" s="11">
        <f>(((I2837/60)/60)/24)+DATE(1970,1,1)</f>
        <v>42343</v>
      </c>
      <c r="U2837">
        <f>YEAR(S2837)</f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E2838/D2838*100</f>
        <v>107.77777777777777</v>
      </c>
      <c r="P2838" s="5">
        <f>IF(L2838,E2838/L2838,0)</f>
        <v>44.090909090909093</v>
      </c>
      <c r="Q2838" s="6" t="s">
        <v>8320</v>
      </c>
      <c r="R2838" s="6" t="s">
        <v>8321</v>
      </c>
      <c r="S2838" s="11">
        <f>(((J2838/60)/60)/24)+DATE(1970,1,1)</f>
        <v>42746.261782407411</v>
      </c>
      <c r="T2838" s="11">
        <f>(((I2838/60)/60)/24)+DATE(1970,1,1)</f>
        <v>42784.207638888889</v>
      </c>
      <c r="U2838">
        <f>YEAR(S2838)</f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E2839/D2839*100</f>
        <v>100</v>
      </c>
      <c r="P2839" s="5">
        <f>IF(L2839,E2839/L2839,0)</f>
        <v>40.476190476190474</v>
      </c>
      <c r="Q2839" s="6" t="s">
        <v>8320</v>
      </c>
      <c r="R2839" s="6" t="s">
        <v>8321</v>
      </c>
      <c r="S2839" s="11">
        <f>(((J2839/60)/60)/24)+DATE(1970,1,1)</f>
        <v>42307.908379629633</v>
      </c>
      <c r="T2839" s="11">
        <f>(((I2839/60)/60)/24)+DATE(1970,1,1)</f>
        <v>42347.950046296297</v>
      </c>
      <c r="U2839">
        <f>YEAR(S2839)</f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E2840/D2840*100</f>
        <v>120.24999999999999</v>
      </c>
      <c r="P2840" s="5">
        <f>IF(L2840,E2840/L2840,0)</f>
        <v>44.537037037037038</v>
      </c>
      <c r="Q2840" s="6" t="s">
        <v>8320</v>
      </c>
      <c r="R2840" s="6" t="s">
        <v>8321</v>
      </c>
      <c r="S2840" s="11">
        <f>(((J2840/60)/60)/24)+DATE(1970,1,1)</f>
        <v>41842.607592592591</v>
      </c>
      <c r="T2840" s="11">
        <f>(((I2840/60)/60)/24)+DATE(1970,1,1)</f>
        <v>41864.916666666664</v>
      </c>
      <c r="U2840">
        <f>YEAR(S2840)</f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E2841/D2841*100</f>
        <v>111.42857142857143</v>
      </c>
      <c r="P2841" s="5">
        <f>IF(L2841,E2841/L2841,0)</f>
        <v>125.80645161290323</v>
      </c>
      <c r="Q2841" s="6" t="s">
        <v>8320</v>
      </c>
      <c r="R2841" s="6" t="s">
        <v>8321</v>
      </c>
      <c r="S2841" s="11">
        <f>(((J2841/60)/60)/24)+DATE(1970,1,1)</f>
        <v>41853.240208333329</v>
      </c>
      <c r="T2841" s="11">
        <f>(((I2841/60)/60)/24)+DATE(1970,1,1)</f>
        <v>41876.207638888889</v>
      </c>
      <c r="U2841">
        <f>YEAR(S2841)</f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E2842/D2842*100</f>
        <v>104</v>
      </c>
      <c r="P2842" s="5">
        <f>IF(L2842,E2842/L2842,0)</f>
        <v>19.696969696969695</v>
      </c>
      <c r="Q2842" s="6" t="s">
        <v>8320</v>
      </c>
      <c r="R2842" s="6" t="s">
        <v>8321</v>
      </c>
      <c r="S2842" s="11">
        <f>(((J2842/60)/60)/24)+DATE(1970,1,1)</f>
        <v>42060.035636574074</v>
      </c>
      <c r="T2842" s="11">
        <f>(((I2842/60)/60)/24)+DATE(1970,1,1)</f>
        <v>42081.708333333328</v>
      </c>
      <c r="U2842">
        <f>YEAR(S2842)</f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E2843/D2843*100</f>
        <v>1</v>
      </c>
      <c r="P2843" s="5">
        <f>IF(L2843,E2843/L2843,0)</f>
        <v>10</v>
      </c>
      <c r="Q2843" s="6" t="s">
        <v>8320</v>
      </c>
      <c r="R2843" s="6" t="s">
        <v>8321</v>
      </c>
      <c r="S2843" s="11">
        <f>(((J2843/60)/60)/24)+DATE(1970,1,1)</f>
        <v>42291.739548611105</v>
      </c>
      <c r="T2843" s="11">
        <f>(((I2843/60)/60)/24)+DATE(1970,1,1)</f>
        <v>42351.781215277777</v>
      </c>
      <c r="U2843">
        <f>YEAR(S2843)</f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E2844/D2844*100</f>
        <v>0</v>
      </c>
      <c r="P2844" s="5">
        <f>IF(L2844,E2844/L2844,0)</f>
        <v>0</v>
      </c>
      <c r="Q2844" s="6" t="s">
        <v>8320</v>
      </c>
      <c r="R2844" s="6" t="s">
        <v>8321</v>
      </c>
      <c r="S2844" s="11">
        <f>(((J2844/60)/60)/24)+DATE(1970,1,1)</f>
        <v>41784.952488425923</v>
      </c>
      <c r="T2844" s="11">
        <f>(((I2844/60)/60)/24)+DATE(1970,1,1)</f>
        <v>41811.458333333336</v>
      </c>
      <c r="U2844">
        <f>YEAR(S2844)</f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E2845/D2845*100</f>
        <v>0</v>
      </c>
      <c r="P2845" s="5">
        <f>IF(L2845,E2845/L2845,0)</f>
        <v>0</v>
      </c>
      <c r="Q2845" s="6" t="s">
        <v>8320</v>
      </c>
      <c r="R2845" s="6" t="s">
        <v>8321</v>
      </c>
      <c r="S2845" s="11">
        <f>(((J2845/60)/60)/24)+DATE(1970,1,1)</f>
        <v>42492.737847222219</v>
      </c>
      <c r="T2845" s="11">
        <f>(((I2845/60)/60)/24)+DATE(1970,1,1)</f>
        <v>42534.166666666672</v>
      </c>
      <c r="U2845">
        <f>YEAR(S2845)</f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E2846/D2846*100</f>
        <v>5.4545454545454541</v>
      </c>
      <c r="P2846" s="5">
        <f>IF(L2846,E2846/L2846,0)</f>
        <v>30</v>
      </c>
      <c r="Q2846" s="6" t="s">
        <v>8320</v>
      </c>
      <c r="R2846" s="6" t="s">
        <v>8321</v>
      </c>
      <c r="S2846" s="11">
        <f>(((J2846/60)/60)/24)+DATE(1970,1,1)</f>
        <v>42709.546064814815</v>
      </c>
      <c r="T2846" s="11">
        <f>(((I2846/60)/60)/24)+DATE(1970,1,1)</f>
        <v>42739.546064814815</v>
      </c>
      <c r="U2846">
        <f>YEAR(S2846)</f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E2847/D2847*100</f>
        <v>31.546666666666667</v>
      </c>
      <c r="P2847" s="5">
        <f>IF(L2847,E2847/L2847,0)</f>
        <v>60.666666666666664</v>
      </c>
      <c r="Q2847" s="6" t="s">
        <v>8320</v>
      </c>
      <c r="R2847" s="6" t="s">
        <v>8321</v>
      </c>
      <c r="S2847" s="11">
        <f>(((J2847/60)/60)/24)+DATE(1970,1,1)</f>
        <v>42103.016585648147</v>
      </c>
      <c r="T2847" s="11">
        <f>(((I2847/60)/60)/24)+DATE(1970,1,1)</f>
        <v>42163.016585648147</v>
      </c>
      <c r="U2847">
        <f>YEAR(S2847)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E2848/D2848*100</f>
        <v>0</v>
      </c>
      <c r="P2848" s="5">
        <f>IF(L2848,E2848/L2848,0)</f>
        <v>0</v>
      </c>
      <c r="Q2848" s="6" t="s">
        <v>8320</v>
      </c>
      <c r="R2848" s="6" t="s">
        <v>8321</v>
      </c>
      <c r="S2848" s="11">
        <f>(((J2848/60)/60)/24)+DATE(1970,1,1)</f>
        <v>42108.692060185189</v>
      </c>
      <c r="T2848" s="11">
        <f>(((I2848/60)/60)/24)+DATE(1970,1,1)</f>
        <v>42153.692060185189</v>
      </c>
      <c r="U2848">
        <f>YEAR(S2848)</f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E2849/D2849*100</f>
        <v>0</v>
      </c>
      <c r="P2849" s="5">
        <f>IF(L2849,E2849/L2849,0)</f>
        <v>0</v>
      </c>
      <c r="Q2849" s="6" t="s">
        <v>8320</v>
      </c>
      <c r="R2849" s="6" t="s">
        <v>8321</v>
      </c>
      <c r="S2849" s="11">
        <f>(((J2849/60)/60)/24)+DATE(1970,1,1)</f>
        <v>42453.806307870371</v>
      </c>
      <c r="T2849" s="11">
        <f>(((I2849/60)/60)/24)+DATE(1970,1,1)</f>
        <v>42513.806307870371</v>
      </c>
      <c r="U2849">
        <f>YEAR(S2849)</f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E2850/D2850*100</f>
        <v>0.2</v>
      </c>
      <c r="P2850" s="5">
        <f>IF(L2850,E2850/L2850,0)</f>
        <v>23.333333333333332</v>
      </c>
      <c r="Q2850" s="6" t="s">
        <v>8320</v>
      </c>
      <c r="R2850" s="6" t="s">
        <v>8321</v>
      </c>
      <c r="S2850" s="11">
        <f>(((J2850/60)/60)/24)+DATE(1970,1,1)</f>
        <v>42123.648831018523</v>
      </c>
      <c r="T2850" s="11">
        <f>(((I2850/60)/60)/24)+DATE(1970,1,1)</f>
        <v>42153.648831018523</v>
      </c>
      <c r="U2850">
        <f>YEAR(S2850)</f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E2851/D2851*100</f>
        <v>1</v>
      </c>
      <c r="P2851" s="5">
        <f>IF(L2851,E2851/L2851,0)</f>
        <v>5</v>
      </c>
      <c r="Q2851" s="6" t="s">
        <v>8320</v>
      </c>
      <c r="R2851" s="6" t="s">
        <v>8321</v>
      </c>
      <c r="S2851" s="11">
        <f>(((J2851/60)/60)/24)+DATE(1970,1,1)</f>
        <v>42453.428240740745</v>
      </c>
      <c r="T2851" s="11">
        <f>(((I2851/60)/60)/24)+DATE(1970,1,1)</f>
        <v>42483.428240740745</v>
      </c>
      <c r="U2851">
        <f>YEAR(S2851)</f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E2852/D2852*100</f>
        <v>3.8875000000000002</v>
      </c>
      <c r="P2852" s="5">
        <f>IF(L2852,E2852/L2852,0)</f>
        <v>23.923076923076923</v>
      </c>
      <c r="Q2852" s="6" t="s">
        <v>8320</v>
      </c>
      <c r="R2852" s="6" t="s">
        <v>8321</v>
      </c>
      <c r="S2852" s="11">
        <f>(((J2852/60)/60)/24)+DATE(1970,1,1)</f>
        <v>41858.007071759261</v>
      </c>
      <c r="T2852" s="11">
        <f>(((I2852/60)/60)/24)+DATE(1970,1,1)</f>
        <v>41888.007071759261</v>
      </c>
      <c r="U2852">
        <f>YEAR(S2852)</f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E2853/D2853*100</f>
        <v>0</v>
      </c>
      <c r="P2853" s="5">
        <f>IF(L2853,E2853/L2853,0)</f>
        <v>0</v>
      </c>
      <c r="Q2853" s="6" t="s">
        <v>8320</v>
      </c>
      <c r="R2853" s="6" t="s">
        <v>8321</v>
      </c>
      <c r="S2853" s="11">
        <f>(((J2853/60)/60)/24)+DATE(1970,1,1)</f>
        <v>42390.002650462964</v>
      </c>
      <c r="T2853" s="11">
        <f>(((I2853/60)/60)/24)+DATE(1970,1,1)</f>
        <v>42398.970138888893</v>
      </c>
      <c r="U2853">
        <f>YEAR(S2853)</f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E2854/D2854*100</f>
        <v>1.9</v>
      </c>
      <c r="P2854" s="5">
        <f>IF(L2854,E2854/L2854,0)</f>
        <v>15.833333333333334</v>
      </c>
      <c r="Q2854" s="6" t="s">
        <v>8320</v>
      </c>
      <c r="R2854" s="6" t="s">
        <v>8321</v>
      </c>
      <c r="S2854" s="11">
        <f>(((J2854/60)/60)/24)+DATE(1970,1,1)</f>
        <v>41781.045173611114</v>
      </c>
      <c r="T2854" s="11">
        <f>(((I2854/60)/60)/24)+DATE(1970,1,1)</f>
        <v>41811.045173611114</v>
      </c>
      <c r="U2854">
        <f>YEAR(S2854)</f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E2855/D2855*100</f>
        <v>0</v>
      </c>
      <c r="P2855" s="5">
        <f>IF(L2855,E2855/L2855,0)</f>
        <v>0</v>
      </c>
      <c r="Q2855" s="6" t="s">
        <v>8320</v>
      </c>
      <c r="R2855" s="6" t="s">
        <v>8321</v>
      </c>
      <c r="S2855" s="11">
        <f>(((J2855/60)/60)/24)+DATE(1970,1,1)</f>
        <v>41836.190937499996</v>
      </c>
      <c r="T2855" s="11">
        <f>(((I2855/60)/60)/24)+DATE(1970,1,1)</f>
        <v>41896.190937499996</v>
      </c>
      <c r="U2855">
        <f>YEAR(S2855)</f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E2856/D2856*100</f>
        <v>41.699999999999996</v>
      </c>
      <c r="P2856" s="5">
        <f>IF(L2856,E2856/L2856,0)</f>
        <v>29.785714285714285</v>
      </c>
      <c r="Q2856" s="6" t="s">
        <v>8320</v>
      </c>
      <c r="R2856" s="6" t="s">
        <v>8321</v>
      </c>
      <c r="S2856" s="11">
        <f>(((J2856/60)/60)/24)+DATE(1970,1,1)</f>
        <v>42111.71665509259</v>
      </c>
      <c r="T2856" s="11">
        <f>(((I2856/60)/60)/24)+DATE(1970,1,1)</f>
        <v>42131.71665509259</v>
      </c>
      <c r="U2856">
        <f>YEAR(S2856)</f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E2857/D2857*100</f>
        <v>50</v>
      </c>
      <c r="P2857" s="5">
        <f>IF(L2857,E2857/L2857,0)</f>
        <v>60</v>
      </c>
      <c r="Q2857" s="6" t="s">
        <v>8320</v>
      </c>
      <c r="R2857" s="6" t="s">
        <v>8321</v>
      </c>
      <c r="S2857" s="11">
        <f>(((J2857/60)/60)/24)+DATE(1970,1,1)</f>
        <v>42370.007766203707</v>
      </c>
      <c r="T2857" s="11">
        <f>(((I2857/60)/60)/24)+DATE(1970,1,1)</f>
        <v>42398.981944444444</v>
      </c>
      <c r="U2857">
        <f>YEAR(S2857)</f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E2858/D2858*100</f>
        <v>4.8666666666666663</v>
      </c>
      <c r="P2858" s="5">
        <f>IF(L2858,E2858/L2858,0)</f>
        <v>24.333333333333332</v>
      </c>
      <c r="Q2858" s="6" t="s">
        <v>8320</v>
      </c>
      <c r="R2858" s="6" t="s">
        <v>8321</v>
      </c>
      <c r="S2858" s="11">
        <f>(((J2858/60)/60)/24)+DATE(1970,1,1)</f>
        <v>42165.037581018521</v>
      </c>
      <c r="T2858" s="11">
        <f>(((I2858/60)/60)/24)+DATE(1970,1,1)</f>
        <v>42224.898611111115</v>
      </c>
      <c r="U2858">
        <f>YEAR(S2858)</f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E2859/D2859*100</f>
        <v>19.736842105263158</v>
      </c>
      <c r="P2859" s="5">
        <f>IF(L2859,E2859/L2859,0)</f>
        <v>500</v>
      </c>
      <c r="Q2859" s="6" t="s">
        <v>8320</v>
      </c>
      <c r="R2859" s="6" t="s">
        <v>8321</v>
      </c>
      <c r="S2859" s="11">
        <f>(((J2859/60)/60)/24)+DATE(1970,1,1)</f>
        <v>42726.920081018514</v>
      </c>
      <c r="T2859" s="11">
        <f>(((I2859/60)/60)/24)+DATE(1970,1,1)</f>
        <v>42786.75</v>
      </c>
      <c r="U2859">
        <f>YEAR(S2859)</f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E2860/D2860*100</f>
        <v>0</v>
      </c>
      <c r="P2860" s="5">
        <f>IF(L2860,E2860/L2860,0)</f>
        <v>0</v>
      </c>
      <c r="Q2860" s="6" t="s">
        <v>8320</v>
      </c>
      <c r="R2860" s="6" t="s">
        <v>8321</v>
      </c>
      <c r="S2860" s="11">
        <f>(((J2860/60)/60)/24)+DATE(1970,1,1)</f>
        <v>41954.545081018514</v>
      </c>
      <c r="T2860" s="11">
        <f>(((I2860/60)/60)/24)+DATE(1970,1,1)</f>
        <v>41978.477777777778</v>
      </c>
      <c r="U2860">
        <f>YEAR(S2860)</f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E2861/D2861*100</f>
        <v>1.7500000000000002</v>
      </c>
      <c r="P2861" s="5">
        <f>IF(L2861,E2861/L2861,0)</f>
        <v>35</v>
      </c>
      <c r="Q2861" s="6" t="s">
        <v>8320</v>
      </c>
      <c r="R2861" s="6" t="s">
        <v>8321</v>
      </c>
      <c r="S2861" s="11">
        <f>(((J2861/60)/60)/24)+DATE(1970,1,1)</f>
        <v>42233.362314814818</v>
      </c>
      <c r="T2861" s="11">
        <f>(((I2861/60)/60)/24)+DATE(1970,1,1)</f>
        <v>42293.362314814818</v>
      </c>
      <c r="U2861">
        <f>YEAR(S2861)</f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E2862/D2862*100</f>
        <v>6.65</v>
      </c>
      <c r="P2862" s="5">
        <f>IF(L2862,E2862/L2862,0)</f>
        <v>29.555555555555557</v>
      </c>
      <c r="Q2862" s="6" t="s">
        <v>8320</v>
      </c>
      <c r="R2862" s="6" t="s">
        <v>8321</v>
      </c>
      <c r="S2862" s="11">
        <f>(((J2862/60)/60)/24)+DATE(1970,1,1)</f>
        <v>42480.800648148142</v>
      </c>
      <c r="T2862" s="11">
        <f>(((I2862/60)/60)/24)+DATE(1970,1,1)</f>
        <v>42540.800648148142</v>
      </c>
      <c r="U2862">
        <f>YEAR(S2862)</f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E2863/D2863*100</f>
        <v>32</v>
      </c>
      <c r="P2863" s="5">
        <f>IF(L2863,E2863/L2863,0)</f>
        <v>26.666666666666668</v>
      </c>
      <c r="Q2863" s="6" t="s">
        <v>8320</v>
      </c>
      <c r="R2863" s="6" t="s">
        <v>8321</v>
      </c>
      <c r="S2863" s="11">
        <f>(((J2863/60)/60)/24)+DATE(1970,1,1)</f>
        <v>42257.590833333335</v>
      </c>
      <c r="T2863" s="11">
        <f>(((I2863/60)/60)/24)+DATE(1970,1,1)</f>
        <v>42271.590833333335</v>
      </c>
      <c r="U2863">
        <f>YEAR(S2863)</f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E2864/D2864*100</f>
        <v>0.43307086614173229</v>
      </c>
      <c r="P2864" s="5">
        <f>IF(L2864,E2864/L2864,0)</f>
        <v>18.333333333333332</v>
      </c>
      <c r="Q2864" s="6" t="s">
        <v>8320</v>
      </c>
      <c r="R2864" s="6" t="s">
        <v>8321</v>
      </c>
      <c r="S2864" s="11">
        <f>(((J2864/60)/60)/24)+DATE(1970,1,1)</f>
        <v>41784.789687500001</v>
      </c>
      <c r="T2864" s="11">
        <f>(((I2864/60)/60)/24)+DATE(1970,1,1)</f>
        <v>41814.789687500001</v>
      </c>
      <c r="U2864">
        <f>YEAR(S2864)</f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E2865/D2865*100</f>
        <v>0.04</v>
      </c>
      <c r="P2865" s="5">
        <f>IF(L2865,E2865/L2865,0)</f>
        <v>20</v>
      </c>
      <c r="Q2865" s="6" t="s">
        <v>8320</v>
      </c>
      <c r="R2865" s="6" t="s">
        <v>8321</v>
      </c>
      <c r="S2865" s="11">
        <f>(((J2865/60)/60)/24)+DATE(1970,1,1)</f>
        <v>41831.675034722226</v>
      </c>
      <c r="T2865" s="11">
        <f>(((I2865/60)/60)/24)+DATE(1970,1,1)</f>
        <v>41891.675034722226</v>
      </c>
      <c r="U2865">
        <f>YEAR(S2865)</f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E2866/D2866*100</f>
        <v>1.6</v>
      </c>
      <c r="P2866" s="5">
        <f>IF(L2866,E2866/L2866,0)</f>
        <v>13.333333333333334</v>
      </c>
      <c r="Q2866" s="6" t="s">
        <v>8320</v>
      </c>
      <c r="R2866" s="6" t="s">
        <v>8321</v>
      </c>
      <c r="S2866" s="11">
        <f>(((J2866/60)/60)/24)+DATE(1970,1,1)</f>
        <v>42172.613506944443</v>
      </c>
      <c r="T2866" s="11">
        <f>(((I2866/60)/60)/24)+DATE(1970,1,1)</f>
        <v>42202.554166666669</v>
      </c>
      <c r="U2866">
        <f>YEAR(S2866)</f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E2867/D2867*100</f>
        <v>0</v>
      </c>
      <c r="P2867" s="5">
        <f>IF(L2867,E2867/L2867,0)</f>
        <v>0</v>
      </c>
      <c r="Q2867" s="6" t="s">
        <v>8320</v>
      </c>
      <c r="R2867" s="6" t="s">
        <v>8321</v>
      </c>
      <c r="S2867" s="11">
        <f>(((J2867/60)/60)/24)+DATE(1970,1,1)</f>
        <v>41950.114108796297</v>
      </c>
      <c r="T2867" s="11">
        <f>(((I2867/60)/60)/24)+DATE(1970,1,1)</f>
        <v>42010.114108796297</v>
      </c>
      <c r="U2867">
        <f>YEAR(S2867)</f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E2868/D2868*100</f>
        <v>0.89999999999999991</v>
      </c>
      <c r="P2868" s="5">
        <f>IF(L2868,E2868/L2868,0)</f>
        <v>22.5</v>
      </c>
      <c r="Q2868" s="6" t="s">
        <v>8320</v>
      </c>
      <c r="R2868" s="6" t="s">
        <v>8321</v>
      </c>
      <c r="S2868" s="11">
        <f>(((J2868/60)/60)/24)+DATE(1970,1,1)</f>
        <v>42627.955104166671</v>
      </c>
      <c r="T2868" s="11">
        <f>(((I2868/60)/60)/24)+DATE(1970,1,1)</f>
        <v>42657.916666666672</v>
      </c>
      <c r="U2868">
        <f>YEAR(S2868)</f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E2869/D2869*100</f>
        <v>20.16</v>
      </c>
      <c r="P2869" s="5">
        <f>IF(L2869,E2869/L2869,0)</f>
        <v>50.4</v>
      </c>
      <c r="Q2869" s="6" t="s">
        <v>8320</v>
      </c>
      <c r="R2869" s="6" t="s">
        <v>8321</v>
      </c>
      <c r="S2869" s="11">
        <f>(((J2869/60)/60)/24)+DATE(1970,1,1)</f>
        <v>42531.195277777777</v>
      </c>
      <c r="T2869" s="11">
        <f>(((I2869/60)/60)/24)+DATE(1970,1,1)</f>
        <v>42555.166666666672</v>
      </c>
      <c r="U2869">
        <f>YEAR(S2869)</f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E2870/D2870*100</f>
        <v>42.011733333333332</v>
      </c>
      <c r="P2870" s="5">
        <f>IF(L2870,E2870/L2870,0)</f>
        <v>105.02933333333334</v>
      </c>
      <c r="Q2870" s="6" t="s">
        <v>8320</v>
      </c>
      <c r="R2870" s="6" t="s">
        <v>8321</v>
      </c>
      <c r="S2870" s="11">
        <f>(((J2870/60)/60)/24)+DATE(1970,1,1)</f>
        <v>42618.827013888891</v>
      </c>
      <c r="T2870" s="11">
        <f>(((I2870/60)/60)/24)+DATE(1970,1,1)</f>
        <v>42648.827013888891</v>
      </c>
      <c r="U2870">
        <f>YEAR(S2870)</f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E2871/D2871*100</f>
        <v>0.88500000000000001</v>
      </c>
      <c r="P2871" s="5">
        <f>IF(L2871,E2871/L2871,0)</f>
        <v>35.4</v>
      </c>
      <c r="Q2871" s="6" t="s">
        <v>8320</v>
      </c>
      <c r="R2871" s="6" t="s">
        <v>8321</v>
      </c>
      <c r="S2871" s="11">
        <f>(((J2871/60)/60)/24)+DATE(1970,1,1)</f>
        <v>42540.593530092592</v>
      </c>
      <c r="T2871" s="11">
        <f>(((I2871/60)/60)/24)+DATE(1970,1,1)</f>
        <v>42570.593530092592</v>
      </c>
      <c r="U2871">
        <f>YEAR(S2871)</f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E2872/D2872*100</f>
        <v>15</v>
      </c>
      <c r="P2872" s="5">
        <f>IF(L2872,E2872/L2872,0)</f>
        <v>83.333333333333329</v>
      </c>
      <c r="Q2872" s="6" t="s">
        <v>8320</v>
      </c>
      <c r="R2872" s="6" t="s">
        <v>8321</v>
      </c>
      <c r="S2872" s="11">
        <f>(((J2872/60)/60)/24)+DATE(1970,1,1)</f>
        <v>41746.189409722225</v>
      </c>
      <c r="T2872" s="11">
        <f>(((I2872/60)/60)/24)+DATE(1970,1,1)</f>
        <v>41776.189409722225</v>
      </c>
      <c r="U2872">
        <f>YEAR(S2872)</f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E2873/D2873*100</f>
        <v>4.67</v>
      </c>
      <c r="P2873" s="5">
        <f>IF(L2873,E2873/L2873,0)</f>
        <v>35.92307692307692</v>
      </c>
      <c r="Q2873" s="6" t="s">
        <v>8320</v>
      </c>
      <c r="R2873" s="6" t="s">
        <v>8321</v>
      </c>
      <c r="S2873" s="11">
        <f>(((J2873/60)/60)/24)+DATE(1970,1,1)</f>
        <v>41974.738576388889</v>
      </c>
      <c r="T2873" s="11">
        <f>(((I2873/60)/60)/24)+DATE(1970,1,1)</f>
        <v>41994.738576388889</v>
      </c>
      <c r="U2873">
        <f>YEAR(S2873)</f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E2874/D2874*100</f>
        <v>0</v>
      </c>
      <c r="P2874" s="5">
        <f>IF(L2874,E2874/L2874,0)</f>
        <v>0</v>
      </c>
      <c r="Q2874" s="6" t="s">
        <v>8320</v>
      </c>
      <c r="R2874" s="6" t="s">
        <v>8321</v>
      </c>
      <c r="S2874" s="11">
        <f>(((J2874/60)/60)/24)+DATE(1970,1,1)</f>
        <v>42115.11618055556</v>
      </c>
      <c r="T2874" s="11">
        <f>(((I2874/60)/60)/24)+DATE(1970,1,1)</f>
        <v>42175.11618055556</v>
      </c>
      <c r="U2874">
        <f>YEAR(S2874)</f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E2875/D2875*100</f>
        <v>38.119999999999997</v>
      </c>
      <c r="P2875" s="5">
        <f>IF(L2875,E2875/L2875,0)</f>
        <v>119.125</v>
      </c>
      <c r="Q2875" s="6" t="s">
        <v>8320</v>
      </c>
      <c r="R2875" s="6" t="s">
        <v>8321</v>
      </c>
      <c r="S2875" s="11">
        <f>(((J2875/60)/60)/24)+DATE(1970,1,1)</f>
        <v>42002.817488425921</v>
      </c>
      <c r="T2875" s="11">
        <f>(((I2875/60)/60)/24)+DATE(1970,1,1)</f>
        <v>42032.817488425921</v>
      </c>
      <c r="U2875">
        <f>YEAR(S2875)</f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E2876/D2876*100</f>
        <v>5.42</v>
      </c>
      <c r="P2876" s="5">
        <f>IF(L2876,E2876/L2876,0)</f>
        <v>90.333333333333329</v>
      </c>
      <c r="Q2876" s="6" t="s">
        <v>8320</v>
      </c>
      <c r="R2876" s="6" t="s">
        <v>8321</v>
      </c>
      <c r="S2876" s="11">
        <f>(((J2876/60)/60)/24)+DATE(1970,1,1)</f>
        <v>42722.84474537037</v>
      </c>
      <c r="T2876" s="11">
        <f>(((I2876/60)/60)/24)+DATE(1970,1,1)</f>
        <v>42752.84474537037</v>
      </c>
      <c r="U2876">
        <f>YEAR(S2876)</f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E2877/D2877*100</f>
        <v>3.4999999999999996E-2</v>
      </c>
      <c r="P2877" s="5">
        <f>IF(L2877,E2877/L2877,0)</f>
        <v>2.3333333333333335</v>
      </c>
      <c r="Q2877" s="6" t="s">
        <v>8320</v>
      </c>
      <c r="R2877" s="6" t="s">
        <v>8321</v>
      </c>
      <c r="S2877" s="11">
        <f>(((J2877/60)/60)/24)+DATE(1970,1,1)</f>
        <v>42465.128391203703</v>
      </c>
      <c r="T2877" s="11">
        <f>(((I2877/60)/60)/24)+DATE(1970,1,1)</f>
        <v>42495.128391203703</v>
      </c>
      <c r="U2877">
        <f>YEAR(S2877)</f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E2878/D2878*100</f>
        <v>0</v>
      </c>
      <c r="P2878" s="5">
        <f>IF(L2878,E2878/L2878,0)</f>
        <v>0</v>
      </c>
      <c r="Q2878" s="6" t="s">
        <v>8320</v>
      </c>
      <c r="R2878" s="6" t="s">
        <v>8321</v>
      </c>
      <c r="S2878" s="11">
        <f>(((J2878/60)/60)/24)+DATE(1970,1,1)</f>
        <v>42171.743969907402</v>
      </c>
      <c r="T2878" s="11">
        <f>(((I2878/60)/60)/24)+DATE(1970,1,1)</f>
        <v>42201.743969907402</v>
      </c>
      <c r="U2878">
        <f>YEAR(S2878)</f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E2879/D2879*100</f>
        <v>10.833333333333334</v>
      </c>
      <c r="P2879" s="5">
        <f>IF(L2879,E2879/L2879,0)</f>
        <v>108.33333333333333</v>
      </c>
      <c r="Q2879" s="6" t="s">
        <v>8320</v>
      </c>
      <c r="R2879" s="6" t="s">
        <v>8321</v>
      </c>
      <c r="S2879" s="11">
        <f>(((J2879/60)/60)/24)+DATE(1970,1,1)</f>
        <v>42672.955138888887</v>
      </c>
      <c r="T2879" s="11">
        <f>(((I2879/60)/60)/24)+DATE(1970,1,1)</f>
        <v>42704.708333333328</v>
      </c>
      <c r="U2879">
        <f>YEAR(S2879)</f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E2880/D2880*100</f>
        <v>2.1</v>
      </c>
      <c r="P2880" s="5">
        <f>IF(L2880,E2880/L2880,0)</f>
        <v>15.75</v>
      </c>
      <c r="Q2880" s="6" t="s">
        <v>8320</v>
      </c>
      <c r="R2880" s="6" t="s">
        <v>8321</v>
      </c>
      <c r="S2880" s="11">
        <f>(((J2880/60)/60)/24)+DATE(1970,1,1)</f>
        <v>42128.615682870368</v>
      </c>
      <c r="T2880" s="11">
        <f>(((I2880/60)/60)/24)+DATE(1970,1,1)</f>
        <v>42188.615682870368</v>
      </c>
      <c r="U2880">
        <f>YEAR(S2880)</f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E2881/D2881*100</f>
        <v>0.2589285714285714</v>
      </c>
      <c r="P2881" s="5">
        <f>IF(L2881,E2881/L2881,0)</f>
        <v>29</v>
      </c>
      <c r="Q2881" s="6" t="s">
        <v>8320</v>
      </c>
      <c r="R2881" s="6" t="s">
        <v>8321</v>
      </c>
      <c r="S2881" s="11">
        <f>(((J2881/60)/60)/24)+DATE(1970,1,1)</f>
        <v>42359.725243055553</v>
      </c>
      <c r="T2881" s="11">
        <f>(((I2881/60)/60)/24)+DATE(1970,1,1)</f>
        <v>42389.725243055553</v>
      </c>
      <c r="U2881">
        <f>YEAR(S2881)</f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E2882/D2882*100</f>
        <v>23.333333333333332</v>
      </c>
      <c r="P2882" s="5">
        <f>IF(L2882,E2882/L2882,0)</f>
        <v>96.551724137931032</v>
      </c>
      <c r="Q2882" s="6" t="s">
        <v>8320</v>
      </c>
      <c r="R2882" s="6" t="s">
        <v>8321</v>
      </c>
      <c r="S2882" s="11">
        <f>(((J2882/60)/60)/24)+DATE(1970,1,1)</f>
        <v>42192.905694444446</v>
      </c>
      <c r="T2882" s="11">
        <f>(((I2882/60)/60)/24)+DATE(1970,1,1)</f>
        <v>42236.711805555555</v>
      </c>
      <c r="U2882">
        <f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E2883/D2883*100</f>
        <v>0</v>
      </c>
      <c r="P2883" s="5">
        <f>IF(L2883,E2883/L2883,0)</f>
        <v>0</v>
      </c>
      <c r="Q2883" s="6" t="s">
        <v>8320</v>
      </c>
      <c r="R2883" s="6" t="s">
        <v>8321</v>
      </c>
      <c r="S2883" s="11">
        <f>(((J2883/60)/60)/24)+DATE(1970,1,1)</f>
        <v>41916.597638888888</v>
      </c>
      <c r="T2883" s="11">
        <f>(((I2883/60)/60)/24)+DATE(1970,1,1)</f>
        <v>41976.639305555553</v>
      </c>
      <c r="U2883">
        <f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E2884/D2884*100</f>
        <v>33.6</v>
      </c>
      <c r="P2884" s="5">
        <f>IF(L2884,E2884/L2884,0)</f>
        <v>63</v>
      </c>
      <c r="Q2884" s="6" t="s">
        <v>8320</v>
      </c>
      <c r="R2884" s="6" t="s">
        <v>8321</v>
      </c>
      <c r="S2884" s="11">
        <f>(((J2884/60)/60)/24)+DATE(1970,1,1)</f>
        <v>42461.596273148149</v>
      </c>
      <c r="T2884" s="11">
        <f>(((I2884/60)/60)/24)+DATE(1970,1,1)</f>
        <v>42491.596273148149</v>
      </c>
      <c r="U2884">
        <f>YEAR(S2884)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E2885/D2885*100</f>
        <v>19.079999999999998</v>
      </c>
      <c r="P2885" s="5">
        <f>IF(L2885,E2885/L2885,0)</f>
        <v>381.6</v>
      </c>
      <c r="Q2885" s="6" t="s">
        <v>8320</v>
      </c>
      <c r="R2885" s="6" t="s">
        <v>8321</v>
      </c>
      <c r="S2885" s="11">
        <f>(((J2885/60)/60)/24)+DATE(1970,1,1)</f>
        <v>42370.90320601852</v>
      </c>
      <c r="T2885" s="11">
        <f>(((I2885/60)/60)/24)+DATE(1970,1,1)</f>
        <v>42406.207638888889</v>
      </c>
      <c r="U2885">
        <f>YEAR(S2885)</f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E2886/D2886*100</f>
        <v>0.41111111111111115</v>
      </c>
      <c r="P2886" s="5">
        <f>IF(L2886,E2886/L2886,0)</f>
        <v>46.25</v>
      </c>
      <c r="Q2886" s="6" t="s">
        <v>8320</v>
      </c>
      <c r="R2886" s="6" t="s">
        <v>8321</v>
      </c>
      <c r="S2886" s="11">
        <f>(((J2886/60)/60)/24)+DATE(1970,1,1)</f>
        <v>41948.727256944447</v>
      </c>
      <c r="T2886" s="11">
        <f>(((I2886/60)/60)/24)+DATE(1970,1,1)</f>
        <v>41978.727256944447</v>
      </c>
      <c r="U2886">
        <f>YEAR(S2886)</f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E2887/D2887*100</f>
        <v>32.5</v>
      </c>
      <c r="P2887" s="5">
        <f>IF(L2887,E2887/L2887,0)</f>
        <v>26</v>
      </c>
      <c r="Q2887" s="6" t="s">
        <v>8320</v>
      </c>
      <c r="R2887" s="6" t="s">
        <v>8321</v>
      </c>
      <c r="S2887" s="11">
        <f>(((J2887/60)/60)/24)+DATE(1970,1,1)</f>
        <v>42047.07640046296</v>
      </c>
      <c r="T2887" s="11">
        <f>(((I2887/60)/60)/24)+DATE(1970,1,1)</f>
        <v>42077.034733796296</v>
      </c>
      <c r="U2887">
        <f>YEAR(S2887)</f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E2888/D2888*100</f>
        <v>5</v>
      </c>
      <c r="P2888" s="5">
        <f>IF(L2888,E2888/L2888,0)</f>
        <v>10</v>
      </c>
      <c r="Q2888" s="6" t="s">
        <v>8320</v>
      </c>
      <c r="R2888" s="6" t="s">
        <v>8321</v>
      </c>
      <c r="S2888" s="11">
        <f>(((J2888/60)/60)/24)+DATE(1970,1,1)</f>
        <v>42261.632916666669</v>
      </c>
      <c r="T2888" s="11">
        <f>(((I2888/60)/60)/24)+DATE(1970,1,1)</f>
        <v>42266.165972222225</v>
      </c>
      <c r="U2888">
        <f>YEAR(S2888)</f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E2889/D2889*100</f>
        <v>0.16666666666666669</v>
      </c>
      <c r="P2889" s="5">
        <f>IF(L2889,E2889/L2889,0)</f>
        <v>5</v>
      </c>
      <c r="Q2889" s="6" t="s">
        <v>8320</v>
      </c>
      <c r="R2889" s="6" t="s">
        <v>8321</v>
      </c>
      <c r="S2889" s="11">
        <f>(((J2889/60)/60)/24)+DATE(1970,1,1)</f>
        <v>41985.427361111113</v>
      </c>
      <c r="T2889" s="11">
        <f>(((I2889/60)/60)/24)+DATE(1970,1,1)</f>
        <v>42015.427361111113</v>
      </c>
      <c r="U2889">
        <f>YEAR(S2889)</f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E2890/D2890*100</f>
        <v>0</v>
      </c>
      <c r="P2890" s="5">
        <f>IF(L2890,E2890/L2890,0)</f>
        <v>0</v>
      </c>
      <c r="Q2890" s="6" t="s">
        <v>8320</v>
      </c>
      <c r="R2890" s="6" t="s">
        <v>8321</v>
      </c>
      <c r="S2890" s="11">
        <f>(((J2890/60)/60)/24)+DATE(1970,1,1)</f>
        <v>41922.535185185188</v>
      </c>
      <c r="T2890" s="11">
        <f>(((I2890/60)/60)/24)+DATE(1970,1,1)</f>
        <v>41930.207638888889</v>
      </c>
      <c r="U2890">
        <f>YEAR(S2890)</f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E2891/D2891*100</f>
        <v>38.066666666666663</v>
      </c>
      <c r="P2891" s="5">
        <f>IF(L2891,E2891/L2891,0)</f>
        <v>81.571428571428569</v>
      </c>
      <c r="Q2891" s="6" t="s">
        <v>8320</v>
      </c>
      <c r="R2891" s="6" t="s">
        <v>8321</v>
      </c>
      <c r="S2891" s="11">
        <f>(((J2891/60)/60)/24)+DATE(1970,1,1)</f>
        <v>41850.863252314812</v>
      </c>
      <c r="T2891" s="11">
        <f>(((I2891/60)/60)/24)+DATE(1970,1,1)</f>
        <v>41880.863252314812</v>
      </c>
      <c r="U2891">
        <f>YEAR(S2891)</f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E2892/D2892*100</f>
        <v>1.05</v>
      </c>
      <c r="P2892" s="5">
        <f>IF(L2892,E2892/L2892,0)</f>
        <v>7</v>
      </c>
      <c r="Q2892" s="6" t="s">
        <v>8320</v>
      </c>
      <c r="R2892" s="6" t="s">
        <v>8321</v>
      </c>
      <c r="S2892" s="11">
        <f>(((J2892/60)/60)/24)+DATE(1970,1,1)</f>
        <v>41831.742962962962</v>
      </c>
      <c r="T2892" s="11">
        <f>(((I2892/60)/60)/24)+DATE(1970,1,1)</f>
        <v>41860.125</v>
      </c>
      <c r="U2892">
        <f>YEAR(S2892)</f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E2893/D2893*100</f>
        <v>2.73</v>
      </c>
      <c r="P2893" s="5">
        <f>IF(L2893,E2893/L2893,0)</f>
        <v>27.3</v>
      </c>
      <c r="Q2893" s="6" t="s">
        <v>8320</v>
      </c>
      <c r="R2893" s="6" t="s">
        <v>8321</v>
      </c>
      <c r="S2893" s="11">
        <f>(((J2893/60)/60)/24)+DATE(1970,1,1)</f>
        <v>42415.883425925931</v>
      </c>
      <c r="T2893" s="11">
        <f>(((I2893/60)/60)/24)+DATE(1970,1,1)</f>
        <v>42475.84175925926</v>
      </c>
      <c r="U2893">
        <f>YEAR(S2893)</f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E2894/D2894*100</f>
        <v>9.0909090909090917</v>
      </c>
      <c r="P2894" s="5">
        <f>IF(L2894,E2894/L2894,0)</f>
        <v>29.411764705882351</v>
      </c>
      <c r="Q2894" s="6" t="s">
        <v>8320</v>
      </c>
      <c r="R2894" s="6" t="s">
        <v>8321</v>
      </c>
      <c r="S2894" s="11">
        <f>(((J2894/60)/60)/24)+DATE(1970,1,1)</f>
        <v>41869.714166666665</v>
      </c>
      <c r="T2894" s="11">
        <f>(((I2894/60)/60)/24)+DATE(1970,1,1)</f>
        <v>41876.875</v>
      </c>
      <c r="U2894">
        <f>YEAR(S2894)</f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E2895/D2895*100</f>
        <v>0.5</v>
      </c>
      <c r="P2895" s="5">
        <f>IF(L2895,E2895/L2895,0)</f>
        <v>12.5</v>
      </c>
      <c r="Q2895" s="6" t="s">
        <v>8320</v>
      </c>
      <c r="R2895" s="6" t="s">
        <v>8321</v>
      </c>
      <c r="S2895" s="11">
        <f>(((J2895/60)/60)/24)+DATE(1970,1,1)</f>
        <v>41953.773090277777</v>
      </c>
      <c r="T2895" s="11">
        <f>(((I2895/60)/60)/24)+DATE(1970,1,1)</f>
        <v>42013.083333333328</v>
      </c>
      <c r="U2895">
        <f>YEAR(S2895)</f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E2896/D2896*100</f>
        <v>0</v>
      </c>
      <c r="P2896" s="5">
        <f>IF(L2896,E2896/L2896,0)</f>
        <v>0</v>
      </c>
      <c r="Q2896" s="6" t="s">
        <v>8320</v>
      </c>
      <c r="R2896" s="6" t="s">
        <v>8321</v>
      </c>
      <c r="S2896" s="11">
        <f>(((J2896/60)/60)/24)+DATE(1970,1,1)</f>
        <v>42037.986284722225</v>
      </c>
      <c r="T2896" s="11">
        <f>(((I2896/60)/60)/24)+DATE(1970,1,1)</f>
        <v>42097.944618055553</v>
      </c>
      <c r="U2896">
        <f>YEAR(S2896)</f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E2897/D2897*100</f>
        <v>4.5999999999999996</v>
      </c>
      <c r="P2897" s="5">
        <f>IF(L2897,E2897/L2897,0)</f>
        <v>5.75</v>
      </c>
      <c r="Q2897" s="6" t="s">
        <v>8320</v>
      </c>
      <c r="R2897" s="6" t="s">
        <v>8321</v>
      </c>
      <c r="S2897" s="11">
        <f>(((J2897/60)/60)/24)+DATE(1970,1,1)</f>
        <v>41811.555462962962</v>
      </c>
      <c r="T2897" s="11">
        <f>(((I2897/60)/60)/24)+DATE(1970,1,1)</f>
        <v>41812.875</v>
      </c>
      <c r="U2897">
        <f>YEAR(S2897)</f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E2898/D2898*100</f>
        <v>20.833333333333336</v>
      </c>
      <c r="P2898" s="5">
        <f>IF(L2898,E2898/L2898,0)</f>
        <v>52.083333333333336</v>
      </c>
      <c r="Q2898" s="6" t="s">
        <v>8320</v>
      </c>
      <c r="R2898" s="6" t="s">
        <v>8321</v>
      </c>
      <c r="S2898" s="11">
        <f>(((J2898/60)/60)/24)+DATE(1970,1,1)</f>
        <v>42701.908807870372</v>
      </c>
      <c r="T2898" s="11">
        <f>(((I2898/60)/60)/24)+DATE(1970,1,1)</f>
        <v>42716.25</v>
      </c>
      <c r="U2898">
        <f>YEAR(S2898)</f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E2899/D2899*100</f>
        <v>4.583333333333333</v>
      </c>
      <c r="P2899" s="5">
        <f>IF(L2899,E2899/L2899,0)</f>
        <v>183.33333333333334</v>
      </c>
      <c r="Q2899" s="6" t="s">
        <v>8320</v>
      </c>
      <c r="R2899" s="6" t="s">
        <v>8321</v>
      </c>
      <c r="S2899" s="11">
        <f>(((J2899/60)/60)/24)+DATE(1970,1,1)</f>
        <v>42258.646504629629</v>
      </c>
      <c r="T2899" s="11">
        <f>(((I2899/60)/60)/24)+DATE(1970,1,1)</f>
        <v>42288.645196759258</v>
      </c>
      <c r="U2899">
        <f>YEAR(S2899)</f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E2900/D2900*100</f>
        <v>4.2133333333333338</v>
      </c>
      <c r="P2900" s="5">
        <f>IF(L2900,E2900/L2900,0)</f>
        <v>26.333333333333332</v>
      </c>
      <c r="Q2900" s="6" t="s">
        <v>8320</v>
      </c>
      <c r="R2900" s="6" t="s">
        <v>8321</v>
      </c>
      <c r="S2900" s="11">
        <f>(((J2900/60)/60)/24)+DATE(1970,1,1)</f>
        <v>42278.664965277778</v>
      </c>
      <c r="T2900" s="11">
        <f>(((I2900/60)/60)/24)+DATE(1970,1,1)</f>
        <v>42308.664965277778</v>
      </c>
      <c r="U2900">
        <f>YEAR(S2900)</f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E2901/D2901*100</f>
        <v>0</v>
      </c>
      <c r="P2901" s="5">
        <f>IF(L2901,E2901/L2901,0)</f>
        <v>0</v>
      </c>
      <c r="Q2901" s="6" t="s">
        <v>8320</v>
      </c>
      <c r="R2901" s="6" t="s">
        <v>8321</v>
      </c>
      <c r="S2901" s="11">
        <f>(((J2901/60)/60)/24)+DATE(1970,1,1)</f>
        <v>42515.078217592592</v>
      </c>
      <c r="T2901" s="11">
        <f>(((I2901/60)/60)/24)+DATE(1970,1,1)</f>
        <v>42575.078217592592</v>
      </c>
      <c r="U2901">
        <f>YEAR(S2901)</f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E2902/D2902*100</f>
        <v>61.909090909090914</v>
      </c>
      <c r="P2902" s="5">
        <f>IF(L2902,E2902/L2902,0)</f>
        <v>486.42857142857144</v>
      </c>
      <c r="Q2902" s="6" t="s">
        <v>8320</v>
      </c>
      <c r="R2902" s="6" t="s">
        <v>8321</v>
      </c>
      <c r="S2902" s="11">
        <f>(((J2902/60)/60)/24)+DATE(1970,1,1)</f>
        <v>41830.234166666669</v>
      </c>
      <c r="T2902" s="11">
        <f>(((I2902/60)/60)/24)+DATE(1970,1,1)</f>
        <v>41860.234166666669</v>
      </c>
      <c r="U2902">
        <f>YEAR(S2902)</f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E2903/D2903*100</f>
        <v>0.8</v>
      </c>
      <c r="P2903" s="5">
        <f>IF(L2903,E2903/L2903,0)</f>
        <v>3</v>
      </c>
      <c r="Q2903" s="6" t="s">
        <v>8320</v>
      </c>
      <c r="R2903" s="6" t="s">
        <v>8321</v>
      </c>
      <c r="S2903" s="11">
        <f>(((J2903/60)/60)/24)+DATE(1970,1,1)</f>
        <v>41982.904386574075</v>
      </c>
      <c r="T2903" s="11">
        <f>(((I2903/60)/60)/24)+DATE(1970,1,1)</f>
        <v>42042.904386574075</v>
      </c>
      <c r="U2903">
        <f>YEAR(S2903)</f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E2904/D2904*100</f>
        <v>1.6666666666666666E-2</v>
      </c>
      <c r="P2904" s="5">
        <f>IF(L2904,E2904/L2904,0)</f>
        <v>25</v>
      </c>
      <c r="Q2904" s="6" t="s">
        <v>8320</v>
      </c>
      <c r="R2904" s="6" t="s">
        <v>8321</v>
      </c>
      <c r="S2904" s="11">
        <f>(((J2904/60)/60)/24)+DATE(1970,1,1)</f>
        <v>42210.439768518518</v>
      </c>
      <c r="T2904" s="11">
        <f>(((I2904/60)/60)/24)+DATE(1970,1,1)</f>
        <v>42240.439768518518</v>
      </c>
      <c r="U2904">
        <f>YEAR(S2904)</f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E2905/D2905*100</f>
        <v>0.77999999999999992</v>
      </c>
      <c r="P2905" s="5">
        <f>IF(L2905,E2905/L2905,0)</f>
        <v>9.75</v>
      </c>
      <c r="Q2905" s="6" t="s">
        <v>8320</v>
      </c>
      <c r="R2905" s="6" t="s">
        <v>8321</v>
      </c>
      <c r="S2905" s="11">
        <f>(((J2905/60)/60)/24)+DATE(1970,1,1)</f>
        <v>42196.166874999995</v>
      </c>
      <c r="T2905" s="11">
        <f>(((I2905/60)/60)/24)+DATE(1970,1,1)</f>
        <v>42256.166874999995</v>
      </c>
      <c r="U2905">
        <f>YEAR(S2905)</f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E2906/D2906*100</f>
        <v>5</v>
      </c>
      <c r="P2906" s="5">
        <f>IF(L2906,E2906/L2906,0)</f>
        <v>18.75</v>
      </c>
      <c r="Q2906" s="6" t="s">
        <v>8320</v>
      </c>
      <c r="R2906" s="6" t="s">
        <v>8321</v>
      </c>
      <c r="S2906" s="11">
        <f>(((J2906/60)/60)/24)+DATE(1970,1,1)</f>
        <v>41940.967951388891</v>
      </c>
      <c r="T2906" s="11">
        <f>(((I2906/60)/60)/24)+DATE(1970,1,1)</f>
        <v>41952.5</v>
      </c>
      <c r="U2906">
        <f>YEAR(S2906)</f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E2907/D2907*100</f>
        <v>17.771428571428572</v>
      </c>
      <c r="P2907" s="5">
        <f>IF(L2907,E2907/L2907,0)</f>
        <v>36.588235294117645</v>
      </c>
      <c r="Q2907" s="6" t="s">
        <v>8320</v>
      </c>
      <c r="R2907" s="6" t="s">
        <v>8321</v>
      </c>
      <c r="S2907" s="11">
        <f>(((J2907/60)/60)/24)+DATE(1970,1,1)</f>
        <v>42606.056863425925</v>
      </c>
      <c r="T2907" s="11">
        <f>(((I2907/60)/60)/24)+DATE(1970,1,1)</f>
        <v>42620.056863425925</v>
      </c>
      <c r="U2907">
        <f>YEAR(S2907)</f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E2908/D2908*100</f>
        <v>9.4166666666666661</v>
      </c>
      <c r="P2908" s="5">
        <f>IF(L2908,E2908/L2908,0)</f>
        <v>80.714285714285708</v>
      </c>
      <c r="Q2908" s="6" t="s">
        <v>8320</v>
      </c>
      <c r="R2908" s="6" t="s">
        <v>8321</v>
      </c>
      <c r="S2908" s="11">
        <f>(((J2908/60)/60)/24)+DATE(1970,1,1)</f>
        <v>42199.648912037039</v>
      </c>
      <c r="T2908" s="11">
        <f>(((I2908/60)/60)/24)+DATE(1970,1,1)</f>
        <v>42217.041666666672</v>
      </c>
      <c r="U2908">
        <f>YEAR(S2908)</f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E2909/D2909*100</f>
        <v>0.08</v>
      </c>
      <c r="P2909" s="5">
        <f>IF(L2909,E2909/L2909,0)</f>
        <v>1</v>
      </c>
      <c r="Q2909" s="6" t="s">
        <v>8320</v>
      </c>
      <c r="R2909" s="6" t="s">
        <v>8321</v>
      </c>
      <c r="S2909" s="11">
        <f>(((J2909/60)/60)/24)+DATE(1970,1,1)</f>
        <v>42444.877743055549</v>
      </c>
      <c r="T2909" s="11">
        <f>(((I2909/60)/60)/24)+DATE(1970,1,1)</f>
        <v>42504.877743055549</v>
      </c>
      <c r="U2909">
        <f>YEAR(S2909)</f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E2910/D2910*100</f>
        <v>2.75</v>
      </c>
      <c r="P2910" s="5">
        <f>IF(L2910,E2910/L2910,0)</f>
        <v>52.8</v>
      </c>
      <c r="Q2910" s="6" t="s">
        <v>8320</v>
      </c>
      <c r="R2910" s="6" t="s">
        <v>8321</v>
      </c>
      <c r="S2910" s="11">
        <f>(((J2910/60)/60)/24)+DATE(1970,1,1)</f>
        <v>42499.731701388882</v>
      </c>
      <c r="T2910" s="11">
        <f>(((I2910/60)/60)/24)+DATE(1970,1,1)</f>
        <v>42529.731701388882</v>
      </c>
      <c r="U2910">
        <f>YEAR(S2910)</f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E2911/D2911*100</f>
        <v>1.1111111111111112E-2</v>
      </c>
      <c r="P2911" s="5">
        <f>IF(L2911,E2911/L2911,0)</f>
        <v>20</v>
      </c>
      <c r="Q2911" s="6" t="s">
        <v>8320</v>
      </c>
      <c r="R2911" s="6" t="s">
        <v>8321</v>
      </c>
      <c r="S2911" s="11">
        <f>(((J2911/60)/60)/24)+DATE(1970,1,1)</f>
        <v>41929.266215277778</v>
      </c>
      <c r="T2911" s="11">
        <f>(((I2911/60)/60)/24)+DATE(1970,1,1)</f>
        <v>41968.823611111111</v>
      </c>
      <c r="U2911">
        <f>YEAR(S2911)</f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E2912/D2912*100</f>
        <v>3.3333333333333335E-3</v>
      </c>
      <c r="P2912" s="5">
        <f>IF(L2912,E2912/L2912,0)</f>
        <v>1</v>
      </c>
      <c r="Q2912" s="6" t="s">
        <v>8320</v>
      </c>
      <c r="R2912" s="6" t="s">
        <v>8321</v>
      </c>
      <c r="S2912" s="11">
        <f>(((J2912/60)/60)/24)+DATE(1970,1,1)</f>
        <v>42107.841284722221</v>
      </c>
      <c r="T2912" s="11">
        <f>(((I2912/60)/60)/24)+DATE(1970,1,1)</f>
        <v>42167.841284722221</v>
      </c>
      <c r="U2912">
        <f>YEAR(S2912)</f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E2913/D2913*100</f>
        <v>36.5</v>
      </c>
      <c r="P2913" s="5">
        <f>IF(L2913,E2913/L2913,0)</f>
        <v>46.928571428571431</v>
      </c>
      <c r="Q2913" s="6" t="s">
        <v>8320</v>
      </c>
      <c r="R2913" s="6" t="s">
        <v>8321</v>
      </c>
      <c r="S2913" s="11">
        <f>(((J2913/60)/60)/24)+DATE(1970,1,1)</f>
        <v>42142.768819444449</v>
      </c>
      <c r="T2913" s="11">
        <f>(((I2913/60)/60)/24)+DATE(1970,1,1)</f>
        <v>42182.768819444449</v>
      </c>
      <c r="U2913">
        <f>YEAR(S2913)</f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E2914/D2914*100</f>
        <v>14.058171745152354</v>
      </c>
      <c r="P2914" s="5">
        <f>IF(L2914,E2914/L2914,0)</f>
        <v>78.07692307692308</v>
      </c>
      <c r="Q2914" s="6" t="s">
        <v>8320</v>
      </c>
      <c r="R2914" s="6" t="s">
        <v>8321</v>
      </c>
      <c r="S2914" s="11">
        <f>(((J2914/60)/60)/24)+DATE(1970,1,1)</f>
        <v>42354.131643518514</v>
      </c>
      <c r="T2914" s="11">
        <f>(((I2914/60)/60)/24)+DATE(1970,1,1)</f>
        <v>42384.131643518514</v>
      </c>
      <c r="U2914">
        <f>YEAR(S2914)</f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E2915/D2915*100</f>
        <v>0.02</v>
      </c>
      <c r="P2915" s="5">
        <f>IF(L2915,E2915/L2915,0)</f>
        <v>1</v>
      </c>
      <c r="Q2915" s="6" t="s">
        <v>8320</v>
      </c>
      <c r="R2915" s="6" t="s">
        <v>8321</v>
      </c>
      <c r="S2915" s="11">
        <f>(((J2915/60)/60)/24)+DATE(1970,1,1)</f>
        <v>41828.922905092593</v>
      </c>
      <c r="T2915" s="11">
        <f>(((I2915/60)/60)/24)+DATE(1970,1,1)</f>
        <v>41888.922905092593</v>
      </c>
      <c r="U2915">
        <f>YEAR(S2915)</f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E2916/D2916*100</f>
        <v>4.0000000000000001E-3</v>
      </c>
      <c r="P2916" s="5">
        <f>IF(L2916,E2916/L2916,0)</f>
        <v>1</v>
      </c>
      <c r="Q2916" s="6" t="s">
        <v>8320</v>
      </c>
      <c r="R2916" s="6" t="s">
        <v>8321</v>
      </c>
      <c r="S2916" s="11">
        <f>(((J2916/60)/60)/24)+DATE(1970,1,1)</f>
        <v>42017.907337962963</v>
      </c>
      <c r="T2916" s="11">
        <f>(((I2916/60)/60)/24)+DATE(1970,1,1)</f>
        <v>42077.865671296298</v>
      </c>
      <c r="U2916">
        <f>YEAR(S2916)</f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E2917/D2917*100</f>
        <v>61.1</v>
      </c>
      <c r="P2917" s="5">
        <f>IF(L2917,E2917/L2917,0)</f>
        <v>203.66666666666666</v>
      </c>
      <c r="Q2917" s="6" t="s">
        <v>8320</v>
      </c>
      <c r="R2917" s="6" t="s">
        <v>8321</v>
      </c>
      <c r="S2917" s="11">
        <f>(((J2917/60)/60)/24)+DATE(1970,1,1)</f>
        <v>42415.398032407407</v>
      </c>
      <c r="T2917" s="11">
        <f>(((I2917/60)/60)/24)+DATE(1970,1,1)</f>
        <v>42445.356365740736</v>
      </c>
      <c r="U2917">
        <f>YEAR(S2917)</f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E2918/D2918*100</f>
        <v>7.8378378378378386</v>
      </c>
      <c r="P2918" s="5">
        <f>IF(L2918,E2918/L2918,0)</f>
        <v>20.714285714285715</v>
      </c>
      <c r="Q2918" s="6" t="s">
        <v>8320</v>
      </c>
      <c r="R2918" s="6" t="s">
        <v>8321</v>
      </c>
      <c r="S2918" s="11">
        <f>(((J2918/60)/60)/24)+DATE(1970,1,1)</f>
        <v>41755.476724537039</v>
      </c>
      <c r="T2918" s="11">
        <f>(((I2918/60)/60)/24)+DATE(1970,1,1)</f>
        <v>41778.476724537039</v>
      </c>
      <c r="U2918">
        <f>YEAR(S2918)</f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E2919/D2919*100</f>
        <v>21.85</v>
      </c>
      <c r="P2919" s="5">
        <f>IF(L2919,E2919/L2919,0)</f>
        <v>48.555555555555557</v>
      </c>
      <c r="Q2919" s="6" t="s">
        <v>8320</v>
      </c>
      <c r="R2919" s="6" t="s">
        <v>8321</v>
      </c>
      <c r="S2919" s="11">
        <f>(((J2919/60)/60)/24)+DATE(1970,1,1)</f>
        <v>42245.234340277777</v>
      </c>
      <c r="T2919" s="11">
        <f>(((I2919/60)/60)/24)+DATE(1970,1,1)</f>
        <v>42263.234340277777</v>
      </c>
      <c r="U2919">
        <f>YEAR(S2919)</f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E2920/D2920*100</f>
        <v>27.24</v>
      </c>
      <c r="P2920" s="5">
        <f>IF(L2920,E2920/L2920,0)</f>
        <v>68.099999999999994</v>
      </c>
      <c r="Q2920" s="6" t="s">
        <v>8320</v>
      </c>
      <c r="R2920" s="6" t="s">
        <v>8321</v>
      </c>
      <c r="S2920" s="11">
        <f>(((J2920/60)/60)/24)+DATE(1970,1,1)</f>
        <v>42278.629710648151</v>
      </c>
      <c r="T2920" s="11">
        <f>(((I2920/60)/60)/24)+DATE(1970,1,1)</f>
        <v>42306.629710648151</v>
      </c>
      <c r="U2920">
        <f>YEAR(S2920)</f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E2921/D2921*100</f>
        <v>8.5</v>
      </c>
      <c r="P2921" s="5">
        <f>IF(L2921,E2921/L2921,0)</f>
        <v>8.5</v>
      </c>
      <c r="Q2921" s="6" t="s">
        <v>8320</v>
      </c>
      <c r="R2921" s="6" t="s">
        <v>8321</v>
      </c>
      <c r="S2921" s="11">
        <f>(((J2921/60)/60)/24)+DATE(1970,1,1)</f>
        <v>41826.61954861111</v>
      </c>
      <c r="T2921" s="11">
        <f>(((I2921/60)/60)/24)+DATE(1970,1,1)</f>
        <v>41856.61954861111</v>
      </c>
      <c r="U2921">
        <f>YEAR(S2921)</f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E2922/D2922*100</f>
        <v>26.840000000000003</v>
      </c>
      <c r="P2922" s="5">
        <f>IF(L2922,E2922/L2922,0)</f>
        <v>51.615384615384613</v>
      </c>
      <c r="Q2922" s="6" t="s">
        <v>8320</v>
      </c>
      <c r="R2922" s="6" t="s">
        <v>8321</v>
      </c>
      <c r="S2922" s="11">
        <f>(((J2922/60)/60)/24)+DATE(1970,1,1)</f>
        <v>42058.792476851857</v>
      </c>
      <c r="T2922" s="11">
        <f>(((I2922/60)/60)/24)+DATE(1970,1,1)</f>
        <v>42088.750810185185</v>
      </c>
      <c r="U2922">
        <f>YEAR(S2922)</f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E2923/D2923*100</f>
        <v>129</v>
      </c>
      <c r="P2923" s="5">
        <f>IF(L2923,E2923/L2923,0)</f>
        <v>43</v>
      </c>
      <c r="Q2923" s="6" t="s">
        <v>8320</v>
      </c>
      <c r="R2923" s="6" t="s">
        <v>8358</v>
      </c>
      <c r="S2923" s="11">
        <f>(((J2923/60)/60)/24)+DATE(1970,1,1)</f>
        <v>41877.886620370373</v>
      </c>
      <c r="T2923" s="11">
        <f>(((I2923/60)/60)/24)+DATE(1970,1,1)</f>
        <v>41907.886620370373</v>
      </c>
      <c r="U2923">
        <f>YEAR(S2923)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E2924/D2924*100</f>
        <v>100</v>
      </c>
      <c r="P2924" s="5">
        <f>IF(L2924,E2924/L2924,0)</f>
        <v>83.333333333333329</v>
      </c>
      <c r="Q2924" s="6" t="s">
        <v>8320</v>
      </c>
      <c r="R2924" s="6" t="s">
        <v>8358</v>
      </c>
      <c r="S2924" s="11">
        <f>(((J2924/60)/60)/24)+DATE(1970,1,1)</f>
        <v>42097.874155092592</v>
      </c>
      <c r="T2924" s="11">
        <f>(((I2924/60)/60)/24)+DATE(1970,1,1)</f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E2925/D2925*100</f>
        <v>100</v>
      </c>
      <c r="P2925" s="5">
        <f>IF(L2925,E2925/L2925,0)</f>
        <v>30</v>
      </c>
      <c r="Q2925" s="6" t="s">
        <v>8320</v>
      </c>
      <c r="R2925" s="6" t="s">
        <v>8358</v>
      </c>
      <c r="S2925" s="11">
        <f>(((J2925/60)/60)/24)+DATE(1970,1,1)</f>
        <v>42013.15253472222</v>
      </c>
      <c r="T2925" s="11">
        <f>(((I2925/60)/60)/24)+DATE(1970,1,1)</f>
        <v>42028.125</v>
      </c>
      <c r="U2925">
        <f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E2926/D2926*100</f>
        <v>103.2</v>
      </c>
      <c r="P2926" s="5">
        <f>IF(L2926,E2926/L2926,0)</f>
        <v>175.51020408163265</v>
      </c>
      <c r="Q2926" s="6" t="s">
        <v>8320</v>
      </c>
      <c r="R2926" s="6" t="s">
        <v>8358</v>
      </c>
      <c r="S2926" s="11">
        <f>(((J2926/60)/60)/24)+DATE(1970,1,1)</f>
        <v>42103.556828703702</v>
      </c>
      <c r="T2926" s="11">
        <f>(((I2926/60)/60)/24)+DATE(1970,1,1)</f>
        <v>42133.165972222225</v>
      </c>
      <c r="U2926">
        <f>YEAR(S2926)</f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E2927/D2927*100</f>
        <v>102.44597777777777</v>
      </c>
      <c r="P2927" s="5">
        <f>IF(L2927,E2927/L2927,0)</f>
        <v>231.66175879396985</v>
      </c>
      <c r="Q2927" s="6" t="s">
        <v>8320</v>
      </c>
      <c r="R2927" s="6" t="s">
        <v>8358</v>
      </c>
      <c r="S2927" s="11">
        <f>(((J2927/60)/60)/24)+DATE(1970,1,1)</f>
        <v>41863.584120370368</v>
      </c>
      <c r="T2927" s="11">
        <f>(((I2927/60)/60)/24)+DATE(1970,1,1)</f>
        <v>41893.584120370368</v>
      </c>
      <c r="U2927">
        <f>YEAR(S2927)</f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E2928/D2928*100</f>
        <v>125</v>
      </c>
      <c r="P2928" s="5">
        <f>IF(L2928,E2928/L2928,0)</f>
        <v>75</v>
      </c>
      <c r="Q2928" s="6" t="s">
        <v>8320</v>
      </c>
      <c r="R2928" s="6" t="s">
        <v>8358</v>
      </c>
      <c r="S2928" s="11">
        <f>(((J2928/60)/60)/24)+DATE(1970,1,1)</f>
        <v>42044.765960648147</v>
      </c>
      <c r="T2928" s="11">
        <f>(((I2928/60)/60)/24)+DATE(1970,1,1)</f>
        <v>42058.765960648147</v>
      </c>
      <c r="U2928">
        <f>YEAR(S2928)</f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E2929/D2929*100</f>
        <v>130.83333333333334</v>
      </c>
      <c r="P2929" s="5">
        <f>IF(L2929,E2929/L2929,0)</f>
        <v>112.14285714285714</v>
      </c>
      <c r="Q2929" s="6" t="s">
        <v>8320</v>
      </c>
      <c r="R2929" s="6" t="s">
        <v>8358</v>
      </c>
      <c r="S2929" s="11">
        <f>(((J2929/60)/60)/24)+DATE(1970,1,1)</f>
        <v>41806.669317129628</v>
      </c>
      <c r="T2929" s="11">
        <f>(((I2929/60)/60)/24)+DATE(1970,1,1)</f>
        <v>41835.208333333336</v>
      </c>
      <c r="U2929">
        <f>YEAR(S2929)</f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E2930/D2930*100</f>
        <v>100</v>
      </c>
      <c r="P2930" s="5">
        <f>IF(L2930,E2930/L2930,0)</f>
        <v>41.666666666666664</v>
      </c>
      <c r="Q2930" s="6" t="s">
        <v>8320</v>
      </c>
      <c r="R2930" s="6" t="s">
        <v>8358</v>
      </c>
      <c r="S2930" s="11">
        <f>(((J2930/60)/60)/24)+DATE(1970,1,1)</f>
        <v>42403.998217592598</v>
      </c>
      <c r="T2930" s="11">
        <f>(((I2930/60)/60)/24)+DATE(1970,1,1)</f>
        <v>42433.998217592598</v>
      </c>
      <c r="U2930">
        <f>YEAR(S2930)</f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E2931/D2931*100</f>
        <v>102.06937499999999</v>
      </c>
      <c r="P2931" s="5">
        <f>IF(L2931,E2931/L2931,0)</f>
        <v>255.17343750000001</v>
      </c>
      <c r="Q2931" s="6" t="s">
        <v>8320</v>
      </c>
      <c r="R2931" s="6" t="s">
        <v>8358</v>
      </c>
      <c r="S2931" s="11">
        <f>(((J2931/60)/60)/24)+DATE(1970,1,1)</f>
        <v>41754.564328703702</v>
      </c>
      <c r="T2931" s="11">
        <f>(((I2931/60)/60)/24)+DATE(1970,1,1)</f>
        <v>41784.564328703702</v>
      </c>
      <c r="U2931">
        <f>YEAR(S2931)</f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E2932/D2932*100</f>
        <v>100.92000000000002</v>
      </c>
      <c r="P2932" s="5">
        <f>IF(L2932,E2932/L2932,0)</f>
        <v>162.7741935483871</v>
      </c>
      <c r="Q2932" s="6" t="s">
        <v>8320</v>
      </c>
      <c r="R2932" s="6" t="s">
        <v>8358</v>
      </c>
      <c r="S2932" s="11">
        <f>(((J2932/60)/60)/24)+DATE(1970,1,1)</f>
        <v>42101.584074074075</v>
      </c>
      <c r="T2932" s="11">
        <f>(((I2932/60)/60)/24)+DATE(1970,1,1)</f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E2933/D2933*100</f>
        <v>106</v>
      </c>
      <c r="P2933" s="5">
        <f>IF(L2933,E2933/L2933,0)</f>
        <v>88.333333333333329</v>
      </c>
      <c r="Q2933" s="6" t="s">
        <v>8320</v>
      </c>
      <c r="R2933" s="6" t="s">
        <v>8358</v>
      </c>
      <c r="S2933" s="11">
        <f>(((J2933/60)/60)/24)+DATE(1970,1,1)</f>
        <v>41872.291238425925</v>
      </c>
      <c r="T2933" s="11">
        <f>(((I2933/60)/60)/24)+DATE(1970,1,1)</f>
        <v>41897.255555555559</v>
      </c>
      <c r="U2933">
        <f>YEAR(S2933)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E2934/D2934*100</f>
        <v>105.0967741935484</v>
      </c>
      <c r="P2934" s="5">
        <f>IF(L2934,E2934/L2934,0)</f>
        <v>85.736842105263165</v>
      </c>
      <c r="Q2934" s="6" t="s">
        <v>8320</v>
      </c>
      <c r="R2934" s="6" t="s">
        <v>8358</v>
      </c>
      <c r="S2934" s="11">
        <f>(((J2934/60)/60)/24)+DATE(1970,1,1)</f>
        <v>42025.164780092593</v>
      </c>
      <c r="T2934" s="11">
        <f>(((I2934/60)/60)/24)+DATE(1970,1,1)</f>
        <v>42056.458333333328</v>
      </c>
      <c r="U2934">
        <f>YEAR(S2934)</f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E2935/D2935*100</f>
        <v>102.76</v>
      </c>
      <c r="P2935" s="5">
        <f>IF(L2935,E2935/L2935,0)</f>
        <v>47.574074074074076</v>
      </c>
      <c r="Q2935" s="6" t="s">
        <v>8320</v>
      </c>
      <c r="R2935" s="6" t="s">
        <v>8358</v>
      </c>
      <c r="S2935" s="11">
        <f>(((J2935/60)/60)/24)+DATE(1970,1,1)</f>
        <v>42495.956631944442</v>
      </c>
      <c r="T2935" s="11">
        <f>(((I2935/60)/60)/24)+DATE(1970,1,1)</f>
        <v>42525.956631944442</v>
      </c>
      <c r="U2935">
        <f>YEAR(S2935)</f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E2936/D2936*100</f>
        <v>108</v>
      </c>
      <c r="P2936" s="5">
        <f>IF(L2936,E2936/L2936,0)</f>
        <v>72.972972972972968</v>
      </c>
      <c r="Q2936" s="6" t="s">
        <v>8320</v>
      </c>
      <c r="R2936" s="6" t="s">
        <v>8358</v>
      </c>
      <c r="S2936" s="11">
        <f>(((J2936/60)/60)/24)+DATE(1970,1,1)</f>
        <v>41775.636157407411</v>
      </c>
      <c r="T2936" s="11">
        <f>(((I2936/60)/60)/24)+DATE(1970,1,1)</f>
        <v>41805.636157407411</v>
      </c>
      <c r="U2936">
        <f>YEAR(S2936)</f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E2937/D2937*100</f>
        <v>100.88571428571429</v>
      </c>
      <c r="P2937" s="5">
        <f>IF(L2937,E2937/L2937,0)</f>
        <v>90.538461538461533</v>
      </c>
      <c r="Q2937" s="6" t="s">
        <v>8320</v>
      </c>
      <c r="R2937" s="6" t="s">
        <v>8358</v>
      </c>
      <c r="S2937" s="11">
        <f>(((J2937/60)/60)/24)+DATE(1970,1,1)</f>
        <v>42553.583425925928</v>
      </c>
      <c r="T2937" s="11">
        <f>(((I2937/60)/60)/24)+DATE(1970,1,1)</f>
        <v>42611.708333333328</v>
      </c>
      <c r="U2937">
        <f>YEAR(S2937)</f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E2938/D2938*100</f>
        <v>128</v>
      </c>
      <c r="P2938" s="5">
        <f>IF(L2938,E2938/L2938,0)</f>
        <v>37.647058823529413</v>
      </c>
      <c r="Q2938" s="6" t="s">
        <v>8320</v>
      </c>
      <c r="R2938" s="6" t="s">
        <v>8358</v>
      </c>
      <c r="S2938" s="11">
        <f>(((J2938/60)/60)/24)+DATE(1970,1,1)</f>
        <v>41912.650729166664</v>
      </c>
      <c r="T2938" s="11">
        <f>(((I2938/60)/60)/24)+DATE(1970,1,1)</f>
        <v>41925.207638888889</v>
      </c>
      <c r="U2938">
        <f>YEAR(S2938)</f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E2939/D2939*100</f>
        <v>133.33333333333331</v>
      </c>
      <c r="P2939" s="5">
        <f>IF(L2939,E2939/L2939,0)</f>
        <v>36.363636363636367</v>
      </c>
      <c r="Q2939" s="6" t="s">
        <v>8320</v>
      </c>
      <c r="R2939" s="6" t="s">
        <v>8358</v>
      </c>
      <c r="S2939" s="11">
        <f>(((J2939/60)/60)/24)+DATE(1970,1,1)</f>
        <v>41803.457326388889</v>
      </c>
      <c r="T2939" s="11">
        <f>(((I2939/60)/60)/24)+DATE(1970,1,1)</f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E2940/D2940*100</f>
        <v>101.375</v>
      </c>
      <c r="P2940" s="5">
        <f>IF(L2940,E2940/L2940,0)</f>
        <v>126.71875</v>
      </c>
      <c r="Q2940" s="6" t="s">
        <v>8320</v>
      </c>
      <c r="R2940" s="6" t="s">
        <v>8358</v>
      </c>
      <c r="S2940" s="11">
        <f>(((J2940/60)/60)/24)+DATE(1970,1,1)</f>
        <v>42004.703865740739</v>
      </c>
      <c r="T2940" s="11">
        <f>(((I2940/60)/60)/24)+DATE(1970,1,1)</f>
        <v>42034.703865740739</v>
      </c>
      <c r="U2940">
        <f>YEAR(S2940)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E2941/D2941*100</f>
        <v>102.875</v>
      </c>
      <c r="P2941" s="5">
        <f>IF(L2941,E2941/L2941,0)</f>
        <v>329.2</v>
      </c>
      <c r="Q2941" s="6" t="s">
        <v>8320</v>
      </c>
      <c r="R2941" s="6" t="s">
        <v>8358</v>
      </c>
      <c r="S2941" s="11">
        <f>(((J2941/60)/60)/24)+DATE(1970,1,1)</f>
        <v>41845.809166666666</v>
      </c>
      <c r="T2941" s="11">
        <f>(((I2941/60)/60)/24)+DATE(1970,1,1)</f>
        <v>41879.041666666664</v>
      </c>
      <c r="U2941">
        <f>YEAR(S2941)</f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E2942/D2942*100</f>
        <v>107.24000000000001</v>
      </c>
      <c r="P2942" s="5">
        <f>IF(L2942,E2942/L2942,0)</f>
        <v>81.242424242424249</v>
      </c>
      <c r="Q2942" s="6" t="s">
        <v>8320</v>
      </c>
      <c r="R2942" s="6" t="s">
        <v>8358</v>
      </c>
      <c r="S2942" s="11">
        <f>(((J2942/60)/60)/24)+DATE(1970,1,1)</f>
        <v>41982.773356481484</v>
      </c>
      <c r="T2942" s="11">
        <f>(((I2942/60)/60)/24)+DATE(1970,1,1)</f>
        <v>42022.773356481484</v>
      </c>
      <c r="U2942">
        <f>YEAR(S2942)</f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E2943/D2943*100</f>
        <v>4.0000000000000001E-3</v>
      </c>
      <c r="P2943" s="5">
        <f>IF(L2943,E2943/L2943,0)</f>
        <v>1</v>
      </c>
      <c r="Q2943" s="6" t="s">
        <v>8320</v>
      </c>
      <c r="R2943" s="6" t="s">
        <v>8356</v>
      </c>
      <c r="S2943" s="11">
        <f>(((J2943/60)/60)/24)+DATE(1970,1,1)</f>
        <v>42034.960127314815</v>
      </c>
      <c r="T2943" s="11">
        <f>(((I2943/60)/60)/24)+DATE(1970,1,1)</f>
        <v>42064.960127314815</v>
      </c>
      <c r="U2943">
        <f>YEAR(S2943)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E2944/D2944*100</f>
        <v>20.424999999999997</v>
      </c>
      <c r="P2944" s="5">
        <f>IF(L2944,E2944/L2944,0)</f>
        <v>202.22772277227722</v>
      </c>
      <c r="Q2944" s="6" t="s">
        <v>8320</v>
      </c>
      <c r="R2944" s="6" t="s">
        <v>8356</v>
      </c>
      <c r="S2944" s="11">
        <f>(((J2944/60)/60)/24)+DATE(1970,1,1)</f>
        <v>42334.803923611107</v>
      </c>
      <c r="T2944" s="11">
        <f>(((I2944/60)/60)/24)+DATE(1970,1,1)</f>
        <v>42354.845833333333</v>
      </c>
      <c r="U2944">
        <f>YEAR(S2944)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E2945/D2945*100</f>
        <v>0</v>
      </c>
      <c r="P2945" s="5">
        <f>IF(L2945,E2945/L2945,0)</f>
        <v>0</v>
      </c>
      <c r="Q2945" s="6" t="s">
        <v>8320</v>
      </c>
      <c r="R2945" s="6" t="s">
        <v>8356</v>
      </c>
      <c r="S2945" s="11">
        <f>(((J2945/60)/60)/24)+DATE(1970,1,1)</f>
        <v>42077.129398148143</v>
      </c>
      <c r="T2945" s="11">
        <f>(((I2945/60)/60)/24)+DATE(1970,1,1)</f>
        <v>42107.129398148143</v>
      </c>
      <c r="U2945">
        <f>YEAR(S2945)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E2946/D2946*100</f>
        <v>1</v>
      </c>
      <c r="P2946" s="5">
        <f>IF(L2946,E2946/L2946,0)</f>
        <v>100</v>
      </c>
      <c r="Q2946" s="6" t="s">
        <v>8320</v>
      </c>
      <c r="R2946" s="6" t="s">
        <v>8356</v>
      </c>
      <c r="S2946" s="11">
        <f>(((J2946/60)/60)/24)+DATE(1970,1,1)</f>
        <v>42132.9143287037</v>
      </c>
      <c r="T2946" s="11">
        <f>(((I2946/60)/60)/24)+DATE(1970,1,1)</f>
        <v>42162.9143287037</v>
      </c>
      <c r="U2946">
        <f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E2947/D2947*100</f>
        <v>0</v>
      </c>
      <c r="P2947" s="5">
        <f>IF(L2947,E2947/L2947,0)</f>
        <v>0</v>
      </c>
      <c r="Q2947" s="6" t="s">
        <v>8320</v>
      </c>
      <c r="R2947" s="6" t="s">
        <v>8356</v>
      </c>
      <c r="S2947" s="11">
        <f>(((J2947/60)/60)/24)+DATE(1970,1,1)</f>
        <v>42118.139583333337</v>
      </c>
      <c r="T2947" s="11">
        <f>(((I2947/60)/60)/24)+DATE(1970,1,1)</f>
        <v>42148.139583333337</v>
      </c>
      <c r="U2947">
        <f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E2948/D2948*100</f>
        <v>0.1</v>
      </c>
      <c r="P2948" s="5">
        <f>IF(L2948,E2948/L2948,0)</f>
        <v>1</v>
      </c>
      <c r="Q2948" s="6" t="s">
        <v>8320</v>
      </c>
      <c r="R2948" s="6" t="s">
        <v>8356</v>
      </c>
      <c r="S2948" s="11">
        <f>(((J2948/60)/60)/24)+DATE(1970,1,1)</f>
        <v>42567.531157407408</v>
      </c>
      <c r="T2948" s="11">
        <f>(((I2948/60)/60)/24)+DATE(1970,1,1)</f>
        <v>42597.531157407408</v>
      </c>
      <c r="U2948">
        <f>YEAR(S2948)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E2949/D2949*100</f>
        <v>4.2880000000000003</v>
      </c>
      <c r="P2949" s="5">
        <f>IF(L2949,E2949/L2949,0)</f>
        <v>82.461538461538467</v>
      </c>
      <c r="Q2949" s="6" t="s">
        <v>8320</v>
      </c>
      <c r="R2949" s="6" t="s">
        <v>8356</v>
      </c>
      <c r="S2949" s="11">
        <f>(((J2949/60)/60)/24)+DATE(1970,1,1)</f>
        <v>42649.562118055561</v>
      </c>
      <c r="T2949" s="11">
        <f>(((I2949/60)/60)/24)+DATE(1970,1,1)</f>
        <v>42698.715972222228</v>
      </c>
      <c r="U2949">
        <f>YEAR(S2949)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E2950/D2950*100</f>
        <v>4.8000000000000004E-3</v>
      </c>
      <c r="P2950" s="5">
        <f>IF(L2950,E2950/L2950,0)</f>
        <v>2.6666666666666665</v>
      </c>
      <c r="Q2950" s="6" t="s">
        <v>8320</v>
      </c>
      <c r="R2950" s="6" t="s">
        <v>8356</v>
      </c>
      <c r="S2950" s="11">
        <f>(((J2950/60)/60)/24)+DATE(1970,1,1)</f>
        <v>42097.649224537032</v>
      </c>
      <c r="T2950" s="11">
        <f>(((I2950/60)/60)/24)+DATE(1970,1,1)</f>
        <v>42157.649224537032</v>
      </c>
      <c r="U2950">
        <f>YEAR(S2950)</f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E2951/D2951*100</f>
        <v>2.5</v>
      </c>
      <c r="P2951" s="5">
        <f>IF(L2951,E2951/L2951,0)</f>
        <v>12.5</v>
      </c>
      <c r="Q2951" s="6" t="s">
        <v>8320</v>
      </c>
      <c r="R2951" s="6" t="s">
        <v>8356</v>
      </c>
      <c r="S2951" s="11">
        <f>(((J2951/60)/60)/24)+DATE(1970,1,1)</f>
        <v>42297.823113425926</v>
      </c>
      <c r="T2951" s="11">
        <f>(((I2951/60)/60)/24)+DATE(1970,1,1)</f>
        <v>42327.864780092597</v>
      </c>
      <c r="U2951">
        <f>YEAR(S2951)</f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E2952/D2952*100</f>
        <v>0</v>
      </c>
      <c r="P2952" s="5">
        <f>IF(L2952,E2952/L2952,0)</f>
        <v>0</v>
      </c>
      <c r="Q2952" s="6" t="s">
        <v>8320</v>
      </c>
      <c r="R2952" s="6" t="s">
        <v>8356</v>
      </c>
      <c r="S2952" s="11">
        <f>(((J2952/60)/60)/24)+DATE(1970,1,1)</f>
        <v>42362.36518518519</v>
      </c>
      <c r="T2952" s="11">
        <f>(((I2952/60)/60)/24)+DATE(1970,1,1)</f>
        <v>42392.36518518519</v>
      </c>
      <c r="U2952">
        <f>YEAR(S2952)</f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E2953/D2953*100</f>
        <v>2.1919999999999997</v>
      </c>
      <c r="P2953" s="5">
        <f>IF(L2953,E2953/L2953,0)</f>
        <v>18.896551724137932</v>
      </c>
      <c r="Q2953" s="6" t="s">
        <v>8320</v>
      </c>
      <c r="R2953" s="6" t="s">
        <v>8356</v>
      </c>
      <c r="S2953" s="11">
        <f>(((J2953/60)/60)/24)+DATE(1970,1,1)</f>
        <v>41872.802928240737</v>
      </c>
      <c r="T2953" s="11">
        <f>(((I2953/60)/60)/24)+DATE(1970,1,1)</f>
        <v>41917.802928240737</v>
      </c>
      <c r="U2953">
        <f>YEAR(S2953)</f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E2954/D2954*100</f>
        <v>8.0250000000000004</v>
      </c>
      <c r="P2954" s="5">
        <f>IF(L2954,E2954/L2954,0)</f>
        <v>200.625</v>
      </c>
      <c r="Q2954" s="6" t="s">
        <v>8320</v>
      </c>
      <c r="R2954" s="6" t="s">
        <v>8356</v>
      </c>
      <c r="S2954" s="11">
        <f>(((J2954/60)/60)/24)+DATE(1970,1,1)</f>
        <v>42628.690266203703</v>
      </c>
      <c r="T2954" s="11">
        <f>(((I2954/60)/60)/24)+DATE(1970,1,1)</f>
        <v>42660.166666666672</v>
      </c>
      <c r="U2954">
        <f>YEAR(S2954)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E2955/D2955*100</f>
        <v>0.15125</v>
      </c>
      <c r="P2955" s="5">
        <f>IF(L2955,E2955/L2955,0)</f>
        <v>201.66666666666666</v>
      </c>
      <c r="Q2955" s="6" t="s">
        <v>8320</v>
      </c>
      <c r="R2955" s="6" t="s">
        <v>8356</v>
      </c>
      <c r="S2955" s="11">
        <f>(((J2955/60)/60)/24)+DATE(1970,1,1)</f>
        <v>42255.791909722218</v>
      </c>
      <c r="T2955" s="11">
        <f>(((I2955/60)/60)/24)+DATE(1970,1,1)</f>
        <v>42285.791909722218</v>
      </c>
      <c r="U2955">
        <f>YEAR(S2955)</f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E2956/D2956*100</f>
        <v>0</v>
      </c>
      <c r="P2956" s="5">
        <f>IF(L2956,E2956/L2956,0)</f>
        <v>0</v>
      </c>
      <c r="Q2956" s="6" t="s">
        <v>8320</v>
      </c>
      <c r="R2956" s="6" t="s">
        <v>8356</v>
      </c>
      <c r="S2956" s="11">
        <f>(((J2956/60)/60)/24)+DATE(1970,1,1)</f>
        <v>42790.583368055552</v>
      </c>
      <c r="T2956" s="11">
        <f>(((I2956/60)/60)/24)+DATE(1970,1,1)</f>
        <v>42810.541701388895</v>
      </c>
      <c r="U2956">
        <f>YEAR(S2956)</f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E2957/D2957*100</f>
        <v>59.583333333333336</v>
      </c>
      <c r="P2957" s="5">
        <f>IF(L2957,E2957/L2957,0)</f>
        <v>65</v>
      </c>
      <c r="Q2957" s="6" t="s">
        <v>8320</v>
      </c>
      <c r="R2957" s="6" t="s">
        <v>8356</v>
      </c>
      <c r="S2957" s="11">
        <f>(((J2957/60)/60)/24)+DATE(1970,1,1)</f>
        <v>42141.741307870368</v>
      </c>
      <c r="T2957" s="11">
        <f>(((I2957/60)/60)/24)+DATE(1970,1,1)</f>
        <v>42171.741307870368</v>
      </c>
      <c r="U2957">
        <f>YEAR(S2957)</f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E2958/D2958*100</f>
        <v>16.734177215189874</v>
      </c>
      <c r="P2958" s="5">
        <f>IF(L2958,E2958/L2958,0)</f>
        <v>66.099999999999994</v>
      </c>
      <c r="Q2958" s="6" t="s">
        <v>8320</v>
      </c>
      <c r="R2958" s="6" t="s">
        <v>8356</v>
      </c>
      <c r="S2958" s="11">
        <f>(((J2958/60)/60)/24)+DATE(1970,1,1)</f>
        <v>42464.958912037036</v>
      </c>
      <c r="T2958" s="11">
        <f>(((I2958/60)/60)/24)+DATE(1970,1,1)</f>
        <v>42494.958912037036</v>
      </c>
      <c r="U2958">
        <f>YEAR(S2958)</f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E2959/D2959*100</f>
        <v>1.8666666666666669</v>
      </c>
      <c r="P2959" s="5">
        <f>IF(L2959,E2959/L2959,0)</f>
        <v>93.333333333333329</v>
      </c>
      <c r="Q2959" s="6" t="s">
        <v>8320</v>
      </c>
      <c r="R2959" s="6" t="s">
        <v>8356</v>
      </c>
      <c r="S2959" s="11">
        <f>(((J2959/60)/60)/24)+DATE(1970,1,1)</f>
        <v>42031.011249999996</v>
      </c>
      <c r="T2959" s="11">
        <f>(((I2959/60)/60)/24)+DATE(1970,1,1)</f>
        <v>42090.969583333332</v>
      </c>
      <c r="U2959">
        <f>YEAR(S2959)</f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E2960/D2960*100</f>
        <v>0</v>
      </c>
      <c r="P2960" s="5">
        <f>IF(L2960,E2960/L2960,0)</f>
        <v>0</v>
      </c>
      <c r="Q2960" s="6" t="s">
        <v>8320</v>
      </c>
      <c r="R2960" s="6" t="s">
        <v>8356</v>
      </c>
      <c r="S2960" s="11">
        <f>(((J2960/60)/60)/24)+DATE(1970,1,1)</f>
        <v>42438.779131944444</v>
      </c>
      <c r="T2960" s="11">
        <f>(((I2960/60)/60)/24)+DATE(1970,1,1)</f>
        <v>42498.73746527778</v>
      </c>
      <c r="U2960">
        <f>YEAR(S2960)</f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E2961/D2961*100</f>
        <v>0</v>
      </c>
      <c r="P2961" s="5">
        <f>IF(L2961,E2961/L2961,0)</f>
        <v>0</v>
      </c>
      <c r="Q2961" s="6" t="s">
        <v>8320</v>
      </c>
      <c r="R2961" s="6" t="s">
        <v>8356</v>
      </c>
      <c r="S2961" s="11">
        <f>(((J2961/60)/60)/24)+DATE(1970,1,1)</f>
        <v>42498.008391203708</v>
      </c>
      <c r="T2961" s="11">
        <f>(((I2961/60)/60)/24)+DATE(1970,1,1)</f>
        <v>42528.008391203708</v>
      </c>
      <c r="U2961">
        <f>YEAR(S2961)</f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E2962/D2962*100</f>
        <v>0</v>
      </c>
      <c r="P2962" s="5">
        <f>IF(L2962,E2962/L2962,0)</f>
        <v>0</v>
      </c>
      <c r="Q2962" s="6" t="s">
        <v>8320</v>
      </c>
      <c r="R2962" s="6" t="s">
        <v>8356</v>
      </c>
      <c r="S2962" s="11">
        <f>(((J2962/60)/60)/24)+DATE(1970,1,1)</f>
        <v>41863.757210648146</v>
      </c>
      <c r="T2962" s="11">
        <f>(((I2962/60)/60)/24)+DATE(1970,1,1)</f>
        <v>41893.757210648146</v>
      </c>
      <c r="U2962">
        <f>YEAR(S2962)</f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E2963/D2963*100</f>
        <v>109.62</v>
      </c>
      <c r="P2963" s="5">
        <f>IF(L2963,E2963/L2963,0)</f>
        <v>50.75</v>
      </c>
      <c r="Q2963" s="6" t="s">
        <v>8320</v>
      </c>
      <c r="R2963" s="6" t="s">
        <v>8321</v>
      </c>
      <c r="S2963" s="11">
        <f>(((J2963/60)/60)/24)+DATE(1970,1,1)</f>
        <v>42061.212488425925</v>
      </c>
      <c r="T2963" s="11">
        <f>(((I2963/60)/60)/24)+DATE(1970,1,1)</f>
        <v>42089.166666666672</v>
      </c>
      <c r="U2963">
        <f>YEAR(S2963)</f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E2964/D2964*100</f>
        <v>121.8</v>
      </c>
      <c r="P2964" s="5">
        <f>IF(L2964,E2964/L2964,0)</f>
        <v>60.9</v>
      </c>
      <c r="Q2964" s="6" t="s">
        <v>8320</v>
      </c>
      <c r="R2964" s="6" t="s">
        <v>8321</v>
      </c>
      <c r="S2964" s="11">
        <f>(((J2964/60)/60)/24)+DATE(1970,1,1)</f>
        <v>42036.24428240741</v>
      </c>
      <c r="T2964" s="11">
        <f>(((I2964/60)/60)/24)+DATE(1970,1,1)</f>
        <v>42064.290972222225</v>
      </c>
      <c r="U2964">
        <f>YEAR(S2964)</f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E2965/D2965*100</f>
        <v>106.85</v>
      </c>
      <c r="P2965" s="5">
        <f>IF(L2965,E2965/L2965,0)</f>
        <v>109.03061224489795</v>
      </c>
      <c r="Q2965" s="6" t="s">
        <v>8320</v>
      </c>
      <c r="R2965" s="6" t="s">
        <v>8321</v>
      </c>
      <c r="S2965" s="11">
        <f>(((J2965/60)/60)/24)+DATE(1970,1,1)</f>
        <v>42157.470185185186</v>
      </c>
      <c r="T2965" s="11">
        <f>(((I2965/60)/60)/24)+DATE(1970,1,1)</f>
        <v>42187.470185185186</v>
      </c>
      <c r="U2965">
        <f>YEAR(S2965)</f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E2966/D2966*100</f>
        <v>100.71379999999999</v>
      </c>
      <c r="P2966" s="5">
        <f>IF(L2966,E2966/L2966,0)</f>
        <v>25.692295918367346</v>
      </c>
      <c r="Q2966" s="6" t="s">
        <v>8320</v>
      </c>
      <c r="R2966" s="6" t="s">
        <v>8321</v>
      </c>
      <c r="S2966" s="11">
        <f>(((J2966/60)/60)/24)+DATE(1970,1,1)</f>
        <v>41827.909942129627</v>
      </c>
      <c r="T2966" s="11">
        <f>(((I2966/60)/60)/24)+DATE(1970,1,1)</f>
        <v>41857.897222222222</v>
      </c>
      <c r="U2966">
        <f>YEAR(S2966)</f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E2967/D2967*100</f>
        <v>109.00000000000001</v>
      </c>
      <c r="P2967" s="5">
        <f>IF(L2967,E2967/L2967,0)</f>
        <v>41.92307692307692</v>
      </c>
      <c r="Q2967" s="6" t="s">
        <v>8320</v>
      </c>
      <c r="R2967" s="6" t="s">
        <v>8321</v>
      </c>
      <c r="S2967" s="11">
        <f>(((J2967/60)/60)/24)+DATE(1970,1,1)</f>
        <v>42162.729548611111</v>
      </c>
      <c r="T2967" s="11">
        <f>(((I2967/60)/60)/24)+DATE(1970,1,1)</f>
        <v>42192.729548611111</v>
      </c>
      <c r="U2967">
        <f>YEAR(S2967)</f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E2968/D2968*100</f>
        <v>113.63000000000001</v>
      </c>
      <c r="P2968" s="5">
        <f>IF(L2968,E2968/L2968,0)</f>
        <v>88.7734375</v>
      </c>
      <c r="Q2968" s="6" t="s">
        <v>8320</v>
      </c>
      <c r="R2968" s="6" t="s">
        <v>8321</v>
      </c>
      <c r="S2968" s="11">
        <f>(((J2968/60)/60)/24)+DATE(1970,1,1)</f>
        <v>42233.738564814819</v>
      </c>
      <c r="T2968" s="11">
        <f>(((I2968/60)/60)/24)+DATE(1970,1,1)</f>
        <v>42263.738564814819</v>
      </c>
      <c r="U2968">
        <f>YEAR(S2968)</f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E2969/D2969*100</f>
        <v>113.92</v>
      </c>
      <c r="P2969" s="5">
        <f>IF(L2969,E2969/L2969,0)</f>
        <v>80.225352112676063</v>
      </c>
      <c r="Q2969" s="6" t="s">
        <v>8320</v>
      </c>
      <c r="R2969" s="6" t="s">
        <v>8321</v>
      </c>
      <c r="S2969" s="11">
        <f>(((J2969/60)/60)/24)+DATE(1970,1,1)</f>
        <v>42042.197824074072</v>
      </c>
      <c r="T2969" s="11">
        <f>(((I2969/60)/60)/24)+DATE(1970,1,1)</f>
        <v>42072.156157407408</v>
      </c>
      <c r="U2969">
        <f>YEAR(S2969)</f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E2970/D2970*100</f>
        <v>106</v>
      </c>
      <c r="P2970" s="5">
        <f>IF(L2970,E2970/L2970,0)</f>
        <v>78.936170212765958</v>
      </c>
      <c r="Q2970" s="6" t="s">
        <v>8320</v>
      </c>
      <c r="R2970" s="6" t="s">
        <v>8321</v>
      </c>
      <c r="S2970" s="11">
        <f>(((J2970/60)/60)/24)+DATE(1970,1,1)</f>
        <v>42585.523842592593</v>
      </c>
      <c r="T2970" s="11">
        <f>(((I2970/60)/60)/24)+DATE(1970,1,1)</f>
        <v>42599.165972222225</v>
      </c>
      <c r="U2970">
        <f>YEAR(S2970)</f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E2971/D2971*100</f>
        <v>162.5</v>
      </c>
      <c r="P2971" s="5">
        <f>IF(L2971,E2971/L2971,0)</f>
        <v>95.588235294117652</v>
      </c>
      <c r="Q2971" s="6" t="s">
        <v>8320</v>
      </c>
      <c r="R2971" s="6" t="s">
        <v>8321</v>
      </c>
      <c r="S2971" s="11">
        <f>(((J2971/60)/60)/24)+DATE(1970,1,1)</f>
        <v>42097.786493055552</v>
      </c>
      <c r="T2971" s="11">
        <f>(((I2971/60)/60)/24)+DATE(1970,1,1)</f>
        <v>42127.952083333337</v>
      </c>
      <c r="U2971">
        <f>YEAR(S2971)</f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E2972/D2972*100</f>
        <v>106</v>
      </c>
      <c r="P2972" s="5">
        <f>IF(L2972,E2972/L2972,0)</f>
        <v>69.890109890109883</v>
      </c>
      <c r="Q2972" s="6" t="s">
        <v>8320</v>
      </c>
      <c r="R2972" s="6" t="s">
        <v>8321</v>
      </c>
      <c r="S2972" s="11">
        <f>(((J2972/60)/60)/24)+DATE(1970,1,1)</f>
        <v>41808.669571759259</v>
      </c>
      <c r="T2972" s="11">
        <f>(((I2972/60)/60)/24)+DATE(1970,1,1)</f>
        <v>41838.669571759259</v>
      </c>
      <c r="U2972">
        <f>YEAR(S2972)</f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E2973/D2973*100</f>
        <v>100.15624999999999</v>
      </c>
      <c r="P2973" s="5">
        <f>IF(L2973,E2973/L2973,0)</f>
        <v>74.534883720930239</v>
      </c>
      <c r="Q2973" s="6" t="s">
        <v>8320</v>
      </c>
      <c r="R2973" s="6" t="s">
        <v>8321</v>
      </c>
      <c r="S2973" s="11">
        <f>(((J2973/60)/60)/24)+DATE(1970,1,1)</f>
        <v>41852.658310185187</v>
      </c>
      <c r="T2973" s="11">
        <f>(((I2973/60)/60)/24)+DATE(1970,1,1)</f>
        <v>41882.658310185187</v>
      </c>
      <c r="U2973">
        <f>YEAR(S2973)</f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E2974/D2974*100</f>
        <v>105.35000000000001</v>
      </c>
      <c r="P2974" s="5">
        <f>IF(L2974,E2974/L2974,0)</f>
        <v>123.94117647058823</v>
      </c>
      <c r="Q2974" s="6" t="s">
        <v>8320</v>
      </c>
      <c r="R2974" s="6" t="s">
        <v>8321</v>
      </c>
      <c r="S2974" s="11">
        <f>(((J2974/60)/60)/24)+DATE(1970,1,1)</f>
        <v>42694.110185185185</v>
      </c>
      <c r="T2974" s="11">
        <f>(((I2974/60)/60)/24)+DATE(1970,1,1)</f>
        <v>42709.041666666672</v>
      </c>
      <c r="U2974">
        <f>YEAR(S2974)</f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E2975/D2975*100</f>
        <v>174.8</v>
      </c>
      <c r="P2975" s="5">
        <f>IF(L2975,E2975/L2975,0)</f>
        <v>264.84848484848487</v>
      </c>
      <c r="Q2975" s="6" t="s">
        <v>8320</v>
      </c>
      <c r="R2975" s="6" t="s">
        <v>8321</v>
      </c>
      <c r="S2975" s="11">
        <f>(((J2975/60)/60)/24)+DATE(1970,1,1)</f>
        <v>42341.818379629629</v>
      </c>
      <c r="T2975" s="11">
        <f>(((I2975/60)/60)/24)+DATE(1970,1,1)</f>
        <v>42370.166666666672</v>
      </c>
      <c r="U2975">
        <f>YEAR(S2975)</f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E2976/D2976*100</f>
        <v>102</v>
      </c>
      <c r="P2976" s="5">
        <f>IF(L2976,E2976/L2976,0)</f>
        <v>58.620689655172413</v>
      </c>
      <c r="Q2976" s="6" t="s">
        <v>8320</v>
      </c>
      <c r="R2976" s="6" t="s">
        <v>8321</v>
      </c>
      <c r="S2976" s="11">
        <f>(((J2976/60)/60)/24)+DATE(1970,1,1)</f>
        <v>41880.061006944445</v>
      </c>
      <c r="T2976" s="11">
        <f>(((I2976/60)/60)/24)+DATE(1970,1,1)</f>
        <v>41908.065972222219</v>
      </c>
      <c r="U2976">
        <f>YEAR(S2976)</f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E2977/D2977*100</f>
        <v>100.125</v>
      </c>
      <c r="P2977" s="5">
        <f>IF(L2977,E2977/L2977,0)</f>
        <v>70.884955752212392</v>
      </c>
      <c r="Q2977" s="6" t="s">
        <v>8320</v>
      </c>
      <c r="R2977" s="6" t="s">
        <v>8321</v>
      </c>
      <c r="S2977" s="11">
        <f>(((J2977/60)/60)/24)+DATE(1970,1,1)</f>
        <v>41941.683865740742</v>
      </c>
      <c r="T2977" s="11">
        <f>(((I2977/60)/60)/24)+DATE(1970,1,1)</f>
        <v>41970.125</v>
      </c>
      <c r="U2977">
        <f>YEAR(S2977)</f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E2978/D2978*100</f>
        <v>171.42857142857142</v>
      </c>
      <c r="P2978" s="5">
        <f>IF(L2978,E2978/L2978,0)</f>
        <v>8.5714285714285712</v>
      </c>
      <c r="Q2978" s="6" t="s">
        <v>8320</v>
      </c>
      <c r="R2978" s="6" t="s">
        <v>8321</v>
      </c>
      <c r="S2978" s="11">
        <f>(((J2978/60)/60)/24)+DATE(1970,1,1)</f>
        <v>42425.730671296296</v>
      </c>
      <c r="T2978" s="11">
        <f>(((I2978/60)/60)/24)+DATE(1970,1,1)</f>
        <v>42442.5</v>
      </c>
      <c r="U2978">
        <f>YEAR(S2978)</f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E2979/D2979*100</f>
        <v>113.56666666666666</v>
      </c>
      <c r="P2979" s="5">
        <f>IF(L2979,E2979/L2979,0)</f>
        <v>113.56666666666666</v>
      </c>
      <c r="Q2979" s="6" t="s">
        <v>8320</v>
      </c>
      <c r="R2979" s="6" t="s">
        <v>8321</v>
      </c>
      <c r="S2979" s="11">
        <f>(((J2979/60)/60)/24)+DATE(1970,1,1)</f>
        <v>42026.88118055556</v>
      </c>
      <c r="T2979" s="11">
        <f>(((I2979/60)/60)/24)+DATE(1970,1,1)</f>
        <v>42086.093055555553</v>
      </c>
      <c r="U2979">
        <f>YEAR(S2979)</f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E2980/D2980*100</f>
        <v>129.46666666666667</v>
      </c>
      <c r="P2980" s="5">
        <f>IF(L2980,E2980/L2980,0)</f>
        <v>60.6875</v>
      </c>
      <c r="Q2980" s="6" t="s">
        <v>8320</v>
      </c>
      <c r="R2980" s="6" t="s">
        <v>8321</v>
      </c>
      <c r="S2980" s="11">
        <f>(((J2980/60)/60)/24)+DATE(1970,1,1)</f>
        <v>41922.640590277777</v>
      </c>
      <c r="T2980" s="11">
        <f>(((I2980/60)/60)/24)+DATE(1970,1,1)</f>
        <v>41932.249305555553</v>
      </c>
      <c r="U2980">
        <f>YEAR(S2980)</f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E2981/D2981*100</f>
        <v>101.4</v>
      </c>
      <c r="P2981" s="5">
        <f>IF(L2981,E2981/L2981,0)</f>
        <v>110.21739130434783</v>
      </c>
      <c r="Q2981" s="6" t="s">
        <v>8320</v>
      </c>
      <c r="R2981" s="6" t="s">
        <v>8321</v>
      </c>
      <c r="S2981" s="11">
        <f>(((J2981/60)/60)/24)+DATE(1970,1,1)</f>
        <v>41993.824340277773</v>
      </c>
      <c r="T2981" s="11">
        <f>(((I2981/60)/60)/24)+DATE(1970,1,1)</f>
        <v>42010.25</v>
      </c>
      <c r="U2981">
        <f>YEAR(S2981)</f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E2982/D2982*100</f>
        <v>109.16666666666666</v>
      </c>
      <c r="P2982" s="5">
        <f>IF(L2982,E2982/L2982,0)</f>
        <v>136.45833333333334</v>
      </c>
      <c r="Q2982" s="6" t="s">
        <v>8320</v>
      </c>
      <c r="R2982" s="6" t="s">
        <v>8321</v>
      </c>
      <c r="S2982" s="11">
        <f>(((J2982/60)/60)/24)+DATE(1970,1,1)</f>
        <v>42219.915856481486</v>
      </c>
      <c r="T2982" s="11">
        <f>(((I2982/60)/60)/24)+DATE(1970,1,1)</f>
        <v>42240.083333333328</v>
      </c>
      <c r="U2982">
        <f>YEAR(S2982)</f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E2983/D2983*100</f>
        <v>128.92500000000001</v>
      </c>
      <c r="P2983" s="5">
        <f>IF(L2983,E2983/L2983,0)</f>
        <v>53.164948453608247</v>
      </c>
      <c r="Q2983" s="6" t="s">
        <v>8320</v>
      </c>
      <c r="R2983" s="6" t="s">
        <v>8356</v>
      </c>
      <c r="S2983" s="11">
        <f>(((J2983/60)/60)/24)+DATE(1970,1,1)</f>
        <v>42225.559675925921</v>
      </c>
      <c r="T2983" s="11">
        <f>(((I2983/60)/60)/24)+DATE(1970,1,1)</f>
        <v>42270.559675925921</v>
      </c>
      <c r="U2983">
        <f>YEAR(S2983)</f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E2984/D2984*100</f>
        <v>102.06</v>
      </c>
      <c r="P2984" s="5">
        <f>IF(L2984,E2984/L2984,0)</f>
        <v>86.491525423728817</v>
      </c>
      <c r="Q2984" s="6" t="s">
        <v>8320</v>
      </c>
      <c r="R2984" s="6" t="s">
        <v>8356</v>
      </c>
      <c r="S2984" s="11">
        <f>(((J2984/60)/60)/24)+DATE(1970,1,1)</f>
        <v>42381.686840277776</v>
      </c>
      <c r="T2984" s="11">
        <f>(((I2984/60)/60)/24)+DATE(1970,1,1)</f>
        <v>42411.686840277776</v>
      </c>
      <c r="U2984">
        <f>YEAR(S2984)</f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E2985/D2985*100</f>
        <v>146.53957758620692</v>
      </c>
      <c r="P2985" s="5">
        <f>IF(L2985,E2985/L2985,0)</f>
        <v>155.23827397260274</v>
      </c>
      <c r="Q2985" s="6" t="s">
        <v>8320</v>
      </c>
      <c r="R2985" s="6" t="s">
        <v>8356</v>
      </c>
      <c r="S2985" s="11">
        <f>(((J2985/60)/60)/24)+DATE(1970,1,1)</f>
        <v>41894.632361111115</v>
      </c>
      <c r="T2985" s="11">
        <f>(((I2985/60)/60)/24)+DATE(1970,1,1)</f>
        <v>41954.674027777779</v>
      </c>
      <c r="U2985">
        <f>YEAR(S2985)</f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E2986/D2986*100</f>
        <v>100.352</v>
      </c>
      <c r="P2986" s="5">
        <f>IF(L2986,E2986/L2986,0)</f>
        <v>115.08256880733946</v>
      </c>
      <c r="Q2986" s="6" t="s">
        <v>8320</v>
      </c>
      <c r="R2986" s="6" t="s">
        <v>8356</v>
      </c>
      <c r="S2986" s="11">
        <f>(((J2986/60)/60)/24)+DATE(1970,1,1)</f>
        <v>42576.278715277775</v>
      </c>
      <c r="T2986" s="11">
        <f>(((I2986/60)/60)/24)+DATE(1970,1,1)</f>
        <v>42606.278715277775</v>
      </c>
      <c r="U2986">
        <f>YEAR(S2986)</f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E2987/D2987*100</f>
        <v>121.64999999999999</v>
      </c>
      <c r="P2987" s="5">
        <f>IF(L2987,E2987/L2987,0)</f>
        <v>109.5945945945946</v>
      </c>
      <c r="Q2987" s="6" t="s">
        <v>8320</v>
      </c>
      <c r="R2987" s="6" t="s">
        <v>8356</v>
      </c>
      <c r="S2987" s="11">
        <f>(((J2987/60)/60)/24)+DATE(1970,1,1)</f>
        <v>42654.973703703698</v>
      </c>
      <c r="T2987" s="11">
        <f>(((I2987/60)/60)/24)+DATE(1970,1,1)</f>
        <v>42674.166666666672</v>
      </c>
      <c r="U2987">
        <f>YEAR(S2987)</f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E2988/D2988*100</f>
        <v>105.5</v>
      </c>
      <c r="P2988" s="5">
        <f>IF(L2988,E2988/L2988,0)</f>
        <v>45.214285714285715</v>
      </c>
      <c r="Q2988" s="6" t="s">
        <v>8320</v>
      </c>
      <c r="R2988" s="6" t="s">
        <v>8356</v>
      </c>
      <c r="S2988" s="11">
        <f>(((J2988/60)/60)/24)+DATE(1970,1,1)</f>
        <v>42431.500069444446</v>
      </c>
      <c r="T2988" s="11">
        <f>(((I2988/60)/60)/24)+DATE(1970,1,1)</f>
        <v>42491.458402777775</v>
      </c>
      <c r="U2988">
        <f>YEAR(S2988)</f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E2989/D2989*100</f>
        <v>110.4008</v>
      </c>
      <c r="P2989" s="5">
        <f>IF(L2989,E2989/L2989,0)</f>
        <v>104.15169811320754</v>
      </c>
      <c r="Q2989" s="6" t="s">
        <v>8320</v>
      </c>
      <c r="R2989" s="6" t="s">
        <v>8356</v>
      </c>
      <c r="S2989" s="11">
        <f>(((J2989/60)/60)/24)+DATE(1970,1,1)</f>
        <v>42627.307303240741</v>
      </c>
      <c r="T2989" s="11">
        <f>(((I2989/60)/60)/24)+DATE(1970,1,1)</f>
        <v>42656</v>
      </c>
      <c r="U2989">
        <f>YEAR(S2989)</f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E2990/D2990*100</f>
        <v>100</v>
      </c>
      <c r="P2990" s="5">
        <f>IF(L2990,E2990/L2990,0)</f>
        <v>35.714285714285715</v>
      </c>
      <c r="Q2990" s="6" t="s">
        <v>8320</v>
      </c>
      <c r="R2990" s="6" t="s">
        <v>8356</v>
      </c>
      <c r="S2990" s="11">
        <f>(((J2990/60)/60)/24)+DATE(1970,1,1)</f>
        <v>42511.362048611118</v>
      </c>
      <c r="T2990" s="11">
        <f>(((I2990/60)/60)/24)+DATE(1970,1,1)</f>
        <v>42541.362048611118</v>
      </c>
      <c r="U2990">
        <f>YEAR(S2990)</f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E2991/D2991*100</f>
        <v>176.535</v>
      </c>
      <c r="P2991" s="5">
        <f>IF(L2991,E2991/L2991,0)</f>
        <v>96.997252747252745</v>
      </c>
      <c r="Q2991" s="6" t="s">
        <v>8320</v>
      </c>
      <c r="R2991" s="6" t="s">
        <v>8356</v>
      </c>
      <c r="S2991" s="11">
        <f>(((J2991/60)/60)/24)+DATE(1970,1,1)</f>
        <v>42337.02039351852</v>
      </c>
      <c r="T2991" s="11">
        <f>(((I2991/60)/60)/24)+DATE(1970,1,1)</f>
        <v>42359.207638888889</v>
      </c>
      <c r="U2991">
        <f>YEAR(S2991)</f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E2992/D2992*100</f>
        <v>100</v>
      </c>
      <c r="P2992" s="5">
        <f>IF(L2992,E2992/L2992,0)</f>
        <v>370.37037037037038</v>
      </c>
      <c r="Q2992" s="6" t="s">
        <v>8320</v>
      </c>
      <c r="R2992" s="6" t="s">
        <v>8356</v>
      </c>
      <c r="S2992" s="11">
        <f>(((J2992/60)/60)/24)+DATE(1970,1,1)</f>
        <v>42341.57430555555</v>
      </c>
      <c r="T2992" s="11">
        <f>(((I2992/60)/60)/24)+DATE(1970,1,1)</f>
        <v>42376.57430555555</v>
      </c>
      <c r="U2992">
        <f>YEAR(S2992)</f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E2993/D2993*100</f>
        <v>103.29411764705883</v>
      </c>
      <c r="P2993" s="5">
        <f>IF(L2993,E2993/L2993,0)</f>
        <v>94.408602150537632</v>
      </c>
      <c r="Q2993" s="6" t="s">
        <v>8320</v>
      </c>
      <c r="R2993" s="6" t="s">
        <v>8356</v>
      </c>
      <c r="S2993" s="11">
        <f>(((J2993/60)/60)/24)+DATE(1970,1,1)</f>
        <v>42740.837152777778</v>
      </c>
      <c r="T2993" s="11">
        <f>(((I2993/60)/60)/24)+DATE(1970,1,1)</f>
        <v>42762.837152777778</v>
      </c>
      <c r="U2993">
        <f>YEAR(S2993)</f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E2994/D2994*100</f>
        <v>104.5</v>
      </c>
      <c r="P2994" s="5">
        <f>IF(L2994,E2994/L2994,0)</f>
        <v>48.984375</v>
      </c>
      <c r="Q2994" s="6" t="s">
        <v>8320</v>
      </c>
      <c r="R2994" s="6" t="s">
        <v>8356</v>
      </c>
      <c r="S2994" s="11">
        <f>(((J2994/60)/60)/24)+DATE(1970,1,1)</f>
        <v>42622.767476851848</v>
      </c>
      <c r="T2994" s="11">
        <f>(((I2994/60)/60)/24)+DATE(1970,1,1)</f>
        <v>42652.767476851848</v>
      </c>
      <c r="U2994">
        <f>YEAR(S2994)</f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E2995/D2995*100</f>
        <v>100.29999999999998</v>
      </c>
      <c r="P2995" s="5">
        <f>IF(L2995,E2995/L2995,0)</f>
        <v>45.590909090909093</v>
      </c>
      <c r="Q2995" s="6" t="s">
        <v>8320</v>
      </c>
      <c r="R2995" s="6" t="s">
        <v>8356</v>
      </c>
      <c r="S2995" s="11">
        <f>(((J2995/60)/60)/24)+DATE(1970,1,1)</f>
        <v>42390.838738425926</v>
      </c>
      <c r="T2995" s="11">
        <f>(((I2995/60)/60)/24)+DATE(1970,1,1)</f>
        <v>42420.838738425926</v>
      </c>
      <c r="U2995">
        <f>YEAR(S2995)</f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E2996/D2996*100</f>
        <v>457.74666666666673</v>
      </c>
      <c r="P2996" s="5">
        <f>IF(L2996,E2996/L2996,0)</f>
        <v>23.275254237288134</v>
      </c>
      <c r="Q2996" s="6" t="s">
        <v>8320</v>
      </c>
      <c r="R2996" s="6" t="s">
        <v>8356</v>
      </c>
      <c r="S2996" s="11">
        <f>(((J2996/60)/60)/24)+DATE(1970,1,1)</f>
        <v>41885.478842592594</v>
      </c>
      <c r="T2996" s="11">
        <f>(((I2996/60)/60)/24)+DATE(1970,1,1)</f>
        <v>41915.478842592594</v>
      </c>
      <c r="U2996">
        <f>YEAR(S2996)</f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E2997/D2997*100</f>
        <v>104.96000000000001</v>
      </c>
      <c r="P2997" s="5">
        <f>IF(L2997,E2997/L2997,0)</f>
        <v>63.2289156626506</v>
      </c>
      <c r="Q2997" s="6" t="s">
        <v>8320</v>
      </c>
      <c r="R2997" s="6" t="s">
        <v>8356</v>
      </c>
      <c r="S2997" s="11">
        <f>(((J2997/60)/60)/24)+DATE(1970,1,1)</f>
        <v>42724.665173611109</v>
      </c>
      <c r="T2997" s="11">
        <f>(((I2997/60)/60)/24)+DATE(1970,1,1)</f>
        <v>42754.665173611109</v>
      </c>
      <c r="U2997">
        <f>YEAR(S2997)</f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E2998/D2998*100</f>
        <v>171.94285714285715</v>
      </c>
      <c r="P2998" s="5">
        <f>IF(L2998,E2998/L2998,0)</f>
        <v>153.5204081632653</v>
      </c>
      <c r="Q2998" s="6" t="s">
        <v>8320</v>
      </c>
      <c r="R2998" s="6" t="s">
        <v>8356</v>
      </c>
      <c r="S2998" s="11">
        <f>(((J2998/60)/60)/24)+DATE(1970,1,1)</f>
        <v>42090.912500000006</v>
      </c>
      <c r="T2998" s="11">
        <f>(((I2998/60)/60)/24)+DATE(1970,1,1)</f>
        <v>42150.912500000006</v>
      </c>
      <c r="U2998">
        <f>YEAR(S2998)</f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E2999/D2999*100</f>
        <v>103.73000000000002</v>
      </c>
      <c r="P2999" s="5">
        <f>IF(L2999,E2999/L2999,0)</f>
        <v>90.2</v>
      </c>
      <c r="Q2999" s="6" t="s">
        <v>8320</v>
      </c>
      <c r="R2999" s="6" t="s">
        <v>8356</v>
      </c>
      <c r="S2999" s="11">
        <f>(((J2999/60)/60)/24)+DATE(1970,1,1)</f>
        <v>42775.733715277776</v>
      </c>
      <c r="T2999" s="11">
        <f>(((I2999/60)/60)/24)+DATE(1970,1,1)</f>
        <v>42793.207638888889</v>
      </c>
      <c r="U2999">
        <f>YEAR(S2999)</f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E3000/D3000*100</f>
        <v>103.029</v>
      </c>
      <c r="P3000" s="5">
        <f>IF(L3000,E3000/L3000,0)</f>
        <v>118.97113163972287</v>
      </c>
      <c r="Q3000" s="6" t="s">
        <v>8320</v>
      </c>
      <c r="R3000" s="6" t="s">
        <v>8356</v>
      </c>
      <c r="S3000" s="11">
        <f>(((J3000/60)/60)/24)+DATE(1970,1,1)</f>
        <v>41778.193622685183</v>
      </c>
      <c r="T3000" s="11">
        <f>(((I3000/60)/60)/24)+DATE(1970,1,1)</f>
        <v>41806.184027777781</v>
      </c>
      <c r="U3000">
        <f>YEAR(S3000)</f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E3001/D3001*100</f>
        <v>118.88888888888889</v>
      </c>
      <c r="P3001" s="5">
        <f>IF(L3001,E3001/L3001,0)</f>
        <v>80.25</v>
      </c>
      <c r="Q3001" s="6" t="s">
        <v>8320</v>
      </c>
      <c r="R3001" s="6" t="s">
        <v>8356</v>
      </c>
      <c r="S3001" s="11">
        <f>(((J3001/60)/60)/24)+DATE(1970,1,1)</f>
        <v>42780.740277777775</v>
      </c>
      <c r="T3001" s="11">
        <f>(((I3001/60)/60)/24)+DATE(1970,1,1)</f>
        <v>42795.083333333328</v>
      </c>
      <c r="U3001">
        <f>YEAR(S3001)</f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E3002/D3002*100</f>
        <v>100</v>
      </c>
      <c r="P3002" s="5">
        <f>IF(L3002,E3002/L3002,0)</f>
        <v>62.5</v>
      </c>
      <c r="Q3002" s="6" t="s">
        <v>8320</v>
      </c>
      <c r="R3002" s="6" t="s">
        <v>8356</v>
      </c>
      <c r="S3002" s="11">
        <f>(((J3002/60)/60)/24)+DATE(1970,1,1)</f>
        <v>42752.827199074076</v>
      </c>
      <c r="T3002" s="11">
        <f>(((I3002/60)/60)/24)+DATE(1970,1,1)</f>
        <v>42766.75</v>
      </c>
      <c r="U3002">
        <f>YEAR(S3002)</f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E3003/D3003*100</f>
        <v>318.69988910451895</v>
      </c>
      <c r="P3003" s="5">
        <f>IF(L3003,E3003/L3003,0)</f>
        <v>131.37719999999999</v>
      </c>
      <c r="Q3003" s="6" t="s">
        <v>8320</v>
      </c>
      <c r="R3003" s="6" t="s">
        <v>8356</v>
      </c>
      <c r="S3003" s="11">
        <f>(((J3003/60)/60)/24)+DATE(1970,1,1)</f>
        <v>42534.895625000005</v>
      </c>
      <c r="T3003" s="11">
        <f>(((I3003/60)/60)/24)+DATE(1970,1,1)</f>
        <v>42564.895625000005</v>
      </c>
      <c r="U3003">
        <f>YEAR(S3003)</f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E3004/D3004*100</f>
        <v>108.50614285714286</v>
      </c>
      <c r="P3004" s="5">
        <f>IF(L3004,E3004/L3004,0)</f>
        <v>73.032980769230775</v>
      </c>
      <c r="Q3004" s="6" t="s">
        <v>8320</v>
      </c>
      <c r="R3004" s="6" t="s">
        <v>8356</v>
      </c>
      <c r="S3004" s="11">
        <f>(((J3004/60)/60)/24)+DATE(1970,1,1)</f>
        <v>41239.83625</v>
      </c>
      <c r="T3004" s="11">
        <f>(((I3004/60)/60)/24)+DATE(1970,1,1)</f>
        <v>41269.83625</v>
      </c>
      <c r="U3004">
        <f>YEAR(S3004)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E3005/D3005*100</f>
        <v>101.16666666666667</v>
      </c>
      <c r="P3005" s="5">
        <f>IF(L3005,E3005/L3005,0)</f>
        <v>178.52941176470588</v>
      </c>
      <c r="Q3005" s="6" t="s">
        <v>8320</v>
      </c>
      <c r="R3005" s="6" t="s">
        <v>8356</v>
      </c>
      <c r="S3005" s="11">
        <f>(((J3005/60)/60)/24)+DATE(1970,1,1)</f>
        <v>42398.849259259259</v>
      </c>
      <c r="T3005" s="11">
        <f>(((I3005/60)/60)/24)+DATE(1970,1,1)</f>
        <v>42430.249305555553</v>
      </c>
      <c r="U3005">
        <f>YEAR(S3005)</f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E3006/D3006*100</f>
        <v>112.815</v>
      </c>
      <c r="P3006" s="5">
        <f>IF(L3006,E3006/L3006,0)</f>
        <v>162.90974729241879</v>
      </c>
      <c r="Q3006" s="6" t="s">
        <v>8320</v>
      </c>
      <c r="R3006" s="6" t="s">
        <v>8356</v>
      </c>
      <c r="S3006" s="11">
        <f>(((J3006/60)/60)/24)+DATE(1970,1,1)</f>
        <v>41928.881064814814</v>
      </c>
      <c r="T3006" s="11">
        <f>(((I3006/60)/60)/24)+DATE(1970,1,1)</f>
        <v>41958.922731481478</v>
      </c>
      <c r="U3006">
        <f>YEAR(S3006)</f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E3007/D3007*100</f>
        <v>120.49622641509434</v>
      </c>
      <c r="P3007" s="5">
        <f>IF(L3007,E3007/L3007,0)</f>
        <v>108.24237288135593</v>
      </c>
      <c r="Q3007" s="6" t="s">
        <v>8320</v>
      </c>
      <c r="R3007" s="6" t="s">
        <v>8356</v>
      </c>
      <c r="S3007" s="11">
        <f>(((J3007/60)/60)/24)+DATE(1970,1,1)</f>
        <v>41888.674826388888</v>
      </c>
      <c r="T3007" s="11">
        <f>(((I3007/60)/60)/24)+DATE(1970,1,1)</f>
        <v>41918.674826388888</v>
      </c>
      <c r="U3007">
        <f>YEAR(S3007)</f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E3008/D3008*100</f>
        <v>107.74999999999999</v>
      </c>
      <c r="P3008" s="5">
        <f>IF(L3008,E3008/L3008,0)</f>
        <v>88.865979381443296</v>
      </c>
      <c r="Q3008" s="6" t="s">
        <v>8320</v>
      </c>
      <c r="R3008" s="6" t="s">
        <v>8356</v>
      </c>
      <c r="S3008" s="11">
        <f>(((J3008/60)/60)/24)+DATE(1970,1,1)</f>
        <v>41957.756840277783</v>
      </c>
      <c r="T3008" s="11">
        <f>(((I3008/60)/60)/24)+DATE(1970,1,1)</f>
        <v>41987.756840277783</v>
      </c>
      <c r="U3008">
        <f>YEAR(S3008)</f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E3009/D3009*100</f>
        <v>180</v>
      </c>
      <c r="P3009" s="5">
        <f>IF(L3009,E3009/L3009,0)</f>
        <v>54</v>
      </c>
      <c r="Q3009" s="6" t="s">
        <v>8320</v>
      </c>
      <c r="R3009" s="6" t="s">
        <v>8356</v>
      </c>
      <c r="S3009" s="11">
        <f>(((J3009/60)/60)/24)+DATE(1970,1,1)</f>
        <v>42098.216238425928</v>
      </c>
      <c r="T3009" s="11">
        <f>(((I3009/60)/60)/24)+DATE(1970,1,1)</f>
        <v>42119.216238425928</v>
      </c>
      <c r="U3009">
        <f>YEAR(S3009)</f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E3010/D3010*100</f>
        <v>101.16666666666667</v>
      </c>
      <c r="P3010" s="5">
        <f>IF(L3010,E3010/L3010,0)</f>
        <v>116.73076923076923</v>
      </c>
      <c r="Q3010" s="6" t="s">
        <v>8320</v>
      </c>
      <c r="R3010" s="6" t="s">
        <v>8356</v>
      </c>
      <c r="S3010" s="11">
        <f>(((J3010/60)/60)/24)+DATE(1970,1,1)</f>
        <v>42360.212025462963</v>
      </c>
      <c r="T3010" s="11">
        <f>(((I3010/60)/60)/24)+DATE(1970,1,1)</f>
        <v>42390.212025462963</v>
      </c>
      <c r="U3010">
        <f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E3011/D3011*100</f>
        <v>119.756</v>
      </c>
      <c r="P3011" s="5">
        <f>IF(L3011,E3011/L3011,0)</f>
        <v>233.8984375</v>
      </c>
      <c r="Q3011" s="6" t="s">
        <v>8320</v>
      </c>
      <c r="R3011" s="6" t="s">
        <v>8356</v>
      </c>
      <c r="S3011" s="11">
        <f>(((J3011/60)/60)/24)+DATE(1970,1,1)</f>
        <v>41939.569907407407</v>
      </c>
      <c r="T3011" s="11">
        <f>(((I3011/60)/60)/24)+DATE(1970,1,1)</f>
        <v>41969.611574074079</v>
      </c>
      <c r="U3011">
        <f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E3012/D3012*100</f>
        <v>158</v>
      </c>
      <c r="P3012" s="5">
        <f>IF(L3012,E3012/L3012,0)</f>
        <v>158</v>
      </c>
      <c r="Q3012" s="6" t="s">
        <v>8320</v>
      </c>
      <c r="R3012" s="6" t="s">
        <v>8356</v>
      </c>
      <c r="S3012" s="11">
        <f>(((J3012/60)/60)/24)+DATE(1970,1,1)</f>
        <v>41996.832395833335</v>
      </c>
      <c r="T3012" s="11">
        <f>(((I3012/60)/60)/24)+DATE(1970,1,1)</f>
        <v>42056.832395833335</v>
      </c>
      <c r="U3012">
        <f>YEAR(S3012)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E3013/D3013*100</f>
        <v>123.66666666666666</v>
      </c>
      <c r="P3013" s="5">
        <f>IF(L3013,E3013/L3013,0)</f>
        <v>14.84</v>
      </c>
      <c r="Q3013" s="6" t="s">
        <v>8320</v>
      </c>
      <c r="R3013" s="6" t="s">
        <v>8356</v>
      </c>
      <c r="S3013" s="11">
        <f>(((J3013/60)/60)/24)+DATE(1970,1,1)</f>
        <v>42334.468935185185</v>
      </c>
      <c r="T3013" s="11">
        <f>(((I3013/60)/60)/24)+DATE(1970,1,1)</f>
        <v>42361.957638888889</v>
      </c>
      <c r="U3013">
        <f>YEAR(S3013)</f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E3014/D3014*100</f>
        <v>117.12499999999999</v>
      </c>
      <c r="P3014" s="5">
        <f>IF(L3014,E3014/L3014,0)</f>
        <v>85.181818181818187</v>
      </c>
      <c r="Q3014" s="6" t="s">
        <v>8320</v>
      </c>
      <c r="R3014" s="6" t="s">
        <v>8356</v>
      </c>
      <c r="S3014" s="11">
        <f>(((J3014/60)/60)/24)+DATE(1970,1,1)</f>
        <v>42024.702893518523</v>
      </c>
      <c r="T3014" s="11">
        <f>(((I3014/60)/60)/24)+DATE(1970,1,1)</f>
        <v>42045.702893518523</v>
      </c>
      <c r="U3014">
        <f>YEAR(S3014)</f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E3015/D3015*100</f>
        <v>156.96</v>
      </c>
      <c r="P3015" s="5">
        <f>IF(L3015,E3015/L3015,0)</f>
        <v>146.69158878504672</v>
      </c>
      <c r="Q3015" s="6" t="s">
        <v>8320</v>
      </c>
      <c r="R3015" s="6" t="s">
        <v>8356</v>
      </c>
      <c r="S3015" s="11">
        <f>(((J3015/60)/60)/24)+DATE(1970,1,1)</f>
        <v>42146.836215277777</v>
      </c>
      <c r="T3015" s="11">
        <f>(((I3015/60)/60)/24)+DATE(1970,1,1)</f>
        <v>42176.836215277777</v>
      </c>
      <c r="U3015">
        <f>YEAR(S3015)</f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E3016/D3016*100</f>
        <v>113.104</v>
      </c>
      <c r="P3016" s="5">
        <f>IF(L3016,E3016/L3016,0)</f>
        <v>50.764811490125673</v>
      </c>
      <c r="Q3016" s="6" t="s">
        <v>8320</v>
      </c>
      <c r="R3016" s="6" t="s">
        <v>8356</v>
      </c>
      <c r="S3016" s="11">
        <f>(((J3016/60)/60)/24)+DATE(1970,1,1)</f>
        <v>41920.123611111114</v>
      </c>
      <c r="T3016" s="11">
        <f>(((I3016/60)/60)/24)+DATE(1970,1,1)</f>
        <v>41948.208333333336</v>
      </c>
      <c r="U3016">
        <f>YEAR(S3016)</f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E3017/D3017*100</f>
        <v>103.17647058823529</v>
      </c>
      <c r="P3017" s="5">
        <f>IF(L3017,E3017/L3017,0)</f>
        <v>87.7</v>
      </c>
      <c r="Q3017" s="6" t="s">
        <v>8320</v>
      </c>
      <c r="R3017" s="6" t="s">
        <v>8356</v>
      </c>
      <c r="S3017" s="11">
        <f>(((J3017/60)/60)/24)+DATE(1970,1,1)</f>
        <v>41785.72729166667</v>
      </c>
      <c r="T3017" s="11">
        <f>(((I3017/60)/60)/24)+DATE(1970,1,1)</f>
        <v>41801.166666666664</v>
      </c>
      <c r="U3017">
        <f>YEAR(S3017)</f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E3018/D3018*100</f>
        <v>102.61176470588236</v>
      </c>
      <c r="P3018" s="5">
        <f>IF(L3018,E3018/L3018,0)</f>
        <v>242.27777777777777</v>
      </c>
      <c r="Q3018" s="6" t="s">
        <v>8320</v>
      </c>
      <c r="R3018" s="6" t="s">
        <v>8356</v>
      </c>
      <c r="S3018" s="11">
        <f>(((J3018/60)/60)/24)+DATE(1970,1,1)</f>
        <v>41778.548055555555</v>
      </c>
      <c r="T3018" s="11">
        <f>(((I3018/60)/60)/24)+DATE(1970,1,1)</f>
        <v>41838.548055555555</v>
      </c>
      <c r="U3018">
        <f>YEAR(S3018)</f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E3019/D3019*100</f>
        <v>105.84090909090908</v>
      </c>
      <c r="P3019" s="5">
        <f>IF(L3019,E3019/L3019,0)</f>
        <v>146.44654088050314</v>
      </c>
      <c r="Q3019" s="6" t="s">
        <v>8320</v>
      </c>
      <c r="R3019" s="6" t="s">
        <v>8356</v>
      </c>
      <c r="S3019" s="11">
        <f>(((J3019/60)/60)/24)+DATE(1970,1,1)</f>
        <v>41841.850034722222</v>
      </c>
      <c r="T3019" s="11">
        <f>(((I3019/60)/60)/24)+DATE(1970,1,1)</f>
        <v>41871.850034722222</v>
      </c>
      <c r="U3019">
        <f>YEAR(S3019)</f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E3020/D3020*100</f>
        <v>100.71428571428571</v>
      </c>
      <c r="P3020" s="5">
        <f>IF(L3020,E3020/L3020,0)</f>
        <v>103.17073170731707</v>
      </c>
      <c r="Q3020" s="6" t="s">
        <v>8320</v>
      </c>
      <c r="R3020" s="6" t="s">
        <v>8356</v>
      </c>
      <c r="S3020" s="11">
        <f>(((J3020/60)/60)/24)+DATE(1970,1,1)</f>
        <v>42163.29833333334</v>
      </c>
      <c r="T3020" s="11">
        <f>(((I3020/60)/60)/24)+DATE(1970,1,1)</f>
        <v>42205.916666666672</v>
      </c>
      <c r="U3020">
        <f>YEAR(S3020)</f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E3021/D3021*100</f>
        <v>121.23333333333332</v>
      </c>
      <c r="P3021" s="5">
        <f>IF(L3021,E3021/L3021,0)</f>
        <v>80.464601769911511</v>
      </c>
      <c r="Q3021" s="6" t="s">
        <v>8320</v>
      </c>
      <c r="R3021" s="6" t="s">
        <v>8356</v>
      </c>
      <c r="S3021" s="11">
        <f>(((J3021/60)/60)/24)+DATE(1970,1,1)</f>
        <v>41758.833564814813</v>
      </c>
      <c r="T3021" s="11">
        <f>(((I3021/60)/60)/24)+DATE(1970,1,1)</f>
        <v>41786.125</v>
      </c>
      <c r="U3021">
        <f>YEAR(S3021)</f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E3022/D3022*100</f>
        <v>100.57142857142858</v>
      </c>
      <c r="P3022" s="5">
        <f>IF(L3022,E3022/L3022,0)</f>
        <v>234.66666666666666</v>
      </c>
      <c r="Q3022" s="6" t="s">
        <v>8320</v>
      </c>
      <c r="R3022" s="6" t="s">
        <v>8356</v>
      </c>
      <c r="S3022" s="11">
        <f>(((J3022/60)/60)/24)+DATE(1970,1,1)</f>
        <v>42170.846446759257</v>
      </c>
      <c r="T3022" s="11">
        <f>(((I3022/60)/60)/24)+DATE(1970,1,1)</f>
        <v>42230.846446759257</v>
      </c>
      <c r="U3022">
        <f>YEAR(S3022)</f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E3023/D3023*100</f>
        <v>116.02222222222223</v>
      </c>
      <c r="P3023" s="5">
        <f>IF(L3023,E3023/L3023,0)</f>
        <v>50.689320388349515</v>
      </c>
      <c r="Q3023" s="6" t="s">
        <v>8320</v>
      </c>
      <c r="R3023" s="6" t="s">
        <v>8356</v>
      </c>
      <c r="S3023" s="11">
        <f>(((J3023/60)/60)/24)+DATE(1970,1,1)</f>
        <v>42660.618854166663</v>
      </c>
      <c r="T3023" s="11">
        <f>(((I3023/60)/60)/24)+DATE(1970,1,1)</f>
        <v>42696.249305555553</v>
      </c>
      <c r="U3023">
        <f>YEAR(S3023)</f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E3024/D3024*100</f>
        <v>100.88</v>
      </c>
      <c r="P3024" s="5">
        <f>IF(L3024,E3024/L3024,0)</f>
        <v>162.70967741935485</v>
      </c>
      <c r="Q3024" s="6" t="s">
        <v>8320</v>
      </c>
      <c r="R3024" s="6" t="s">
        <v>8356</v>
      </c>
      <c r="S3024" s="11">
        <f>(((J3024/60)/60)/24)+DATE(1970,1,1)</f>
        <v>42564.95380787037</v>
      </c>
      <c r="T3024" s="11">
        <f>(((I3024/60)/60)/24)+DATE(1970,1,1)</f>
        <v>42609.95380787037</v>
      </c>
      <c r="U3024">
        <f>YEAR(S3024)</f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E3025/D3025*100</f>
        <v>103</v>
      </c>
      <c r="P3025" s="5">
        <f>IF(L3025,E3025/L3025,0)</f>
        <v>120.16666666666667</v>
      </c>
      <c r="Q3025" s="6" t="s">
        <v>8320</v>
      </c>
      <c r="R3025" s="6" t="s">
        <v>8356</v>
      </c>
      <c r="S3025" s="11">
        <f>(((J3025/60)/60)/24)+DATE(1970,1,1)</f>
        <v>42121.675763888896</v>
      </c>
      <c r="T3025" s="11">
        <f>(((I3025/60)/60)/24)+DATE(1970,1,1)</f>
        <v>42166.675763888896</v>
      </c>
      <c r="U3025">
        <f>YEAR(S3025)</f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E3026/D3026*100</f>
        <v>246.42</v>
      </c>
      <c r="P3026" s="5">
        <f>IF(L3026,E3026/L3026,0)</f>
        <v>67.697802197802204</v>
      </c>
      <c r="Q3026" s="6" t="s">
        <v>8320</v>
      </c>
      <c r="R3026" s="6" t="s">
        <v>8356</v>
      </c>
      <c r="S3026" s="11">
        <f>(((J3026/60)/60)/24)+DATE(1970,1,1)</f>
        <v>41158.993923611109</v>
      </c>
      <c r="T3026" s="11">
        <f>(((I3026/60)/60)/24)+DATE(1970,1,1)</f>
        <v>41188.993923611109</v>
      </c>
      <c r="U3026">
        <f>YEAR(S3026)</f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E3027/D3027*100</f>
        <v>302.2</v>
      </c>
      <c r="P3027" s="5">
        <f>IF(L3027,E3027/L3027,0)</f>
        <v>52.103448275862071</v>
      </c>
      <c r="Q3027" s="6" t="s">
        <v>8320</v>
      </c>
      <c r="R3027" s="6" t="s">
        <v>8356</v>
      </c>
      <c r="S3027" s="11">
        <f>(((J3027/60)/60)/24)+DATE(1970,1,1)</f>
        <v>41761.509409722225</v>
      </c>
      <c r="T3027" s="11">
        <f>(((I3027/60)/60)/24)+DATE(1970,1,1)</f>
        <v>41789.666666666664</v>
      </c>
      <c r="U3027">
        <f>YEAR(S3027)</f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E3028/D3028*100</f>
        <v>143.33333333333334</v>
      </c>
      <c r="P3028" s="5">
        <f>IF(L3028,E3028/L3028,0)</f>
        <v>51.6</v>
      </c>
      <c r="Q3028" s="6" t="s">
        <v>8320</v>
      </c>
      <c r="R3028" s="6" t="s">
        <v>8356</v>
      </c>
      <c r="S3028" s="11">
        <f>(((J3028/60)/60)/24)+DATE(1970,1,1)</f>
        <v>42783.459398148145</v>
      </c>
      <c r="T3028" s="11">
        <f>(((I3028/60)/60)/24)+DATE(1970,1,1)</f>
        <v>42797.459398148145</v>
      </c>
      <c r="U3028">
        <f>YEAR(S3028)</f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E3029/D3029*100</f>
        <v>131.44</v>
      </c>
      <c r="P3029" s="5">
        <f>IF(L3029,E3029/L3029,0)</f>
        <v>164.3</v>
      </c>
      <c r="Q3029" s="6" t="s">
        <v>8320</v>
      </c>
      <c r="R3029" s="6" t="s">
        <v>8356</v>
      </c>
      <c r="S3029" s="11">
        <f>(((J3029/60)/60)/24)+DATE(1970,1,1)</f>
        <v>42053.704293981486</v>
      </c>
      <c r="T3029" s="11">
        <f>(((I3029/60)/60)/24)+DATE(1970,1,1)</f>
        <v>42083.662627314814</v>
      </c>
      <c r="U3029">
        <f>YEAR(S3029)</f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E3030/D3030*100</f>
        <v>168.01999999999998</v>
      </c>
      <c r="P3030" s="5">
        <f>IF(L3030,E3030/L3030,0)</f>
        <v>84.858585858585855</v>
      </c>
      <c r="Q3030" s="6" t="s">
        <v>8320</v>
      </c>
      <c r="R3030" s="6" t="s">
        <v>8356</v>
      </c>
      <c r="S3030" s="11">
        <f>(((J3030/60)/60)/24)+DATE(1970,1,1)</f>
        <v>42567.264178240745</v>
      </c>
      <c r="T3030" s="11">
        <f>(((I3030/60)/60)/24)+DATE(1970,1,1)</f>
        <v>42597.264178240745</v>
      </c>
      <c r="U3030">
        <f>YEAR(S3030)</f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E3031/D3031*100</f>
        <v>109.67666666666666</v>
      </c>
      <c r="P3031" s="5">
        <f>IF(L3031,E3031/L3031,0)</f>
        <v>94.548850574712645</v>
      </c>
      <c r="Q3031" s="6" t="s">
        <v>8320</v>
      </c>
      <c r="R3031" s="6" t="s">
        <v>8356</v>
      </c>
      <c r="S3031" s="11">
        <f>(((J3031/60)/60)/24)+DATE(1970,1,1)</f>
        <v>41932.708877314813</v>
      </c>
      <c r="T3031" s="11">
        <f>(((I3031/60)/60)/24)+DATE(1970,1,1)</f>
        <v>41961.190972222219</v>
      </c>
      <c r="U3031">
        <f>YEAR(S3031)</f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E3032/D3032*100</f>
        <v>106.6857142857143</v>
      </c>
      <c r="P3032" s="5">
        <f>IF(L3032,E3032/L3032,0)</f>
        <v>45.536585365853661</v>
      </c>
      <c r="Q3032" s="6" t="s">
        <v>8320</v>
      </c>
      <c r="R3032" s="6" t="s">
        <v>8356</v>
      </c>
      <c r="S3032" s="11">
        <f>(((J3032/60)/60)/24)+DATE(1970,1,1)</f>
        <v>42233.747349537036</v>
      </c>
      <c r="T3032" s="11">
        <f>(((I3032/60)/60)/24)+DATE(1970,1,1)</f>
        <v>42263.747349537036</v>
      </c>
      <c r="U3032">
        <f>YEAR(S3032)</f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E3033/D3033*100</f>
        <v>100</v>
      </c>
      <c r="P3033" s="5">
        <f>IF(L3033,E3033/L3033,0)</f>
        <v>51.724137931034484</v>
      </c>
      <c r="Q3033" s="6" t="s">
        <v>8320</v>
      </c>
      <c r="R3033" s="6" t="s">
        <v>8356</v>
      </c>
      <c r="S3033" s="11">
        <f>(((J3033/60)/60)/24)+DATE(1970,1,1)</f>
        <v>42597.882488425923</v>
      </c>
      <c r="T3033" s="11">
        <f>(((I3033/60)/60)/24)+DATE(1970,1,1)</f>
        <v>42657.882488425923</v>
      </c>
      <c r="U3033">
        <f>YEAR(S3033)</f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E3034/D3034*100</f>
        <v>127.2</v>
      </c>
      <c r="P3034" s="5">
        <f>IF(L3034,E3034/L3034,0)</f>
        <v>50.88</v>
      </c>
      <c r="Q3034" s="6" t="s">
        <v>8320</v>
      </c>
      <c r="R3034" s="6" t="s">
        <v>8356</v>
      </c>
      <c r="S3034" s="11">
        <f>(((J3034/60)/60)/24)+DATE(1970,1,1)</f>
        <v>42228.044664351852</v>
      </c>
      <c r="T3034" s="11">
        <f>(((I3034/60)/60)/24)+DATE(1970,1,1)</f>
        <v>42258.044664351852</v>
      </c>
      <c r="U3034">
        <f>YEAR(S3034)</f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E3035/D3035*100</f>
        <v>146.53333333333333</v>
      </c>
      <c r="P3035" s="5">
        <f>IF(L3035,E3035/L3035,0)</f>
        <v>191.13043478260869</v>
      </c>
      <c r="Q3035" s="6" t="s">
        <v>8320</v>
      </c>
      <c r="R3035" s="6" t="s">
        <v>8356</v>
      </c>
      <c r="S3035" s="11">
        <f>(((J3035/60)/60)/24)+DATE(1970,1,1)</f>
        <v>42570.110243055555</v>
      </c>
      <c r="T3035" s="11">
        <f>(((I3035/60)/60)/24)+DATE(1970,1,1)</f>
        <v>42600.110243055555</v>
      </c>
      <c r="U3035">
        <f>YEAR(S3035)</f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E3036/D3036*100</f>
        <v>112.53599999999999</v>
      </c>
      <c r="P3036" s="5">
        <f>IF(L3036,E3036/L3036,0)</f>
        <v>89.314285714285717</v>
      </c>
      <c r="Q3036" s="6" t="s">
        <v>8320</v>
      </c>
      <c r="R3036" s="6" t="s">
        <v>8356</v>
      </c>
      <c r="S3036" s="11">
        <f>(((J3036/60)/60)/24)+DATE(1970,1,1)</f>
        <v>42644.535358796296</v>
      </c>
      <c r="T3036" s="11">
        <f>(((I3036/60)/60)/24)+DATE(1970,1,1)</f>
        <v>42675.165972222225</v>
      </c>
      <c r="U3036">
        <f>YEAR(S3036)</f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E3037/D3037*100</f>
        <v>108.78684000000001</v>
      </c>
      <c r="P3037" s="5">
        <f>IF(L3037,E3037/L3037,0)</f>
        <v>88.588631921824103</v>
      </c>
      <c r="Q3037" s="6" t="s">
        <v>8320</v>
      </c>
      <c r="R3037" s="6" t="s">
        <v>8356</v>
      </c>
      <c r="S3037" s="11">
        <f>(((J3037/60)/60)/24)+DATE(1970,1,1)</f>
        <v>41368.560289351852</v>
      </c>
      <c r="T3037" s="11">
        <f>(((I3037/60)/60)/24)+DATE(1970,1,1)</f>
        <v>41398.560289351852</v>
      </c>
      <c r="U3037">
        <f>YEAR(S3037)</f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E3038/D3038*100</f>
        <v>126.732</v>
      </c>
      <c r="P3038" s="5">
        <f>IF(L3038,E3038/L3038,0)</f>
        <v>96.300911854103347</v>
      </c>
      <c r="Q3038" s="6" t="s">
        <v>8320</v>
      </c>
      <c r="R3038" s="6" t="s">
        <v>8356</v>
      </c>
      <c r="S3038" s="11">
        <f>(((J3038/60)/60)/24)+DATE(1970,1,1)</f>
        <v>41466.785231481481</v>
      </c>
      <c r="T3038" s="11">
        <f>(((I3038/60)/60)/24)+DATE(1970,1,1)</f>
        <v>41502.499305555553</v>
      </c>
      <c r="U3038">
        <f>YEAR(S3038)</f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E3039/D3039*100</f>
        <v>213.20000000000002</v>
      </c>
      <c r="P3039" s="5">
        <f>IF(L3039,E3039/L3039,0)</f>
        <v>33.3125</v>
      </c>
      <c r="Q3039" s="6" t="s">
        <v>8320</v>
      </c>
      <c r="R3039" s="6" t="s">
        <v>8356</v>
      </c>
      <c r="S3039" s="11">
        <f>(((J3039/60)/60)/24)+DATE(1970,1,1)</f>
        <v>40378.893206018518</v>
      </c>
      <c r="T3039" s="11">
        <f>(((I3039/60)/60)/24)+DATE(1970,1,1)</f>
        <v>40453.207638888889</v>
      </c>
      <c r="U3039">
        <f>YEAR(S3039)</f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E3040/D3040*100</f>
        <v>100.49999999999999</v>
      </c>
      <c r="P3040" s="5">
        <f>IF(L3040,E3040/L3040,0)</f>
        <v>37.222222222222221</v>
      </c>
      <c r="Q3040" s="6" t="s">
        <v>8320</v>
      </c>
      <c r="R3040" s="6" t="s">
        <v>8356</v>
      </c>
      <c r="S3040" s="11">
        <f>(((J3040/60)/60)/24)+DATE(1970,1,1)</f>
        <v>42373.252280092594</v>
      </c>
      <c r="T3040" s="11">
        <f>(((I3040/60)/60)/24)+DATE(1970,1,1)</f>
        <v>42433.252280092594</v>
      </c>
      <c r="U3040">
        <f>YEAR(S3040)</f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E3041/D3041*100</f>
        <v>108.71389999999998</v>
      </c>
      <c r="P3041" s="5">
        <f>IF(L3041,E3041/L3041,0)</f>
        <v>92.130423728813554</v>
      </c>
      <c r="Q3041" s="6" t="s">
        <v>8320</v>
      </c>
      <c r="R3041" s="6" t="s">
        <v>8356</v>
      </c>
      <c r="S3041" s="11">
        <f>(((J3041/60)/60)/24)+DATE(1970,1,1)</f>
        <v>41610.794421296298</v>
      </c>
      <c r="T3041" s="11">
        <f>(((I3041/60)/60)/24)+DATE(1970,1,1)</f>
        <v>41637.332638888889</v>
      </c>
      <c r="U3041">
        <f>YEAR(S3041)</f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E3042/D3042*100</f>
        <v>107.5</v>
      </c>
      <c r="P3042" s="5">
        <f>IF(L3042,E3042/L3042,0)</f>
        <v>76.785714285714292</v>
      </c>
      <c r="Q3042" s="6" t="s">
        <v>8320</v>
      </c>
      <c r="R3042" s="6" t="s">
        <v>8356</v>
      </c>
      <c r="S3042" s="11">
        <f>(((J3042/60)/60)/24)+DATE(1970,1,1)</f>
        <v>42177.791909722218</v>
      </c>
      <c r="T3042" s="11">
        <f>(((I3042/60)/60)/24)+DATE(1970,1,1)</f>
        <v>42181.958333333328</v>
      </c>
      <c r="U3042">
        <f>YEAR(S3042)</f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E3043/D3043*100</f>
        <v>110.48192771084338</v>
      </c>
      <c r="P3043" s="5">
        <f>IF(L3043,E3043/L3043,0)</f>
        <v>96.526315789473685</v>
      </c>
      <c r="Q3043" s="6" t="s">
        <v>8320</v>
      </c>
      <c r="R3043" s="6" t="s">
        <v>8356</v>
      </c>
      <c r="S3043" s="11">
        <f>(((J3043/60)/60)/24)+DATE(1970,1,1)</f>
        <v>42359.868611111116</v>
      </c>
      <c r="T3043" s="11">
        <f>(((I3043/60)/60)/24)+DATE(1970,1,1)</f>
        <v>42389.868611111116</v>
      </c>
      <c r="U3043">
        <f>YEAR(S3043)</f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E3044/D3044*100</f>
        <v>128</v>
      </c>
      <c r="P3044" s="5">
        <f>IF(L3044,E3044/L3044,0)</f>
        <v>51.891891891891895</v>
      </c>
      <c r="Q3044" s="6" t="s">
        <v>8320</v>
      </c>
      <c r="R3044" s="6" t="s">
        <v>8356</v>
      </c>
      <c r="S3044" s="11">
        <f>(((J3044/60)/60)/24)+DATE(1970,1,1)</f>
        <v>42253.688043981485</v>
      </c>
      <c r="T3044" s="11">
        <f>(((I3044/60)/60)/24)+DATE(1970,1,1)</f>
        <v>42283.688043981485</v>
      </c>
      <c r="U3044">
        <f>YEAR(S3044)</f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E3045/D3045*100</f>
        <v>110.00666666666667</v>
      </c>
      <c r="P3045" s="5">
        <f>IF(L3045,E3045/L3045,0)</f>
        <v>128.9140625</v>
      </c>
      <c r="Q3045" s="6" t="s">
        <v>8320</v>
      </c>
      <c r="R3045" s="6" t="s">
        <v>8356</v>
      </c>
      <c r="S3045" s="11">
        <f>(((J3045/60)/60)/24)+DATE(1970,1,1)</f>
        <v>42083.070590277777</v>
      </c>
      <c r="T3045" s="11">
        <f>(((I3045/60)/60)/24)+DATE(1970,1,1)</f>
        <v>42110.118055555555</v>
      </c>
      <c r="U3045">
        <f>YEAR(S3045)</f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E3046/D3046*100</f>
        <v>109.34166666666667</v>
      </c>
      <c r="P3046" s="5">
        <f>IF(L3046,E3046/L3046,0)</f>
        <v>84.108974358974365</v>
      </c>
      <c r="Q3046" s="6" t="s">
        <v>8320</v>
      </c>
      <c r="R3046" s="6" t="s">
        <v>8356</v>
      </c>
      <c r="S3046" s="11">
        <f>(((J3046/60)/60)/24)+DATE(1970,1,1)</f>
        <v>42387.7268287037</v>
      </c>
      <c r="T3046" s="11">
        <f>(((I3046/60)/60)/24)+DATE(1970,1,1)</f>
        <v>42402.7268287037</v>
      </c>
      <c r="U3046">
        <f>YEAR(S3046)</f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E3047/D3047*100</f>
        <v>132.70650000000001</v>
      </c>
      <c r="P3047" s="5">
        <f>IF(L3047,E3047/L3047,0)</f>
        <v>82.941562500000003</v>
      </c>
      <c r="Q3047" s="6" t="s">
        <v>8320</v>
      </c>
      <c r="R3047" s="6" t="s">
        <v>8356</v>
      </c>
      <c r="S3047" s="11">
        <f>(((J3047/60)/60)/24)+DATE(1970,1,1)</f>
        <v>41843.155729166669</v>
      </c>
      <c r="T3047" s="11">
        <f>(((I3047/60)/60)/24)+DATE(1970,1,1)</f>
        <v>41873.155729166669</v>
      </c>
      <c r="U3047">
        <f>YEAR(S3047)</f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E3048/D3048*100</f>
        <v>190.84810126582278</v>
      </c>
      <c r="P3048" s="5">
        <f>IF(L3048,E3048/L3048,0)</f>
        <v>259.94827586206895</v>
      </c>
      <c r="Q3048" s="6" t="s">
        <v>8320</v>
      </c>
      <c r="R3048" s="6" t="s">
        <v>8356</v>
      </c>
      <c r="S3048" s="11">
        <f>(((J3048/60)/60)/24)+DATE(1970,1,1)</f>
        <v>41862.803078703706</v>
      </c>
      <c r="T3048" s="11">
        <f>(((I3048/60)/60)/24)+DATE(1970,1,1)</f>
        <v>41892.202777777777</v>
      </c>
      <c r="U3048">
        <f>YEAR(S3048)</f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E3049/D3049*100</f>
        <v>149</v>
      </c>
      <c r="P3049" s="5">
        <f>IF(L3049,E3049/L3049,0)</f>
        <v>37.25</v>
      </c>
      <c r="Q3049" s="6" t="s">
        <v>8320</v>
      </c>
      <c r="R3049" s="6" t="s">
        <v>8356</v>
      </c>
      <c r="S3049" s="11">
        <f>(((J3049/60)/60)/24)+DATE(1970,1,1)</f>
        <v>42443.989050925928</v>
      </c>
      <c r="T3049" s="11">
        <f>(((I3049/60)/60)/24)+DATE(1970,1,1)</f>
        <v>42487.552777777775</v>
      </c>
      <c r="U3049">
        <f>YEAR(S3049)</f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E3050/D3050*100</f>
        <v>166.4</v>
      </c>
      <c r="P3050" s="5">
        <f>IF(L3050,E3050/L3050,0)</f>
        <v>177.02127659574469</v>
      </c>
      <c r="Q3050" s="6" t="s">
        <v>8320</v>
      </c>
      <c r="R3050" s="6" t="s">
        <v>8356</v>
      </c>
      <c r="S3050" s="11">
        <f>(((J3050/60)/60)/24)+DATE(1970,1,1)</f>
        <v>41975.901180555549</v>
      </c>
      <c r="T3050" s="11">
        <f>(((I3050/60)/60)/24)+DATE(1970,1,1)</f>
        <v>42004.890277777777</v>
      </c>
      <c r="U3050">
        <f>YEAR(S3050)</f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E3051/D3051*100</f>
        <v>106.66666666666667</v>
      </c>
      <c r="P3051" s="5">
        <f>IF(L3051,E3051/L3051,0)</f>
        <v>74.074074074074076</v>
      </c>
      <c r="Q3051" s="6" t="s">
        <v>8320</v>
      </c>
      <c r="R3051" s="6" t="s">
        <v>8356</v>
      </c>
      <c r="S3051" s="11">
        <f>(((J3051/60)/60)/24)+DATE(1970,1,1)</f>
        <v>42139.014525462961</v>
      </c>
      <c r="T3051" s="11">
        <f>(((I3051/60)/60)/24)+DATE(1970,1,1)</f>
        <v>42169.014525462961</v>
      </c>
      <c r="U3051">
        <f>YEAR(S3051)</f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E3052/D3052*100</f>
        <v>106</v>
      </c>
      <c r="P3052" s="5">
        <f>IF(L3052,E3052/L3052,0)</f>
        <v>70.666666666666671</v>
      </c>
      <c r="Q3052" s="6" t="s">
        <v>8320</v>
      </c>
      <c r="R3052" s="6" t="s">
        <v>8356</v>
      </c>
      <c r="S3052" s="11">
        <f>(((J3052/60)/60)/24)+DATE(1970,1,1)</f>
        <v>42465.16851851852</v>
      </c>
      <c r="T3052" s="11">
        <f>(((I3052/60)/60)/24)+DATE(1970,1,1)</f>
        <v>42495.16851851852</v>
      </c>
      <c r="U3052">
        <f>YEAR(S3052)</f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E3053/D3053*100</f>
        <v>23.62857142857143</v>
      </c>
      <c r="P3053" s="5">
        <f>IF(L3053,E3053/L3053,0)</f>
        <v>23.62857142857143</v>
      </c>
      <c r="Q3053" s="6" t="s">
        <v>8320</v>
      </c>
      <c r="R3053" s="6" t="s">
        <v>8356</v>
      </c>
      <c r="S3053" s="11">
        <f>(((J3053/60)/60)/24)+DATE(1970,1,1)</f>
        <v>42744.416030092587</v>
      </c>
      <c r="T3053" s="11">
        <f>(((I3053/60)/60)/24)+DATE(1970,1,1)</f>
        <v>42774.416030092587</v>
      </c>
      <c r="U3053">
        <f>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E3054/D3054*100</f>
        <v>0.15</v>
      </c>
      <c r="P3054" s="5">
        <f>IF(L3054,E3054/L3054,0)</f>
        <v>37.5</v>
      </c>
      <c r="Q3054" s="6" t="s">
        <v>8320</v>
      </c>
      <c r="R3054" s="6" t="s">
        <v>8356</v>
      </c>
      <c r="S3054" s="11">
        <f>(((J3054/60)/60)/24)+DATE(1970,1,1)</f>
        <v>42122.670069444444</v>
      </c>
      <c r="T3054" s="11">
        <f>(((I3054/60)/60)/24)+DATE(1970,1,1)</f>
        <v>42152.665972222225</v>
      </c>
      <c r="U3054">
        <f>YEAR(S3054)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E3055/D3055*100</f>
        <v>0.4</v>
      </c>
      <c r="P3055" s="5">
        <f>IF(L3055,E3055/L3055,0)</f>
        <v>13.333333333333334</v>
      </c>
      <c r="Q3055" s="6" t="s">
        <v>8320</v>
      </c>
      <c r="R3055" s="6" t="s">
        <v>8356</v>
      </c>
      <c r="S3055" s="11">
        <f>(((J3055/60)/60)/24)+DATE(1970,1,1)</f>
        <v>41862.761724537035</v>
      </c>
      <c r="T3055" s="11">
        <f>(((I3055/60)/60)/24)+DATE(1970,1,1)</f>
        <v>41914.165972222225</v>
      </c>
      <c r="U3055">
        <f>YEAR(S3055)</f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E3056/D3056*100</f>
        <v>0</v>
      </c>
      <c r="P3056" s="5">
        <f>IF(L3056,E3056/L3056,0)</f>
        <v>0</v>
      </c>
      <c r="Q3056" s="6" t="s">
        <v>8320</v>
      </c>
      <c r="R3056" s="6" t="s">
        <v>8356</v>
      </c>
      <c r="S3056" s="11">
        <f>(((J3056/60)/60)/24)+DATE(1970,1,1)</f>
        <v>42027.832800925928</v>
      </c>
      <c r="T3056" s="11">
        <f>(((I3056/60)/60)/24)+DATE(1970,1,1)</f>
        <v>42065.044444444444</v>
      </c>
      <c r="U3056">
        <f>YEAR(S3056)</f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E3057/D3057*100</f>
        <v>5.0000000000000001E-3</v>
      </c>
      <c r="P3057" s="5">
        <f>IF(L3057,E3057/L3057,0)</f>
        <v>1</v>
      </c>
      <c r="Q3057" s="6" t="s">
        <v>8320</v>
      </c>
      <c r="R3057" s="6" t="s">
        <v>8356</v>
      </c>
      <c r="S3057" s="11">
        <f>(((J3057/60)/60)/24)+DATE(1970,1,1)</f>
        <v>41953.95821759259</v>
      </c>
      <c r="T3057" s="11">
        <f>(((I3057/60)/60)/24)+DATE(1970,1,1)</f>
        <v>42013.95821759259</v>
      </c>
      <c r="U3057">
        <f>YEAR(S3057)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E3058/D3058*100</f>
        <v>0</v>
      </c>
      <c r="P3058" s="5">
        <f>IF(L3058,E3058/L3058,0)</f>
        <v>0</v>
      </c>
      <c r="Q3058" s="6" t="s">
        <v>8320</v>
      </c>
      <c r="R3058" s="6" t="s">
        <v>8356</v>
      </c>
      <c r="S3058" s="11">
        <f>(((J3058/60)/60)/24)+DATE(1970,1,1)</f>
        <v>41851.636388888888</v>
      </c>
      <c r="T3058" s="11">
        <f>(((I3058/60)/60)/24)+DATE(1970,1,1)</f>
        <v>41911.636388888888</v>
      </c>
      <c r="U3058">
        <f>YEAR(S3058)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E3059/D3059*100</f>
        <v>0</v>
      </c>
      <c r="P3059" s="5">
        <f>IF(L3059,E3059/L3059,0)</f>
        <v>0</v>
      </c>
      <c r="Q3059" s="6" t="s">
        <v>8320</v>
      </c>
      <c r="R3059" s="6" t="s">
        <v>8356</v>
      </c>
      <c r="S3059" s="11">
        <f>(((J3059/60)/60)/24)+DATE(1970,1,1)</f>
        <v>42433.650590277779</v>
      </c>
      <c r="T3059" s="11">
        <f>(((I3059/60)/60)/24)+DATE(1970,1,1)</f>
        <v>42463.608923611115</v>
      </c>
      <c r="U3059">
        <f>YEAR(S3059)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E3060/D3060*100</f>
        <v>1.6666666666666666E-2</v>
      </c>
      <c r="P3060" s="5">
        <f>IF(L3060,E3060/L3060,0)</f>
        <v>1</v>
      </c>
      <c r="Q3060" s="6" t="s">
        <v>8320</v>
      </c>
      <c r="R3060" s="6" t="s">
        <v>8356</v>
      </c>
      <c r="S3060" s="11">
        <f>(((J3060/60)/60)/24)+DATE(1970,1,1)</f>
        <v>42460.374305555553</v>
      </c>
      <c r="T3060" s="11">
        <f>(((I3060/60)/60)/24)+DATE(1970,1,1)</f>
        <v>42510.374305555553</v>
      </c>
      <c r="U3060">
        <f>YEAR(S3060)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E3061/D3061*100</f>
        <v>3.0066666666666664</v>
      </c>
      <c r="P3061" s="5">
        <f>IF(L3061,E3061/L3061,0)</f>
        <v>41</v>
      </c>
      <c r="Q3061" s="6" t="s">
        <v>8320</v>
      </c>
      <c r="R3061" s="6" t="s">
        <v>8356</v>
      </c>
      <c r="S3061" s="11">
        <f>(((J3061/60)/60)/24)+DATE(1970,1,1)</f>
        <v>41829.935717592591</v>
      </c>
      <c r="T3061" s="11">
        <f>(((I3061/60)/60)/24)+DATE(1970,1,1)</f>
        <v>41859.935717592591</v>
      </c>
      <c r="U3061">
        <f>YEAR(S3061)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E3062/D3062*100</f>
        <v>0.15227272727272728</v>
      </c>
      <c r="P3062" s="5">
        <f>IF(L3062,E3062/L3062,0)</f>
        <v>55.833333333333336</v>
      </c>
      <c r="Q3062" s="6" t="s">
        <v>8320</v>
      </c>
      <c r="R3062" s="6" t="s">
        <v>8356</v>
      </c>
      <c r="S3062" s="11">
        <f>(((J3062/60)/60)/24)+DATE(1970,1,1)</f>
        <v>42245.274699074071</v>
      </c>
      <c r="T3062" s="11">
        <f>(((I3062/60)/60)/24)+DATE(1970,1,1)</f>
        <v>42275.274699074071</v>
      </c>
      <c r="U3062">
        <f>YEAR(S3062)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E3063/D3063*100</f>
        <v>0</v>
      </c>
      <c r="P3063" s="5">
        <f>IF(L3063,E3063/L3063,0)</f>
        <v>0</v>
      </c>
      <c r="Q3063" s="6" t="s">
        <v>8320</v>
      </c>
      <c r="R3063" s="6" t="s">
        <v>8356</v>
      </c>
      <c r="S3063" s="11">
        <f>(((J3063/60)/60)/24)+DATE(1970,1,1)</f>
        <v>41834.784120370372</v>
      </c>
      <c r="T3063" s="11">
        <f>(((I3063/60)/60)/24)+DATE(1970,1,1)</f>
        <v>41864.784120370372</v>
      </c>
      <c r="U3063">
        <f>YEAR(S3063)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E3064/D3064*100</f>
        <v>66.84</v>
      </c>
      <c r="P3064" s="5">
        <f>IF(L3064,E3064/L3064,0)</f>
        <v>99.761194029850742</v>
      </c>
      <c r="Q3064" s="6" t="s">
        <v>8320</v>
      </c>
      <c r="R3064" s="6" t="s">
        <v>8356</v>
      </c>
      <c r="S3064" s="11">
        <f>(((J3064/60)/60)/24)+DATE(1970,1,1)</f>
        <v>42248.535787037035</v>
      </c>
      <c r="T3064" s="11">
        <f>(((I3064/60)/60)/24)+DATE(1970,1,1)</f>
        <v>42277.75</v>
      </c>
      <c r="U3064">
        <f>YEAR(S3064)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E3065/D3065*100</f>
        <v>19.566666666666666</v>
      </c>
      <c r="P3065" s="5">
        <f>IF(L3065,E3065/L3065,0)</f>
        <v>25.521739130434781</v>
      </c>
      <c r="Q3065" s="6" t="s">
        <v>8320</v>
      </c>
      <c r="R3065" s="6" t="s">
        <v>8356</v>
      </c>
      <c r="S3065" s="11">
        <f>(((J3065/60)/60)/24)+DATE(1970,1,1)</f>
        <v>42630.922893518517</v>
      </c>
      <c r="T3065" s="11">
        <f>(((I3065/60)/60)/24)+DATE(1970,1,1)</f>
        <v>42665.922893518517</v>
      </c>
      <c r="U3065">
        <f>YEAR(S3065)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E3066/D3066*100</f>
        <v>11.294666666666666</v>
      </c>
      <c r="P3066" s="5">
        <f>IF(L3066,E3066/L3066,0)</f>
        <v>117.65277777777777</v>
      </c>
      <c r="Q3066" s="6" t="s">
        <v>8320</v>
      </c>
      <c r="R3066" s="6" t="s">
        <v>8356</v>
      </c>
      <c r="S3066" s="11">
        <f>(((J3066/60)/60)/24)+DATE(1970,1,1)</f>
        <v>42299.130162037036</v>
      </c>
      <c r="T3066" s="11">
        <f>(((I3066/60)/60)/24)+DATE(1970,1,1)</f>
        <v>42330.290972222225</v>
      </c>
      <c r="U3066">
        <f>YEAR(S3066)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E3067/D3067*100</f>
        <v>0.04</v>
      </c>
      <c r="P3067" s="5">
        <f>IF(L3067,E3067/L3067,0)</f>
        <v>5</v>
      </c>
      <c r="Q3067" s="6" t="s">
        <v>8320</v>
      </c>
      <c r="R3067" s="6" t="s">
        <v>8356</v>
      </c>
      <c r="S3067" s="11">
        <f>(((J3067/60)/60)/24)+DATE(1970,1,1)</f>
        <v>41825.055231481485</v>
      </c>
      <c r="T3067" s="11">
        <f>(((I3067/60)/60)/24)+DATE(1970,1,1)</f>
        <v>41850.055231481485</v>
      </c>
      <c r="U3067">
        <f>YEAR(S3067)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E3068/D3068*100</f>
        <v>11.985714285714286</v>
      </c>
      <c r="P3068" s="5">
        <f>IF(L3068,E3068/L3068,0)</f>
        <v>2796.6666666666665</v>
      </c>
      <c r="Q3068" s="6" t="s">
        <v>8320</v>
      </c>
      <c r="R3068" s="6" t="s">
        <v>8356</v>
      </c>
      <c r="S3068" s="11">
        <f>(((J3068/60)/60)/24)+DATE(1970,1,1)</f>
        <v>42531.228437500002</v>
      </c>
      <c r="T3068" s="11">
        <f>(((I3068/60)/60)/24)+DATE(1970,1,1)</f>
        <v>42561.228437500002</v>
      </c>
      <c r="U3068">
        <f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E3069/D3069*100</f>
        <v>2.5</v>
      </c>
      <c r="P3069" s="5">
        <f>IF(L3069,E3069/L3069,0)</f>
        <v>200</v>
      </c>
      <c r="Q3069" s="6" t="s">
        <v>8320</v>
      </c>
      <c r="R3069" s="6" t="s">
        <v>8356</v>
      </c>
      <c r="S3069" s="11">
        <f>(((J3069/60)/60)/24)+DATE(1970,1,1)</f>
        <v>42226.938414351855</v>
      </c>
      <c r="T3069" s="11">
        <f>(((I3069/60)/60)/24)+DATE(1970,1,1)</f>
        <v>42256.938414351855</v>
      </c>
      <c r="U3069">
        <f>YEAR(S3069)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E3070/D3070*100</f>
        <v>6.9999999999999993E-2</v>
      </c>
      <c r="P3070" s="5">
        <f>IF(L3070,E3070/L3070,0)</f>
        <v>87.5</v>
      </c>
      <c r="Q3070" s="6" t="s">
        <v>8320</v>
      </c>
      <c r="R3070" s="6" t="s">
        <v>8356</v>
      </c>
      <c r="S3070" s="11">
        <f>(((J3070/60)/60)/24)+DATE(1970,1,1)</f>
        <v>42263.691574074073</v>
      </c>
      <c r="T3070" s="11">
        <f>(((I3070/60)/60)/24)+DATE(1970,1,1)</f>
        <v>42293.691574074073</v>
      </c>
      <c r="U3070">
        <f>YEAR(S3070)</f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E3071/D3071*100</f>
        <v>14.099999999999998</v>
      </c>
      <c r="P3071" s="5">
        <f>IF(L3071,E3071/L3071,0)</f>
        <v>20.142857142857142</v>
      </c>
      <c r="Q3071" s="6" t="s">
        <v>8320</v>
      </c>
      <c r="R3071" s="6" t="s">
        <v>8356</v>
      </c>
      <c r="S3071" s="11">
        <f>(((J3071/60)/60)/24)+DATE(1970,1,1)</f>
        <v>41957.833726851852</v>
      </c>
      <c r="T3071" s="11">
        <f>(((I3071/60)/60)/24)+DATE(1970,1,1)</f>
        <v>41987.833726851852</v>
      </c>
      <c r="U3071">
        <f>YEAR(S3071)</f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E3072/D3072*100</f>
        <v>3.34</v>
      </c>
      <c r="P3072" s="5">
        <f>IF(L3072,E3072/L3072,0)</f>
        <v>20.875</v>
      </c>
      <c r="Q3072" s="6" t="s">
        <v>8320</v>
      </c>
      <c r="R3072" s="6" t="s">
        <v>8356</v>
      </c>
      <c r="S3072" s="11">
        <f>(((J3072/60)/60)/24)+DATE(1970,1,1)</f>
        <v>42690.733437499999</v>
      </c>
      <c r="T3072" s="11">
        <f>(((I3072/60)/60)/24)+DATE(1970,1,1)</f>
        <v>42711.733437499999</v>
      </c>
      <c r="U3072">
        <f>YEAR(S3072)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E3073/D3073*100</f>
        <v>59.774999999999999</v>
      </c>
      <c r="P3073" s="5">
        <f>IF(L3073,E3073/L3073,0)</f>
        <v>61.307692307692307</v>
      </c>
      <c r="Q3073" s="6" t="s">
        <v>8320</v>
      </c>
      <c r="R3073" s="6" t="s">
        <v>8356</v>
      </c>
      <c r="S3073" s="11">
        <f>(((J3073/60)/60)/24)+DATE(1970,1,1)</f>
        <v>42097.732418981483</v>
      </c>
      <c r="T3073" s="11">
        <f>(((I3073/60)/60)/24)+DATE(1970,1,1)</f>
        <v>42115.249305555553</v>
      </c>
      <c r="U3073">
        <f>YEAR(S3073)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E3074/D3074*100</f>
        <v>1.6666666666666666E-2</v>
      </c>
      <c r="P3074" s="5">
        <f>IF(L3074,E3074/L3074,0)</f>
        <v>1</v>
      </c>
      <c r="Q3074" s="6" t="s">
        <v>8320</v>
      </c>
      <c r="R3074" s="6" t="s">
        <v>8356</v>
      </c>
      <c r="S3074" s="11">
        <f>(((J3074/60)/60)/24)+DATE(1970,1,1)</f>
        <v>42658.690532407403</v>
      </c>
      <c r="T3074" s="11">
        <f>(((I3074/60)/60)/24)+DATE(1970,1,1)</f>
        <v>42673.073611111111</v>
      </c>
      <c r="U3074">
        <f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E3075/D3075*100</f>
        <v>2.3035714285714284E-2</v>
      </c>
      <c r="P3075" s="5">
        <f>IF(L3075,E3075/L3075,0)</f>
        <v>92.142857142857139</v>
      </c>
      <c r="Q3075" s="6" t="s">
        <v>8320</v>
      </c>
      <c r="R3075" s="6" t="s">
        <v>8356</v>
      </c>
      <c r="S3075" s="11">
        <f>(((J3075/60)/60)/24)+DATE(1970,1,1)</f>
        <v>42111.684027777781</v>
      </c>
      <c r="T3075" s="11">
        <f>(((I3075/60)/60)/24)+DATE(1970,1,1)</f>
        <v>42169.804861111115</v>
      </c>
      <c r="U3075">
        <f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E3076/D3076*100</f>
        <v>8.8000000000000009E-2</v>
      </c>
      <c r="P3076" s="5">
        <f>IF(L3076,E3076/L3076,0)</f>
        <v>7.333333333333333</v>
      </c>
      <c r="Q3076" s="6" t="s">
        <v>8320</v>
      </c>
      <c r="R3076" s="6" t="s">
        <v>8356</v>
      </c>
      <c r="S3076" s="11">
        <f>(((J3076/60)/60)/24)+DATE(1970,1,1)</f>
        <v>42409.571284722217</v>
      </c>
      <c r="T3076" s="11">
        <f>(((I3076/60)/60)/24)+DATE(1970,1,1)</f>
        <v>42439.571284722217</v>
      </c>
      <c r="U3076">
        <f>YEAR(S3076)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E3077/D3077*100</f>
        <v>8.64</v>
      </c>
      <c r="P3077" s="5">
        <f>IF(L3077,E3077/L3077,0)</f>
        <v>64.8</v>
      </c>
      <c r="Q3077" s="6" t="s">
        <v>8320</v>
      </c>
      <c r="R3077" s="6" t="s">
        <v>8356</v>
      </c>
      <c r="S3077" s="11">
        <f>(((J3077/60)/60)/24)+DATE(1970,1,1)</f>
        <v>42551.102314814809</v>
      </c>
      <c r="T3077" s="11">
        <f>(((I3077/60)/60)/24)+DATE(1970,1,1)</f>
        <v>42601.102314814809</v>
      </c>
      <c r="U3077">
        <f>YEAR(S3077)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E3078/D3078*100</f>
        <v>15.06</v>
      </c>
      <c r="P3078" s="5">
        <f>IF(L3078,E3078/L3078,0)</f>
        <v>30.12</v>
      </c>
      <c r="Q3078" s="6" t="s">
        <v>8320</v>
      </c>
      <c r="R3078" s="6" t="s">
        <v>8356</v>
      </c>
      <c r="S3078" s="11">
        <f>(((J3078/60)/60)/24)+DATE(1970,1,1)</f>
        <v>42226.651886574073</v>
      </c>
      <c r="T3078" s="11">
        <f>(((I3078/60)/60)/24)+DATE(1970,1,1)</f>
        <v>42286.651886574073</v>
      </c>
      <c r="U3078">
        <f>YEAR(S3078)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E3079/D3079*100</f>
        <v>0.47727272727272729</v>
      </c>
      <c r="P3079" s="5">
        <f>IF(L3079,E3079/L3079,0)</f>
        <v>52.5</v>
      </c>
      <c r="Q3079" s="6" t="s">
        <v>8320</v>
      </c>
      <c r="R3079" s="6" t="s">
        <v>8356</v>
      </c>
      <c r="S3079" s="11">
        <f>(((J3079/60)/60)/24)+DATE(1970,1,1)</f>
        <v>42766.956921296296</v>
      </c>
      <c r="T3079" s="11">
        <f>(((I3079/60)/60)/24)+DATE(1970,1,1)</f>
        <v>42796.956921296296</v>
      </c>
      <c r="U3079">
        <f>YEAR(S3079)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E3080/D3080*100</f>
        <v>0.11833333333333333</v>
      </c>
      <c r="P3080" s="5">
        <f>IF(L3080,E3080/L3080,0)</f>
        <v>23.666666666666668</v>
      </c>
      <c r="Q3080" s="6" t="s">
        <v>8320</v>
      </c>
      <c r="R3080" s="6" t="s">
        <v>8356</v>
      </c>
      <c r="S3080" s="11">
        <f>(((J3080/60)/60)/24)+DATE(1970,1,1)</f>
        <v>42031.138831018514</v>
      </c>
      <c r="T3080" s="11">
        <f>(((I3080/60)/60)/24)+DATE(1970,1,1)</f>
        <v>42061.138831018514</v>
      </c>
      <c r="U3080">
        <f>YEAR(S3080)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E3081/D3081*100</f>
        <v>0.8417399858735245</v>
      </c>
      <c r="P3081" s="5">
        <f>IF(L3081,E3081/L3081,0)</f>
        <v>415.77777777777777</v>
      </c>
      <c r="Q3081" s="6" t="s">
        <v>8320</v>
      </c>
      <c r="R3081" s="6" t="s">
        <v>8356</v>
      </c>
      <c r="S3081" s="11">
        <f>(((J3081/60)/60)/24)+DATE(1970,1,1)</f>
        <v>42055.713368055556</v>
      </c>
      <c r="T3081" s="11">
        <f>(((I3081/60)/60)/24)+DATE(1970,1,1)</f>
        <v>42085.671701388885</v>
      </c>
      <c r="U3081">
        <f>YEAR(S3081)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E3082/D3082*100</f>
        <v>1.8799999999999997E-2</v>
      </c>
      <c r="P3082" s="5">
        <f>IF(L3082,E3082/L3082,0)</f>
        <v>53.714285714285715</v>
      </c>
      <c r="Q3082" s="6" t="s">
        <v>8320</v>
      </c>
      <c r="R3082" s="6" t="s">
        <v>8356</v>
      </c>
      <c r="S3082" s="11">
        <f>(((J3082/60)/60)/24)+DATE(1970,1,1)</f>
        <v>41940.028287037036</v>
      </c>
      <c r="T3082" s="11">
        <f>(((I3082/60)/60)/24)+DATE(1970,1,1)</f>
        <v>42000.0699537037</v>
      </c>
      <c r="U3082">
        <f>YEAR(S3082)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E3083/D3083*100</f>
        <v>0.21029999999999999</v>
      </c>
      <c r="P3083" s="5">
        <f>IF(L3083,E3083/L3083,0)</f>
        <v>420.6</v>
      </c>
      <c r="Q3083" s="6" t="s">
        <v>8320</v>
      </c>
      <c r="R3083" s="6" t="s">
        <v>8356</v>
      </c>
      <c r="S3083" s="11">
        <f>(((J3083/60)/60)/24)+DATE(1970,1,1)</f>
        <v>42237.181608796294</v>
      </c>
      <c r="T3083" s="11">
        <f>(((I3083/60)/60)/24)+DATE(1970,1,1)</f>
        <v>42267.181608796294</v>
      </c>
      <c r="U3083">
        <f>YEAR(S3083)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E3084/D3084*100</f>
        <v>0</v>
      </c>
      <c r="P3084" s="5">
        <f>IF(L3084,E3084/L3084,0)</f>
        <v>0</v>
      </c>
      <c r="Q3084" s="6" t="s">
        <v>8320</v>
      </c>
      <c r="R3084" s="6" t="s">
        <v>8356</v>
      </c>
      <c r="S3084" s="11">
        <f>(((J3084/60)/60)/24)+DATE(1970,1,1)</f>
        <v>42293.922986111109</v>
      </c>
      <c r="T3084" s="11">
        <f>(((I3084/60)/60)/24)+DATE(1970,1,1)</f>
        <v>42323.96465277778</v>
      </c>
      <c r="U3084">
        <f>YEAR(S3084)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E3085/D3085*100</f>
        <v>0.27999999999999997</v>
      </c>
      <c r="P3085" s="5">
        <f>IF(L3085,E3085/L3085,0)</f>
        <v>18.666666666666668</v>
      </c>
      <c r="Q3085" s="6" t="s">
        <v>8320</v>
      </c>
      <c r="R3085" s="6" t="s">
        <v>8356</v>
      </c>
      <c r="S3085" s="11">
        <f>(((J3085/60)/60)/24)+DATE(1970,1,1)</f>
        <v>41853.563402777778</v>
      </c>
      <c r="T3085" s="11">
        <f>(((I3085/60)/60)/24)+DATE(1970,1,1)</f>
        <v>41883.208333333336</v>
      </c>
      <c r="U3085">
        <f>YEAR(S3085)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E3086/D3086*100</f>
        <v>11.57920670115792</v>
      </c>
      <c r="P3086" s="5">
        <f>IF(L3086,E3086/L3086,0)</f>
        <v>78.333333333333329</v>
      </c>
      <c r="Q3086" s="6" t="s">
        <v>8320</v>
      </c>
      <c r="R3086" s="6" t="s">
        <v>8356</v>
      </c>
      <c r="S3086" s="11">
        <f>(((J3086/60)/60)/24)+DATE(1970,1,1)</f>
        <v>42100.723738425921</v>
      </c>
      <c r="T3086" s="11">
        <f>(((I3086/60)/60)/24)+DATE(1970,1,1)</f>
        <v>42129.783333333333</v>
      </c>
      <c r="U3086">
        <f>YEAR(S3086)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E3087/D3087*100</f>
        <v>2.44</v>
      </c>
      <c r="P3087" s="5">
        <f>IF(L3087,E3087/L3087,0)</f>
        <v>67.777777777777771</v>
      </c>
      <c r="Q3087" s="6" t="s">
        <v>8320</v>
      </c>
      <c r="R3087" s="6" t="s">
        <v>8356</v>
      </c>
      <c r="S3087" s="11">
        <f>(((J3087/60)/60)/24)+DATE(1970,1,1)</f>
        <v>42246.883784722217</v>
      </c>
      <c r="T3087" s="11">
        <f>(((I3087/60)/60)/24)+DATE(1970,1,1)</f>
        <v>42276.883784722217</v>
      </c>
      <c r="U3087">
        <f>YEAR(S3087)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E3088/D3088*100</f>
        <v>0.25</v>
      </c>
      <c r="P3088" s="5">
        <f>IF(L3088,E3088/L3088,0)</f>
        <v>16.666666666666668</v>
      </c>
      <c r="Q3088" s="6" t="s">
        <v>8320</v>
      </c>
      <c r="R3088" s="6" t="s">
        <v>8356</v>
      </c>
      <c r="S3088" s="11">
        <f>(((J3088/60)/60)/24)+DATE(1970,1,1)</f>
        <v>42173.67082175926</v>
      </c>
      <c r="T3088" s="11">
        <f>(((I3088/60)/60)/24)+DATE(1970,1,1)</f>
        <v>42233.67082175926</v>
      </c>
      <c r="U3088">
        <f>YEAR(S3088)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E3089/D3089*100</f>
        <v>0.625</v>
      </c>
      <c r="P3089" s="5">
        <f>IF(L3089,E3089/L3089,0)</f>
        <v>62.5</v>
      </c>
      <c r="Q3089" s="6" t="s">
        <v>8320</v>
      </c>
      <c r="R3089" s="6" t="s">
        <v>8356</v>
      </c>
      <c r="S3089" s="11">
        <f>(((J3089/60)/60)/24)+DATE(1970,1,1)</f>
        <v>42665.150347222225</v>
      </c>
      <c r="T3089" s="11">
        <f>(((I3089/60)/60)/24)+DATE(1970,1,1)</f>
        <v>42725.192013888889</v>
      </c>
      <c r="U3089">
        <f>YEAR(S3089)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E3090/D3090*100</f>
        <v>0.19384615384615383</v>
      </c>
      <c r="P3090" s="5">
        <f>IF(L3090,E3090/L3090,0)</f>
        <v>42</v>
      </c>
      <c r="Q3090" s="6" t="s">
        <v>8320</v>
      </c>
      <c r="R3090" s="6" t="s">
        <v>8356</v>
      </c>
      <c r="S3090" s="11">
        <f>(((J3090/60)/60)/24)+DATE(1970,1,1)</f>
        <v>41981.57230324074</v>
      </c>
      <c r="T3090" s="11">
        <f>(((I3090/60)/60)/24)+DATE(1970,1,1)</f>
        <v>42012.570138888885</v>
      </c>
      <c r="U3090">
        <f>YEAR(S3090)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E3091/D3091*100</f>
        <v>23.416</v>
      </c>
      <c r="P3091" s="5">
        <f>IF(L3091,E3091/L3091,0)</f>
        <v>130.0888888888889</v>
      </c>
      <c r="Q3091" s="6" t="s">
        <v>8320</v>
      </c>
      <c r="R3091" s="6" t="s">
        <v>8356</v>
      </c>
      <c r="S3091" s="11">
        <f>(((J3091/60)/60)/24)+DATE(1970,1,1)</f>
        <v>42528.542627314819</v>
      </c>
      <c r="T3091" s="11">
        <f>(((I3091/60)/60)/24)+DATE(1970,1,1)</f>
        <v>42560.082638888889</v>
      </c>
      <c r="U3091">
        <f>YEAR(S3091)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E3092/D3092*100</f>
        <v>5.0808888888888886</v>
      </c>
      <c r="P3092" s="5">
        <f>IF(L3092,E3092/L3092,0)</f>
        <v>1270.2222222222222</v>
      </c>
      <c r="Q3092" s="6" t="s">
        <v>8320</v>
      </c>
      <c r="R3092" s="6" t="s">
        <v>8356</v>
      </c>
      <c r="S3092" s="11">
        <f>(((J3092/60)/60)/24)+DATE(1970,1,1)</f>
        <v>42065.818807870368</v>
      </c>
      <c r="T3092" s="11">
        <f>(((I3092/60)/60)/24)+DATE(1970,1,1)</f>
        <v>42125.777141203704</v>
      </c>
      <c r="U3092">
        <f>YEAR(S3092)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E3093/D3093*100</f>
        <v>15.920000000000002</v>
      </c>
      <c r="P3093" s="5">
        <f>IF(L3093,E3093/L3093,0)</f>
        <v>88.444444444444443</v>
      </c>
      <c r="Q3093" s="6" t="s">
        <v>8320</v>
      </c>
      <c r="R3093" s="6" t="s">
        <v>8356</v>
      </c>
      <c r="S3093" s="11">
        <f>(((J3093/60)/60)/24)+DATE(1970,1,1)</f>
        <v>42566.948414351849</v>
      </c>
      <c r="T3093" s="11">
        <f>(((I3093/60)/60)/24)+DATE(1970,1,1)</f>
        <v>42596.948414351849</v>
      </c>
      <c r="U3093">
        <f>YEAR(S3093)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E3094/D3094*100</f>
        <v>1.1831900000000002</v>
      </c>
      <c r="P3094" s="5">
        <f>IF(L3094,E3094/L3094,0)</f>
        <v>56.342380952380957</v>
      </c>
      <c r="Q3094" s="6" t="s">
        <v>8320</v>
      </c>
      <c r="R3094" s="6" t="s">
        <v>8356</v>
      </c>
      <c r="S3094" s="11">
        <f>(((J3094/60)/60)/24)+DATE(1970,1,1)</f>
        <v>42255.619351851856</v>
      </c>
      <c r="T3094" s="11">
        <f>(((I3094/60)/60)/24)+DATE(1970,1,1)</f>
        <v>42292.916666666672</v>
      </c>
      <c r="U3094">
        <f>YEAR(S3094)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E3095/D3095*100</f>
        <v>22.75</v>
      </c>
      <c r="P3095" s="5">
        <f>IF(L3095,E3095/L3095,0)</f>
        <v>53.529411764705884</v>
      </c>
      <c r="Q3095" s="6" t="s">
        <v>8320</v>
      </c>
      <c r="R3095" s="6" t="s">
        <v>8356</v>
      </c>
      <c r="S3095" s="11">
        <f>(((J3095/60)/60)/24)+DATE(1970,1,1)</f>
        <v>41760.909039351849</v>
      </c>
      <c r="T3095" s="11">
        <f>(((I3095/60)/60)/24)+DATE(1970,1,1)</f>
        <v>41791.165972222225</v>
      </c>
      <c r="U3095">
        <f>YEAR(S3095)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E3096/D3096*100</f>
        <v>2.5000000000000001E-2</v>
      </c>
      <c r="P3096" s="5">
        <f>IF(L3096,E3096/L3096,0)</f>
        <v>25</v>
      </c>
      <c r="Q3096" s="6" t="s">
        <v>8320</v>
      </c>
      <c r="R3096" s="6" t="s">
        <v>8356</v>
      </c>
      <c r="S3096" s="11">
        <f>(((J3096/60)/60)/24)+DATE(1970,1,1)</f>
        <v>42207.795787037037</v>
      </c>
      <c r="T3096" s="11">
        <f>(((I3096/60)/60)/24)+DATE(1970,1,1)</f>
        <v>42267.795787037037</v>
      </c>
      <c r="U3096">
        <f>YEAR(S3096)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E3097/D3097*100</f>
        <v>0.33512064343163539</v>
      </c>
      <c r="P3097" s="5">
        <f>IF(L3097,E3097/L3097,0)</f>
        <v>50</v>
      </c>
      <c r="Q3097" s="6" t="s">
        <v>8320</v>
      </c>
      <c r="R3097" s="6" t="s">
        <v>8356</v>
      </c>
      <c r="S3097" s="11">
        <f>(((J3097/60)/60)/24)+DATE(1970,1,1)</f>
        <v>42523.025231481486</v>
      </c>
      <c r="T3097" s="11">
        <f>(((I3097/60)/60)/24)+DATE(1970,1,1)</f>
        <v>42583.025231481486</v>
      </c>
      <c r="U3097">
        <f>YEAR(S3097)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E3098/D3098*100</f>
        <v>3.9750000000000001</v>
      </c>
      <c r="P3098" s="5">
        <f>IF(L3098,E3098/L3098,0)</f>
        <v>56.785714285714285</v>
      </c>
      <c r="Q3098" s="6" t="s">
        <v>8320</v>
      </c>
      <c r="R3098" s="6" t="s">
        <v>8356</v>
      </c>
      <c r="S3098" s="11">
        <f>(((J3098/60)/60)/24)+DATE(1970,1,1)</f>
        <v>42114.825532407413</v>
      </c>
      <c r="T3098" s="11">
        <f>(((I3098/60)/60)/24)+DATE(1970,1,1)</f>
        <v>42144.825532407413</v>
      </c>
      <c r="U3098">
        <f>YEAR(S3098)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E3099/D3099*100</f>
        <v>17.150000000000002</v>
      </c>
      <c r="P3099" s="5">
        <f>IF(L3099,E3099/L3099,0)</f>
        <v>40.833333333333336</v>
      </c>
      <c r="Q3099" s="6" t="s">
        <v>8320</v>
      </c>
      <c r="R3099" s="6" t="s">
        <v>8356</v>
      </c>
      <c r="S3099" s="11">
        <f>(((J3099/60)/60)/24)+DATE(1970,1,1)</f>
        <v>42629.503483796296</v>
      </c>
      <c r="T3099" s="11">
        <f>(((I3099/60)/60)/24)+DATE(1970,1,1)</f>
        <v>42650.583333333328</v>
      </c>
      <c r="U3099">
        <f>YEAR(S3099)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E3100/D3100*100</f>
        <v>3.6080041046690612</v>
      </c>
      <c r="P3100" s="5">
        <f>IF(L3100,E3100/L3100,0)</f>
        <v>65.111111111111114</v>
      </c>
      <c r="Q3100" s="6" t="s">
        <v>8320</v>
      </c>
      <c r="R3100" s="6" t="s">
        <v>8356</v>
      </c>
      <c r="S3100" s="11">
        <f>(((J3100/60)/60)/24)+DATE(1970,1,1)</f>
        <v>42359.792233796295</v>
      </c>
      <c r="T3100" s="11">
        <f>(((I3100/60)/60)/24)+DATE(1970,1,1)</f>
        <v>42408.01180555555</v>
      </c>
      <c r="U3100">
        <f>YEAR(S3100)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E3101/D3101*100</f>
        <v>13.900000000000002</v>
      </c>
      <c r="P3101" s="5">
        <f>IF(L3101,E3101/L3101,0)</f>
        <v>55.6</v>
      </c>
      <c r="Q3101" s="6" t="s">
        <v>8320</v>
      </c>
      <c r="R3101" s="6" t="s">
        <v>8356</v>
      </c>
      <c r="S3101" s="11">
        <f>(((J3101/60)/60)/24)+DATE(1970,1,1)</f>
        <v>42382.189710648148</v>
      </c>
      <c r="T3101" s="11">
        <f>(((I3101/60)/60)/24)+DATE(1970,1,1)</f>
        <v>42412.189710648148</v>
      </c>
      <c r="U3101">
        <f>YEAR(S3101)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E3102/D3102*100</f>
        <v>15.225</v>
      </c>
      <c r="P3102" s="5">
        <f>IF(L3102,E3102/L3102,0)</f>
        <v>140.53846153846155</v>
      </c>
      <c r="Q3102" s="6" t="s">
        <v>8320</v>
      </c>
      <c r="R3102" s="6" t="s">
        <v>8356</v>
      </c>
      <c r="S3102" s="11">
        <f>(((J3102/60)/60)/24)+DATE(1970,1,1)</f>
        <v>41902.622395833336</v>
      </c>
      <c r="T3102" s="11">
        <f>(((I3102/60)/60)/24)+DATE(1970,1,1)</f>
        <v>41932.622395833336</v>
      </c>
      <c r="U3102">
        <f>YEAR(S3102)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E3103/D3103*100</f>
        <v>12</v>
      </c>
      <c r="P3103" s="5">
        <f>IF(L3103,E3103/L3103,0)</f>
        <v>25</v>
      </c>
      <c r="Q3103" s="6" t="s">
        <v>8320</v>
      </c>
      <c r="R3103" s="6" t="s">
        <v>8356</v>
      </c>
      <c r="S3103" s="11">
        <f>(((J3103/60)/60)/24)+DATE(1970,1,1)</f>
        <v>42171.383530092593</v>
      </c>
      <c r="T3103" s="11">
        <f>(((I3103/60)/60)/24)+DATE(1970,1,1)</f>
        <v>42201.330555555556</v>
      </c>
      <c r="U3103">
        <f>YEAR(S3103)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E3104/D3104*100</f>
        <v>39.112499999999997</v>
      </c>
      <c r="P3104" s="5">
        <f>IF(L3104,E3104/L3104,0)</f>
        <v>69.533333333333331</v>
      </c>
      <c r="Q3104" s="6" t="s">
        <v>8320</v>
      </c>
      <c r="R3104" s="6" t="s">
        <v>8356</v>
      </c>
      <c r="S3104" s="11">
        <f>(((J3104/60)/60)/24)+DATE(1970,1,1)</f>
        <v>42555.340486111112</v>
      </c>
      <c r="T3104" s="11">
        <f>(((I3104/60)/60)/24)+DATE(1970,1,1)</f>
        <v>42605.340486111112</v>
      </c>
      <c r="U3104">
        <f>YEAR(S3104)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E3105/D3105*100</f>
        <v>0.26829268292682928</v>
      </c>
      <c r="P3105" s="5">
        <f>IF(L3105,E3105/L3105,0)</f>
        <v>5.5</v>
      </c>
      <c r="Q3105" s="6" t="s">
        <v>8320</v>
      </c>
      <c r="R3105" s="6" t="s">
        <v>8356</v>
      </c>
      <c r="S3105" s="11">
        <f>(((J3105/60)/60)/24)+DATE(1970,1,1)</f>
        <v>42107.156319444446</v>
      </c>
      <c r="T3105" s="11">
        <f>(((I3105/60)/60)/24)+DATE(1970,1,1)</f>
        <v>42167.156319444446</v>
      </c>
      <c r="U3105">
        <f>YEAR(S3105)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E3106/D3106*100</f>
        <v>29.625</v>
      </c>
      <c r="P3106" s="5">
        <f>IF(L3106,E3106/L3106,0)</f>
        <v>237</v>
      </c>
      <c r="Q3106" s="6" t="s">
        <v>8320</v>
      </c>
      <c r="R3106" s="6" t="s">
        <v>8356</v>
      </c>
      <c r="S3106" s="11">
        <f>(((J3106/60)/60)/24)+DATE(1970,1,1)</f>
        <v>42006.908692129626</v>
      </c>
      <c r="T3106" s="11">
        <f>(((I3106/60)/60)/24)+DATE(1970,1,1)</f>
        <v>42038.083333333328</v>
      </c>
      <c r="U3106">
        <f>YEAR(S3106)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E3107/D3107*100</f>
        <v>42.360992301112063</v>
      </c>
      <c r="P3107" s="5">
        <f>IF(L3107,E3107/L3107,0)</f>
        <v>79.870967741935488</v>
      </c>
      <c r="Q3107" s="6" t="s">
        <v>8320</v>
      </c>
      <c r="R3107" s="6" t="s">
        <v>8356</v>
      </c>
      <c r="S3107" s="11">
        <f>(((J3107/60)/60)/24)+DATE(1970,1,1)</f>
        <v>41876.718935185185</v>
      </c>
      <c r="T3107" s="11">
        <f>(((I3107/60)/60)/24)+DATE(1970,1,1)</f>
        <v>41931.208333333336</v>
      </c>
      <c r="U3107">
        <f>YEAR(S3107)</f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E3108/D3108*100</f>
        <v>4.1000000000000005</v>
      </c>
      <c r="P3108" s="5">
        <f>IF(L3108,E3108/L3108,0)</f>
        <v>10.25</v>
      </c>
      <c r="Q3108" s="6" t="s">
        <v>8320</v>
      </c>
      <c r="R3108" s="6" t="s">
        <v>8356</v>
      </c>
      <c r="S3108" s="11">
        <f>(((J3108/60)/60)/24)+DATE(1970,1,1)</f>
        <v>42241.429120370376</v>
      </c>
      <c r="T3108" s="11">
        <f>(((I3108/60)/60)/24)+DATE(1970,1,1)</f>
        <v>42263.916666666672</v>
      </c>
      <c r="U3108">
        <f>YEAR(S3108)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E3109/D3109*100</f>
        <v>19.762499999999999</v>
      </c>
      <c r="P3109" s="5">
        <f>IF(L3109,E3109/L3109,0)</f>
        <v>272.58620689655174</v>
      </c>
      <c r="Q3109" s="6" t="s">
        <v>8320</v>
      </c>
      <c r="R3109" s="6" t="s">
        <v>8356</v>
      </c>
      <c r="S3109" s="11">
        <f>(((J3109/60)/60)/24)+DATE(1970,1,1)</f>
        <v>42128.814247685179</v>
      </c>
      <c r="T3109" s="11">
        <f>(((I3109/60)/60)/24)+DATE(1970,1,1)</f>
        <v>42135.814247685179</v>
      </c>
      <c r="U3109">
        <f>YEAR(S3109)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E3110/D3110*100</f>
        <v>5.1999999999999998E-2</v>
      </c>
      <c r="P3110" s="5">
        <f>IF(L3110,E3110/L3110,0)</f>
        <v>13</v>
      </c>
      <c r="Q3110" s="6" t="s">
        <v>8320</v>
      </c>
      <c r="R3110" s="6" t="s">
        <v>8356</v>
      </c>
      <c r="S3110" s="11">
        <f>(((J3110/60)/60)/24)+DATE(1970,1,1)</f>
        <v>42062.680486111116</v>
      </c>
      <c r="T3110" s="11">
        <f>(((I3110/60)/60)/24)+DATE(1970,1,1)</f>
        <v>42122.638819444444</v>
      </c>
      <c r="U3110">
        <f>YEAR(S3110)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E3111/D3111*100</f>
        <v>25.030188679245285</v>
      </c>
      <c r="P3111" s="5">
        <f>IF(L3111,E3111/L3111,0)</f>
        <v>58.184210526315788</v>
      </c>
      <c r="Q3111" s="6" t="s">
        <v>8320</v>
      </c>
      <c r="R3111" s="6" t="s">
        <v>8356</v>
      </c>
      <c r="S3111" s="11">
        <f>(((J3111/60)/60)/24)+DATE(1970,1,1)</f>
        <v>41844.125115740739</v>
      </c>
      <c r="T3111" s="11">
        <f>(((I3111/60)/60)/24)+DATE(1970,1,1)</f>
        <v>41879.125115740739</v>
      </c>
      <c r="U3111">
        <f>YEAR(S3111)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E3112/D3112*100</f>
        <v>0.04</v>
      </c>
      <c r="P3112" s="5">
        <f>IF(L3112,E3112/L3112,0)</f>
        <v>10</v>
      </c>
      <c r="Q3112" s="6" t="s">
        <v>8320</v>
      </c>
      <c r="R3112" s="6" t="s">
        <v>8356</v>
      </c>
      <c r="S3112" s="11">
        <f>(((J3112/60)/60)/24)+DATE(1970,1,1)</f>
        <v>42745.031469907408</v>
      </c>
      <c r="T3112" s="11">
        <f>(((I3112/60)/60)/24)+DATE(1970,1,1)</f>
        <v>42785.031469907408</v>
      </c>
      <c r="U3112">
        <f>YEAR(S3112)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E3113/D3113*100</f>
        <v>26.640000000000004</v>
      </c>
      <c r="P3113" s="5">
        <f>IF(L3113,E3113/L3113,0)</f>
        <v>70.10526315789474</v>
      </c>
      <c r="Q3113" s="6" t="s">
        <v>8320</v>
      </c>
      <c r="R3113" s="6" t="s">
        <v>8356</v>
      </c>
      <c r="S3113" s="11">
        <f>(((J3113/60)/60)/24)+DATE(1970,1,1)</f>
        <v>41885.595138888886</v>
      </c>
      <c r="T3113" s="11">
        <f>(((I3113/60)/60)/24)+DATE(1970,1,1)</f>
        <v>41916.595138888886</v>
      </c>
      <c r="U3113">
        <f>YEAR(S3113)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E3114/D3114*100</f>
        <v>4.7363636363636363</v>
      </c>
      <c r="P3114" s="5">
        <f>IF(L3114,E3114/L3114,0)</f>
        <v>57.888888888888886</v>
      </c>
      <c r="Q3114" s="6" t="s">
        <v>8320</v>
      </c>
      <c r="R3114" s="6" t="s">
        <v>8356</v>
      </c>
      <c r="S3114" s="11">
        <f>(((J3114/60)/60)/24)+DATE(1970,1,1)</f>
        <v>42615.121921296297</v>
      </c>
      <c r="T3114" s="11">
        <f>(((I3114/60)/60)/24)+DATE(1970,1,1)</f>
        <v>42675.121921296297</v>
      </c>
      <c r="U3114">
        <f>YEAR(S3114)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E3115/D3115*100</f>
        <v>4.2435339894712749</v>
      </c>
      <c r="P3115" s="5">
        <f>IF(L3115,E3115/L3115,0)</f>
        <v>125.27027027027027</v>
      </c>
      <c r="Q3115" s="6" t="s">
        <v>8320</v>
      </c>
      <c r="R3115" s="6" t="s">
        <v>8356</v>
      </c>
      <c r="S3115" s="11">
        <f>(((J3115/60)/60)/24)+DATE(1970,1,1)</f>
        <v>42081.731273148151</v>
      </c>
      <c r="T3115" s="11">
        <f>(((I3115/60)/60)/24)+DATE(1970,1,1)</f>
        <v>42111.731273148151</v>
      </c>
      <c r="U3115">
        <f>YEAR(S3115)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E3116/D3116*100</f>
        <v>0</v>
      </c>
      <c r="P3116" s="5">
        <f>IF(L3116,E3116/L3116,0)</f>
        <v>0</v>
      </c>
      <c r="Q3116" s="6" t="s">
        <v>8320</v>
      </c>
      <c r="R3116" s="6" t="s">
        <v>8356</v>
      </c>
      <c r="S3116" s="11">
        <f>(((J3116/60)/60)/24)+DATE(1970,1,1)</f>
        <v>41843.632523148146</v>
      </c>
      <c r="T3116" s="11">
        <f>(((I3116/60)/60)/24)+DATE(1970,1,1)</f>
        <v>41903.632523148146</v>
      </c>
      <c r="U3116">
        <f>YEAR(S3116)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E3117/D3117*100</f>
        <v>3</v>
      </c>
      <c r="P3117" s="5">
        <f>IF(L3117,E3117/L3117,0)</f>
        <v>300</v>
      </c>
      <c r="Q3117" s="6" t="s">
        <v>8320</v>
      </c>
      <c r="R3117" s="6" t="s">
        <v>8356</v>
      </c>
      <c r="S3117" s="11">
        <f>(((J3117/60)/60)/24)+DATE(1970,1,1)</f>
        <v>42496.447071759263</v>
      </c>
      <c r="T3117" s="11">
        <f>(((I3117/60)/60)/24)+DATE(1970,1,1)</f>
        <v>42526.447071759263</v>
      </c>
      <c r="U3117">
        <f>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E3118/D3118*100</f>
        <v>57.333333333333336</v>
      </c>
      <c r="P3118" s="5">
        <f>IF(L3118,E3118/L3118,0)</f>
        <v>43</v>
      </c>
      <c r="Q3118" s="6" t="s">
        <v>8320</v>
      </c>
      <c r="R3118" s="6" t="s">
        <v>8356</v>
      </c>
      <c r="S3118" s="11">
        <f>(((J3118/60)/60)/24)+DATE(1970,1,1)</f>
        <v>42081.515335648146</v>
      </c>
      <c r="T3118" s="11">
        <f>(((I3118/60)/60)/24)+DATE(1970,1,1)</f>
        <v>42095.515335648146</v>
      </c>
      <c r="U3118">
        <f>YEAR(S3118)</f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E3119/D3119*100</f>
        <v>0.1</v>
      </c>
      <c r="P3119" s="5">
        <f>IF(L3119,E3119/L3119,0)</f>
        <v>1</v>
      </c>
      <c r="Q3119" s="6" t="s">
        <v>8320</v>
      </c>
      <c r="R3119" s="6" t="s">
        <v>8356</v>
      </c>
      <c r="S3119" s="11">
        <f>(((J3119/60)/60)/24)+DATE(1970,1,1)</f>
        <v>42509.374537037031</v>
      </c>
      <c r="T3119" s="11">
        <f>(((I3119/60)/60)/24)+DATE(1970,1,1)</f>
        <v>42517.55</v>
      </c>
      <c r="U3119">
        <f>YEAR(S3119)</f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E3120/D3120*100</f>
        <v>0.31</v>
      </c>
      <c r="P3120" s="5">
        <f>IF(L3120,E3120/L3120,0)</f>
        <v>775</v>
      </c>
      <c r="Q3120" s="6" t="s">
        <v>8320</v>
      </c>
      <c r="R3120" s="6" t="s">
        <v>8356</v>
      </c>
      <c r="S3120" s="11">
        <f>(((J3120/60)/60)/24)+DATE(1970,1,1)</f>
        <v>42534.649571759262</v>
      </c>
      <c r="T3120" s="11">
        <f>(((I3120/60)/60)/24)+DATE(1970,1,1)</f>
        <v>42553.649571759262</v>
      </c>
      <c r="U3120">
        <f>YEAR(S3120)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E3121/D3121*100</f>
        <v>0.05</v>
      </c>
      <c r="P3121" s="5">
        <f>IF(L3121,E3121/L3121,0)</f>
        <v>5</v>
      </c>
      <c r="Q3121" s="6" t="s">
        <v>8320</v>
      </c>
      <c r="R3121" s="6" t="s">
        <v>8356</v>
      </c>
      <c r="S3121" s="11">
        <f>(((J3121/60)/60)/24)+DATE(1970,1,1)</f>
        <v>42060.04550925926</v>
      </c>
      <c r="T3121" s="11">
        <f>(((I3121/60)/60)/24)+DATE(1970,1,1)</f>
        <v>42090.003842592589</v>
      </c>
      <c r="U3121">
        <f>YEAR(S3121)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E3122/D3122*100</f>
        <v>9.8461538461538465E-3</v>
      </c>
      <c r="P3122" s="5">
        <f>IF(L3122,E3122/L3122,0)</f>
        <v>12.8</v>
      </c>
      <c r="Q3122" s="6" t="s">
        <v>8320</v>
      </c>
      <c r="R3122" s="6" t="s">
        <v>8356</v>
      </c>
      <c r="S3122" s="11">
        <f>(((J3122/60)/60)/24)+DATE(1970,1,1)</f>
        <v>42435.942083333335</v>
      </c>
      <c r="T3122" s="11">
        <f>(((I3122/60)/60)/24)+DATE(1970,1,1)</f>
        <v>42495.900416666671</v>
      </c>
      <c r="U3122">
        <f>YEAR(S3122)</f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E3123/D3123*100</f>
        <v>0.66666666666666674</v>
      </c>
      <c r="P3123" s="5">
        <f>IF(L3123,E3123/L3123,0)</f>
        <v>10</v>
      </c>
      <c r="Q3123" s="6" t="s">
        <v>8320</v>
      </c>
      <c r="R3123" s="6" t="s">
        <v>8356</v>
      </c>
      <c r="S3123" s="11">
        <f>(((J3123/60)/60)/24)+DATE(1970,1,1)</f>
        <v>41848.679803240739</v>
      </c>
      <c r="T3123" s="11">
        <f>(((I3123/60)/60)/24)+DATE(1970,1,1)</f>
        <v>41908.679803240739</v>
      </c>
      <c r="U3123">
        <f>YEAR(S3123)</f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E3124/D3124*100</f>
        <v>58.291457286432156</v>
      </c>
      <c r="P3124" s="5">
        <f>IF(L3124,E3124/L3124,0)</f>
        <v>58</v>
      </c>
      <c r="Q3124" s="6" t="s">
        <v>8320</v>
      </c>
      <c r="R3124" s="6" t="s">
        <v>8356</v>
      </c>
      <c r="S3124" s="11">
        <f>(((J3124/60)/60)/24)+DATE(1970,1,1)</f>
        <v>42678.932083333333</v>
      </c>
      <c r="T3124" s="11">
        <f>(((I3124/60)/60)/24)+DATE(1970,1,1)</f>
        <v>42683.973750000005</v>
      </c>
      <c r="U3124">
        <f>YEAR(S3124)</f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E3125/D3125*100</f>
        <v>68.153599999999997</v>
      </c>
      <c r="P3125" s="5">
        <f>IF(L3125,E3125/L3125,0)</f>
        <v>244.80459770114942</v>
      </c>
      <c r="Q3125" s="6" t="s">
        <v>8320</v>
      </c>
      <c r="R3125" s="6" t="s">
        <v>8356</v>
      </c>
      <c r="S3125" s="11">
        <f>(((J3125/60)/60)/24)+DATE(1970,1,1)</f>
        <v>42530.993032407408</v>
      </c>
      <c r="T3125" s="11">
        <f>(((I3125/60)/60)/24)+DATE(1970,1,1)</f>
        <v>42560.993032407408</v>
      </c>
      <c r="U3125">
        <f>YEAR(S3125)</f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E3126/D3126*100</f>
        <v>3.2499999999999999E-3</v>
      </c>
      <c r="P3126" s="5">
        <f>IF(L3126,E3126/L3126,0)</f>
        <v>6.5</v>
      </c>
      <c r="Q3126" s="6" t="s">
        <v>8320</v>
      </c>
      <c r="R3126" s="6" t="s">
        <v>8356</v>
      </c>
      <c r="S3126" s="11">
        <f>(((J3126/60)/60)/24)+DATE(1970,1,1)</f>
        <v>41977.780104166668</v>
      </c>
      <c r="T3126" s="11">
        <f>(((I3126/60)/60)/24)+DATE(1970,1,1)</f>
        <v>42037.780104166668</v>
      </c>
      <c r="U3126">
        <f>YEAR(S3126)</f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E3127/D3127*100</f>
        <v>0</v>
      </c>
      <c r="P3127" s="5">
        <f>IF(L3127,E3127/L3127,0)</f>
        <v>0</v>
      </c>
      <c r="Q3127" s="6" t="s">
        <v>8320</v>
      </c>
      <c r="R3127" s="6" t="s">
        <v>8356</v>
      </c>
      <c r="S3127" s="11">
        <f>(((J3127/60)/60)/24)+DATE(1970,1,1)</f>
        <v>42346.20685185185</v>
      </c>
      <c r="T3127" s="11">
        <f>(((I3127/60)/60)/24)+DATE(1970,1,1)</f>
        <v>42376.20685185185</v>
      </c>
      <c r="U3127">
        <f>YEAR(S3127)</f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E3128/D3128*100</f>
        <v>4.16</v>
      </c>
      <c r="P3128" s="5">
        <f>IF(L3128,E3128/L3128,0)</f>
        <v>61.176470588235297</v>
      </c>
      <c r="Q3128" s="6" t="s">
        <v>8320</v>
      </c>
      <c r="R3128" s="6" t="s">
        <v>8356</v>
      </c>
      <c r="S3128" s="11">
        <f>(((J3128/60)/60)/24)+DATE(1970,1,1)</f>
        <v>42427.01807870371</v>
      </c>
      <c r="T3128" s="11">
        <f>(((I3128/60)/60)/24)+DATE(1970,1,1)</f>
        <v>42456.976412037038</v>
      </c>
      <c r="U3128">
        <f>YEAR(S3128)</f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E3129/D3129*100</f>
        <v>0</v>
      </c>
      <c r="P3129" s="5">
        <f>IF(L3129,E3129/L3129,0)</f>
        <v>0</v>
      </c>
      <c r="Q3129" s="6" t="s">
        <v>8320</v>
      </c>
      <c r="R3129" s="6" t="s">
        <v>8356</v>
      </c>
      <c r="S3129" s="11">
        <f>(((J3129/60)/60)/24)+DATE(1970,1,1)</f>
        <v>42034.856817129628</v>
      </c>
      <c r="T3129" s="11">
        <f>(((I3129/60)/60)/24)+DATE(1970,1,1)</f>
        <v>42064.856817129628</v>
      </c>
      <c r="U3129">
        <f>YEAR(S3129)</f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E3130/D3130*100</f>
        <v>108.60666666666667</v>
      </c>
      <c r="P3130" s="5">
        <f>IF(L3130,E3130/L3130,0)</f>
        <v>139.23931623931625</v>
      </c>
      <c r="Q3130" s="6" t="s">
        <v>8320</v>
      </c>
      <c r="R3130" s="6" t="s">
        <v>8321</v>
      </c>
      <c r="S3130" s="11">
        <f>(((J3130/60)/60)/24)+DATE(1970,1,1)</f>
        <v>42780.825706018513</v>
      </c>
      <c r="T3130" s="11">
        <f>(((I3130/60)/60)/24)+DATE(1970,1,1)</f>
        <v>42810.784039351856</v>
      </c>
      <c r="U3130">
        <f>YEAR(S3130)</f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E3131/D3131*100</f>
        <v>0.8</v>
      </c>
      <c r="P3131" s="5">
        <f>IF(L3131,E3131/L3131,0)</f>
        <v>10</v>
      </c>
      <c r="Q3131" s="6" t="s">
        <v>8320</v>
      </c>
      <c r="R3131" s="6" t="s">
        <v>8321</v>
      </c>
      <c r="S3131" s="11">
        <f>(((J3131/60)/60)/24)+DATE(1970,1,1)</f>
        <v>42803.842812499999</v>
      </c>
      <c r="T3131" s="11">
        <f>(((I3131/60)/60)/24)+DATE(1970,1,1)</f>
        <v>42843.801145833335</v>
      </c>
      <c r="U3131">
        <f>YEAR(S3131)</f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E3132/D3132*100</f>
        <v>3.75</v>
      </c>
      <c r="P3132" s="5">
        <f>IF(L3132,E3132/L3132,0)</f>
        <v>93.75</v>
      </c>
      <c r="Q3132" s="6" t="s">
        <v>8320</v>
      </c>
      <c r="R3132" s="6" t="s">
        <v>8321</v>
      </c>
      <c r="S3132" s="11">
        <f>(((J3132/60)/60)/24)+DATE(1970,1,1)</f>
        <v>42808.640231481477</v>
      </c>
      <c r="T3132" s="11">
        <f>(((I3132/60)/60)/24)+DATE(1970,1,1)</f>
        <v>42839.207638888889</v>
      </c>
      <c r="U3132">
        <f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E3133/D3133*100</f>
        <v>15.731707317073171</v>
      </c>
      <c r="P3133" s="5">
        <f>IF(L3133,E3133/L3133,0)</f>
        <v>53.75</v>
      </c>
      <c r="Q3133" s="6" t="s">
        <v>8320</v>
      </c>
      <c r="R3133" s="6" t="s">
        <v>8321</v>
      </c>
      <c r="S3133" s="11">
        <f>(((J3133/60)/60)/24)+DATE(1970,1,1)</f>
        <v>42803.579224537039</v>
      </c>
      <c r="T3133" s="11">
        <f>(((I3133/60)/60)/24)+DATE(1970,1,1)</f>
        <v>42833.537557870368</v>
      </c>
      <c r="U3133">
        <f>YEAR(S3133)</f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E3134/D3134*100</f>
        <v>3.3333333333333333E-2</v>
      </c>
      <c r="P3134" s="5">
        <f>IF(L3134,E3134/L3134,0)</f>
        <v>10</v>
      </c>
      <c r="Q3134" s="6" t="s">
        <v>8320</v>
      </c>
      <c r="R3134" s="6" t="s">
        <v>8321</v>
      </c>
      <c r="S3134" s="11">
        <f>(((J3134/60)/60)/24)+DATE(1970,1,1)</f>
        <v>42786.350231481483</v>
      </c>
      <c r="T3134" s="11">
        <f>(((I3134/60)/60)/24)+DATE(1970,1,1)</f>
        <v>42846.308564814812</v>
      </c>
      <c r="U3134">
        <f>YEAR(S3134)</f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E3135/D3135*100</f>
        <v>108</v>
      </c>
      <c r="P3135" s="5">
        <f>IF(L3135,E3135/L3135,0)</f>
        <v>33.75</v>
      </c>
      <c r="Q3135" s="6" t="s">
        <v>8320</v>
      </c>
      <c r="R3135" s="6" t="s">
        <v>8321</v>
      </c>
      <c r="S3135" s="11">
        <f>(((J3135/60)/60)/24)+DATE(1970,1,1)</f>
        <v>42788.565208333333</v>
      </c>
      <c r="T3135" s="11">
        <f>(((I3135/60)/60)/24)+DATE(1970,1,1)</f>
        <v>42818.523541666669</v>
      </c>
      <c r="U3135">
        <f>YEAR(S3135)</f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E3136/D3136*100</f>
        <v>22.5</v>
      </c>
      <c r="P3136" s="5">
        <f>IF(L3136,E3136/L3136,0)</f>
        <v>18.75</v>
      </c>
      <c r="Q3136" s="6" t="s">
        <v>8320</v>
      </c>
      <c r="R3136" s="6" t="s">
        <v>8321</v>
      </c>
      <c r="S3136" s="11">
        <f>(((J3136/60)/60)/24)+DATE(1970,1,1)</f>
        <v>42800.720127314817</v>
      </c>
      <c r="T3136" s="11">
        <f>(((I3136/60)/60)/24)+DATE(1970,1,1)</f>
        <v>42821.678460648152</v>
      </c>
      <c r="U3136">
        <f>YEAR(S3136)</f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E3137/D3137*100</f>
        <v>20.849420849420849</v>
      </c>
      <c r="P3137" s="5">
        <f>IF(L3137,E3137/L3137,0)</f>
        <v>23.142857142857142</v>
      </c>
      <c r="Q3137" s="6" t="s">
        <v>8320</v>
      </c>
      <c r="R3137" s="6" t="s">
        <v>8321</v>
      </c>
      <c r="S3137" s="11">
        <f>(((J3137/60)/60)/24)+DATE(1970,1,1)</f>
        <v>42807.151863425926</v>
      </c>
      <c r="T3137" s="11">
        <f>(((I3137/60)/60)/24)+DATE(1970,1,1)</f>
        <v>42829.151863425926</v>
      </c>
      <c r="U3137">
        <f>YEAR(S3137)</f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E3138/D3138*100</f>
        <v>127.8</v>
      </c>
      <c r="P3138" s="5">
        <f>IF(L3138,E3138/L3138,0)</f>
        <v>29.045454545454547</v>
      </c>
      <c r="Q3138" s="6" t="s">
        <v>8320</v>
      </c>
      <c r="R3138" s="6" t="s">
        <v>8321</v>
      </c>
      <c r="S3138" s="11">
        <f>(((J3138/60)/60)/24)+DATE(1970,1,1)</f>
        <v>42789.462430555555</v>
      </c>
      <c r="T3138" s="11">
        <f>(((I3138/60)/60)/24)+DATE(1970,1,1)</f>
        <v>42825.957638888889</v>
      </c>
      <c r="U3138">
        <f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E3139/D3139*100</f>
        <v>3.3333333333333335</v>
      </c>
      <c r="P3139" s="5">
        <f>IF(L3139,E3139/L3139,0)</f>
        <v>50</v>
      </c>
      <c r="Q3139" s="6" t="s">
        <v>8320</v>
      </c>
      <c r="R3139" s="6" t="s">
        <v>8321</v>
      </c>
      <c r="S3139" s="11">
        <f>(((J3139/60)/60)/24)+DATE(1970,1,1)</f>
        <v>42807.885057870371</v>
      </c>
      <c r="T3139" s="11">
        <f>(((I3139/60)/60)/24)+DATE(1970,1,1)</f>
        <v>42858.8</v>
      </c>
      <c r="U3139">
        <f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E3140/D3140*100</f>
        <v>0</v>
      </c>
      <c r="P3140" s="5">
        <f>IF(L3140,E3140/L3140,0)</f>
        <v>0</v>
      </c>
      <c r="Q3140" s="6" t="s">
        <v>8320</v>
      </c>
      <c r="R3140" s="6" t="s">
        <v>8321</v>
      </c>
      <c r="S3140" s="11">
        <f>(((J3140/60)/60)/24)+DATE(1970,1,1)</f>
        <v>42809.645914351851</v>
      </c>
      <c r="T3140" s="11">
        <f>(((I3140/60)/60)/24)+DATE(1970,1,1)</f>
        <v>42828.645914351851</v>
      </c>
      <c r="U3140">
        <f>YEAR(S3140)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E3141/D3141*100</f>
        <v>5.4</v>
      </c>
      <c r="P3141" s="5">
        <f>IF(L3141,E3141/L3141,0)</f>
        <v>450</v>
      </c>
      <c r="Q3141" s="6" t="s">
        <v>8320</v>
      </c>
      <c r="R3141" s="6" t="s">
        <v>8321</v>
      </c>
      <c r="S3141" s="11">
        <f>(((J3141/60)/60)/24)+DATE(1970,1,1)</f>
        <v>42785.270370370374</v>
      </c>
      <c r="T3141" s="11">
        <f>(((I3141/60)/60)/24)+DATE(1970,1,1)</f>
        <v>42819.189583333333</v>
      </c>
      <c r="U3141">
        <f>YEAR(S3141)</f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E3142/D3142*100</f>
        <v>0.96</v>
      </c>
      <c r="P3142" s="5">
        <f>IF(L3142,E3142/L3142,0)</f>
        <v>24</v>
      </c>
      <c r="Q3142" s="6" t="s">
        <v>8320</v>
      </c>
      <c r="R3142" s="6" t="s">
        <v>8321</v>
      </c>
      <c r="S3142" s="11">
        <f>(((J3142/60)/60)/24)+DATE(1970,1,1)</f>
        <v>42802.718784722223</v>
      </c>
      <c r="T3142" s="11">
        <f>(((I3142/60)/60)/24)+DATE(1970,1,1)</f>
        <v>42832.677118055552</v>
      </c>
      <c r="U3142">
        <f>YEAR(S3142)</f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E3143/D3143*100</f>
        <v>51.6</v>
      </c>
      <c r="P3143" s="5">
        <f>IF(L3143,E3143/L3143,0)</f>
        <v>32.25</v>
      </c>
      <c r="Q3143" s="6" t="s">
        <v>8320</v>
      </c>
      <c r="R3143" s="6" t="s">
        <v>8321</v>
      </c>
      <c r="S3143" s="11">
        <f>(((J3143/60)/60)/24)+DATE(1970,1,1)</f>
        <v>42800.753333333334</v>
      </c>
      <c r="T3143" s="11">
        <f>(((I3143/60)/60)/24)+DATE(1970,1,1)</f>
        <v>42841.833333333328</v>
      </c>
      <c r="U3143">
        <f>YEAR(S3143)</f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E3144/D3144*100</f>
        <v>1.6363636363636365</v>
      </c>
      <c r="P3144" s="5">
        <f>IF(L3144,E3144/L3144,0)</f>
        <v>15</v>
      </c>
      <c r="Q3144" s="6" t="s">
        <v>8320</v>
      </c>
      <c r="R3144" s="6" t="s">
        <v>8321</v>
      </c>
      <c r="S3144" s="11">
        <f>(((J3144/60)/60)/24)+DATE(1970,1,1)</f>
        <v>42783.513182870374</v>
      </c>
      <c r="T3144" s="11">
        <f>(((I3144/60)/60)/24)+DATE(1970,1,1)</f>
        <v>42813.471516203703</v>
      </c>
      <c r="U3144">
        <f>YEAR(S3144)</f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E3145/D3145*100</f>
        <v>0</v>
      </c>
      <c r="P3145" s="5">
        <f>IF(L3145,E3145/L3145,0)</f>
        <v>0</v>
      </c>
      <c r="Q3145" s="6" t="s">
        <v>8320</v>
      </c>
      <c r="R3145" s="6" t="s">
        <v>8321</v>
      </c>
      <c r="S3145" s="11">
        <f>(((J3145/60)/60)/24)+DATE(1970,1,1)</f>
        <v>42808.358287037037</v>
      </c>
      <c r="T3145" s="11">
        <f>(((I3145/60)/60)/24)+DATE(1970,1,1)</f>
        <v>42834.358287037037</v>
      </c>
      <c r="U3145">
        <f>YEAR(S3145)</f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E3146/D3146*100</f>
        <v>75.400000000000006</v>
      </c>
      <c r="P3146" s="5">
        <f>IF(L3146,E3146/L3146,0)</f>
        <v>251.33333333333334</v>
      </c>
      <c r="Q3146" s="6" t="s">
        <v>8320</v>
      </c>
      <c r="R3146" s="6" t="s">
        <v>8321</v>
      </c>
      <c r="S3146" s="11">
        <f>(((J3146/60)/60)/24)+DATE(1970,1,1)</f>
        <v>42796.538275462968</v>
      </c>
      <c r="T3146" s="11">
        <f>(((I3146/60)/60)/24)+DATE(1970,1,1)</f>
        <v>42813.25</v>
      </c>
      <c r="U3146">
        <f>YEAR(S3146)</f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E3147/D3147*100</f>
        <v>0</v>
      </c>
      <c r="P3147" s="5">
        <f>IF(L3147,E3147/L3147,0)</f>
        <v>0</v>
      </c>
      <c r="Q3147" s="6" t="s">
        <v>8320</v>
      </c>
      <c r="R3147" s="6" t="s">
        <v>8321</v>
      </c>
      <c r="S3147" s="11">
        <f>(((J3147/60)/60)/24)+DATE(1970,1,1)</f>
        <v>42762.040902777779</v>
      </c>
      <c r="T3147" s="11">
        <f>(((I3147/60)/60)/24)+DATE(1970,1,1)</f>
        <v>42821.999236111107</v>
      </c>
      <c r="U3147">
        <f>YEAR(S3147)</f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E3148/D3148*100</f>
        <v>10.5</v>
      </c>
      <c r="P3148" s="5">
        <f>IF(L3148,E3148/L3148,0)</f>
        <v>437.5</v>
      </c>
      <c r="Q3148" s="6" t="s">
        <v>8320</v>
      </c>
      <c r="R3148" s="6" t="s">
        <v>8321</v>
      </c>
      <c r="S3148" s="11">
        <f>(((J3148/60)/60)/24)+DATE(1970,1,1)</f>
        <v>42796.682476851856</v>
      </c>
      <c r="T3148" s="11">
        <f>(((I3148/60)/60)/24)+DATE(1970,1,1)</f>
        <v>42841.640810185185</v>
      </c>
      <c r="U3148">
        <f>YEAR(S3148)</f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E3149/D3149*100</f>
        <v>117.52499999999999</v>
      </c>
      <c r="P3149" s="5">
        <f>IF(L3149,E3149/L3149,0)</f>
        <v>110.35211267605634</v>
      </c>
      <c r="Q3149" s="6" t="s">
        <v>8320</v>
      </c>
      <c r="R3149" s="6" t="s">
        <v>8321</v>
      </c>
      <c r="S3149" s="11">
        <f>(((J3149/60)/60)/24)+DATE(1970,1,1)</f>
        <v>41909.969386574077</v>
      </c>
      <c r="T3149" s="11">
        <f>(((I3149/60)/60)/24)+DATE(1970,1,1)</f>
        <v>41950.011053240742</v>
      </c>
      <c r="U3149">
        <f>YEAR(S3149)</f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E3150/D3150*100</f>
        <v>131.16666666666669</v>
      </c>
      <c r="P3150" s="5">
        <f>IF(L3150,E3150/L3150,0)</f>
        <v>41.421052631578945</v>
      </c>
      <c r="Q3150" s="6" t="s">
        <v>8320</v>
      </c>
      <c r="R3150" s="6" t="s">
        <v>8321</v>
      </c>
      <c r="S3150" s="11">
        <f>(((J3150/60)/60)/24)+DATE(1970,1,1)</f>
        <v>41891.665324074071</v>
      </c>
      <c r="T3150" s="11">
        <f>(((I3150/60)/60)/24)+DATE(1970,1,1)</f>
        <v>41913.166666666664</v>
      </c>
      <c r="U3150">
        <f>YEAR(S3150)</f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E3151/D3151*100</f>
        <v>104</v>
      </c>
      <c r="P3151" s="5">
        <f>IF(L3151,E3151/L3151,0)</f>
        <v>52</v>
      </c>
      <c r="Q3151" s="6" t="s">
        <v>8320</v>
      </c>
      <c r="R3151" s="6" t="s">
        <v>8321</v>
      </c>
      <c r="S3151" s="11">
        <f>(((J3151/60)/60)/24)+DATE(1970,1,1)</f>
        <v>41226.017361111109</v>
      </c>
      <c r="T3151" s="11">
        <f>(((I3151/60)/60)/24)+DATE(1970,1,1)</f>
        <v>41250.083333333336</v>
      </c>
      <c r="U3151">
        <f>YEAR(S3151)</f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E3152/D3152*100</f>
        <v>101</v>
      </c>
      <c r="P3152" s="5">
        <f>IF(L3152,E3152/L3152,0)</f>
        <v>33.990384615384613</v>
      </c>
      <c r="Q3152" s="6" t="s">
        <v>8320</v>
      </c>
      <c r="R3152" s="6" t="s">
        <v>8321</v>
      </c>
      <c r="S3152" s="11">
        <f>(((J3152/60)/60)/24)+DATE(1970,1,1)</f>
        <v>40478.263923611114</v>
      </c>
      <c r="T3152" s="11">
        <f>(((I3152/60)/60)/24)+DATE(1970,1,1)</f>
        <v>40568.166666666664</v>
      </c>
      <c r="U3152">
        <f>YEAR(S3152)</f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E3153/D3153*100</f>
        <v>100.4</v>
      </c>
      <c r="P3153" s="5">
        <f>IF(L3153,E3153/L3153,0)</f>
        <v>103.35294117647059</v>
      </c>
      <c r="Q3153" s="6" t="s">
        <v>8320</v>
      </c>
      <c r="R3153" s="6" t="s">
        <v>8321</v>
      </c>
      <c r="S3153" s="11">
        <f>(((J3153/60)/60)/24)+DATE(1970,1,1)</f>
        <v>41862.83997685185</v>
      </c>
      <c r="T3153" s="11">
        <f>(((I3153/60)/60)/24)+DATE(1970,1,1)</f>
        <v>41892.83997685185</v>
      </c>
      <c r="U3153">
        <f>YEAR(S3153)</f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E3154/D3154*100</f>
        <v>105.95454545454545</v>
      </c>
      <c r="P3154" s="5">
        <f>IF(L3154,E3154/L3154,0)</f>
        <v>34.791044776119406</v>
      </c>
      <c r="Q3154" s="6" t="s">
        <v>8320</v>
      </c>
      <c r="R3154" s="6" t="s">
        <v>8321</v>
      </c>
      <c r="S3154" s="11">
        <f>(((J3154/60)/60)/24)+DATE(1970,1,1)</f>
        <v>41550.867673611108</v>
      </c>
      <c r="T3154" s="11">
        <f>(((I3154/60)/60)/24)+DATE(1970,1,1)</f>
        <v>41580.867673611108</v>
      </c>
      <c r="U3154">
        <f>YEAR(S3154)</f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E3155/D3155*100</f>
        <v>335.58333333333337</v>
      </c>
      <c r="P3155" s="5">
        <f>IF(L3155,E3155/L3155,0)</f>
        <v>41.773858921161825</v>
      </c>
      <c r="Q3155" s="6" t="s">
        <v>8320</v>
      </c>
      <c r="R3155" s="6" t="s">
        <v>8321</v>
      </c>
      <c r="S3155" s="11">
        <f>(((J3155/60)/60)/24)+DATE(1970,1,1)</f>
        <v>40633.154363425929</v>
      </c>
      <c r="T3155" s="11">
        <f>(((I3155/60)/60)/24)+DATE(1970,1,1)</f>
        <v>40664.207638888889</v>
      </c>
      <c r="U3155">
        <f>YEAR(S3155)</f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E3156/D3156*100</f>
        <v>112.92857142857142</v>
      </c>
      <c r="P3156" s="5">
        <f>IF(L3156,E3156/L3156,0)</f>
        <v>64.268292682926827</v>
      </c>
      <c r="Q3156" s="6" t="s">
        <v>8320</v>
      </c>
      <c r="R3156" s="6" t="s">
        <v>8321</v>
      </c>
      <c r="S3156" s="11">
        <f>(((J3156/60)/60)/24)+DATE(1970,1,1)</f>
        <v>40970.875671296293</v>
      </c>
      <c r="T3156" s="11">
        <f>(((I3156/60)/60)/24)+DATE(1970,1,1)</f>
        <v>41000.834004629629</v>
      </c>
      <c r="U3156">
        <f>YEAR(S3156)</f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E3157/D3157*100</f>
        <v>188.50460000000001</v>
      </c>
      <c r="P3157" s="5">
        <f>IF(L3157,E3157/L3157,0)</f>
        <v>31.209370860927152</v>
      </c>
      <c r="Q3157" s="6" t="s">
        <v>8320</v>
      </c>
      <c r="R3157" s="6" t="s">
        <v>8321</v>
      </c>
      <c r="S3157" s="11">
        <f>(((J3157/60)/60)/24)+DATE(1970,1,1)</f>
        <v>41233.499131944445</v>
      </c>
      <c r="T3157" s="11">
        <f>(((I3157/60)/60)/24)+DATE(1970,1,1)</f>
        <v>41263.499131944445</v>
      </c>
      <c r="U3157">
        <f>YEAR(S3157)</f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E3158/D3158*100</f>
        <v>101.81818181818181</v>
      </c>
      <c r="P3158" s="5">
        <f>IF(L3158,E3158/L3158,0)</f>
        <v>62.921348314606739</v>
      </c>
      <c r="Q3158" s="6" t="s">
        <v>8320</v>
      </c>
      <c r="R3158" s="6" t="s">
        <v>8321</v>
      </c>
      <c r="S3158" s="11">
        <f>(((J3158/60)/60)/24)+DATE(1970,1,1)</f>
        <v>41026.953055555554</v>
      </c>
      <c r="T3158" s="11">
        <f>(((I3158/60)/60)/24)+DATE(1970,1,1)</f>
        <v>41061.953055555554</v>
      </c>
      <c r="U3158">
        <f>YEAR(S3158)</f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E3159/D3159*100</f>
        <v>101</v>
      </c>
      <c r="P3159" s="5">
        <f>IF(L3159,E3159/L3159,0)</f>
        <v>98.536585365853654</v>
      </c>
      <c r="Q3159" s="6" t="s">
        <v>8320</v>
      </c>
      <c r="R3159" s="6" t="s">
        <v>8321</v>
      </c>
      <c r="S3159" s="11">
        <f>(((J3159/60)/60)/24)+DATE(1970,1,1)</f>
        <v>41829.788252314815</v>
      </c>
      <c r="T3159" s="11">
        <f>(((I3159/60)/60)/24)+DATE(1970,1,1)</f>
        <v>41839.208333333336</v>
      </c>
      <c r="U3159">
        <f>YEAR(S3159)</f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E3160/D3160*100</f>
        <v>113.99999999999999</v>
      </c>
      <c r="P3160" s="5">
        <f>IF(L3160,E3160/L3160,0)</f>
        <v>82.608695652173907</v>
      </c>
      <c r="Q3160" s="6" t="s">
        <v>8320</v>
      </c>
      <c r="R3160" s="6" t="s">
        <v>8321</v>
      </c>
      <c r="S3160" s="11">
        <f>(((J3160/60)/60)/24)+DATE(1970,1,1)</f>
        <v>41447.839722222219</v>
      </c>
      <c r="T3160" s="11">
        <f>(((I3160/60)/60)/24)+DATE(1970,1,1)</f>
        <v>41477.839722222219</v>
      </c>
      <c r="U3160">
        <f>YEAR(S3160)</f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E3161/D3161*100</f>
        <v>133.48133333333334</v>
      </c>
      <c r="P3161" s="5">
        <f>IF(L3161,E3161/L3161,0)</f>
        <v>38.504230769230773</v>
      </c>
      <c r="Q3161" s="6" t="s">
        <v>8320</v>
      </c>
      <c r="R3161" s="6" t="s">
        <v>8321</v>
      </c>
      <c r="S3161" s="11">
        <f>(((J3161/60)/60)/24)+DATE(1970,1,1)</f>
        <v>40884.066678240742</v>
      </c>
      <c r="T3161" s="11">
        <f>(((I3161/60)/60)/24)+DATE(1970,1,1)</f>
        <v>40926.958333333336</v>
      </c>
      <c r="U3161">
        <f>YEAR(S3161)</f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E3162/D3162*100</f>
        <v>101.53333333333335</v>
      </c>
      <c r="P3162" s="5">
        <f>IF(L3162,E3162/L3162,0)</f>
        <v>80.15789473684211</v>
      </c>
      <c r="Q3162" s="6" t="s">
        <v>8320</v>
      </c>
      <c r="R3162" s="6" t="s">
        <v>8321</v>
      </c>
      <c r="S3162" s="11">
        <f>(((J3162/60)/60)/24)+DATE(1970,1,1)</f>
        <v>41841.26489583333</v>
      </c>
      <c r="T3162" s="11">
        <f>(((I3162/60)/60)/24)+DATE(1970,1,1)</f>
        <v>41864.207638888889</v>
      </c>
      <c r="U3162">
        <f>YEAR(S3162)</f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E3163/D3163*100</f>
        <v>105.1</v>
      </c>
      <c r="P3163" s="5">
        <f>IF(L3163,E3163/L3163,0)</f>
        <v>28.405405405405407</v>
      </c>
      <c r="Q3163" s="6" t="s">
        <v>8320</v>
      </c>
      <c r="R3163" s="6" t="s">
        <v>8321</v>
      </c>
      <c r="S3163" s="11">
        <f>(((J3163/60)/60)/24)+DATE(1970,1,1)</f>
        <v>41897.536134259259</v>
      </c>
      <c r="T3163" s="11">
        <f>(((I3163/60)/60)/24)+DATE(1970,1,1)</f>
        <v>41927.536134259259</v>
      </c>
      <c r="U3163">
        <f>YEAR(S3163)</f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E3164/D3164*100</f>
        <v>127.15</v>
      </c>
      <c r="P3164" s="5">
        <f>IF(L3164,E3164/L3164,0)</f>
        <v>80.730158730158735</v>
      </c>
      <c r="Q3164" s="6" t="s">
        <v>8320</v>
      </c>
      <c r="R3164" s="6" t="s">
        <v>8321</v>
      </c>
      <c r="S3164" s="11">
        <f>(((J3164/60)/60)/24)+DATE(1970,1,1)</f>
        <v>41799.685902777775</v>
      </c>
      <c r="T3164" s="11">
        <f>(((I3164/60)/60)/24)+DATE(1970,1,1)</f>
        <v>41827.083333333336</v>
      </c>
      <c r="U3164">
        <f>YEAR(S3164)</f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E3165/D3165*100</f>
        <v>111.15384615384616</v>
      </c>
      <c r="P3165" s="5">
        <f>IF(L3165,E3165/L3165,0)</f>
        <v>200.69444444444446</v>
      </c>
      <c r="Q3165" s="6" t="s">
        <v>8320</v>
      </c>
      <c r="R3165" s="6" t="s">
        <v>8321</v>
      </c>
      <c r="S3165" s="11">
        <f>(((J3165/60)/60)/24)+DATE(1970,1,1)</f>
        <v>41775.753761574073</v>
      </c>
      <c r="T3165" s="11">
        <f>(((I3165/60)/60)/24)+DATE(1970,1,1)</f>
        <v>41805.753761574073</v>
      </c>
      <c r="U3165">
        <f>YEAR(S3165)</f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E3166/D3166*100</f>
        <v>106.76</v>
      </c>
      <c r="P3166" s="5">
        <f>IF(L3166,E3166/L3166,0)</f>
        <v>37.591549295774648</v>
      </c>
      <c r="Q3166" s="6" t="s">
        <v>8320</v>
      </c>
      <c r="R3166" s="6" t="s">
        <v>8321</v>
      </c>
      <c r="S3166" s="11">
        <f>(((J3166/60)/60)/24)+DATE(1970,1,1)</f>
        <v>41766.80572916667</v>
      </c>
      <c r="T3166" s="11">
        <f>(((I3166/60)/60)/24)+DATE(1970,1,1)</f>
        <v>41799.80572916667</v>
      </c>
      <c r="U3166">
        <f>YEAR(S3166)</f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E3167/D3167*100</f>
        <v>162.66666666666666</v>
      </c>
      <c r="P3167" s="5">
        <f>IF(L3167,E3167/L3167,0)</f>
        <v>58.095238095238095</v>
      </c>
      <c r="Q3167" s="6" t="s">
        <v>8320</v>
      </c>
      <c r="R3167" s="6" t="s">
        <v>8321</v>
      </c>
      <c r="S3167" s="11">
        <f>(((J3167/60)/60)/24)+DATE(1970,1,1)</f>
        <v>40644.159259259257</v>
      </c>
      <c r="T3167" s="11">
        <f>(((I3167/60)/60)/24)+DATE(1970,1,1)</f>
        <v>40666.165972222225</v>
      </c>
      <c r="U3167">
        <f>YEAR(S3167)</f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E3168/D3168*100</f>
        <v>160.22808571428573</v>
      </c>
      <c r="P3168" s="5">
        <f>IF(L3168,E3168/L3168,0)</f>
        <v>60.300892473118282</v>
      </c>
      <c r="Q3168" s="6" t="s">
        <v>8320</v>
      </c>
      <c r="R3168" s="6" t="s">
        <v>8321</v>
      </c>
      <c r="S3168" s="11">
        <f>(((J3168/60)/60)/24)+DATE(1970,1,1)</f>
        <v>41940.69158564815</v>
      </c>
      <c r="T3168" s="11">
        <f>(((I3168/60)/60)/24)+DATE(1970,1,1)</f>
        <v>41969.332638888889</v>
      </c>
      <c r="U3168">
        <f>YEAR(S3168)</f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E3169/D3169*100</f>
        <v>116.16666666666666</v>
      </c>
      <c r="P3169" s="5">
        <f>IF(L3169,E3169/L3169,0)</f>
        <v>63.363636363636367</v>
      </c>
      <c r="Q3169" s="6" t="s">
        <v>8320</v>
      </c>
      <c r="R3169" s="6" t="s">
        <v>8321</v>
      </c>
      <c r="S3169" s="11">
        <f>(((J3169/60)/60)/24)+DATE(1970,1,1)</f>
        <v>41839.175706018519</v>
      </c>
      <c r="T3169" s="11">
        <f>(((I3169/60)/60)/24)+DATE(1970,1,1)</f>
        <v>41853.175706018519</v>
      </c>
      <c r="U3169">
        <f>YEAR(S3169)</f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E3170/D3170*100</f>
        <v>124.2</v>
      </c>
      <c r="P3170" s="5">
        <f>IF(L3170,E3170/L3170,0)</f>
        <v>50.901639344262293</v>
      </c>
      <c r="Q3170" s="6" t="s">
        <v>8320</v>
      </c>
      <c r="R3170" s="6" t="s">
        <v>8321</v>
      </c>
      <c r="S3170" s="11">
        <f>(((J3170/60)/60)/24)+DATE(1970,1,1)</f>
        <v>41772.105937500004</v>
      </c>
      <c r="T3170" s="11">
        <f>(((I3170/60)/60)/24)+DATE(1970,1,1)</f>
        <v>41803.916666666664</v>
      </c>
      <c r="U3170">
        <f>YEAR(S3170)</f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E3171/D3171*100</f>
        <v>103.01249999999999</v>
      </c>
      <c r="P3171" s="5">
        <f>IF(L3171,E3171/L3171,0)</f>
        <v>100.5</v>
      </c>
      <c r="Q3171" s="6" t="s">
        <v>8320</v>
      </c>
      <c r="R3171" s="6" t="s">
        <v>8321</v>
      </c>
      <c r="S3171" s="11">
        <f>(((J3171/60)/60)/24)+DATE(1970,1,1)</f>
        <v>41591.737974537034</v>
      </c>
      <c r="T3171" s="11">
        <f>(((I3171/60)/60)/24)+DATE(1970,1,1)</f>
        <v>41621.207638888889</v>
      </c>
      <c r="U3171">
        <f>YEAR(S3171)</f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E3172/D3172*100</f>
        <v>112.25</v>
      </c>
      <c r="P3172" s="5">
        <f>IF(L3172,E3172/L3172,0)</f>
        <v>31.619718309859156</v>
      </c>
      <c r="Q3172" s="6" t="s">
        <v>8320</v>
      </c>
      <c r="R3172" s="6" t="s">
        <v>8321</v>
      </c>
      <c r="S3172" s="11">
        <f>(((J3172/60)/60)/24)+DATE(1970,1,1)</f>
        <v>41789.080370370371</v>
      </c>
      <c r="T3172" s="11">
        <f>(((I3172/60)/60)/24)+DATE(1970,1,1)</f>
        <v>41822.166666666664</v>
      </c>
      <c r="U3172">
        <f>YEAR(S3172)</f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E3173/D3173*100</f>
        <v>108.8142857142857</v>
      </c>
      <c r="P3173" s="5">
        <f>IF(L3173,E3173/L3173,0)</f>
        <v>65.102564102564102</v>
      </c>
      <c r="Q3173" s="6" t="s">
        <v>8320</v>
      </c>
      <c r="R3173" s="6" t="s">
        <v>8321</v>
      </c>
      <c r="S3173" s="11">
        <f>(((J3173/60)/60)/24)+DATE(1970,1,1)</f>
        <v>42466.608310185184</v>
      </c>
      <c r="T3173" s="11">
        <f>(((I3173/60)/60)/24)+DATE(1970,1,1)</f>
        <v>42496.608310185184</v>
      </c>
      <c r="U3173">
        <f>YEAR(S3173)</f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E3174/D3174*100</f>
        <v>114.99999999999999</v>
      </c>
      <c r="P3174" s="5">
        <f>IF(L3174,E3174/L3174,0)</f>
        <v>79.310344827586206</v>
      </c>
      <c r="Q3174" s="6" t="s">
        <v>8320</v>
      </c>
      <c r="R3174" s="6" t="s">
        <v>8321</v>
      </c>
      <c r="S3174" s="11">
        <f>(((J3174/60)/60)/24)+DATE(1970,1,1)</f>
        <v>40923.729953703703</v>
      </c>
      <c r="T3174" s="11">
        <f>(((I3174/60)/60)/24)+DATE(1970,1,1)</f>
        <v>40953.729953703703</v>
      </c>
      <c r="U3174">
        <f>YEAR(S3174)</f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E3175/D3175*100</f>
        <v>103</v>
      </c>
      <c r="P3175" s="5">
        <f>IF(L3175,E3175/L3175,0)</f>
        <v>139.18918918918919</v>
      </c>
      <c r="Q3175" s="6" t="s">
        <v>8320</v>
      </c>
      <c r="R3175" s="6" t="s">
        <v>8321</v>
      </c>
      <c r="S3175" s="11">
        <f>(((J3175/60)/60)/24)+DATE(1970,1,1)</f>
        <v>41878.878379629627</v>
      </c>
      <c r="T3175" s="11">
        <f>(((I3175/60)/60)/24)+DATE(1970,1,1)</f>
        <v>41908.878379629627</v>
      </c>
      <c r="U3175">
        <f>YEAR(S3175)</f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E3176/D3176*100</f>
        <v>101.13333333333334</v>
      </c>
      <c r="P3176" s="5">
        <f>IF(L3176,E3176/L3176,0)</f>
        <v>131.91304347826087</v>
      </c>
      <c r="Q3176" s="6" t="s">
        <v>8320</v>
      </c>
      <c r="R3176" s="6" t="s">
        <v>8321</v>
      </c>
      <c r="S3176" s="11">
        <f>(((J3176/60)/60)/24)+DATE(1970,1,1)</f>
        <v>41862.864675925928</v>
      </c>
      <c r="T3176" s="11">
        <f>(((I3176/60)/60)/24)+DATE(1970,1,1)</f>
        <v>41876.864675925928</v>
      </c>
      <c r="U3176">
        <f>YEAR(S3176)</f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E3177/D3177*100</f>
        <v>109.55999999999999</v>
      </c>
      <c r="P3177" s="5">
        <f>IF(L3177,E3177/L3177,0)</f>
        <v>91.3</v>
      </c>
      <c r="Q3177" s="6" t="s">
        <v>8320</v>
      </c>
      <c r="R3177" s="6" t="s">
        <v>8321</v>
      </c>
      <c r="S3177" s="11">
        <f>(((J3177/60)/60)/24)+DATE(1970,1,1)</f>
        <v>40531.886886574073</v>
      </c>
      <c r="T3177" s="11">
        <f>(((I3177/60)/60)/24)+DATE(1970,1,1)</f>
        <v>40591.886886574073</v>
      </c>
      <c r="U3177">
        <f>YEAR(S3177)</f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E3178/D3178*100</f>
        <v>114.8421052631579</v>
      </c>
      <c r="P3178" s="5">
        <f>IF(L3178,E3178/L3178,0)</f>
        <v>39.672727272727272</v>
      </c>
      <c r="Q3178" s="6" t="s">
        <v>8320</v>
      </c>
      <c r="R3178" s="6" t="s">
        <v>8321</v>
      </c>
      <c r="S3178" s="11">
        <f>(((J3178/60)/60)/24)+DATE(1970,1,1)</f>
        <v>41477.930914351848</v>
      </c>
      <c r="T3178" s="11">
        <f>(((I3178/60)/60)/24)+DATE(1970,1,1)</f>
        <v>41504.625</v>
      </c>
      <c r="U3178">
        <f>YEAR(S3178)</f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E3179/D3179*100</f>
        <v>117.39999999999999</v>
      </c>
      <c r="P3179" s="5">
        <f>IF(L3179,E3179/L3179,0)</f>
        <v>57.549019607843135</v>
      </c>
      <c r="Q3179" s="6" t="s">
        <v>8320</v>
      </c>
      <c r="R3179" s="6" t="s">
        <v>8321</v>
      </c>
      <c r="S3179" s="11">
        <f>(((J3179/60)/60)/24)+DATE(1970,1,1)</f>
        <v>41781.666770833333</v>
      </c>
      <c r="T3179" s="11">
        <f>(((I3179/60)/60)/24)+DATE(1970,1,1)</f>
        <v>41811.666770833333</v>
      </c>
      <c r="U3179">
        <f>YEAR(S3179)</f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E3180/D3180*100</f>
        <v>171.73333333333335</v>
      </c>
      <c r="P3180" s="5">
        <f>IF(L3180,E3180/L3180,0)</f>
        <v>33.025641025641029</v>
      </c>
      <c r="Q3180" s="6" t="s">
        <v>8320</v>
      </c>
      <c r="R3180" s="6" t="s">
        <v>8321</v>
      </c>
      <c r="S3180" s="11">
        <f>(((J3180/60)/60)/24)+DATE(1970,1,1)</f>
        <v>41806.605034722219</v>
      </c>
      <c r="T3180" s="11">
        <f>(((I3180/60)/60)/24)+DATE(1970,1,1)</f>
        <v>41836.605034722219</v>
      </c>
      <c r="U3180">
        <f>YEAR(S3180)</f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E3181/D3181*100</f>
        <v>114.16238095238094</v>
      </c>
      <c r="P3181" s="5">
        <f>IF(L3181,E3181/L3181,0)</f>
        <v>77.335806451612896</v>
      </c>
      <c r="Q3181" s="6" t="s">
        <v>8320</v>
      </c>
      <c r="R3181" s="6" t="s">
        <v>8321</v>
      </c>
      <c r="S3181" s="11">
        <f>(((J3181/60)/60)/24)+DATE(1970,1,1)</f>
        <v>41375.702210648145</v>
      </c>
      <c r="T3181" s="11">
        <f>(((I3181/60)/60)/24)+DATE(1970,1,1)</f>
        <v>41400.702210648145</v>
      </c>
      <c r="U3181">
        <f>YEAR(S3181)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E3182/D3182*100</f>
        <v>119.75</v>
      </c>
      <c r="P3182" s="5">
        <f>IF(L3182,E3182/L3182,0)</f>
        <v>31.933333333333334</v>
      </c>
      <c r="Q3182" s="6" t="s">
        <v>8320</v>
      </c>
      <c r="R3182" s="6" t="s">
        <v>8321</v>
      </c>
      <c r="S3182" s="11">
        <f>(((J3182/60)/60)/24)+DATE(1970,1,1)</f>
        <v>41780.412604166668</v>
      </c>
      <c r="T3182" s="11">
        <f>(((I3182/60)/60)/24)+DATE(1970,1,1)</f>
        <v>41810.412604166668</v>
      </c>
      <c r="U3182">
        <f>YEAR(S3182)</f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E3183/D3183*100</f>
        <v>109.00000000000001</v>
      </c>
      <c r="P3183" s="5">
        <f>IF(L3183,E3183/L3183,0)</f>
        <v>36.333333333333336</v>
      </c>
      <c r="Q3183" s="6" t="s">
        <v>8320</v>
      </c>
      <c r="R3183" s="6" t="s">
        <v>8321</v>
      </c>
      <c r="S3183" s="11">
        <f>(((J3183/60)/60)/24)+DATE(1970,1,1)</f>
        <v>41779.310034722221</v>
      </c>
      <c r="T3183" s="11">
        <f>(((I3183/60)/60)/24)+DATE(1970,1,1)</f>
        <v>41805.666666666664</v>
      </c>
      <c r="U3183">
        <f>YEAR(S3183)</f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E3184/D3184*100</f>
        <v>100.88571428571429</v>
      </c>
      <c r="P3184" s="5">
        <f>IF(L3184,E3184/L3184,0)</f>
        <v>46.768211920529801</v>
      </c>
      <c r="Q3184" s="6" t="s">
        <v>8320</v>
      </c>
      <c r="R3184" s="6" t="s">
        <v>8321</v>
      </c>
      <c r="S3184" s="11">
        <f>(((J3184/60)/60)/24)+DATE(1970,1,1)</f>
        <v>40883.949317129627</v>
      </c>
      <c r="T3184" s="11">
        <f>(((I3184/60)/60)/24)+DATE(1970,1,1)</f>
        <v>40939.708333333336</v>
      </c>
      <c r="U3184">
        <f>YEAR(S3184)</f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E3185/D3185*100</f>
        <v>109.00000000000001</v>
      </c>
      <c r="P3185" s="5">
        <f>IF(L3185,E3185/L3185,0)</f>
        <v>40.073529411764703</v>
      </c>
      <c r="Q3185" s="6" t="s">
        <v>8320</v>
      </c>
      <c r="R3185" s="6" t="s">
        <v>8321</v>
      </c>
      <c r="S3185" s="11">
        <f>(((J3185/60)/60)/24)+DATE(1970,1,1)</f>
        <v>41491.79478009259</v>
      </c>
      <c r="T3185" s="11">
        <f>(((I3185/60)/60)/24)+DATE(1970,1,1)</f>
        <v>41509.79478009259</v>
      </c>
      <c r="U3185">
        <f>YEAR(S3185)</f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E3186/D3186*100</f>
        <v>107.20930232558139</v>
      </c>
      <c r="P3186" s="5">
        <f>IF(L3186,E3186/L3186,0)</f>
        <v>100.21739130434783</v>
      </c>
      <c r="Q3186" s="6" t="s">
        <v>8320</v>
      </c>
      <c r="R3186" s="6" t="s">
        <v>8321</v>
      </c>
      <c r="S3186" s="11">
        <f>(((J3186/60)/60)/24)+DATE(1970,1,1)</f>
        <v>41791.993414351848</v>
      </c>
      <c r="T3186" s="11">
        <f>(((I3186/60)/60)/24)+DATE(1970,1,1)</f>
        <v>41821.993414351848</v>
      </c>
      <c r="U3186">
        <f>YEAR(S3186)</f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E3187/D3187*100</f>
        <v>100</v>
      </c>
      <c r="P3187" s="5">
        <f>IF(L3187,E3187/L3187,0)</f>
        <v>41.666666666666664</v>
      </c>
      <c r="Q3187" s="6" t="s">
        <v>8320</v>
      </c>
      <c r="R3187" s="6" t="s">
        <v>8321</v>
      </c>
      <c r="S3187" s="11">
        <f>(((J3187/60)/60)/24)+DATE(1970,1,1)</f>
        <v>41829.977326388893</v>
      </c>
      <c r="T3187" s="11">
        <f>(((I3187/60)/60)/24)+DATE(1970,1,1)</f>
        <v>41836.977326388893</v>
      </c>
      <c r="U3187">
        <f>YEAR(S3187)</f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E3188/D3188*100</f>
        <v>102.18750000000001</v>
      </c>
      <c r="P3188" s="5">
        <f>IF(L3188,E3188/L3188,0)</f>
        <v>46.714285714285715</v>
      </c>
      <c r="Q3188" s="6" t="s">
        <v>8320</v>
      </c>
      <c r="R3188" s="6" t="s">
        <v>8321</v>
      </c>
      <c r="S3188" s="11">
        <f>(((J3188/60)/60)/24)+DATE(1970,1,1)</f>
        <v>41868.924050925925</v>
      </c>
      <c r="T3188" s="11">
        <f>(((I3188/60)/60)/24)+DATE(1970,1,1)</f>
        <v>41898.875</v>
      </c>
      <c r="U3188">
        <f>YEAR(S3188)</f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E3189/D3189*100</f>
        <v>116.29333333333334</v>
      </c>
      <c r="P3189" s="5">
        <f>IF(L3189,E3189/L3189,0)</f>
        <v>71.491803278688522</v>
      </c>
      <c r="Q3189" s="6" t="s">
        <v>8320</v>
      </c>
      <c r="R3189" s="6" t="s">
        <v>8321</v>
      </c>
      <c r="S3189" s="11">
        <f>(((J3189/60)/60)/24)+DATE(1970,1,1)</f>
        <v>41835.666354166664</v>
      </c>
      <c r="T3189" s="11">
        <f>(((I3189/60)/60)/24)+DATE(1970,1,1)</f>
        <v>41855.666354166664</v>
      </c>
      <c r="U3189">
        <f>YEAR(S3189)</f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E3190/D3190*100</f>
        <v>65</v>
      </c>
      <c r="P3190" s="5">
        <f>IF(L3190,E3190/L3190,0)</f>
        <v>14.444444444444445</v>
      </c>
      <c r="Q3190" s="6" t="s">
        <v>8320</v>
      </c>
      <c r="R3190" s="6" t="s">
        <v>8358</v>
      </c>
      <c r="S3190" s="11">
        <f>(((J3190/60)/60)/24)+DATE(1970,1,1)</f>
        <v>42144.415532407409</v>
      </c>
      <c r="T3190" s="11">
        <f>(((I3190/60)/60)/24)+DATE(1970,1,1)</f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E3191/D3191*100</f>
        <v>12.327272727272726</v>
      </c>
      <c r="P3191" s="5">
        <f>IF(L3191,E3191/L3191,0)</f>
        <v>356.84210526315792</v>
      </c>
      <c r="Q3191" s="6" t="s">
        <v>8320</v>
      </c>
      <c r="R3191" s="6" t="s">
        <v>8358</v>
      </c>
      <c r="S3191" s="11">
        <f>(((J3191/60)/60)/24)+DATE(1970,1,1)</f>
        <v>42118.346435185187</v>
      </c>
      <c r="T3191" s="11">
        <f>(((I3191/60)/60)/24)+DATE(1970,1,1)</f>
        <v>42148.346435185187</v>
      </c>
      <c r="U3191">
        <f>YEAR(S3191)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E3192/D3192*100</f>
        <v>0</v>
      </c>
      <c r="P3192" s="5">
        <f>IF(L3192,E3192/L3192,0)</f>
        <v>0</v>
      </c>
      <c r="Q3192" s="6" t="s">
        <v>8320</v>
      </c>
      <c r="R3192" s="6" t="s">
        <v>8358</v>
      </c>
      <c r="S3192" s="11">
        <f>(((J3192/60)/60)/24)+DATE(1970,1,1)</f>
        <v>42683.151331018518</v>
      </c>
      <c r="T3192" s="11">
        <f>(((I3192/60)/60)/24)+DATE(1970,1,1)</f>
        <v>42713.192997685182</v>
      </c>
      <c r="U3192">
        <f>YEAR(S3192)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E3193/D3193*100</f>
        <v>4.0266666666666664</v>
      </c>
      <c r="P3193" s="5">
        <f>IF(L3193,E3193/L3193,0)</f>
        <v>37.75</v>
      </c>
      <c r="Q3193" s="6" t="s">
        <v>8320</v>
      </c>
      <c r="R3193" s="6" t="s">
        <v>8358</v>
      </c>
      <c r="S3193" s="11">
        <f>(((J3193/60)/60)/24)+DATE(1970,1,1)</f>
        <v>42538.755428240736</v>
      </c>
      <c r="T3193" s="11">
        <f>(((I3193/60)/60)/24)+DATE(1970,1,1)</f>
        <v>42598.755428240736</v>
      </c>
      <c r="U3193">
        <f>YEAR(S3193)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E3194/D3194*100</f>
        <v>1.02</v>
      </c>
      <c r="P3194" s="5">
        <f>IF(L3194,E3194/L3194,0)</f>
        <v>12.75</v>
      </c>
      <c r="Q3194" s="6" t="s">
        <v>8320</v>
      </c>
      <c r="R3194" s="6" t="s">
        <v>8358</v>
      </c>
      <c r="S3194" s="11">
        <f>(((J3194/60)/60)/24)+DATE(1970,1,1)</f>
        <v>42018.94049768518</v>
      </c>
      <c r="T3194" s="11">
        <f>(((I3194/60)/60)/24)+DATE(1970,1,1)</f>
        <v>42063.916666666672</v>
      </c>
      <c r="U3194">
        <f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E3195/D3195*100</f>
        <v>11.74</v>
      </c>
      <c r="P3195" s="5">
        <f>IF(L3195,E3195/L3195,0)</f>
        <v>24.458333333333332</v>
      </c>
      <c r="Q3195" s="6" t="s">
        <v>8320</v>
      </c>
      <c r="R3195" s="6" t="s">
        <v>8358</v>
      </c>
      <c r="S3195" s="11">
        <f>(((J3195/60)/60)/24)+DATE(1970,1,1)</f>
        <v>42010.968240740738</v>
      </c>
      <c r="T3195" s="11">
        <f>(((I3195/60)/60)/24)+DATE(1970,1,1)</f>
        <v>42055.968240740738</v>
      </c>
      <c r="U3195">
        <f>YEAR(S3195)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E3196/D3196*100</f>
        <v>0</v>
      </c>
      <c r="P3196" s="5">
        <f>IF(L3196,E3196/L3196,0)</f>
        <v>0</v>
      </c>
      <c r="Q3196" s="6" t="s">
        <v>8320</v>
      </c>
      <c r="R3196" s="6" t="s">
        <v>8358</v>
      </c>
      <c r="S3196" s="11">
        <f>(((J3196/60)/60)/24)+DATE(1970,1,1)</f>
        <v>42182.062476851846</v>
      </c>
      <c r="T3196" s="11">
        <f>(((I3196/60)/60)/24)+DATE(1970,1,1)</f>
        <v>42212.062476851846</v>
      </c>
      <c r="U3196">
        <f>YEAR(S3196)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E3197/D3197*100</f>
        <v>59.142857142857139</v>
      </c>
      <c r="P3197" s="5">
        <f>IF(L3197,E3197/L3197,0)</f>
        <v>53.07692307692308</v>
      </c>
      <c r="Q3197" s="6" t="s">
        <v>8320</v>
      </c>
      <c r="R3197" s="6" t="s">
        <v>8358</v>
      </c>
      <c r="S3197" s="11">
        <f>(((J3197/60)/60)/24)+DATE(1970,1,1)</f>
        <v>42017.594236111108</v>
      </c>
      <c r="T3197" s="11">
        <f>(((I3197/60)/60)/24)+DATE(1970,1,1)</f>
        <v>42047.594236111108</v>
      </c>
      <c r="U3197">
        <f>YEAR(S3197)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E3198/D3198*100</f>
        <v>0.06</v>
      </c>
      <c r="P3198" s="5">
        <f>IF(L3198,E3198/L3198,0)</f>
        <v>300</v>
      </c>
      <c r="Q3198" s="6" t="s">
        <v>8320</v>
      </c>
      <c r="R3198" s="6" t="s">
        <v>8358</v>
      </c>
      <c r="S3198" s="11">
        <f>(((J3198/60)/60)/24)+DATE(1970,1,1)</f>
        <v>42157.598090277781</v>
      </c>
      <c r="T3198" s="11">
        <f>(((I3198/60)/60)/24)+DATE(1970,1,1)</f>
        <v>42217.583333333328</v>
      </c>
      <c r="U3198">
        <f>YEAR(S3198)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E3199/D3199*100</f>
        <v>11.450000000000001</v>
      </c>
      <c r="P3199" s="5">
        <f>IF(L3199,E3199/L3199,0)</f>
        <v>286.25</v>
      </c>
      <c r="Q3199" s="6" t="s">
        <v>8320</v>
      </c>
      <c r="R3199" s="6" t="s">
        <v>8358</v>
      </c>
      <c r="S3199" s="11">
        <f>(((J3199/60)/60)/24)+DATE(1970,1,1)</f>
        <v>42009.493263888886</v>
      </c>
      <c r="T3199" s="11">
        <f>(((I3199/60)/60)/24)+DATE(1970,1,1)</f>
        <v>42039.493263888886</v>
      </c>
      <c r="U3199">
        <f>YEAR(S3199)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E3200/D3200*100</f>
        <v>0.36666666666666664</v>
      </c>
      <c r="P3200" s="5">
        <f>IF(L3200,E3200/L3200,0)</f>
        <v>36.666666666666664</v>
      </c>
      <c r="Q3200" s="6" t="s">
        <v>8320</v>
      </c>
      <c r="R3200" s="6" t="s">
        <v>8358</v>
      </c>
      <c r="S3200" s="11">
        <f>(((J3200/60)/60)/24)+DATE(1970,1,1)</f>
        <v>42013.424502314811</v>
      </c>
      <c r="T3200" s="11">
        <f>(((I3200/60)/60)/24)+DATE(1970,1,1)</f>
        <v>42051.424502314811</v>
      </c>
      <c r="U3200">
        <f>YEAR(S3200)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E3201/D3201*100</f>
        <v>52.16</v>
      </c>
      <c r="P3201" s="5">
        <f>IF(L3201,E3201/L3201,0)</f>
        <v>49.20754716981132</v>
      </c>
      <c r="Q3201" s="6" t="s">
        <v>8320</v>
      </c>
      <c r="R3201" s="6" t="s">
        <v>8358</v>
      </c>
      <c r="S3201" s="11">
        <f>(((J3201/60)/60)/24)+DATE(1970,1,1)</f>
        <v>41858.761782407404</v>
      </c>
      <c r="T3201" s="11">
        <f>(((I3201/60)/60)/24)+DATE(1970,1,1)</f>
        <v>41888.875</v>
      </c>
      <c r="U3201">
        <f>YEAR(S3201)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E3202/D3202*100</f>
        <v>2E-3</v>
      </c>
      <c r="P3202" s="5">
        <f>IF(L3202,E3202/L3202,0)</f>
        <v>1</v>
      </c>
      <c r="Q3202" s="6" t="s">
        <v>8320</v>
      </c>
      <c r="R3202" s="6" t="s">
        <v>8358</v>
      </c>
      <c r="S3202" s="11">
        <f>(((J3202/60)/60)/24)+DATE(1970,1,1)</f>
        <v>42460.320613425924</v>
      </c>
      <c r="T3202" s="11">
        <f>(((I3202/60)/60)/24)+DATE(1970,1,1)</f>
        <v>42490.231944444444</v>
      </c>
      <c r="U3202">
        <f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E3203/D3203*100</f>
        <v>1.25</v>
      </c>
      <c r="P3203" s="5">
        <f>IF(L3203,E3203/L3203,0)</f>
        <v>12.5</v>
      </c>
      <c r="Q3203" s="6" t="s">
        <v>8320</v>
      </c>
      <c r="R3203" s="6" t="s">
        <v>8358</v>
      </c>
      <c r="S3203" s="11">
        <f>(((J3203/60)/60)/24)+DATE(1970,1,1)</f>
        <v>41861.767094907409</v>
      </c>
      <c r="T3203" s="11">
        <f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E3204/D3204*100</f>
        <v>54.52</v>
      </c>
      <c r="P3204" s="5">
        <f>IF(L3204,E3204/L3204,0)</f>
        <v>109.04</v>
      </c>
      <c r="Q3204" s="6" t="s">
        <v>8320</v>
      </c>
      <c r="R3204" s="6" t="s">
        <v>8358</v>
      </c>
      <c r="S3204" s="11">
        <f>(((J3204/60)/60)/24)+DATE(1970,1,1)</f>
        <v>42293.853541666671</v>
      </c>
      <c r="T3204" s="11">
        <f>(((I3204/60)/60)/24)+DATE(1970,1,1)</f>
        <v>42352.249305555553</v>
      </c>
      <c r="U3204">
        <f>YEAR(S3204)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E3205/D3205*100</f>
        <v>25</v>
      </c>
      <c r="P3205" s="5">
        <f>IF(L3205,E3205/L3205,0)</f>
        <v>41.666666666666664</v>
      </c>
      <c r="Q3205" s="6" t="s">
        <v>8320</v>
      </c>
      <c r="R3205" s="6" t="s">
        <v>8358</v>
      </c>
      <c r="S3205" s="11">
        <f>(((J3205/60)/60)/24)+DATE(1970,1,1)</f>
        <v>42242.988680555558</v>
      </c>
      <c r="T3205" s="11">
        <f>(((I3205/60)/60)/24)+DATE(1970,1,1)</f>
        <v>42272.988680555558</v>
      </c>
      <c r="U3205">
        <f>YEAR(S3205)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E3206/D3206*100</f>
        <v>0</v>
      </c>
      <c r="P3206" s="5">
        <f>IF(L3206,E3206/L3206,0)</f>
        <v>0</v>
      </c>
      <c r="Q3206" s="6" t="s">
        <v>8320</v>
      </c>
      <c r="R3206" s="6" t="s">
        <v>8358</v>
      </c>
      <c r="S3206" s="11">
        <f>(((J3206/60)/60)/24)+DATE(1970,1,1)</f>
        <v>42172.686099537037</v>
      </c>
      <c r="T3206" s="11">
        <f>(((I3206/60)/60)/24)+DATE(1970,1,1)</f>
        <v>42202.676388888889</v>
      </c>
      <c r="U3206">
        <f>YEAR(S3206)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E3207/D3207*100</f>
        <v>3.4125000000000001</v>
      </c>
      <c r="P3207" s="5">
        <f>IF(L3207,E3207/L3207,0)</f>
        <v>22.75</v>
      </c>
      <c r="Q3207" s="6" t="s">
        <v>8320</v>
      </c>
      <c r="R3207" s="6" t="s">
        <v>8358</v>
      </c>
      <c r="S3207" s="11">
        <f>(((J3207/60)/60)/24)+DATE(1970,1,1)</f>
        <v>42095.374675925923</v>
      </c>
      <c r="T3207" s="11">
        <f>(((I3207/60)/60)/24)+DATE(1970,1,1)</f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E3208/D3208*100</f>
        <v>0</v>
      </c>
      <c r="P3208" s="5">
        <f>IF(L3208,E3208/L3208,0)</f>
        <v>0</v>
      </c>
      <c r="Q3208" s="6" t="s">
        <v>8320</v>
      </c>
      <c r="R3208" s="6" t="s">
        <v>8358</v>
      </c>
      <c r="S3208" s="11">
        <f>(((J3208/60)/60)/24)+DATE(1970,1,1)</f>
        <v>42236.276053240741</v>
      </c>
      <c r="T3208" s="11">
        <f>(((I3208/60)/60)/24)+DATE(1970,1,1)</f>
        <v>42266.276053240741</v>
      </c>
      <c r="U3208">
        <f>YEAR(S3208)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E3209/D3209*100</f>
        <v>46.36363636363636</v>
      </c>
      <c r="P3209" s="5">
        <f>IF(L3209,E3209/L3209,0)</f>
        <v>70.833333333333329</v>
      </c>
      <c r="Q3209" s="6" t="s">
        <v>8320</v>
      </c>
      <c r="R3209" s="6" t="s">
        <v>8358</v>
      </c>
      <c r="S3209" s="11">
        <f>(((J3209/60)/60)/24)+DATE(1970,1,1)</f>
        <v>42057.277858796297</v>
      </c>
      <c r="T3209" s="11">
        <f>(((I3209/60)/60)/24)+DATE(1970,1,1)</f>
        <v>42117.236192129625</v>
      </c>
      <c r="U3209">
        <f>YEAR(S3209)</f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E3210/D3210*100</f>
        <v>103.49999999999999</v>
      </c>
      <c r="P3210" s="5">
        <f>IF(L3210,E3210/L3210,0)</f>
        <v>63.109756097560975</v>
      </c>
      <c r="Q3210" s="6" t="s">
        <v>8320</v>
      </c>
      <c r="R3210" s="6" t="s">
        <v>8321</v>
      </c>
      <c r="S3210" s="11">
        <f>(((J3210/60)/60)/24)+DATE(1970,1,1)</f>
        <v>41827.605057870373</v>
      </c>
      <c r="T3210" s="11">
        <f>(((I3210/60)/60)/24)+DATE(1970,1,1)</f>
        <v>41848.605057870373</v>
      </c>
      <c r="U3210">
        <f>YEAR(S3210)</f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E3211/D3211*100</f>
        <v>119.32315789473684</v>
      </c>
      <c r="P3211" s="5">
        <f>IF(L3211,E3211/L3211,0)</f>
        <v>50.157964601769912</v>
      </c>
      <c r="Q3211" s="6" t="s">
        <v>8320</v>
      </c>
      <c r="R3211" s="6" t="s">
        <v>8321</v>
      </c>
      <c r="S3211" s="11">
        <f>(((J3211/60)/60)/24)+DATE(1970,1,1)</f>
        <v>41778.637245370373</v>
      </c>
      <c r="T3211" s="11">
        <f>(((I3211/60)/60)/24)+DATE(1970,1,1)</f>
        <v>41810.958333333336</v>
      </c>
      <c r="U3211">
        <f>YEAR(S3211)</f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E3212/D3212*100</f>
        <v>125.76666666666667</v>
      </c>
      <c r="P3212" s="5">
        <f>IF(L3212,E3212/L3212,0)</f>
        <v>62.883333333333333</v>
      </c>
      <c r="Q3212" s="6" t="s">
        <v>8320</v>
      </c>
      <c r="R3212" s="6" t="s">
        <v>8321</v>
      </c>
      <c r="S3212" s="11">
        <f>(((J3212/60)/60)/24)+DATE(1970,1,1)</f>
        <v>41013.936562499999</v>
      </c>
      <c r="T3212" s="11">
        <f>(((I3212/60)/60)/24)+DATE(1970,1,1)</f>
        <v>41061.165972222225</v>
      </c>
      <c r="U3212">
        <f>YEAR(S3212)</f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E3213/D3213*100</f>
        <v>119.74347826086958</v>
      </c>
      <c r="P3213" s="5">
        <f>IF(L3213,E3213/L3213,0)</f>
        <v>85.531055900621112</v>
      </c>
      <c r="Q3213" s="6" t="s">
        <v>8320</v>
      </c>
      <c r="R3213" s="6" t="s">
        <v>8321</v>
      </c>
      <c r="S3213" s="11">
        <f>(((J3213/60)/60)/24)+DATE(1970,1,1)</f>
        <v>41834.586574074077</v>
      </c>
      <c r="T3213" s="11">
        <f>(((I3213/60)/60)/24)+DATE(1970,1,1)</f>
        <v>41866.083333333336</v>
      </c>
      <c r="U3213">
        <f>YEAR(S3213)</f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E3214/D3214*100</f>
        <v>126.25</v>
      </c>
      <c r="P3214" s="5">
        <f>IF(L3214,E3214/L3214,0)</f>
        <v>53.723404255319146</v>
      </c>
      <c r="Q3214" s="6" t="s">
        <v>8320</v>
      </c>
      <c r="R3214" s="6" t="s">
        <v>8321</v>
      </c>
      <c r="S3214" s="11">
        <f>(((J3214/60)/60)/24)+DATE(1970,1,1)</f>
        <v>41829.795729166668</v>
      </c>
      <c r="T3214" s="11">
        <f>(((I3214/60)/60)/24)+DATE(1970,1,1)</f>
        <v>41859.795729166668</v>
      </c>
      <c r="U3214">
        <f>YEAR(S3214)</f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E3215/D3215*100</f>
        <v>100.11666666666667</v>
      </c>
      <c r="P3215" s="5">
        <f>IF(L3215,E3215/L3215,0)</f>
        <v>127.80851063829788</v>
      </c>
      <c r="Q3215" s="6" t="s">
        <v>8320</v>
      </c>
      <c r="R3215" s="6" t="s">
        <v>8321</v>
      </c>
      <c r="S3215" s="11">
        <f>(((J3215/60)/60)/24)+DATE(1970,1,1)</f>
        <v>42171.763414351852</v>
      </c>
      <c r="T3215" s="11">
        <f>(((I3215/60)/60)/24)+DATE(1970,1,1)</f>
        <v>42211.763414351852</v>
      </c>
      <c r="U3215">
        <f>YEAR(S3215)</f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E3216/D3216*100</f>
        <v>102.13333333333334</v>
      </c>
      <c r="P3216" s="5">
        <f>IF(L3216,E3216/L3216,0)</f>
        <v>106.57391304347826</v>
      </c>
      <c r="Q3216" s="6" t="s">
        <v>8320</v>
      </c>
      <c r="R3216" s="6" t="s">
        <v>8321</v>
      </c>
      <c r="S3216" s="11">
        <f>(((J3216/60)/60)/24)+DATE(1970,1,1)</f>
        <v>42337.792511574073</v>
      </c>
      <c r="T3216" s="11">
        <f>(((I3216/60)/60)/24)+DATE(1970,1,1)</f>
        <v>42374.996527777781</v>
      </c>
      <c r="U3216">
        <f>YEAR(S3216)</f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E3217/D3217*100</f>
        <v>100.35142857142858</v>
      </c>
      <c r="P3217" s="5">
        <f>IF(L3217,E3217/L3217,0)</f>
        <v>262.11194029850748</v>
      </c>
      <c r="Q3217" s="6" t="s">
        <v>8320</v>
      </c>
      <c r="R3217" s="6" t="s">
        <v>8321</v>
      </c>
      <c r="S3217" s="11">
        <f>(((J3217/60)/60)/24)+DATE(1970,1,1)</f>
        <v>42219.665173611109</v>
      </c>
      <c r="T3217" s="11">
        <f>(((I3217/60)/60)/24)+DATE(1970,1,1)</f>
        <v>42257.165972222225</v>
      </c>
      <c r="U3217">
        <f>YEAR(S3217)</f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E3218/D3218*100</f>
        <v>100.05</v>
      </c>
      <c r="P3218" s="5">
        <f>IF(L3218,E3218/L3218,0)</f>
        <v>57.171428571428571</v>
      </c>
      <c r="Q3218" s="6" t="s">
        <v>8320</v>
      </c>
      <c r="R3218" s="6" t="s">
        <v>8321</v>
      </c>
      <c r="S3218" s="11">
        <f>(((J3218/60)/60)/24)+DATE(1970,1,1)</f>
        <v>42165.462627314817</v>
      </c>
      <c r="T3218" s="11">
        <f>(((I3218/60)/60)/24)+DATE(1970,1,1)</f>
        <v>42196.604166666672</v>
      </c>
      <c r="U3218">
        <f>YEAR(S3218)</f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E3219/D3219*100</f>
        <v>116.02222222222223</v>
      </c>
      <c r="P3219" s="5">
        <f>IF(L3219,E3219/L3219,0)</f>
        <v>50.20192307692308</v>
      </c>
      <c r="Q3219" s="6" t="s">
        <v>8320</v>
      </c>
      <c r="R3219" s="6" t="s">
        <v>8321</v>
      </c>
      <c r="S3219" s="11">
        <f>(((J3219/60)/60)/24)+DATE(1970,1,1)</f>
        <v>42648.546111111107</v>
      </c>
      <c r="T3219" s="11">
        <f>(((I3219/60)/60)/24)+DATE(1970,1,1)</f>
        <v>42678.546111111107</v>
      </c>
      <c r="U3219">
        <f>YEAR(S3219)</f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E3220/D3220*100</f>
        <v>102.1</v>
      </c>
      <c r="P3220" s="5">
        <f>IF(L3220,E3220/L3220,0)</f>
        <v>66.586956521739125</v>
      </c>
      <c r="Q3220" s="6" t="s">
        <v>8320</v>
      </c>
      <c r="R3220" s="6" t="s">
        <v>8321</v>
      </c>
      <c r="S3220" s="11">
        <f>(((J3220/60)/60)/24)+DATE(1970,1,1)</f>
        <v>41971.002152777779</v>
      </c>
      <c r="T3220" s="11">
        <f>(((I3220/60)/60)/24)+DATE(1970,1,1)</f>
        <v>42004</v>
      </c>
      <c r="U3220">
        <f>YEAR(S3220)</f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E3221/D3221*100</f>
        <v>100.11000000000001</v>
      </c>
      <c r="P3221" s="5">
        <f>IF(L3221,E3221/L3221,0)</f>
        <v>168.25210084033614</v>
      </c>
      <c r="Q3221" s="6" t="s">
        <v>8320</v>
      </c>
      <c r="R3221" s="6" t="s">
        <v>8321</v>
      </c>
      <c r="S3221" s="11">
        <f>(((J3221/60)/60)/24)+DATE(1970,1,1)</f>
        <v>42050.983182870375</v>
      </c>
      <c r="T3221" s="11">
        <f>(((I3221/60)/60)/24)+DATE(1970,1,1)</f>
        <v>42085.941516203704</v>
      </c>
      <c r="U3221">
        <f>YEAR(S3221)</f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E3222/D3222*100</f>
        <v>100.84</v>
      </c>
      <c r="P3222" s="5">
        <f>IF(L3222,E3222/L3222,0)</f>
        <v>256.37288135593218</v>
      </c>
      <c r="Q3222" s="6" t="s">
        <v>8320</v>
      </c>
      <c r="R3222" s="6" t="s">
        <v>8321</v>
      </c>
      <c r="S3222" s="11">
        <f>(((J3222/60)/60)/24)+DATE(1970,1,1)</f>
        <v>42772.833379629628</v>
      </c>
      <c r="T3222" s="11">
        <f>(((I3222/60)/60)/24)+DATE(1970,1,1)</f>
        <v>42806.875</v>
      </c>
      <c r="U3222">
        <f>YEAR(S3222)</f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E3223/D3223*100</f>
        <v>103.42499999999998</v>
      </c>
      <c r="P3223" s="5">
        <f>IF(L3223,E3223/L3223,0)</f>
        <v>36.610619469026545</v>
      </c>
      <c r="Q3223" s="6" t="s">
        <v>8320</v>
      </c>
      <c r="R3223" s="6" t="s">
        <v>8321</v>
      </c>
      <c r="S3223" s="11">
        <f>(((J3223/60)/60)/24)+DATE(1970,1,1)</f>
        <v>42155.696793981479</v>
      </c>
      <c r="T3223" s="11">
        <f>(((I3223/60)/60)/24)+DATE(1970,1,1)</f>
        <v>42190.696793981479</v>
      </c>
      <c r="U3223">
        <f>YEAR(S3223)</f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E3224/D3224*100</f>
        <v>124.8</v>
      </c>
      <c r="P3224" s="5">
        <f>IF(L3224,E3224/L3224,0)</f>
        <v>37.142857142857146</v>
      </c>
      <c r="Q3224" s="6" t="s">
        <v>8320</v>
      </c>
      <c r="R3224" s="6" t="s">
        <v>8321</v>
      </c>
      <c r="S3224" s="11">
        <f>(((J3224/60)/60)/24)+DATE(1970,1,1)</f>
        <v>42270.582141203704</v>
      </c>
      <c r="T3224" s="11">
        <f>(((I3224/60)/60)/24)+DATE(1970,1,1)</f>
        <v>42301.895138888889</v>
      </c>
      <c r="U3224">
        <f>YEAR(S3224)</f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E3225/D3225*100</f>
        <v>109.51612903225806</v>
      </c>
      <c r="P3225" s="5">
        <f>IF(L3225,E3225/L3225,0)</f>
        <v>45.878378378378379</v>
      </c>
      <c r="Q3225" s="6" t="s">
        <v>8320</v>
      </c>
      <c r="R3225" s="6" t="s">
        <v>8321</v>
      </c>
      <c r="S3225" s="11">
        <f>(((J3225/60)/60)/24)+DATE(1970,1,1)</f>
        <v>42206.835370370376</v>
      </c>
      <c r="T3225" s="11">
        <f>(((I3225/60)/60)/24)+DATE(1970,1,1)</f>
        <v>42236.835370370376</v>
      </c>
      <c r="U3225">
        <f>YEAR(S3225)</f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E3226/D3226*100</f>
        <v>102.03333333333333</v>
      </c>
      <c r="P3226" s="5">
        <f>IF(L3226,E3226/L3226,0)</f>
        <v>141.71296296296296</v>
      </c>
      <c r="Q3226" s="6" t="s">
        <v>8320</v>
      </c>
      <c r="R3226" s="6" t="s">
        <v>8321</v>
      </c>
      <c r="S3226" s="11">
        <f>(((J3226/60)/60)/24)+DATE(1970,1,1)</f>
        <v>42697.850844907407</v>
      </c>
      <c r="T3226" s="11">
        <f>(((I3226/60)/60)/24)+DATE(1970,1,1)</f>
        <v>42745.208333333328</v>
      </c>
      <c r="U3226">
        <f>YEAR(S3226)</f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E3227/D3227*100</f>
        <v>102.35000000000001</v>
      </c>
      <c r="P3227" s="5">
        <f>IF(L3227,E3227/L3227,0)</f>
        <v>52.487179487179489</v>
      </c>
      <c r="Q3227" s="6" t="s">
        <v>8320</v>
      </c>
      <c r="R3227" s="6" t="s">
        <v>8321</v>
      </c>
      <c r="S3227" s="11">
        <f>(((J3227/60)/60)/24)+DATE(1970,1,1)</f>
        <v>42503.559467592597</v>
      </c>
      <c r="T3227" s="11">
        <f>(((I3227/60)/60)/24)+DATE(1970,1,1)</f>
        <v>42524.875</v>
      </c>
      <c r="U3227">
        <f>YEAR(S3227)</f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E3228/D3228*100</f>
        <v>104.16666666666667</v>
      </c>
      <c r="P3228" s="5">
        <f>IF(L3228,E3228/L3228,0)</f>
        <v>59.523809523809526</v>
      </c>
      <c r="Q3228" s="6" t="s">
        <v>8320</v>
      </c>
      <c r="R3228" s="6" t="s">
        <v>8321</v>
      </c>
      <c r="S3228" s="11">
        <f>(((J3228/60)/60)/24)+DATE(1970,1,1)</f>
        <v>42277.583472222221</v>
      </c>
      <c r="T3228" s="11">
        <f>(((I3228/60)/60)/24)+DATE(1970,1,1)</f>
        <v>42307.583472222221</v>
      </c>
      <c r="U3228">
        <f>YEAR(S3228)</f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E3229/D3229*100</f>
        <v>125</v>
      </c>
      <c r="P3229" s="5">
        <f>IF(L3229,E3229/L3229,0)</f>
        <v>50</v>
      </c>
      <c r="Q3229" s="6" t="s">
        <v>8320</v>
      </c>
      <c r="R3229" s="6" t="s">
        <v>8321</v>
      </c>
      <c r="S3229" s="11">
        <f>(((J3229/60)/60)/24)+DATE(1970,1,1)</f>
        <v>42722.882361111115</v>
      </c>
      <c r="T3229" s="11">
        <f>(((I3229/60)/60)/24)+DATE(1970,1,1)</f>
        <v>42752.882361111115</v>
      </c>
      <c r="U3229">
        <f>YEAR(S3229)</f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E3230/D3230*100</f>
        <v>102.34285714285714</v>
      </c>
      <c r="P3230" s="5">
        <f>IF(L3230,E3230/L3230,0)</f>
        <v>193.62162162162161</v>
      </c>
      <c r="Q3230" s="6" t="s">
        <v>8320</v>
      </c>
      <c r="R3230" s="6" t="s">
        <v>8321</v>
      </c>
      <c r="S3230" s="11">
        <f>(((J3230/60)/60)/24)+DATE(1970,1,1)</f>
        <v>42323.70930555556</v>
      </c>
      <c r="T3230" s="11">
        <f>(((I3230/60)/60)/24)+DATE(1970,1,1)</f>
        <v>42355.207638888889</v>
      </c>
      <c r="U3230">
        <f>YEAR(S3230)</f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E3231/D3231*100</f>
        <v>107.86500000000001</v>
      </c>
      <c r="P3231" s="5">
        <f>IF(L3231,E3231/L3231,0)</f>
        <v>106.79702970297029</v>
      </c>
      <c r="Q3231" s="6" t="s">
        <v>8320</v>
      </c>
      <c r="R3231" s="6" t="s">
        <v>8321</v>
      </c>
      <c r="S3231" s="11">
        <f>(((J3231/60)/60)/24)+DATE(1970,1,1)</f>
        <v>41933.291643518518</v>
      </c>
      <c r="T3231" s="11">
        <f>(((I3231/60)/60)/24)+DATE(1970,1,1)</f>
        <v>41963.333310185189</v>
      </c>
      <c r="U3231">
        <f>YEAR(S3231)</f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E3232/D3232*100</f>
        <v>109.88461538461539</v>
      </c>
      <c r="P3232" s="5">
        <f>IF(L3232,E3232/L3232,0)</f>
        <v>77.21621621621621</v>
      </c>
      <c r="Q3232" s="6" t="s">
        <v>8320</v>
      </c>
      <c r="R3232" s="6" t="s">
        <v>8321</v>
      </c>
      <c r="S3232" s="11">
        <f>(((J3232/60)/60)/24)+DATE(1970,1,1)</f>
        <v>41898.168125000004</v>
      </c>
      <c r="T3232" s="11">
        <f>(((I3232/60)/60)/24)+DATE(1970,1,1)</f>
        <v>41913.165972222225</v>
      </c>
      <c r="U3232">
        <f>YEAR(S3232)</f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E3233/D3233*100</f>
        <v>161</v>
      </c>
      <c r="P3233" s="5">
        <f>IF(L3233,E3233/L3233,0)</f>
        <v>57.5</v>
      </c>
      <c r="Q3233" s="6" t="s">
        <v>8320</v>
      </c>
      <c r="R3233" s="6" t="s">
        <v>8321</v>
      </c>
      <c r="S3233" s="11">
        <f>(((J3233/60)/60)/24)+DATE(1970,1,1)</f>
        <v>42446.943831018521</v>
      </c>
      <c r="T3233" s="11">
        <f>(((I3233/60)/60)/24)+DATE(1970,1,1)</f>
        <v>42476.943831018521</v>
      </c>
      <c r="U3233">
        <f>YEAR(S3233)</f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E3234/D3234*100</f>
        <v>131.20000000000002</v>
      </c>
      <c r="P3234" s="5">
        <f>IF(L3234,E3234/L3234,0)</f>
        <v>50.46153846153846</v>
      </c>
      <c r="Q3234" s="6" t="s">
        <v>8320</v>
      </c>
      <c r="R3234" s="6" t="s">
        <v>8321</v>
      </c>
      <c r="S3234" s="11">
        <f>(((J3234/60)/60)/24)+DATE(1970,1,1)</f>
        <v>42463.81385416667</v>
      </c>
      <c r="T3234" s="11">
        <f>(((I3234/60)/60)/24)+DATE(1970,1,1)</f>
        <v>42494.165972222225</v>
      </c>
      <c r="U3234">
        <f>YEAR(S3234)</f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E3235/D3235*100</f>
        <v>118.8</v>
      </c>
      <c r="P3235" s="5">
        <f>IF(L3235,E3235/L3235,0)</f>
        <v>97.377049180327873</v>
      </c>
      <c r="Q3235" s="6" t="s">
        <v>8320</v>
      </c>
      <c r="R3235" s="6" t="s">
        <v>8321</v>
      </c>
      <c r="S3235" s="11">
        <f>(((J3235/60)/60)/24)+DATE(1970,1,1)</f>
        <v>42766.805034722223</v>
      </c>
      <c r="T3235" s="11">
        <f>(((I3235/60)/60)/24)+DATE(1970,1,1)</f>
        <v>42796.805034722223</v>
      </c>
      <c r="U3235">
        <f>YEAR(S3235)</f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E3236/D3236*100</f>
        <v>100.39275000000001</v>
      </c>
      <c r="P3236" s="5">
        <f>IF(L3236,E3236/L3236,0)</f>
        <v>34.91921739130435</v>
      </c>
      <c r="Q3236" s="6" t="s">
        <v>8320</v>
      </c>
      <c r="R3236" s="6" t="s">
        <v>8321</v>
      </c>
      <c r="S3236" s="11">
        <f>(((J3236/60)/60)/24)+DATE(1970,1,1)</f>
        <v>42734.789444444439</v>
      </c>
      <c r="T3236" s="11">
        <f>(((I3236/60)/60)/24)+DATE(1970,1,1)</f>
        <v>42767.979861111111</v>
      </c>
      <c r="U3236">
        <f>YEAR(S3236)</f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E3237/D3237*100</f>
        <v>103.20666666666666</v>
      </c>
      <c r="P3237" s="5">
        <f>IF(L3237,E3237/L3237,0)</f>
        <v>85.530386740331494</v>
      </c>
      <c r="Q3237" s="6" t="s">
        <v>8320</v>
      </c>
      <c r="R3237" s="6" t="s">
        <v>8321</v>
      </c>
      <c r="S3237" s="11">
        <f>(((J3237/60)/60)/24)+DATE(1970,1,1)</f>
        <v>42522.347812499997</v>
      </c>
      <c r="T3237" s="11">
        <f>(((I3237/60)/60)/24)+DATE(1970,1,1)</f>
        <v>42552.347812499997</v>
      </c>
      <c r="U3237">
        <f>YEAR(S3237)</f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E3238/D3238*100</f>
        <v>100.6</v>
      </c>
      <c r="P3238" s="5">
        <f>IF(L3238,E3238/L3238,0)</f>
        <v>182.90909090909091</v>
      </c>
      <c r="Q3238" s="6" t="s">
        <v>8320</v>
      </c>
      <c r="R3238" s="6" t="s">
        <v>8321</v>
      </c>
      <c r="S3238" s="11">
        <f>(((J3238/60)/60)/24)+DATE(1970,1,1)</f>
        <v>42702.917048611111</v>
      </c>
      <c r="T3238" s="11">
        <f>(((I3238/60)/60)/24)+DATE(1970,1,1)</f>
        <v>42732.917048611111</v>
      </c>
      <c r="U3238">
        <f>YEAR(S3238)</f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E3239/D3239*100</f>
        <v>100.78754285714287</v>
      </c>
      <c r="P3239" s="5">
        <f>IF(L3239,E3239/L3239,0)</f>
        <v>131.13620817843866</v>
      </c>
      <c r="Q3239" s="6" t="s">
        <v>8320</v>
      </c>
      <c r="R3239" s="6" t="s">
        <v>8321</v>
      </c>
      <c r="S3239" s="11">
        <f>(((J3239/60)/60)/24)+DATE(1970,1,1)</f>
        <v>42252.474351851852</v>
      </c>
      <c r="T3239" s="11">
        <f>(((I3239/60)/60)/24)+DATE(1970,1,1)</f>
        <v>42276.165972222225</v>
      </c>
      <c r="U3239">
        <f>YEAR(S3239)</f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E3240/D3240*100</f>
        <v>112.32142857142857</v>
      </c>
      <c r="P3240" s="5">
        <f>IF(L3240,E3240/L3240,0)</f>
        <v>39.810126582278478</v>
      </c>
      <c r="Q3240" s="6" t="s">
        <v>8320</v>
      </c>
      <c r="R3240" s="6" t="s">
        <v>8321</v>
      </c>
      <c r="S3240" s="11">
        <f>(((J3240/60)/60)/24)+DATE(1970,1,1)</f>
        <v>42156.510393518518</v>
      </c>
      <c r="T3240" s="11">
        <f>(((I3240/60)/60)/24)+DATE(1970,1,1)</f>
        <v>42186.510393518518</v>
      </c>
      <c r="U3240">
        <f>YEAR(S3240)</f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E3241/D3241*100</f>
        <v>105.91914022517912</v>
      </c>
      <c r="P3241" s="5">
        <f>IF(L3241,E3241/L3241,0)</f>
        <v>59.701730769230764</v>
      </c>
      <c r="Q3241" s="6" t="s">
        <v>8320</v>
      </c>
      <c r="R3241" s="6" t="s">
        <v>8321</v>
      </c>
      <c r="S3241" s="11">
        <f>(((J3241/60)/60)/24)+DATE(1970,1,1)</f>
        <v>42278.089039351849</v>
      </c>
      <c r="T3241" s="11">
        <f>(((I3241/60)/60)/24)+DATE(1970,1,1)</f>
        <v>42302.999305555553</v>
      </c>
      <c r="U3241">
        <f>YEAR(S3241)</f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E3242/D3242*100</f>
        <v>100.56666666666668</v>
      </c>
      <c r="P3242" s="5">
        <f>IF(L3242,E3242/L3242,0)</f>
        <v>88.735294117647058</v>
      </c>
      <c r="Q3242" s="6" t="s">
        <v>8320</v>
      </c>
      <c r="R3242" s="6" t="s">
        <v>8321</v>
      </c>
      <c r="S3242" s="11">
        <f>(((J3242/60)/60)/24)+DATE(1970,1,1)</f>
        <v>42754.693842592591</v>
      </c>
      <c r="T3242" s="11">
        <f>(((I3242/60)/60)/24)+DATE(1970,1,1)</f>
        <v>42782.958333333328</v>
      </c>
      <c r="U3242">
        <f>YEAR(S3242)</f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E3243/D3243*100</f>
        <v>115.30588235294117</v>
      </c>
      <c r="P3243" s="5">
        <f>IF(L3243,E3243/L3243,0)</f>
        <v>58.688622754491021</v>
      </c>
      <c r="Q3243" s="6" t="s">
        <v>8320</v>
      </c>
      <c r="R3243" s="6" t="s">
        <v>8321</v>
      </c>
      <c r="S3243" s="11">
        <f>(((J3243/60)/60)/24)+DATE(1970,1,1)</f>
        <v>41893.324884259258</v>
      </c>
      <c r="T3243" s="11">
        <f>(((I3243/60)/60)/24)+DATE(1970,1,1)</f>
        <v>41926.290972222225</v>
      </c>
      <c r="U3243">
        <f>YEAR(S3243)</f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E3244/D3244*100</f>
        <v>127.30419999999999</v>
      </c>
      <c r="P3244" s="5">
        <f>IF(L3244,E3244/L3244,0)</f>
        <v>69.56513661202186</v>
      </c>
      <c r="Q3244" s="6" t="s">
        <v>8320</v>
      </c>
      <c r="R3244" s="6" t="s">
        <v>8321</v>
      </c>
      <c r="S3244" s="11">
        <f>(((J3244/60)/60)/24)+DATE(1970,1,1)</f>
        <v>41871.755694444444</v>
      </c>
      <c r="T3244" s="11">
        <f>(((I3244/60)/60)/24)+DATE(1970,1,1)</f>
        <v>41901.755694444444</v>
      </c>
      <c r="U3244">
        <f>YEAR(S3244)</f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E3245/D3245*100</f>
        <v>102.83750000000001</v>
      </c>
      <c r="P3245" s="5">
        <f>IF(L3245,E3245/L3245,0)</f>
        <v>115.87323943661971</v>
      </c>
      <c r="Q3245" s="6" t="s">
        <v>8320</v>
      </c>
      <c r="R3245" s="6" t="s">
        <v>8321</v>
      </c>
      <c r="S3245" s="11">
        <f>(((J3245/60)/60)/24)+DATE(1970,1,1)</f>
        <v>42262.096782407403</v>
      </c>
      <c r="T3245" s="11">
        <f>(((I3245/60)/60)/24)+DATE(1970,1,1)</f>
        <v>42286</v>
      </c>
      <c r="U3245">
        <f>YEAR(S3245)</f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E3246/D3246*100</f>
        <v>102.9375</v>
      </c>
      <c r="P3246" s="5">
        <f>IF(L3246,E3246/L3246,0)</f>
        <v>23.869565217391305</v>
      </c>
      <c r="Q3246" s="6" t="s">
        <v>8320</v>
      </c>
      <c r="R3246" s="6" t="s">
        <v>8321</v>
      </c>
      <c r="S3246" s="11">
        <f>(((J3246/60)/60)/24)+DATE(1970,1,1)</f>
        <v>42675.694236111114</v>
      </c>
      <c r="T3246" s="11">
        <f>(((I3246/60)/60)/24)+DATE(1970,1,1)</f>
        <v>42705.735902777778</v>
      </c>
      <c r="U3246">
        <f>YEAR(S3246)</f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E3247/D3247*100</f>
        <v>104.3047619047619</v>
      </c>
      <c r="P3247" s="5">
        <f>IF(L3247,E3247/L3247,0)</f>
        <v>81.125925925925927</v>
      </c>
      <c r="Q3247" s="6" t="s">
        <v>8320</v>
      </c>
      <c r="R3247" s="6" t="s">
        <v>8321</v>
      </c>
      <c r="S3247" s="11">
        <f>(((J3247/60)/60)/24)+DATE(1970,1,1)</f>
        <v>42135.60020833333</v>
      </c>
      <c r="T3247" s="11">
        <f>(((I3247/60)/60)/24)+DATE(1970,1,1)</f>
        <v>42167.083333333328</v>
      </c>
      <c r="U3247">
        <f>YEAR(S3247)</f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E3248/D3248*100</f>
        <v>111.22000000000001</v>
      </c>
      <c r="P3248" s="5">
        <f>IF(L3248,E3248/L3248,0)</f>
        <v>57.626943005181346</v>
      </c>
      <c r="Q3248" s="6" t="s">
        <v>8320</v>
      </c>
      <c r="R3248" s="6" t="s">
        <v>8321</v>
      </c>
      <c r="S3248" s="11">
        <f>(((J3248/60)/60)/24)+DATE(1970,1,1)</f>
        <v>42230.472222222219</v>
      </c>
      <c r="T3248" s="11">
        <f>(((I3248/60)/60)/24)+DATE(1970,1,1)</f>
        <v>42259.165972222225</v>
      </c>
      <c r="U3248">
        <f>YEAR(S3248)</f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E3249/D3249*100</f>
        <v>105.86</v>
      </c>
      <c r="P3249" s="5">
        <f>IF(L3249,E3249/L3249,0)</f>
        <v>46.429824561403507</v>
      </c>
      <c r="Q3249" s="6" t="s">
        <v>8320</v>
      </c>
      <c r="R3249" s="6" t="s">
        <v>8321</v>
      </c>
      <c r="S3249" s="11">
        <f>(((J3249/60)/60)/24)+DATE(1970,1,1)</f>
        <v>42167.434166666666</v>
      </c>
      <c r="T3249" s="11">
        <f>(((I3249/60)/60)/24)+DATE(1970,1,1)</f>
        <v>42197.434166666666</v>
      </c>
      <c r="U3249">
        <f>YEAR(S3249)</f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E3250/D3250*100</f>
        <v>100.79166666666666</v>
      </c>
      <c r="P3250" s="5">
        <f>IF(L3250,E3250/L3250,0)</f>
        <v>60.475000000000001</v>
      </c>
      <c r="Q3250" s="6" t="s">
        <v>8320</v>
      </c>
      <c r="R3250" s="6" t="s">
        <v>8321</v>
      </c>
      <c r="S3250" s="11">
        <f>(((J3250/60)/60)/24)+DATE(1970,1,1)</f>
        <v>42068.888391203705</v>
      </c>
      <c r="T3250" s="11">
        <f>(((I3250/60)/60)/24)+DATE(1970,1,1)</f>
        <v>42098.846724537041</v>
      </c>
      <c r="U3250">
        <f>YEAR(S3250)</f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E3251/D3251*100</f>
        <v>104.92727272727274</v>
      </c>
      <c r="P3251" s="5">
        <f>IF(L3251,E3251/L3251,0)</f>
        <v>65.579545454545453</v>
      </c>
      <c r="Q3251" s="6" t="s">
        <v>8320</v>
      </c>
      <c r="R3251" s="6" t="s">
        <v>8321</v>
      </c>
      <c r="S3251" s="11">
        <f>(((J3251/60)/60)/24)+DATE(1970,1,1)</f>
        <v>42145.746689814812</v>
      </c>
      <c r="T3251" s="11">
        <f>(((I3251/60)/60)/24)+DATE(1970,1,1)</f>
        <v>42175.746689814812</v>
      </c>
      <c r="U3251">
        <f>YEAR(S3251)</f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E3252/D3252*100</f>
        <v>101.55199999999999</v>
      </c>
      <c r="P3252" s="5">
        <f>IF(L3252,E3252/L3252,0)</f>
        <v>119.1924882629108</v>
      </c>
      <c r="Q3252" s="6" t="s">
        <v>8320</v>
      </c>
      <c r="R3252" s="6" t="s">
        <v>8321</v>
      </c>
      <c r="S3252" s="11">
        <f>(((J3252/60)/60)/24)+DATE(1970,1,1)</f>
        <v>41918.742175925923</v>
      </c>
      <c r="T3252" s="11">
        <f>(((I3252/60)/60)/24)+DATE(1970,1,1)</f>
        <v>41948.783842592595</v>
      </c>
      <c r="U3252">
        <f>YEAR(S3252)</f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E3253/D3253*100</f>
        <v>110.73333333333333</v>
      </c>
      <c r="P3253" s="5">
        <f>IF(L3253,E3253/L3253,0)</f>
        <v>83.05</v>
      </c>
      <c r="Q3253" s="6" t="s">
        <v>8320</v>
      </c>
      <c r="R3253" s="6" t="s">
        <v>8321</v>
      </c>
      <c r="S3253" s="11">
        <f>(((J3253/60)/60)/24)+DATE(1970,1,1)</f>
        <v>42146.731087962966</v>
      </c>
      <c r="T3253" s="11">
        <f>(((I3253/60)/60)/24)+DATE(1970,1,1)</f>
        <v>42176.731087962966</v>
      </c>
      <c r="U3253">
        <f>YEAR(S3253)</f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E3254/D3254*100</f>
        <v>127.82222222222221</v>
      </c>
      <c r="P3254" s="5">
        <f>IF(L3254,E3254/L3254,0)</f>
        <v>57.52</v>
      </c>
      <c r="Q3254" s="6" t="s">
        <v>8320</v>
      </c>
      <c r="R3254" s="6" t="s">
        <v>8321</v>
      </c>
      <c r="S3254" s="11">
        <f>(((J3254/60)/60)/24)+DATE(1970,1,1)</f>
        <v>42590.472685185188</v>
      </c>
      <c r="T3254" s="11">
        <f>(((I3254/60)/60)/24)+DATE(1970,1,1)</f>
        <v>42620.472685185188</v>
      </c>
      <c r="U3254">
        <f>YEAR(S3254)</f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E3255/D3255*100</f>
        <v>101.82500000000002</v>
      </c>
      <c r="P3255" s="5">
        <f>IF(L3255,E3255/L3255,0)</f>
        <v>177.08695652173913</v>
      </c>
      <c r="Q3255" s="6" t="s">
        <v>8320</v>
      </c>
      <c r="R3255" s="6" t="s">
        <v>8321</v>
      </c>
      <c r="S3255" s="11">
        <f>(((J3255/60)/60)/24)+DATE(1970,1,1)</f>
        <v>42602.576712962968</v>
      </c>
      <c r="T3255" s="11">
        <f>(((I3255/60)/60)/24)+DATE(1970,1,1)</f>
        <v>42621.15625</v>
      </c>
      <c r="U3255">
        <f>YEAR(S3255)</f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E3256/D3256*100</f>
        <v>101.25769230769231</v>
      </c>
      <c r="P3256" s="5">
        <f>IF(L3256,E3256/L3256,0)</f>
        <v>70.771505376344081</v>
      </c>
      <c r="Q3256" s="6" t="s">
        <v>8320</v>
      </c>
      <c r="R3256" s="6" t="s">
        <v>8321</v>
      </c>
      <c r="S3256" s="11">
        <f>(((J3256/60)/60)/24)+DATE(1970,1,1)</f>
        <v>42059.085752314815</v>
      </c>
      <c r="T3256" s="11">
        <f>(((I3256/60)/60)/24)+DATE(1970,1,1)</f>
        <v>42089.044085648144</v>
      </c>
      <c r="U3256">
        <f>YEAR(S3256)</f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E3257/D3257*100</f>
        <v>175</v>
      </c>
      <c r="P3257" s="5">
        <f>IF(L3257,E3257/L3257,0)</f>
        <v>29.166666666666668</v>
      </c>
      <c r="Q3257" s="6" t="s">
        <v>8320</v>
      </c>
      <c r="R3257" s="6" t="s">
        <v>8321</v>
      </c>
      <c r="S3257" s="11">
        <f>(((J3257/60)/60)/24)+DATE(1970,1,1)</f>
        <v>41889.768229166664</v>
      </c>
      <c r="T3257" s="11">
        <f>(((I3257/60)/60)/24)+DATE(1970,1,1)</f>
        <v>41919.768229166664</v>
      </c>
      <c r="U3257">
        <f>YEAR(S3257)</f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E3258/D3258*100</f>
        <v>128.06</v>
      </c>
      <c r="P3258" s="5">
        <f>IF(L3258,E3258/L3258,0)</f>
        <v>72.76136363636364</v>
      </c>
      <c r="Q3258" s="6" t="s">
        <v>8320</v>
      </c>
      <c r="R3258" s="6" t="s">
        <v>8321</v>
      </c>
      <c r="S3258" s="11">
        <f>(((J3258/60)/60)/24)+DATE(1970,1,1)</f>
        <v>42144.573807870373</v>
      </c>
      <c r="T3258" s="11">
        <f>(((I3258/60)/60)/24)+DATE(1970,1,1)</f>
        <v>42166.165972222225</v>
      </c>
      <c r="U3258">
        <f>YEAR(S3258)</f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E3259/D3259*100</f>
        <v>106.29949999999999</v>
      </c>
      <c r="P3259" s="5">
        <f>IF(L3259,E3259/L3259,0)</f>
        <v>51.853414634146333</v>
      </c>
      <c r="Q3259" s="6" t="s">
        <v>8320</v>
      </c>
      <c r="R3259" s="6" t="s">
        <v>8321</v>
      </c>
      <c r="S3259" s="11">
        <f>(((J3259/60)/60)/24)+DATE(1970,1,1)</f>
        <v>42758.559629629628</v>
      </c>
      <c r="T3259" s="11">
        <f>(((I3259/60)/60)/24)+DATE(1970,1,1)</f>
        <v>42788.559629629628</v>
      </c>
      <c r="U3259">
        <f>YEAR(S3259)</f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E3260/D3260*100</f>
        <v>105.21428571428571</v>
      </c>
      <c r="P3260" s="5">
        <f>IF(L3260,E3260/L3260,0)</f>
        <v>98.2</v>
      </c>
      <c r="Q3260" s="6" t="s">
        <v>8320</v>
      </c>
      <c r="R3260" s="6" t="s">
        <v>8321</v>
      </c>
      <c r="S3260" s="11">
        <f>(((J3260/60)/60)/24)+DATE(1970,1,1)</f>
        <v>41982.887280092589</v>
      </c>
      <c r="T3260" s="11">
        <f>(((I3260/60)/60)/24)+DATE(1970,1,1)</f>
        <v>42012.887280092589</v>
      </c>
      <c r="U3260">
        <f>YEAR(S3260)</f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E3261/D3261*100</f>
        <v>106.16782608695652</v>
      </c>
      <c r="P3261" s="5">
        <f>IF(L3261,E3261/L3261,0)</f>
        <v>251.7381443298969</v>
      </c>
      <c r="Q3261" s="6" t="s">
        <v>8320</v>
      </c>
      <c r="R3261" s="6" t="s">
        <v>8321</v>
      </c>
      <c r="S3261" s="11">
        <f>(((J3261/60)/60)/24)+DATE(1970,1,1)</f>
        <v>42614.760937500003</v>
      </c>
      <c r="T3261" s="11">
        <f>(((I3261/60)/60)/24)+DATE(1970,1,1)</f>
        <v>42644.165972222225</v>
      </c>
      <c r="U3261">
        <f>YEAR(S3261)</f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E3262/D3262*100</f>
        <v>109.24000000000001</v>
      </c>
      <c r="P3262" s="5">
        <f>IF(L3262,E3262/L3262,0)</f>
        <v>74.821917808219183</v>
      </c>
      <c r="Q3262" s="6" t="s">
        <v>8320</v>
      </c>
      <c r="R3262" s="6" t="s">
        <v>8321</v>
      </c>
      <c r="S3262" s="11">
        <f>(((J3262/60)/60)/24)+DATE(1970,1,1)</f>
        <v>42303.672662037032</v>
      </c>
      <c r="T3262" s="11">
        <f>(((I3262/60)/60)/24)+DATE(1970,1,1)</f>
        <v>42338.714328703703</v>
      </c>
      <c r="U3262">
        <f>YEAR(S3262)</f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E3263/D3263*100</f>
        <v>100.45454545454547</v>
      </c>
      <c r="P3263" s="5">
        <f>IF(L3263,E3263/L3263,0)</f>
        <v>67.65306122448979</v>
      </c>
      <c r="Q3263" s="6" t="s">
        <v>8320</v>
      </c>
      <c r="R3263" s="6" t="s">
        <v>8321</v>
      </c>
      <c r="S3263" s="11">
        <f>(((J3263/60)/60)/24)+DATE(1970,1,1)</f>
        <v>42171.725416666668</v>
      </c>
      <c r="T3263" s="11">
        <f>(((I3263/60)/60)/24)+DATE(1970,1,1)</f>
        <v>42201.725416666668</v>
      </c>
      <c r="U3263">
        <f>YEAR(S3263)</f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E3264/D3264*100</f>
        <v>103.04098360655738</v>
      </c>
      <c r="P3264" s="5">
        <f>IF(L3264,E3264/L3264,0)</f>
        <v>93.81343283582089</v>
      </c>
      <c r="Q3264" s="6" t="s">
        <v>8320</v>
      </c>
      <c r="R3264" s="6" t="s">
        <v>8321</v>
      </c>
      <c r="S3264" s="11">
        <f>(((J3264/60)/60)/24)+DATE(1970,1,1)</f>
        <v>41964.315532407403</v>
      </c>
      <c r="T3264" s="11">
        <f>(((I3264/60)/60)/24)+DATE(1970,1,1)</f>
        <v>41995.166666666672</v>
      </c>
      <c r="U3264">
        <f>YEAR(S3264)</f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E3265/D3265*100</f>
        <v>112.1664</v>
      </c>
      <c r="P3265" s="5">
        <f>IF(L3265,E3265/L3265,0)</f>
        <v>41.237647058823526</v>
      </c>
      <c r="Q3265" s="6" t="s">
        <v>8320</v>
      </c>
      <c r="R3265" s="6" t="s">
        <v>8321</v>
      </c>
      <c r="S3265" s="11">
        <f>(((J3265/60)/60)/24)+DATE(1970,1,1)</f>
        <v>42284.516064814816</v>
      </c>
      <c r="T3265" s="11">
        <f>(((I3265/60)/60)/24)+DATE(1970,1,1)</f>
        <v>42307.875</v>
      </c>
      <c r="U3265">
        <f>YEAR(S3265)</f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E3266/D3266*100</f>
        <v>103</v>
      </c>
      <c r="P3266" s="5">
        <f>IF(L3266,E3266/L3266,0)</f>
        <v>52.551020408163268</v>
      </c>
      <c r="Q3266" s="6" t="s">
        <v>8320</v>
      </c>
      <c r="R3266" s="6" t="s">
        <v>8321</v>
      </c>
      <c r="S3266" s="11">
        <f>(((J3266/60)/60)/24)+DATE(1970,1,1)</f>
        <v>42016.800208333334</v>
      </c>
      <c r="T3266" s="11">
        <f>(((I3266/60)/60)/24)+DATE(1970,1,1)</f>
        <v>42032.916666666672</v>
      </c>
      <c r="U3266">
        <f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E3267/D3267*100</f>
        <v>164</v>
      </c>
      <c r="P3267" s="5">
        <f>IF(L3267,E3267/L3267,0)</f>
        <v>70.285714285714292</v>
      </c>
      <c r="Q3267" s="6" t="s">
        <v>8320</v>
      </c>
      <c r="R3267" s="6" t="s">
        <v>8321</v>
      </c>
      <c r="S3267" s="11">
        <f>(((J3267/60)/60)/24)+DATE(1970,1,1)</f>
        <v>42311.711979166663</v>
      </c>
      <c r="T3267" s="11">
        <f>(((I3267/60)/60)/24)+DATE(1970,1,1)</f>
        <v>42341.708333333328</v>
      </c>
      <c r="U3267">
        <f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E3268/D3268*100</f>
        <v>131.28333333333333</v>
      </c>
      <c r="P3268" s="5">
        <f>IF(L3268,E3268/L3268,0)</f>
        <v>48.325153374233132</v>
      </c>
      <c r="Q3268" s="6" t="s">
        <v>8320</v>
      </c>
      <c r="R3268" s="6" t="s">
        <v>8321</v>
      </c>
      <c r="S3268" s="11">
        <f>(((J3268/60)/60)/24)+DATE(1970,1,1)</f>
        <v>42136.536134259266</v>
      </c>
      <c r="T3268" s="11">
        <f>(((I3268/60)/60)/24)+DATE(1970,1,1)</f>
        <v>42167.875</v>
      </c>
      <c r="U3268">
        <f>YEAR(S3268)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E3269/D3269*100</f>
        <v>102.1</v>
      </c>
      <c r="P3269" s="5">
        <f>IF(L3269,E3269/L3269,0)</f>
        <v>53.177083333333336</v>
      </c>
      <c r="Q3269" s="6" t="s">
        <v>8320</v>
      </c>
      <c r="R3269" s="6" t="s">
        <v>8321</v>
      </c>
      <c r="S3269" s="11">
        <f>(((J3269/60)/60)/24)+DATE(1970,1,1)</f>
        <v>42172.757638888885</v>
      </c>
      <c r="T3269" s="11">
        <f>(((I3269/60)/60)/24)+DATE(1970,1,1)</f>
        <v>42202.757638888885</v>
      </c>
      <c r="U3269">
        <f>YEAR(S3269)</f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E3270/D3270*100</f>
        <v>128</v>
      </c>
      <c r="P3270" s="5">
        <f>IF(L3270,E3270/L3270,0)</f>
        <v>60.952380952380949</v>
      </c>
      <c r="Q3270" s="6" t="s">
        <v>8320</v>
      </c>
      <c r="R3270" s="6" t="s">
        <v>8321</v>
      </c>
      <c r="S3270" s="11">
        <f>(((J3270/60)/60)/24)+DATE(1970,1,1)</f>
        <v>42590.90425925926</v>
      </c>
      <c r="T3270" s="11">
        <f>(((I3270/60)/60)/24)+DATE(1970,1,1)</f>
        <v>42606.90425925926</v>
      </c>
      <c r="U3270">
        <f>YEAR(S3270)</f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E3271/D3271*100</f>
        <v>101.49999999999999</v>
      </c>
      <c r="P3271" s="5">
        <f>IF(L3271,E3271/L3271,0)</f>
        <v>116</v>
      </c>
      <c r="Q3271" s="6" t="s">
        <v>8320</v>
      </c>
      <c r="R3271" s="6" t="s">
        <v>8321</v>
      </c>
      <c r="S3271" s="11">
        <f>(((J3271/60)/60)/24)+DATE(1970,1,1)</f>
        <v>42137.395798611105</v>
      </c>
      <c r="T3271" s="11">
        <f>(((I3271/60)/60)/24)+DATE(1970,1,1)</f>
        <v>42171.458333333328</v>
      </c>
      <c r="U3271">
        <f>YEAR(S3271)</f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E3272/D3272*100</f>
        <v>101.66666666666666</v>
      </c>
      <c r="P3272" s="5">
        <f>IF(L3272,E3272/L3272,0)</f>
        <v>61</v>
      </c>
      <c r="Q3272" s="6" t="s">
        <v>8320</v>
      </c>
      <c r="R3272" s="6" t="s">
        <v>8321</v>
      </c>
      <c r="S3272" s="11">
        <f>(((J3272/60)/60)/24)+DATE(1970,1,1)</f>
        <v>42167.533159722225</v>
      </c>
      <c r="T3272" s="11">
        <f>(((I3272/60)/60)/24)+DATE(1970,1,1)</f>
        <v>42197.533159722225</v>
      </c>
      <c r="U3272">
        <f>YEAR(S3272)</f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E3273/D3273*100</f>
        <v>130</v>
      </c>
      <c r="P3273" s="5">
        <f>IF(L3273,E3273/L3273,0)</f>
        <v>38.235294117647058</v>
      </c>
      <c r="Q3273" s="6" t="s">
        <v>8320</v>
      </c>
      <c r="R3273" s="6" t="s">
        <v>8321</v>
      </c>
      <c r="S3273" s="11">
        <f>(((J3273/60)/60)/24)+DATE(1970,1,1)</f>
        <v>41915.437210648146</v>
      </c>
      <c r="T3273" s="11">
        <f>(((I3273/60)/60)/24)+DATE(1970,1,1)</f>
        <v>41945.478877314818</v>
      </c>
      <c r="U3273">
        <f>YEAR(S3273)</f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E3274/D3274*100</f>
        <v>154.43</v>
      </c>
      <c r="P3274" s="5">
        <f>IF(L3274,E3274/L3274,0)</f>
        <v>106.50344827586207</v>
      </c>
      <c r="Q3274" s="6" t="s">
        <v>8320</v>
      </c>
      <c r="R3274" s="6" t="s">
        <v>8321</v>
      </c>
      <c r="S3274" s="11">
        <f>(((J3274/60)/60)/24)+DATE(1970,1,1)</f>
        <v>42284.500104166669</v>
      </c>
      <c r="T3274" s="11">
        <f>(((I3274/60)/60)/24)+DATE(1970,1,1)</f>
        <v>42314.541770833333</v>
      </c>
      <c r="U3274">
        <f>YEAR(S3274)</f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E3275/D3275*100</f>
        <v>107.4</v>
      </c>
      <c r="P3275" s="5">
        <f>IF(L3275,E3275/L3275,0)</f>
        <v>204.57142857142858</v>
      </c>
      <c r="Q3275" s="6" t="s">
        <v>8320</v>
      </c>
      <c r="R3275" s="6" t="s">
        <v>8321</v>
      </c>
      <c r="S3275" s="11">
        <f>(((J3275/60)/60)/24)+DATE(1970,1,1)</f>
        <v>42611.801412037035</v>
      </c>
      <c r="T3275" s="11">
        <f>(((I3275/60)/60)/24)+DATE(1970,1,1)</f>
        <v>42627.791666666672</v>
      </c>
      <c r="U3275">
        <f>YEAR(S3275)</f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E3276/D3276*100</f>
        <v>101.32258064516128</v>
      </c>
      <c r="P3276" s="5">
        <f>IF(L3276,E3276/L3276,0)</f>
        <v>54.912587412587413</v>
      </c>
      <c r="Q3276" s="6" t="s">
        <v>8320</v>
      </c>
      <c r="R3276" s="6" t="s">
        <v>8321</v>
      </c>
      <c r="S3276" s="11">
        <f>(((J3276/60)/60)/24)+DATE(1970,1,1)</f>
        <v>42400.704537037032</v>
      </c>
      <c r="T3276" s="11">
        <f>(((I3276/60)/60)/24)+DATE(1970,1,1)</f>
        <v>42444.875</v>
      </c>
      <c r="U3276">
        <f>YEAR(S3276)</f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E3277/D3277*100</f>
        <v>100.27777777777777</v>
      </c>
      <c r="P3277" s="5">
        <f>IF(L3277,E3277/L3277,0)</f>
        <v>150.41666666666666</v>
      </c>
      <c r="Q3277" s="6" t="s">
        <v>8320</v>
      </c>
      <c r="R3277" s="6" t="s">
        <v>8321</v>
      </c>
      <c r="S3277" s="11">
        <f>(((J3277/60)/60)/24)+DATE(1970,1,1)</f>
        <v>42017.88045138889</v>
      </c>
      <c r="T3277" s="11">
        <f>(((I3277/60)/60)/24)+DATE(1970,1,1)</f>
        <v>42044.1875</v>
      </c>
      <c r="U3277">
        <f>YEAR(S3277)</f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E3278/D3278*100</f>
        <v>116.84444444444443</v>
      </c>
      <c r="P3278" s="5">
        <f>IF(L3278,E3278/L3278,0)</f>
        <v>52.58</v>
      </c>
      <c r="Q3278" s="6" t="s">
        <v>8320</v>
      </c>
      <c r="R3278" s="6" t="s">
        <v>8321</v>
      </c>
      <c r="S3278" s="11">
        <f>(((J3278/60)/60)/24)+DATE(1970,1,1)</f>
        <v>42426.949988425928</v>
      </c>
      <c r="T3278" s="11">
        <f>(((I3278/60)/60)/24)+DATE(1970,1,1)</f>
        <v>42461.165972222225</v>
      </c>
      <c r="U3278">
        <f>YEAR(S3278)</f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E3279/D3279*100</f>
        <v>108.60000000000001</v>
      </c>
      <c r="P3279" s="5">
        <f>IF(L3279,E3279/L3279,0)</f>
        <v>54.3</v>
      </c>
      <c r="Q3279" s="6" t="s">
        <v>8320</v>
      </c>
      <c r="R3279" s="6" t="s">
        <v>8321</v>
      </c>
      <c r="S3279" s="11">
        <f>(((J3279/60)/60)/24)+DATE(1970,1,1)</f>
        <v>41931.682939814818</v>
      </c>
      <c r="T3279" s="11">
        <f>(((I3279/60)/60)/24)+DATE(1970,1,1)</f>
        <v>41961.724606481483</v>
      </c>
      <c r="U3279">
        <f>YEAR(S3279)</f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E3280/D3280*100</f>
        <v>103.4</v>
      </c>
      <c r="P3280" s="5">
        <f>IF(L3280,E3280/L3280,0)</f>
        <v>76.029411764705884</v>
      </c>
      <c r="Q3280" s="6" t="s">
        <v>8320</v>
      </c>
      <c r="R3280" s="6" t="s">
        <v>8321</v>
      </c>
      <c r="S3280" s="11">
        <f>(((J3280/60)/60)/24)+DATE(1970,1,1)</f>
        <v>42124.848414351851</v>
      </c>
      <c r="T3280" s="11">
        <f>(((I3280/60)/60)/24)+DATE(1970,1,1)</f>
        <v>42154.848414351851</v>
      </c>
      <c r="U3280">
        <f>YEAR(S3280)</f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E3281/D3281*100</f>
        <v>114.27586206896552</v>
      </c>
      <c r="P3281" s="5">
        <f>IF(L3281,E3281/L3281,0)</f>
        <v>105.2063492063492</v>
      </c>
      <c r="Q3281" s="6" t="s">
        <v>8320</v>
      </c>
      <c r="R3281" s="6" t="s">
        <v>8321</v>
      </c>
      <c r="S3281" s="11">
        <f>(((J3281/60)/60)/24)+DATE(1970,1,1)</f>
        <v>42431.102534722217</v>
      </c>
      <c r="T3281" s="11">
        <f>(((I3281/60)/60)/24)+DATE(1970,1,1)</f>
        <v>42461.06086805556</v>
      </c>
      <c r="U3281">
        <f>YEAR(S3281)</f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E3282/D3282*100</f>
        <v>103</v>
      </c>
      <c r="P3282" s="5">
        <f>IF(L3282,E3282/L3282,0)</f>
        <v>68.666666666666671</v>
      </c>
      <c r="Q3282" s="6" t="s">
        <v>8320</v>
      </c>
      <c r="R3282" s="6" t="s">
        <v>8321</v>
      </c>
      <c r="S3282" s="11">
        <f>(((J3282/60)/60)/24)+DATE(1970,1,1)</f>
        <v>42121.756921296299</v>
      </c>
      <c r="T3282" s="11">
        <f>(((I3282/60)/60)/24)+DATE(1970,1,1)</f>
        <v>42156.208333333328</v>
      </c>
      <c r="U3282">
        <f>YEAR(S3282)</f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E3283/D3283*100</f>
        <v>121.6</v>
      </c>
      <c r="P3283" s="5">
        <f>IF(L3283,E3283/L3283,0)</f>
        <v>129.36170212765958</v>
      </c>
      <c r="Q3283" s="6" t="s">
        <v>8320</v>
      </c>
      <c r="R3283" s="6" t="s">
        <v>8321</v>
      </c>
      <c r="S3283" s="11">
        <f>(((J3283/60)/60)/24)+DATE(1970,1,1)</f>
        <v>42219.019733796296</v>
      </c>
      <c r="T3283" s="11">
        <f>(((I3283/60)/60)/24)+DATE(1970,1,1)</f>
        <v>42249.019733796296</v>
      </c>
      <c r="U3283">
        <f>YEAR(S3283)</f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E3284/D3284*100</f>
        <v>102.6467741935484</v>
      </c>
      <c r="P3284" s="5">
        <f>IF(L3284,E3284/L3284,0)</f>
        <v>134.26371308016877</v>
      </c>
      <c r="Q3284" s="6" t="s">
        <v>8320</v>
      </c>
      <c r="R3284" s="6" t="s">
        <v>8321</v>
      </c>
      <c r="S3284" s="11">
        <f>(((J3284/60)/60)/24)+DATE(1970,1,1)</f>
        <v>42445.19430555556</v>
      </c>
      <c r="T3284" s="11">
        <f>(((I3284/60)/60)/24)+DATE(1970,1,1)</f>
        <v>42489.19430555556</v>
      </c>
      <c r="U3284">
        <f>YEAR(S3284)</f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E3285/D3285*100</f>
        <v>104.75000000000001</v>
      </c>
      <c r="P3285" s="5">
        <f>IF(L3285,E3285/L3285,0)</f>
        <v>17.829787234042552</v>
      </c>
      <c r="Q3285" s="6" t="s">
        <v>8320</v>
      </c>
      <c r="R3285" s="6" t="s">
        <v>8321</v>
      </c>
      <c r="S3285" s="11">
        <f>(((J3285/60)/60)/24)+DATE(1970,1,1)</f>
        <v>42379.74418981481</v>
      </c>
      <c r="T3285" s="11">
        <f>(((I3285/60)/60)/24)+DATE(1970,1,1)</f>
        <v>42410.875</v>
      </c>
      <c r="U3285">
        <f>YEAR(S3285)</f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E3286/D3286*100</f>
        <v>101.6</v>
      </c>
      <c r="P3286" s="5">
        <f>IF(L3286,E3286/L3286,0)</f>
        <v>203.2</v>
      </c>
      <c r="Q3286" s="6" t="s">
        <v>8320</v>
      </c>
      <c r="R3286" s="6" t="s">
        <v>8321</v>
      </c>
      <c r="S3286" s="11">
        <f>(((J3286/60)/60)/24)+DATE(1970,1,1)</f>
        <v>42380.884872685187</v>
      </c>
      <c r="T3286" s="11">
        <f>(((I3286/60)/60)/24)+DATE(1970,1,1)</f>
        <v>42398.249305555553</v>
      </c>
      <c r="U3286">
        <f>YEAR(S3286)</f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E3287/D3287*100</f>
        <v>112.10242048409683</v>
      </c>
      <c r="P3287" s="5">
        <f>IF(L3287,E3287/L3287,0)</f>
        <v>69.18518518518519</v>
      </c>
      <c r="Q3287" s="6" t="s">
        <v>8320</v>
      </c>
      <c r="R3287" s="6" t="s">
        <v>8321</v>
      </c>
      <c r="S3287" s="11">
        <f>(((J3287/60)/60)/24)+DATE(1970,1,1)</f>
        <v>42762.942430555559</v>
      </c>
      <c r="T3287" s="11">
        <f>(((I3287/60)/60)/24)+DATE(1970,1,1)</f>
        <v>42794.208333333328</v>
      </c>
      <c r="U3287">
        <f>YEAR(S3287)</f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E3288/D3288*100</f>
        <v>101.76666666666667</v>
      </c>
      <c r="P3288" s="5">
        <f>IF(L3288,E3288/L3288,0)</f>
        <v>125.12295081967213</v>
      </c>
      <c r="Q3288" s="6" t="s">
        <v>8320</v>
      </c>
      <c r="R3288" s="6" t="s">
        <v>8321</v>
      </c>
      <c r="S3288" s="11">
        <f>(((J3288/60)/60)/24)+DATE(1970,1,1)</f>
        <v>42567.840069444443</v>
      </c>
      <c r="T3288" s="11">
        <f>(((I3288/60)/60)/24)+DATE(1970,1,1)</f>
        <v>42597.840069444443</v>
      </c>
      <c r="U3288">
        <f>YEAR(S3288)</f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E3289/D3289*100</f>
        <v>100</v>
      </c>
      <c r="P3289" s="5">
        <f>IF(L3289,E3289/L3289,0)</f>
        <v>73.529411764705884</v>
      </c>
      <c r="Q3289" s="6" t="s">
        <v>8320</v>
      </c>
      <c r="R3289" s="6" t="s">
        <v>8321</v>
      </c>
      <c r="S3289" s="11">
        <f>(((J3289/60)/60)/24)+DATE(1970,1,1)</f>
        <v>42311.750324074077</v>
      </c>
      <c r="T3289" s="11">
        <f>(((I3289/60)/60)/24)+DATE(1970,1,1)</f>
        <v>42336.750324074077</v>
      </c>
      <c r="U3289">
        <f>YEAR(S3289)</f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E3290/D3290*100</f>
        <v>100.26489999999998</v>
      </c>
      <c r="P3290" s="5">
        <f>IF(L3290,E3290/L3290,0)</f>
        <v>48.437149758454105</v>
      </c>
      <c r="Q3290" s="6" t="s">
        <v>8320</v>
      </c>
      <c r="R3290" s="6" t="s">
        <v>8321</v>
      </c>
      <c r="S3290" s="11">
        <f>(((J3290/60)/60)/24)+DATE(1970,1,1)</f>
        <v>42505.774479166663</v>
      </c>
      <c r="T3290" s="11">
        <f>(((I3290/60)/60)/24)+DATE(1970,1,1)</f>
        <v>42541.958333333328</v>
      </c>
      <c r="U3290">
        <f>YEAR(S3290)</f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E3291/D3291*100</f>
        <v>133.04200000000003</v>
      </c>
      <c r="P3291" s="5">
        <f>IF(L3291,E3291/L3291,0)</f>
        <v>26.608400000000003</v>
      </c>
      <c r="Q3291" s="6" t="s">
        <v>8320</v>
      </c>
      <c r="R3291" s="6" t="s">
        <v>8321</v>
      </c>
      <c r="S3291" s="11">
        <f>(((J3291/60)/60)/24)+DATE(1970,1,1)</f>
        <v>42758.368078703701</v>
      </c>
      <c r="T3291" s="11">
        <f>(((I3291/60)/60)/24)+DATE(1970,1,1)</f>
        <v>42786.368078703701</v>
      </c>
      <c r="U3291">
        <f>YEAR(S3291)</f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E3292/D3292*100</f>
        <v>121.2</v>
      </c>
      <c r="P3292" s="5">
        <f>IF(L3292,E3292/L3292,0)</f>
        <v>33.666666666666664</v>
      </c>
      <c r="Q3292" s="6" t="s">
        <v>8320</v>
      </c>
      <c r="R3292" s="6" t="s">
        <v>8321</v>
      </c>
      <c r="S3292" s="11">
        <f>(((J3292/60)/60)/24)+DATE(1970,1,1)</f>
        <v>42775.51494212963</v>
      </c>
      <c r="T3292" s="11">
        <f>(((I3292/60)/60)/24)+DATE(1970,1,1)</f>
        <v>42805.51494212963</v>
      </c>
      <c r="U3292">
        <f>YEAR(S3292)</f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E3293/D3293*100</f>
        <v>113.99999999999999</v>
      </c>
      <c r="P3293" s="5">
        <f>IF(L3293,E3293/L3293,0)</f>
        <v>40.714285714285715</v>
      </c>
      <c r="Q3293" s="6" t="s">
        <v>8320</v>
      </c>
      <c r="R3293" s="6" t="s">
        <v>8321</v>
      </c>
      <c r="S3293" s="11">
        <f>(((J3293/60)/60)/24)+DATE(1970,1,1)</f>
        <v>42232.702546296292</v>
      </c>
      <c r="T3293" s="11">
        <f>(((I3293/60)/60)/24)+DATE(1970,1,1)</f>
        <v>42264.165972222225</v>
      </c>
      <c r="U3293">
        <f>YEAR(S3293)</f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E3294/D3294*100</f>
        <v>286.13861386138615</v>
      </c>
      <c r="P3294" s="5">
        <f>IF(L3294,E3294/L3294,0)</f>
        <v>19.266666666666666</v>
      </c>
      <c r="Q3294" s="6" t="s">
        <v>8320</v>
      </c>
      <c r="R3294" s="6" t="s">
        <v>8321</v>
      </c>
      <c r="S3294" s="11">
        <f>(((J3294/60)/60)/24)+DATE(1970,1,1)</f>
        <v>42282.770231481481</v>
      </c>
      <c r="T3294" s="11">
        <f>(((I3294/60)/60)/24)+DATE(1970,1,1)</f>
        <v>42342.811898148153</v>
      </c>
      <c r="U3294">
        <f>YEAR(S3294)</f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E3295/D3295*100</f>
        <v>170.44444444444446</v>
      </c>
      <c r="P3295" s="5">
        <f>IF(L3295,E3295/L3295,0)</f>
        <v>84.285714285714292</v>
      </c>
      <c r="Q3295" s="6" t="s">
        <v>8320</v>
      </c>
      <c r="R3295" s="6" t="s">
        <v>8321</v>
      </c>
      <c r="S3295" s="11">
        <f>(((J3295/60)/60)/24)+DATE(1970,1,1)</f>
        <v>42768.425370370373</v>
      </c>
      <c r="T3295" s="11">
        <f>(((I3295/60)/60)/24)+DATE(1970,1,1)</f>
        <v>42798.425370370373</v>
      </c>
      <c r="U3295">
        <f>YEAR(S3295)</f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E3296/D3296*100</f>
        <v>118.33333333333333</v>
      </c>
      <c r="P3296" s="5">
        <f>IF(L3296,E3296/L3296,0)</f>
        <v>29.583333333333332</v>
      </c>
      <c r="Q3296" s="6" t="s">
        <v>8320</v>
      </c>
      <c r="R3296" s="6" t="s">
        <v>8321</v>
      </c>
      <c r="S3296" s="11">
        <f>(((J3296/60)/60)/24)+DATE(1970,1,1)</f>
        <v>42141.541134259256</v>
      </c>
      <c r="T3296" s="11">
        <f>(((I3296/60)/60)/24)+DATE(1970,1,1)</f>
        <v>42171.541134259256</v>
      </c>
      <c r="U3296">
        <f>YEAR(S3296)</f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E3297/D3297*100</f>
        <v>102.85857142857142</v>
      </c>
      <c r="P3297" s="5">
        <f>IF(L3297,E3297/L3297,0)</f>
        <v>26.667037037037037</v>
      </c>
      <c r="Q3297" s="6" t="s">
        <v>8320</v>
      </c>
      <c r="R3297" s="6" t="s">
        <v>8321</v>
      </c>
      <c r="S3297" s="11">
        <f>(((J3297/60)/60)/24)+DATE(1970,1,1)</f>
        <v>42609.442465277782</v>
      </c>
      <c r="T3297" s="11">
        <f>(((I3297/60)/60)/24)+DATE(1970,1,1)</f>
        <v>42639.442465277782</v>
      </c>
      <c r="U3297">
        <f>YEAR(S3297)</f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E3298/D3298*100</f>
        <v>144.06666666666666</v>
      </c>
      <c r="P3298" s="5">
        <f>IF(L3298,E3298/L3298,0)</f>
        <v>45.978723404255319</v>
      </c>
      <c r="Q3298" s="6" t="s">
        <v>8320</v>
      </c>
      <c r="R3298" s="6" t="s">
        <v>8321</v>
      </c>
      <c r="S3298" s="11">
        <f>(((J3298/60)/60)/24)+DATE(1970,1,1)</f>
        <v>42309.756620370375</v>
      </c>
      <c r="T3298" s="11">
        <f>(((I3298/60)/60)/24)+DATE(1970,1,1)</f>
        <v>42330.916666666672</v>
      </c>
      <c r="U3298">
        <f>YEAR(S3298)</f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E3299/D3299*100</f>
        <v>100.07272727272726</v>
      </c>
      <c r="P3299" s="5">
        <f>IF(L3299,E3299/L3299,0)</f>
        <v>125.09090909090909</v>
      </c>
      <c r="Q3299" s="6" t="s">
        <v>8320</v>
      </c>
      <c r="R3299" s="6" t="s">
        <v>8321</v>
      </c>
      <c r="S3299" s="11">
        <f>(((J3299/60)/60)/24)+DATE(1970,1,1)</f>
        <v>42193.771481481483</v>
      </c>
      <c r="T3299" s="11">
        <f>(((I3299/60)/60)/24)+DATE(1970,1,1)</f>
        <v>42212.957638888889</v>
      </c>
      <c r="U3299">
        <f>YEAR(S3299)</f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E3300/D3300*100</f>
        <v>101.73</v>
      </c>
      <c r="P3300" s="5">
        <f>IF(L3300,E3300/L3300,0)</f>
        <v>141.29166666666666</v>
      </c>
      <c r="Q3300" s="6" t="s">
        <v>8320</v>
      </c>
      <c r="R3300" s="6" t="s">
        <v>8321</v>
      </c>
      <c r="S3300" s="11">
        <f>(((J3300/60)/60)/24)+DATE(1970,1,1)</f>
        <v>42239.957962962959</v>
      </c>
      <c r="T3300" s="11">
        <f>(((I3300/60)/60)/24)+DATE(1970,1,1)</f>
        <v>42260</v>
      </c>
      <c r="U3300">
        <f>YEAR(S3300)</f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E3301/D3301*100</f>
        <v>116.19999999999999</v>
      </c>
      <c r="P3301" s="5">
        <f>IF(L3301,E3301/L3301,0)</f>
        <v>55.333333333333336</v>
      </c>
      <c r="Q3301" s="6" t="s">
        <v>8320</v>
      </c>
      <c r="R3301" s="6" t="s">
        <v>8321</v>
      </c>
      <c r="S3301" s="11">
        <f>(((J3301/60)/60)/24)+DATE(1970,1,1)</f>
        <v>42261.917395833334</v>
      </c>
      <c r="T3301" s="11">
        <f>(((I3301/60)/60)/24)+DATE(1970,1,1)</f>
        <v>42291.917395833334</v>
      </c>
      <c r="U3301">
        <f>YEAR(S3301)</f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E3302/D3302*100</f>
        <v>136.16666666666666</v>
      </c>
      <c r="P3302" s="5">
        <f>IF(L3302,E3302/L3302,0)</f>
        <v>46.420454545454547</v>
      </c>
      <c r="Q3302" s="6" t="s">
        <v>8320</v>
      </c>
      <c r="R3302" s="6" t="s">
        <v>8321</v>
      </c>
      <c r="S3302" s="11">
        <f>(((J3302/60)/60)/24)+DATE(1970,1,1)</f>
        <v>42102.743773148148</v>
      </c>
      <c r="T3302" s="11">
        <f>(((I3302/60)/60)/24)+DATE(1970,1,1)</f>
        <v>42123.743773148148</v>
      </c>
      <c r="U3302">
        <f>YEAR(S3302)</f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E3303/D3303*100</f>
        <v>133.46666666666667</v>
      </c>
      <c r="P3303" s="5">
        <f>IF(L3303,E3303/L3303,0)</f>
        <v>57.2</v>
      </c>
      <c r="Q3303" s="6" t="s">
        <v>8320</v>
      </c>
      <c r="R3303" s="6" t="s">
        <v>8321</v>
      </c>
      <c r="S3303" s="11">
        <f>(((J3303/60)/60)/24)+DATE(1970,1,1)</f>
        <v>42538.73583333334</v>
      </c>
      <c r="T3303" s="11">
        <f>(((I3303/60)/60)/24)+DATE(1970,1,1)</f>
        <v>42583.290972222225</v>
      </c>
      <c r="U3303">
        <f>YEAR(S3303)</f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E3304/D3304*100</f>
        <v>103.39285714285715</v>
      </c>
      <c r="P3304" s="5">
        <f>IF(L3304,E3304/L3304,0)</f>
        <v>173.7</v>
      </c>
      <c r="Q3304" s="6" t="s">
        <v>8320</v>
      </c>
      <c r="R3304" s="6" t="s">
        <v>8321</v>
      </c>
      <c r="S3304" s="11">
        <f>(((J3304/60)/60)/24)+DATE(1970,1,1)</f>
        <v>42681.35157407407</v>
      </c>
      <c r="T3304" s="11">
        <f>(((I3304/60)/60)/24)+DATE(1970,1,1)</f>
        <v>42711.35157407407</v>
      </c>
      <c r="U3304">
        <f>YEAR(S3304)</f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E3305/D3305*100</f>
        <v>115.88888888888889</v>
      </c>
      <c r="P3305" s="5">
        <f>IF(L3305,E3305/L3305,0)</f>
        <v>59.6</v>
      </c>
      <c r="Q3305" s="6" t="s">
        <v>8320</v>
      </c>
      <c r="R3305" s="6" t="s">
        <v>8321</v>
      </c>
      <c r="S3305" s="11">
        <f>(((J3305/60)/60)/24)+DATE(1970,1,1)</f>
        <v>42056.65143518518</v>
      </c>
      <c r="T3305" s="11">
        <f>(((I3305/60)/60)/24)+DATE(1970,1,1)</f>
        <v>42091.609768518523</v>
      </c>
      <c r="U3305">
        <f>YEAR(S3305)</f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E3306/D3306*100</f>
        <v>104.51666666666665</v>
      </c>
      <c r="P3306" s="5">
        <f>IF(L3306,E3306/L3306,0)</f>
        <v>89.585714285714289</v>
      </c>
      <c r="Q3306" s="6" t="s">
        <v>8320</v>
      </c>
      <c r="R3306" s="6" t="s">
        <v>8321</v>
      </c>
      <c r="S3306" s="11">
        <f>(((J3306/60)/60)/24)+DATE(1970,1,1)</f>
        <v>42696.624444444446</v>
      </c>
      <c r="T3306" s="11">
        <f>(((I3306/60)/60)/24)+DATE(1970,1,1)</f>
        <v>42726.624444444446</v>
      </c>
      <c r="U3306">
        <f>YEAR(S3306)</f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E3307/D3307*100</f>
        <v>102.02500000000001</v>
      </c>
      <c r="P3307" s="5">
        <f>IF(L3307,E3307/L3307,0)</f>
        <v>204.05</v>
      </c>
      <c r="Q3307" s="6" t="s">
        <v>8320</v>
      </c>
      <c r="R3307" s="6" t="s">
        <v>8321</v>
      </c>
      <c r="S3307" s="11">
        <f>(((J3307/60)/60)/24)+DATE(1970,1,1)</f>
        <v>42186.855879629627</v>
      </c>
      <c r="T3307" s="11">
        <f>(((I3307/60)/60)/24)+DATE(1970,1,1)</f>
        <v>42216.855879629627</v>
      </c>
      <c r="U3307">
        <f>YEAR(S3307)</f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E3308/D3308*100</f>
        <v>175.33333333333334</v>
      </c>
      <c r="P3308" s="5">
        <f>IF(L3308,E3308/L3308,0)</f>
        <v>48.703703703703702</v>
      </c>
      <c r="Q3308" s="6" t="s">
        <v>8320</v>
      </c>
      <c r="R3308" s="6" t="s">
        <v>8321</v>
      </c>
      <c r="S3308" s="11">
        <f>(((J3308/60)/60)/24)+DATE(1970,1,1)</f>
        <v>42493.219236111108</v>
      </c>
      <c r="T3308" s="11">
        <f>(((I3308/60)/60)/24)+DATE(1970,1,1)</f>
        <v>42531.125</v>
      </c>
      <c r="U3308">
        <f>YEAR(S3308)</f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E3309/D3309*100</f>
        <v>106.67999999999999</v>
      </c>
      <c r="P3309" s="5">
        <f>IF(L3309,E3309/L3309,0)</f>
        <v>53.339999999999996</v>
      </c>
      <c r="Q3309" s="6" t="s">
        <v>8320</v>
      </c>
      <c r="R3309" s="6" t="s">
        <v>8321</v>
      </c>
      <c r="S3309" s="11">
        <f>(((J3309/60)/60)/24)+DATE(1970,1,1)</f>
        <v>42475.057164351849</v>
      </c>
      <c r="T3309" s="11">
        <f>(((I3309/60)/60)/24)+DATE(1970,1,1)</f>
        <v>42505.057164351849</v>
      </c>
      <c r="U3309">
        <f>YEAR(S3309)</f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E3310/D3310*100</f>
        <v>122.28571428571429</v>
      </c>
      <c r="P3310" s="5">
        <f>IF(L3310,E3310/L3310,0)</f>
        <v>75.087719298245617</v>
      </c>
      <c r="Q3310" s="6" t="s">
        <v>8320</v>
      </c>
      <c r="R3310" s="6" t="s">
        <v>8321</v>
      </c>
      <c r="S3310" s="11">
        <f>(((J3310/60)/60)/24)+DATE(1970,1,1)</f>
        <v>42452.876909722225</v>
      </c>
      <c r="T3310" s="11">
        <f>(((I3310/60)/60)/24)+DATE(1970,1,1)</f>
        <v>42473.876909722225</v>
      </c>
      <c r="U3310">
        <f>YEAR(S3310)</f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E3311/D3311*100</f>
        <v>159.42857142857144</v>
      </c>
      <c r="P3311" s="5">
        <f>IF(L3311,E3311/L3311,0)</f>
        <v>18</v>
      </c>
      <c r="Q3311" s="6" t="s">
        <v>8320</v>
      </c>
      <c r="R3311" s="6" t="s">
        <v>8321</v>
      </c>
      <c r="S3311" s="11">
        <f>(((J3311/60)/60)/24)+DATE(1970,1,1)</f>
        <v>42628.650208333333</v>
      </c>
      <c r="T3311" s="11">
        <f>(((I3311/60)/60)/24)+DATE(1970,1,1)</f>
        <v>42659.650208333333</v>
      </c>
      <c r="U3311">
        <f>YEAR(S3311)</f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E3312/D3312*100</f>
        <v>100.07692307692308</v>
      </c>
      <c r="P3312" s="5">
        <f>IF(L3312,E3312/L3312,0)</f>
        <v>209.83870967741936</v>
      </c>
      <c r="Q3312" s="6" t="s">
        <v>8320</v>
      </c>
      <c r="R3312" s="6" t="s">
        <v>8321</v>
      </c>
      <c r="S3312" s="11">
        <f>(((J3312/60)/60)/24)+DATE(1970,1,1)</f>
        <v>42253.928530092591</v>
      </c>
      <c r="T3312" s="11">
        <f>(((I3312/60)/60)/24)+DATE(1970,1,1)</f>
        <v>42283.928530092591</v>
      </c>
      <c r="U3312">
        <f>YEAR(S3312)</f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E3313/D3313*100</f>
        <v>109.84</v>
      </c>
      <c r="P3313" s="5">
        <f>IF(L3313,E3313/L3313,0)</f>
        <v>61.022222222222226</v>
      </c>
      <c r="Q3313" s="6" t="s">
        <v>8320</v>
      </c>
      <c r="R3313" s="6" t="s">
        <v>8321</v>
      </c>
      <c r="S3313" s="11">
        <f>(((J3313/60)/60)/24)+DATE(1970,1,1)</f>
        <v>42264.29178240741</v>
      </c>
      <c r="T3313" s="11">
        <f>(((I3313/60)/60)/24)+DATE(1970,1,1)</f>
        <v>42294.29178240741</v>
      </c>
      <c r="U3313">
        <f>YEAR(S3313)</f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E3314/D3314*100</f>
        <v>100.03999999999999</v>
      </c>
      <c r="P3314" s="5">
        <f>IF(L3314,E3314/L3314,0)</f>
        <v>61</v>
      </c>
      <c r="Q3314" s="6" t="s">
        <v>8320</v>
      </c>
      <c r="R3314" s="6" t="s">
        <v>8321</v>
      </c>
      <c r="S3314" s="11">
        <f>(((J3314/60)/60)/24)+DATE(1970,1,1)</f>
        <v>42664.809560185182</v>
      </c>
      <c r="T3314" s="11">
        <f>(((I3314/60)/60)/24)+DATE(1970,1,1)</f>
        <v>42685.916666666672</v>
      </c>
      <c r="U3314">
        <f>YEAR(S3314)</f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E3315/D3315*100</f>
        <v>116.05000000000001</v>
      </c>
      <c r="P3315" s="5">
        <f>IF(L3315,E3315/L3315,0)</f>
        <v>80.034482758620683</v>
      </c>
      <c r="Q3315" s="6" t="s">
        <v>8320</v>
      </c>
      <c r="R3315" s="6" t="s">
        <v>8321</v>
      </c>
      <c r="S3315" s="11">
        <f>(((J3315/60)/60)/24)+DATE(1970,1,1)</f>
        <v>42382.244409722218</v>
      </c>
      <c r="T3315" s="11">
        <f>(((I3315/60)/60)/24)+DATE(1970,1,1)</f>
        <v>42396.041666666672</v>
      </c>
      <c r="U3315">
        <f>YEAR(S3315)</f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E3316/D3316*100</f>
        <v>210.75</v>
      </c>
      <c r="P3316" s="5">
        <f>IF(L3316,E3316/L3316,0)</f>
        <v>29.068965517241381</v>
      </c>
      <c r="Q3316" s="6" t="s">
        <v>8320</v>
      </c>
      <c r="R3316" s="6" t="s">
        <v>8321</v>
      </c>
      <c r="S3316" s="11">
        <f>(((J3316/60)/60)/24)+DATE(1970,1,1)</f>
        <v>42105.267488425925</v>
      </c>
      <c r="T3316" s="11">
        <f>(((I3316/60)/60)/24)+DATE(1970,1,1)</f>
        <v>42132.836805555555</v>
      </c>
      <c r="U3316">
        <f>YEAR(S3316)</f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E3317/D3317*100</f>
        <v>110.00000000000001</v>
      </c>
      <c r="P3317" s="5">
        <f>IF(L3317,E3317/L3317,0)</f>
        <v>49.438202247191015</v>
      </c>
      <c r="Q3317" s="6" t="s">
        <v>8320</v>
      </c>
      <c r="R3317" s="6" t="s">
        <v>8321</v>
      </c>
      <c r="S3317" s="11">
        <f>(((J3317/60)/60)/24)+DATE(1970,1,1)</f>
        <v>42466.303715277783</v>
      </c>
      <c r="T3317" s="11">
        <f>(((I3317/60)/60)/24)+DATE(1970,1,1)</f>
        <v>42496.303715277783</v>
      </c>
      <c r="U3317">
        <f>YEAR(S3317)</f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E3318/D3318*100</f>
        <v>100.08673425918037</v>
      </c>
      <c r="P3318" s="5">
        <f>IF(L3318,E3318/L3318,0)</f>
        <v>93.977440000000001</v>
      </c>
      <c r="Q3318" s="6" t="s">
        <v>8320</v>
      </c>
      <c r="R3318" s="6" t="s">
        <v>8321</v>
      </c>
      <c r="S3318" s="11">
        <f>(((J3318/60)/60)/24)+DATE(1970,1,1)</f>
        <v>41826.871238425927</v>
      </c>
      <c r="T3318" s="11">
        <f>(((I3318/60)/60)/24)+DATE(1970,1,1)</f>
        <v>41859.57916666667</v>
      </c>
      <c r="U3318">
        <f>YEAR(S3318)</f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E3319/D3319*100</f>
        <v>106.19047619047619</v>
      </c>
      <c r="P3319" s="5">
        <f>IF(L3319,E3319/L3319,0)</f>
        <v>61.944444444444443</v>
      </c>
      <c r="Q3319" s="6" t="s">
        <v>8320</v>
      </c>
      <c r="R3319" s="6" t="s">
        <v>8321</v>
      </c>
      <c r="S3319" s="11">
        <f>(((J3319/60)/60)/24)+DATE(1970,1,1)</f>
        <v>42499.039629629624</v>
      </c>
      <c r="T3319" s="11">
        <f>(((I3319/60)/60)/24)+DATE(1970,1,1)</f>
        <v>42529.039629629624</v>
      </c>
      <c r="U3319">
        <f>YEAR(S3319)</f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E3320/D3320*100</f>
        <v>125.6</v>
      </c>
      <c r="P3320" s="5">
        <f>IF(L3320,E3320/L3320,0)</f>
        <v>78.5</v>
      </c>
      <c r="Q3320" s="6" t="s">
        <v>8320</v>
      </c>
      <c r="R3320" s="6" t="s">
        <v>8321</v>
      </c>
      <c r="S3320" s="11">
        <f>(((J3320/60)/60)/24)+DATE(1970,1,1)</f>
        <v>42431.302002314813</v>
      </c>
      <c r="T3320" s="11">
        <f>(((I3320/60)/60)/24)+DATE(1970,1,1)</f>
        <v>42471.104166666672</v>
      </c>
      <c r="U3320">
        <f>YEAR(S3320)</f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E3321/D3321*100</f>
        <v>108</v>
      </c>
      <c r="P3321" s="5">
        <f>IF(L3321,E3321/L3321,0)</f>
        <v>33.75</v>
      </c>
      <c r="Q3321" s="6" t="s">
        <v>8320</v>
      </c>
      <c r="R3321" s="6" t="s">
        <v>8321</v>
      </c>
      <c r="S3321" s="11">
        <f>(((J3321/60)/60)/24)+DATE(1970,1,1)</f>
        <v>41990.585486111115</v>
      </c>
      <c r="T3321" s="11">
        <f>(((I3321/60)/60)/24)+DATE(1970,1,1)</f>
        <v>42035.585486111115</v>
      </c>
      <c r="U3321">
        <f>YEAR(S3321)</f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E3322/D3322*100</f>
        <v>101</v>
      </c>
      <c r="P3322" s="5">
        <f>IF(L3322,E3322/L3322,0)</f>
        <v>66.44736842105263</v>
      </c>
      <c r="Q3322" s="6" t="s">
        <v>8320</v>
      </c>
      <c r="R3322" s="6" t="s">
        <v>8321</v>
      </c>
      <c r="S3322" s="11">
        <f>(((J3322/60)/60)/24)+DATE(1970,1,1)</f>
        <v>42513.045798611114</v>
      </c>
      <c r="T3322" s="11">
        <f>(((I3322/60)/60)/24)+DATE(1970,1,1)</f>
        <v>42543.045798611114</v>
      </c>
      <c r="U3322">
        <f>YEAR(S3322)</f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E3323/D3323*100</f>
        <v>107.4</v>
      </c>
      <c r="P3323" s="5">
        <f>IF(L3323,E3323/L3323,0)</f>
        <v>35.799999999999997</v>
      </c>
      <c r="Q3323" s="6" t="s">
        <v>8320</v>
      </c>
      <c r="R3323" s="6" t="s">
        <v>8321</v>
      </c>
      <c r="S3323" s="11">
        <f>(((J3323/60)/60)/24)+DATE(1970,1,1)</f>
        <v>41914.100289351853</v>
      </c>
      <c r="T3323" s="11">
        <f>(((I3323/60)/60)/24)+DATE(1970,1,1)</f>
        <v>41928.165972222225</v>
      </c>
      <c r="U3323">
        <f>YEAR(S3323)</f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E3324/D3324*100</f>
        <v>101.51515151515152</v>
      </c>
      <c r="P3324" s="5">
        <f>IF(L3324,E3324/L3324,0)</f>
        <v>145.65217391304347</v>
      </c>
      <c r="Q3324" s="6" t="s">
        <v>8320</v>
      </c>
      <c r="R3324" s="6" t="s">
        <v>8321</v>
      </c>
      <c r="S3324" s="11">
        <f>(((J3324/60)/60)/24)+DATE(1970,1,1)</f>
        <v>42521.010370370372</v>
      </c>
      <c r="T3324" s="11">
        <f>(((I3324/60)/60)/24)+DATE(1970,1,1)</f>
        <v>42543.163194444445</v>
      </c>
      <c r="U3324">
        <f>YEAR(S3324)</f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E3325/D3325*100</f>
        <v>125.89999999999999</v>
      </c>
      <c r="P3325" s="5">
        <f>IF(L3325,E3325/L3325,0)</f>
        <v>25.693877551020407</v>
      </c>
      <c r="Q3325" s="6" t="s">
        <v>8320</v>
      </c>
      <c r="R3325" s="6" t="s">
        <v>8321</v>
      </c>
      <c r="S3325" s="11">
        <f>(((J3325/60)/60)/24)+DATE(1970,1,1)</f>
        <v>42608.36583333333</v>
      </c>
      <c r="T3325" s="11">
        <f>(((I3325/60)/60)/24)+DATE(1970,1,1)</f>
        <v>42638.36583333333</v>
      </c>
      <c r="U3325">
        <f>YEAR(S3325)</f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E3326/D3326*100</f>
        <v>101.66666666666666</v>
      </c>
      <c r="P3326" s="5">
        <f>IF(L3326,E3326/L3326,0)</f>
        <v>152.5</v>
      </c>
      <c r="Q3326" s="6" t="s">
        <v>8320</v>
      </c>
      <c r="R3326" s="6" t="s">
        <v>8321</v>
      </c>
      <c r="S3326" s="11">
        <f>(((J3326/60)/60)/24)+DATE(1970,1,1)</f>
        <v>42512.58321759259</v>
      </c>
      <c r="T3326" s="11">
        <f>(((I3326/60)/60)/24)+DATE(1970,1,1)</f>
        <v>42526.58321759259</v>
      </c>
      <c r="U3326">
        <f>YEAR(S3326)</f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E3327/D3327*100</f>
        <v>112.5</v>
      </c>
      <c r="P3327" s="5">
        <f>IF(L3327,E3327/L3327,0)</f>
        <v>30</v>
      </c>
      <c r="Q3327" s="6" t="s">
        <v>8320</v>
      </c>
      <c r="R3327" s="6" t="s">
        <v>8321</v>
      </c>
      <c r="S3327" s="11">
        <f>(((J3327/60)/60)/24)+DATE(1970,1,1)</f>
        <v>42064.785613425927</v>
      </c>
      <c r="T3327" s="11">
        <f>(((I3327/60)/60)/24)+DATE(1970,1,1)</f>
        <v>42099.743946759263</v>
      </c>
      <c r="U3327">
        <f>YEAR(S3327)</f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E3328/D3328*100</f>
        <v>101.375</v>
      </c>
      <c r="P3328" s="5">
        <f>IF(L3328,E3328/L3328,0)</f>
        <v>142.28070175438597</v>
      </c>
      <c r="Q3328" s="6" t="s">
        <v>8320</v>
      </c>
      <c r="R3328" s="6" t="s">
        <v>8321</v>
      </c>
      <c r="S3328" s="11">
        <f>(((J3328/60)/60)/24)+DATE(1970,1,1)</f>
        <v>42041.714178240742</v>
      </c>
      <c r="T3328" s="11">
        <f>(((I3328/60)/60)/24)+DATE(1970,1,1)</f>
        <v>42071.67251157407</v>
      </c>
      <c r="U3328">
        <f>YEAR(S3328)</f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E3329/D3329*100</f>
        <v>101.25</v>
      </c>
      <c r="P3329" s="5">
        <f>IF(L3329,E3329/L3329,0)</f>
        <v>24.545454545454547</v>
      </c>
      <c r="Q3329" s="6" t="s">
        <v>8320</v>
      </c>
      <c r="R3329" s="6" t="s">
        <v>8321</v>
      </c>
      <c r="S3329" s="11">
        <f>(((J3329/60)/60)/24)+DATE(1970,1,1)</f>
        <v>42468.374606481477</v>
      </c>
      <c r="T3329" s="11">
        <f>(((I3329/60)/60)/24)+DATE(1970,1,1)</f>
        <v>42498.374606481477</v>
      </c>
      <c r="U3329">
        <f>YEAR(S3329)</f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E3330/D3330*100</f>
        <v>146.38888888888889</v>
      </c>
      <c r="P3330" s="5">
        <f>IF(L3330,E3330/L3330,0)</f>
        <v>292.77777777777777</v>
      </c>
      <c r="Q3330" s="6" t="s">
        <v>8320</v>
      </c>
      <c r="R3330" s="6" t="s">
        <v>8321</v>
      </c>
      <c r="S3330" s="11">
        <f>(((J3330/60)/60)/24)+DATE(1970,1,1)</f>
        <v>41822.57503472222</v>
      </c>
      <c r="T3330" s="11">
        <f>(((I3330/60)/60)/24)+DATE(1970,1,1)</f>
        <v>41825.041666666664</v>
      </c>
      <c r="U3330">
        <f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E3331/D3331*100</f>
        <v>116.8</v>
      </c>
      <c r="P3331" s="5">
        <f>IF(L3331,E3331/L3331,0)</f>
        <v>44.92307692307692</v>
      </c>
      <c r="Q3331" s="6" t="s">
        <v>8320</v>
      </c>
      <c r="R3331" s="6" t="s">
        <v>8321</v>
      </c>
      <c r="S3331" s="11">
        <f>(((J3331/60)/60)/24)+DATE(1970,1,1)</f>
        <v>41837.323009259257</v>
      </c>
      <c r="T3331" s="11">
        <f>(((I3331/60)/60)/24)+DATE(1970,1,1)</f>
        <v>41847.958333333336</v>
      </c>
      <c r="U3331">
        <f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E3332/D3332*100</f>
        <v>106.26666666666667</v>
      </c>
      <c r="P3332" s="5">
        <f>IF(L3332,E3332/L3332,0)</f>
        <v>23.10144927536232</v>
      </c>
      <c r="Q3332" s="6" t="s">
        <v>8320</v>
      </c>
      <c r="R3332" s="6" t="s">
        <v>8321</v>
      </c>
      <c r="S3332" s="11">
        <f>(((J3332/60)/60)/24)+DATE(1970,1,1)</f>
        <v>42065.887361111112</v>
      </c>
      <c r="T3332" s="11">
        <f>(((I3332/60)/60)/24)+DATE(1970,1,1)</f>
        <v>42095.845694444448</v>
      </c>
      <c r="U3332">
        <f>YEAR(S3332)</f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E3333/D3333*100</f>
        <v>104.52</v>
      </c>
      <c r="P3333" s="5">
        <f>IF(L3333,E3333/L3333,0)</f>
        <v>80.400000000000006</v>
      </c>
      <c r="Q3333" s="6" t="s">
        <v>8320</v>
      </c>
      <c r="R3333" s="6" t="s">
        <v>8321</v>
      </c>
      <c r="S3333" s="11">
        <f>(((J3333/60)/60)/24)+DATE(1970,1,1)</f>
        <v>42248.697754629626</v>
      </c>
      <c r="T3333" s="11">
        <f>(((I3333/60)/60)/24)+DATE(1970,1,1)</f>
        <v>42283.697754629626</v>
      </c>
      <c r="U3333">
        <f>YEAR(S3333)</f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E3334/D3334*100</f>
        <v>100</v>
      </c>
      <c r="P3334" s="5">
        <f>IF(L3334,E3334/L3334,0)</f>
        <v>72.289156626506028</v>
      </c>
      <c r="Q3334" s="6" t="s">
        <v>8320</v>
      </c>
      <c r="R3334" s="6" t="s">
        <v>8321</v>
      </c>
      <c r="S3334" s="11">
        <f>(((J3334/60)/60)/24)+DATE(1970,1,1)</f>
        <v>41809.860300925924</v>
      </c>
      <c r="T3334" s="11">
        <f>(((I3334/60)/60)/24)+DATE(1970,1,1)</f>
        <v>41839.860300925924</v>
      </c>
      <c r="U3334">
        <f>YEAR(S3334)</f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E3335/D3335*100</f>
        <v>104.57142857142858</v>
      </c>
      <c r="P3335" s="5">
        <f>IF(L3335,E3335/L3335,0)</f>
        <v>32.972972972972975</v>
      </c>
      <c r="Q3335" s="6" t="s">
        <v>8320</v>
      </c>
      <c r="R3335" s="6" t="s">
        <v>8321</v>
      </c>
      <c r="S3335" s="11">
        <f>(((J3335/60)/60)/24)+DATE(1970,1,1)</f>
        <v>42148.676851851851</v>
      </c>
      <c r="T3335" s="11">
        <f>(((I3335/60)/60)/24)+DATE(1970,1,1)</f>
        <v>42170.676851851851</v>
      </c>
      <c r="U3335">
        <f>YEAR(S3335)</f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E3336/D3336*100</f>
        <v>138.62051149573753</v>
      </c>
      <c r="P3336" s="5">
        <f>IF(L3336,E3336/L3336,0)</f>
        <v>116.65217391304348</v>
      </c>
      <c r="Q3336" s="6" t="s">
        <v>8320</v>
      </c>
      <c r="R3336" s="6" t="s">
        <v>8321</v>
      </c>
      <c r="S3336" s="11">
        <f>(((J3336/60)/60)/24)+DATE(1970,1,1)</f>
        <v>42185.521087962959</v>
      </c>
      <c r="T3336" s="11">
        <f>(((I3336/60)/60)/24)+DATE(1970,1,1)</f>
        <v>42215.521087962959</v>
      </c>
      <c r="U3336">
        <f>YEAR(S3336)</f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E3337/D3337*100</f>
        <v>100.32000000000001</v>
      </c>
      <c r="P3337" s="5">
        <f>IF(L3337,E3337/L3337,0)</f>
        <v>79.61904761904762</v>
      </c>
      <c r="Q3337" s="6" t="s">
        <v>8320</v>
      </c>
      <c r="R3337" s="6" t="s">
        <v>8321</v>
      </c>
      <c r="S3337" s="11">
        <f>(((J3337/60)/60)/24)+DATE(1970,1,1)</f>
        <v>41827.674143518518</v>
      </c>
      <c r="T3337" s="11">
        <f>(((I3337/60)/60)/24)+DATE(1970,1,1)</f>
        <v>41854.958333333336</v>
      </c>
      <c r="U3337">
        <f>YEAR(S3337)</f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E3338/D3338*100</f>
        <v>100</v>
      </c>
      <c r="P3338" s="5">
        <f>IF(L3338,E3338/L3338,0)</f>
        <v>27.777777777777779</v>
      </c>
      <c r="Q3338" s="6" t="s">
        <v>8320</v>
      </c>
      <c r="R3338" s="6" t="s">
        <v>8321</v>
      </c>
      <c r="S3338" s="11">
        <f>(((J3338/60)/60)/24)+DATE(1970,1,1)</f>
        <v>42437.398680555561</v>
      </c>
      <c r="T3338" s="11">
        <f>(((I3338/60)/60)/24)+DATE(1970,1,1)</f>
        <v>42465.35701388889</v>
      </c>
      <c r="U3338">
        <f>YEAR(S3338)</f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E3339/D3339*100</f>
        <v>110.2</v>
      </c>
      <c r="P3339" s="5">
        <f>IF(L3339,E3339/L3339,0)</f>
        <v>81.029411764705884</v>
      </c>
      <c r="Q3339" s="6" t="s">
        <v>8320</v>
      </c>
      <c r="R3339" s="6" t="s">
        <v>8321</v>
      </c>
      <c r="S3339" s="11">
        <f>(((J3339/60)/60)/24)+DATE(1970,1,1)</f>
        <v>41901.282025462962</v>
      </c>
      <c r="T3339" s="11">
        <f>(((I3339/60)/60)/24)+DATE(1970,1,1)</f>
        <v>41922.875</v>
      </c>
      <c r="U3339">
        <f>YEAR(S3339)</f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E3340/D3340*100</f>
        <v>102.18</v>
      </c>
      <c r="P3340" s="5">
        <f>IF(L3340,E3340/L3340,0)</f>
        <v>136.84821428571428</v>
      </c>
      <c r="Q3340" s="6" t="s">
        <v>8320</v>
      </c>
      <c r="R3340" s="6" t="s">
        <v>8321</v>
      </c>
      <c r="S3340" s="11">
        <f>(((J3340/60)/60)/24)+DATE(1970,1,1)</f>
        <v>42769.574999999997</v>
      </c>
      <c r="T3340" s="11">
        <f>(((I3340/60)/60)/24)+DATE(1970,1,1)</f>
        <v>42790.574999999997</v>
      </c>
      <c r="U3340">
        <f>YEAR(S3340)</f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E3341/D3341*100</f>
        <v>104.35000000000001</v>
      </c>
      <c r="P3341" s="5">
        <f>IF(L3341,E3341/L3341,0)</f>
        <v>177.61702127659575</v>
      </c>
      <c r="Q3341" s="6" t="s">
        <v>8320</v>
      </c>
      <c r="R3341" s="6" t="s">
        <v>8321</v>
      </c>
      <c r="S3341" s="11">
        <f>(((J3341/60)/60)/24)+DATE(1970,1,1)</f>
        <v>42549.665717592594</v>
      </c>
      <c r="T3341" s="11">
        <f>(((I3341/60)/60)/24)+DATE(1970,1,1)</f>
        <v>42579.665717592594</v>
      </c>
      <c r="U3341">
        <f>YEAR(S3341)</f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E3342/D3342*100</f>
        <v>138.16666666666666</v>
      </c>
      <c r="P3342" s="5">
        <f>IF(L3342,E3342/L3342,0)</f>
        <v>109.07894736842105</v>
      </c>
      <c r="Q3342" s="6" t="s">
        <v>8320</v>
      </c>
      <c r="R3342" s="6" t="s">
        <v>8321</v>
      </c>
      <c r="S3342" s="11">
        <f>(((J3342/60)/60)/24)+DATE(1970,1,1)</f>
        <v>42685.974004629628</v>
      </c>
      <c r="T3342" s="11">
        <f>(((I3342/60)/60)/24)+DATE(1970,1,1)</f>
        <v>42710.974004629628</v>
      </c>
      <c r="U3342">
        <f>YEAR(S3342)</f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E3343/D3343*100</f>
        <v>100</v>
      </c>
      <c r="P3343" s="5">
        <f>IF(L3343,E3343/L3343,0)</f>
        <v>119.64285714285714</v>
      </c>
      <c r="Q3343" s="6" t="s">
        <v>8320</v>
      </c>
      <c r="R3343" s="6" t="s">
        <v>8321</v>
      </c>
      <c r="S3343" s="11">
        <f>(((J3343/60)/60)/24)+DATE(1970,1,1)</f>
        <v>42510.798854166671</v>
      </c>
      <c r="T3343" s="11">
        <f>(((I3343/60)/60)/24)+DATE(1970,1,1)</f>
        <v>42533.708333333328</v>
      </c>
      <c r="U3343">
        <f>YEAR(S3343)</f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E3344/D3344*100</f>
        <v>101.66666666666666</v>
      </c>
      <c r="P3344" s="5">
        <f>IF(L3344,E3344/L3344,0)</f>
        <v>78.205128205128204</v>
      </c>
      <c r="Q3344" s="6" t="s">
        <v>8320</v>
      </c>
      <c r="R3344" s="6" t="s">
        <v>8321</v>
      </c>
      <c r="S3344" s="11">
        <f>(((J3344/60)/60)/24)+DATE(1970,1,1)</f>
        <v>42062.296412037031</v>
      </c>
      <c r="T3344" s="11">
        <f>(((I3344/60)/60)/24)+DATE(1970,1,1)</f>
        <v>42095.207638888889</v>
      </c>
      <c r="U3344">
        <f>YEAR(S3344)</f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E3345/D3345*100</f>
        <v>171.42857142857142</v>
      </c>
      <c r="P3345" s="5">
        <f>IF(L3345,E3345/L3345,0)</f>
        <v>52.173913043478258</v>
      </c>
      <c r="Q3345" s="6" t="s">
        <v>8320</v>
      </c>
      <c r="R3345" s="6" t="s">
        <v>8321</v>
      </c>
      <c r="S3345" s="11">
        <f>(((J3345/60)/60)/24)+DATE(1970,1,1)</f>
        <v>42452.916481481487</v>
      </c>
      <c r="T3345" s="11">
        <f>(((I3345/60)/60)/24)+DATE(1970,1,1)</f>
        <v>42473.554166666669</v>
      </c>
      <c r="U3345">
        <f>YEAR(S3345)</f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E3346/D3346*100</f>
        <v>101.44444444444444</v>
      </c>
      <c r="P3346" s="5">
        <f>IF(L3346,E3346/L3346,0)</f>
        <v>114.125</v>
      </c>
      <c r="Q3346" s="6" t="s">
        <v>8320</v>
      </c>
      <c r="R3346" s="6" t="s">
        <v>8321</v>
      </c>
      <c r="S3346" s="11">
        <f>(((J3346/60)/60)/24)+DATE(1970,1,1)</f>
        <v>41851.200150462959</v>
      </c>
      <c r="T3346" s="11">
        <f>(((I3346/60)/60)/24)+DATE(1970,1,1)</f>
        <v>41881.200150462959</v>
      </c>
      <c r="U3346">
        <f>YEAR(S3346)</f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E3347/D3347*100</f>
        <v>130</v>
      </c>
      <c r="P3347" s="5">
        <f>IF(L3347,E3347/L3347,0)</f>
        <v>50</v>
      </c>
      <c r="Q3347" s="6" t="s">
        <v>8320</v>
      </c>
      <c r="R3347" s="6" t="s">
        <v>8321</v>
      </c>
      <c r="S3347" s="11">
        <f>(((J3347/60)/60)/24)+DATE(1970,1,1)</f>
        <v>42053.106111111112</v>
      </c>
      <c r="T3347" s="11">
        <f>(((I3347/60)/60)/24)+DATE(1970,1,1)</f>
        <v>42112.025694444441</v>
      </c>
      <c r="U3347">
        <f>YEAR(S3347)</f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E3348/D3348*100</f>
        <v>110.00000000000001</v>
      </c>
      <c r="P3348" s="5">
        <f>IF(L3348,E3348/L3348,0)</f>
        <v>91.666666666666671</v>
      </c>
      <c r="Q3348" s="6" t="s">
        <v>8320</v>
      </c>
      <c r="R3348" s="6" t="s">
        <v>8321</v>
      </c>
      <c r="S3348" s="11">
        <f>(((J3348/60)/60)/24)+DATE(1970,1,1)</f>
        <v>42054.024421296301</v>
      </c>
      <c r="T3348" s="11">
        <f>(((I3348/60)/60)/24)+DATE(1970,1,1)</f>
        <v>42061.024421296301</v>
      </c>
      <c r="U3348">
        <f>YEAR(S3348)</f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E3349/D3349*100</f>
        <v>119.44999999999999</v>
      </c>
      <c r="P3349" s="5">
        <f>IF(L3349,E3349/L3349,0)</f>
        <v>108.59090909090909</v>
      </c>
      <c r="Q3349" s="6" t="s">
        <v>8320</v>
      </c>
      <c r="R3349" s="6" t="s">
        <v>8321</v>
      </c>
      <c r="S3349" s="11">
        <f>(((J3349/60)/60)/24)+DATE(1970,1,1)</f>
        <v>42484.551550925928</v>
      </c>
      <c r="T3349" s="11">
        <f>(((I3349/60)/60)/24)+DATE(1970,1,1)</f>
        <v>42498.875</v>
      </c>
      <c r="U3349">
        <f>YEAR(S3349)</f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E3350/D3350*100</f>
        <v>100.2909090909091</v>
      </c>
      <c r="P3350" s="5">
        <f>IF(L3350,E3350/L3350,0)</f>
        <v>69.822784810126578</v>
      </c>
      <c r="Q3350" s="6" t="s">
        <v>8320</v>
      </c>
      <c r="R3350" s="6" t="s">
        <v>8321</v>
      </c>
      <c r="S3350" s="11">
        <f>(((J3350/60)/60)/24)+DATE(1970,1,1)</f>
        <v>42466.558796296296</v>
      </c>
      <c r="T3350" s="11">
        <f>(((I3350/60)/60)/24)+DATE(1970,1,1)</f>
        <v>42490.165972222225</v>
      </c>
      <c r="U3350">
        <f>YEAR(S3350)</f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E3351/D3351*100</f>
        <v>153.4</v>
      </c>
      <c r="P3351" s="5">
        <f>IF(L3351,E3351/L3351,0)</f>
        <v>109.57142857142857</v>
      </c>
      <c r="Q3351" s="6" t="s">
        <v>8320</v>
      </c>
      <c r="R3351" s="6" t="s">
        <v>8321</v>
      </c>
      <c r="S3351" s="11">
        <f>(((J3351/60)/60)/24)+DATE(1970,1,1)</f>
        <v>42513.110787037032</v>
      </c>
      <c r="T3351" s="11">
        <f>(((I3351/60)/60)/24)+DATE(1970,1,1)</f>
        <v>42534.708333333328</v>
      </c>
      <c r="U3351">
        <f>YEAR(S3351)</f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E3352/D3352*100</f>
        <v>104.42857142857143</v>
      </c>
      <c r="P3352" s="5">
        <f>IF(L3352,E3352/L3352,0)</f>
        <v>71.666666666666671</v>
      </c>
      <c r="Q3352" s="6" t="s">
        <v>8320</v>
      </c>
      <c r="R3352" s="6" t="s">
        <v>8321</v>
      </c>
      <c r="S3352" s="11">
        <f>(((J3352/60)/60)/24)+DATE(1970,1,1)</f>
        <v>42302.701516203699</v>
      </c>
      <c r="T3352" s="11">
        <f>(((I3352/60)/60)/24)+DATE(1970,1,1)</f>
        <v>42337.958333333328</v>
      </c>
      <c r="U3352">
        <f>YEAR(S3352)</f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E3353/D3353*100</f>
        <v>101.1</v>
      </c>
      <c r="P3353" s="5">
        <f>IF(L3353,E3353/L3353,0)</f>
        <v>93.611111111111114</v>
      </c>
      <c r="Q3353" s="6" t="s">
        <v>8320</v>
      </c>
      <c r="R3353" s="6" t="s">
        <v>8321</v>
      </c>
      <c r="S3353" s="11">
        <f>(((J3353/60)/60)/24)+DATE(1970,1,1)</f>
        <v>41806.395428240743</v>
      </c>
      <c r="T3353" s="11">
        <f>(((I3353/60)/60)/24)+DATE(1970,1,1)</f>
        <v>41843.458333333336</v>
      </c>
      <c r="U3353">
        <f>YEAR(S3353)</f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E3354/D3354*100</f>
        <v>107.52</v>
      </c>
      <c r="P3354" s="5">
        <f>IF(L3354,E3354/L3354,0)</f>
        <v>76.8</v>
      </c>
      <c r="Q3354" s="6" t="s">
        <v>8320</v>
      </c>
      <c r="R3354" s="6" t="s">
        <v>8321</v>
      </c>
      <c r="S3354" s="11">
        <f>(((J3354/60)/60)/24)+DATE(1970,1,1)</f>
        <v>42495.992800925931</v>
      </c>
      <c r="T3354" s="11">
        <f>(((I3354/60)/60)/24)+DATE(1970,1,1)</f>
        <v>42552.958333333328</v>
      </c>
      <c r="U3354">
        <f>YEAR(S3354)</f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E3355/D3355*100</f>
        <v>315</v>
      </c>
      <c r="P3355" s="5">
        <f>IF(L3355,E3355/L3355,0)</f>
        <v>35.795454545454547</v>
      </c>
      <c r="Q3355" s="6" t="s">
        <v>8320</v>
      </c>
      <c r="R3355" s="6" t="s">
        <v>8321</v>
      </c>
      <c r="S3355" s="11">
        <f>(((J3355/60)/60)/24)+DATE(1970,1,1)</f>
        <v>42479.432291666672</v>
      </c>
      <c r="T3355" s="11">
        <f>(((I3355/60)/60)/24)+DATE(1970,1,1)</f>
        <v>42492.958333333328</v>
      </c>
      <c r="U3355">
        <f>YEAR(S3355)</f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E3356/D3356*100</f>
        <v>101.93333333333334</v>
      </c>
      <c r="P3356" s="5">
        <f>IF(L3356,E3356/L3356,0)</f>
        <v>55.6</v>
      </c>
      <c r="Q3356" s="6" t="s">
        <v>8320</v>
      </c>
      <c r="R3356" s="6" t="s">
        <v>8321</v>
      </c>
      <c r="S3356" s="11">
        <f>(((J3356/60)/60)/24)+DATE(1970,1,1)</f>
        <v>42270.7269212963</v>
      </c>
      <c r="T3356" s="11">
        <f>(((I3356/60)/60)/24)+DATE(1970,1,1)</f>
        <v>42306.167361111111</v>
      </c>
      <c r="U3356">
        <f>YEAR(S3356)</f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E3357/D3357*100</f>
        <v>126.28571428571429</v>
      </c>
      <c r="P3357" s="5">
        <f>IF(L3357,E3357/L3357,0)</f>
        <v>147.33333333333334</v>
      </c>
      <c r="Q3357" s="6" t="s">
        <v>8320</v>
      </c>
      <c r="R3357" s="6" t="s">
        <v>8321</v>
      </c>
      <c r="S3357" s="11">
        <f>(((J3357/60)/60)/24)+DATE(1970,1,1)</f>
        <v>42489.619525462964</v>
      </c>
      <c r="T3357" s="11">
        <f>(((I3357/60)/60)/24)+DATE(1970,1,1)</f>
        <v>42500.470138888893</v>
      </c>
      <c r="U3357">
        <f>YEAR(S3357)</f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E3358/D3358*100</f>
        <v>101.4</v>
      </c>
      <c r="P3358" s="5">
        <f>IF(L3358,E3358/L3358,0)</f>
        <v>56.333333333333336</v>
      </c>
      <c r="Q3358" s="6" t="s">
        <v>8320</v>
      </c>
      <c r="R3358" s="6" t="s">
        <v>8321</v>
      </c>
      <c r="S3358" s="11">
        <f>(((J3358/60)/60)/24)+DATE(1970,1,1)</f>
        <v>42536.815648148149</v>
      </c>
      <c r="T3358" s="11">
        <f>(((I3358/60)/60)/24)+DATE(1970,1,1)</f>
        <v>42566.815648148149</v>
      </c>
      <c r="U3358">
        <f>YEAR(S3358)</f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E3359/D3359*100</f>
        <v>101</v>
      </c>
      <c r="P3359" s="5">
        <f>IF(L3359,E3359/L3359,0)</f>
        <v>96.19047619047619</v>
      </c>
      <c r="Q3359" s="6" t="s">
        <v>8320</v>
      </c>
      <c r="R3359" s="6" t="s">
        <v>8321</v>
      </c>
      <c r="S3359" s="11">
        <f>(((J3359/60)/60)/24)+DATE(1970,1,1)</f>
        <v>41822.417939814812</v>
      </c>
      <c r="T3359" s="11">
        <f>(((I3359/60)/60)/24)+DATE(1970,1,1)</f>
        <v>41852.417939814812</v>
      </c>
      <c r="U3359">
        <f>YEAR(S3359)</f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E3360/D3360*100</f>
        <v>102.99000000000001</v>
      </c>
      <c r="P3360" s="5">
        <f>IF(L3360,E3360/L3360,0)</f>
        <v>63.574074074074076</v>
      </c>
      <c r="Q3360" s="6" t="s">
        <v>8320</v>
      </c>
      <c r="R3360" s="6" t="s">
        <v>8321</v>
      </c>
      <c r="S3360" s="11">
        <f>(((J3360/60)/60)/24)+DATE(1970,1,1)</f>
        <v>41932.311099537037</v>
      </c>
      <c r="T3360" s="11">
        <f>(((I3360/60)/60)/24)+DATE(1970,1,1)</f>
        <v>41962.352766203709</v>
      </c>
      <c r="U3360">
        <f>YEAR(S3360)</f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E3361/D3361*100</f>
        <v>106.25</v>
      </c>
      <c r="P3361" s="5">
        <f>IF(L3361,E3361/L3361,0)</f>
        <v>184.78260869565219</v>
      </c>
      <c r="Q3361" s="6" t="s">
        <v>8320</v>
      </c>
      <c r="R3361" s="6" t="s">
        <v>8321</v>
      </c>
      <c r="S3361" s="11">
        <f>(((J3361/60)/60)/24)+DATE(1970,1,1)</f>
        <v>42746.057106481487</v>
      </c>
      <c r="T3361" s="11">
        <f>(((I3361/60)/60)/24)+DATE(1970,1,1)</f>
        <v>42791.057106481487</v>
      </c>
      <c r="U3361">
        <f>YEAR(S3361)</f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E3362/D3362*100</f>
        <v>101.37777777777779</v>
      </c>
      <c r="P3362" s="5">
        <f>IF(L3362,E3362/L3362,0)</f>
        <v>126.72222222222223</v>
      </c>
      <c r="Q3362" s="6" t="s">
        <v>8320</v>
      </c>
      <c r="R3362" s="6" t="s">
        <v>8321</v>
      </c>
      <c r="S3362" s="11">
        <f>(((J3362/60)/60)/24)+DATE(1970,1,1)</f>
        <v>42697.082673611112</v>
      </c>
      <c r="T3362" s="11">
        <f>(((I3362/60)/60)/24)+DATE(1970,1,1)</f>
        <v>42718.665972222225</v>
      </c>
      <c r="U3362">
        <f>YEAR(S3362)</f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E3363/D3363*100</f>
        <v>113.46000000000001</v>
      </c>
      <c r="P3363" s="5">
        <f>IF(L3363,E3363/L3363,0)</f>
        <v>83.42647058823529</v>
      </c>
      <c r="Q3363" s="6" t="s">
        <v>8320</v>
      </c>
      <c r="R3363" s="6" t="s">
        <v>8321</v>
      </c>
      <c r="S3363" s="11">
        <f>(((J3363/60)/60)/24)+DATE(1970,1,1)</f>
        <v>41866.025347222225</v>
      </c>
      <c r="T3363" s="11">
        <f>(((I3363/60)/60)/24)+DATE(1970,1,1)</f>
        <v>41883.665972222225</v>
      </c>
      <c r="U3363">
        <f>YEAR(S3363)</f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E3364/D3364*100</f>
        <v>218.00000000000003</v>
      </c>
      <c r="P3364" s="5">
        <f>IF(L3364,E3364/L3364,0)</f>
        <v>54.5</v>
      </c>
      <c r="Q3364" s="6" t="s">
        <v>8320</v>
      </c>
      <c r="R3364" s="6" t="s">
        <v>8321</v>
      </c>
      <c r="S3364" s="11">
        <f>(((J3364/60)/60)/24)+DATE(1970,1,1)</f>
        <v>42056.091631944444</v>
      </c>
      <c r="T3364" s="11">
        <f>(((I3364/60)/60)/24)+DATE(1970,1,1)</f>
        <v>42070.204861111109</v>
      </c>
      <c r="U3364">
        <f>YEAR(S3364)</f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E3365/D3365*100</f>
        <v>101.41935483870968</v>
      </c>
      <c r="P3365" s="5">
        <f>IF(L3365,E3365/L3365,0)</f>
        <v>302.30769230769232</v>
      </c>
      <c r="Q3365" s="6" t="s">
        <v>8320</v>
      </c>
      <c r="R3365" s="6" t="s">
        <v>8321</v>
      </c>
      <c r="S3365" s="11">
        <f>(((J3365/60)/60)/24)+DATE(1970,1,1)</f>
        <v>41851.771354166667</v>
      </c>
      <c r="T3365" s="11">
        <f>(((I3365/60)/60)/24)+DATE(1970,1,1)</f>
        <v>41870.666666666664</v>
      </c>
      <c r="U3365">
        <f>YEAR(S3365)</f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E3366/D3366*100</f>
        <v>105.93333333333332</v>
      </c>
      <c r="P3366" s="5">
        <f>IF(L3366,E3366/L3366,0)</f>
        <v>44.138888888888886</v>
      </c>
      <c r="Q3366" s="6" t="s">
        <v>8320</v>
      </c>
      <c r="R3366" s="6" t="s">
        <v>8321</v>
      </c>
      <c r="S3366" s="11">
        <f>(((J3366/60)/60)/24)+DATE(1970,1,1)</f>
        <v>42422.977418981478</v>
      </c>
      <c r="T3366" s="11">
        <f>(((I3366/60)/60)/24)+DATE(1970,1,1)</f>
        <v>42444.875</v>
      </c>
      <c r="U3366">
        <f>YEAR(S3366)</f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E3367/D3367*100</f>
        <v>104</v>
      </c>
      <c r="P3367" s="5">
        <f>IF(L3367,E3367/L3367,0)</f>
        <v>866.66666666666663</v>
      </c>
      <c r="Q3367" s="6" t="s">
        <v>8320</v>
      </c>
      <c r="R3367" s="6" t="s">
        <v>8321</v>
      </c>
      <c r="S3367" s="11">
        <f>(((J3367/60)/60)/24)+DATE(1970,1,1)</f>
        <v>42321.101759259262</v>
      </c>
      <c r="T3367" s="11">
        <f>(((I3367/60)/60)/24)+DATE(1970,1,1)</f>
        <v>42351.101759259262</v>
      </c>
      <c r="U3367">
        <f>YEAR(S3367)</f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E3368/D3368*100</f>
        <v>221</v>
      </c>
      <c r="P3368" s="5">
        <f>IF(L3368,E3368/L3368,0)</f>
        <v>61.388888888888886</v>
      </c>
      <c r="Q3368" s="6" t="s">
        <v>8320</v>
      </c>
      <c r="R3368" s="6" t="s">
        <v>8321</v>
      </c>
      <c r="S3368" s="11">
        <f>(((J3368/60)/60)/24)+DATE(1970,1,1)</f>
        <v>42107.067557870367</v>
      </c>
      <c r="T3368" s="11">
        <f>(((I3368/60)/60)/24)+DATE(1970,1,1)</f>
        <v>42137.067557870367</v>
      </c>
      <c r="U3368">
        <f>YEAR(S3368)</f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E3369/D3369*100</f>
        <v>118.66666666666667</v>
      </c>
      <c r="P3369" s="5">
        <f>IF(L3369,E3369/L3369,0)</f>
        <v>29.666666666666668</v>
      </c>
      <c r="Q3369" s="6" t="s">
        <v>8320</v>
      </c>
      <c r="R3369" s="6" t="s">
        <v>8321</v>
      </c>
      <c r="S3369" s="11">
        <f>(((J3369/60)/60)/24)+DATE(1970,1,1)</f>
        <v>42192.933958333335</v>
      </c>
      <c r="T3369" s="11">
        <f>(((I3369/60)/60)/24)+DATE(1970,1,1)</f>
        <v>42217.933958333335</v>
      </c>
      <c r="U3369">
        <f>YEAR(S3369)</f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E3370/D3370*100</f>
        <v>104.60000000000001</v>
      </c>
      <c r="P3370" s="5">
        <f>IF(L3370,E3370/L3370,0)</f>
        <v>45.478260869565219</v>
      </c>
      <c r="Q3370" s="6" t="s">
        <v>8320</v>
      </c>
      <c r="R3370" s="6" t="s">
        <v>8321</v>
      </c>
      <c r="S3370" s="11">
        <f>(((J3370/60)/60)/24)+DATE(1970,1,1)</f>
        <v>41969.199756944443</v>
      </c>
      <c r="T3370" s="11">
        <f>(((I3370/60)/60)/24)+DATE(1970,1,1)</f>
        <v>42005.208333333328</v>
      </c>
      <c r="U3370">
        <f>YEAR(S3370)</f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E3371/D3371*100</f>
        <v>103.89999999999999</v>
      </c>
      <c r="P3371" s="5">
        <f>IF(L3371,E3371/L3371,0)</f>
        <v>96.203703703703709</v>
      </c>
      <c r="Q3371" s="6" t="s">
        <v>8320</v>
      </c>
      <c r="R3371" s="6" t="s">
        <v>8321</v>
      </c>
      <c r="S3371" s="11">
        <f>(((J3371/60)/60)/24)+DATE(1970,1,1)</f>
        <v>42690.041435185187</v>
      </c>
      <c r="T3371" s="11">
        <f>(((I3371/60)/60)/24)+DATE(1970,1,1)</f>
        <v>42750.041435185187</v>
      </c>
      <c r="U3371">
        <f>YEAR(S3371)</f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E3372/D3372*100</f>
        <v>117.73333333333333</v>
      </c>
      <c r="P3372" s="5">
        <f>IF(L3372,E3372/L3372,0)</f>
        <v>67.92307692307692</v>
      </c>
      <c r="Q3372" s="6" t="s">
        <v>8320</v>
      </c>
      <c r="R3372" s="6" t="s">
        <v>8321</v>
      </c>
      <c r="S3372" s="11">
        <f>(((J3372/60)/60)/24)+DATE(1970,1,1)</f>
        <v>42690.334317129629</v>
      </c>
      <c r="T3372" s="11">
        <f>(((I3372/60)/60)/24)+DATE(1970,1,1)</f>
        <v>42721.333333333328</v>
      </c>
      <c r="U3372">
        <f>YEAR(S3372)</f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E3373/D3373*100</f>
        <v>138.5</v>
      </c>
      <c r="P3373" s="5">
        <f>IF(L3373,E3373/L3373,0)</f>
        <v>30.777777777777779</v>
      </c>
      <c r="Q3373" s="6" t="s">
        <v>8320</v>
      </c>
      <c r="R3373" s="6" t="s">
        <v>8321</v>
      </c>
      <c r="S3373" s="11">
        <f>(((J3373/60)/60)/24)+DATE(1970,1,1)</f>
        <v>42312.874594907407</v>
      </c>
      <c r="T3373" s="11">
        <f>(((I3373/60)/60)/24)+DATE(1970,1,1)</f>
        <v>42340.874594907407</v>
      </c>
      <c r="U3373">
        <f>YEAR(S3373)</f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E3374/D3374*100</f>
        <v>103.49999999999999</v>
      </c>
      <c r="P3374" s="5">
        <f>IF(L3374,E3374/L3374,0)</f>
        <v>38.333333333333336</v>
      </c>
      <c r="Q3374" s="6" t="s">
        <v>8320</v>
      </c>
      <c r="R3374" s="6" t="s">
        <v>8321</v>
      </c>
      <c r="S3374" s="11">
        <f>(((J3374/60)/60)/24)+DATE(1970,1,1)</f>
        <v>41855.548101851848</v>
      </c>
      <c r="T3374" s="11">
        <f>(((I3374/60)/60)/24)+DATE(1970,1,1)</f>
        <v>41876.207638888889</v>
      </c>
      <c r="U3374">
        <f>YEAR(S3374)</f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E3375/D3375*100</f>
        <v>100.25</v>
      </c>
      <c r="P3375" s="5">
        <f>IF(L3375,E3375/L3375,0)</f>
        <v>66.833333333333329</v>
      </c>
      <c r="Q3375" s="6" t="s">
        <v>8320</v>
      </c>
      <c r="R3375" s="6" t="s">
        <v>8321</v>
      </c>
      <c r="S3375" s="11">
        <f>(((J3375/60)/60)/24)+DATE(1970,1,1)</f>
        <v>42179.854629629626</v>
      </c>
      <c r="T3375" s="11">
        <f>(((I3375/60)/60)/24)+DATE(1970,1,1)</f>
        <v>42203.666666666672</v>
      </c>
      <c r="U3375">
        <f>YEAR(S3375)</f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E3376/D3376*100</f>
        <v>106.57142857142856</v>
      </c>
      <c r="P3376" s="5">
        <f>IF(L3376,E3376/L3376,0)</f>
        <v>71.730769230769226</v>
      </c>
      <c r="Q3376" s="6" t="s">
        <v>8320</v>
      </c>
      <c r="R3376" s="6" t="s">
        <v>8321</v>
      </c>
      <c r="S3376" s="11">
        <f>(((J3376/60)/60)/24)+DATE(1970,1,1)</f>
        <v>42275.731666666667</v>
      </c>
      <c r="T3376" s="11">
        <f>(((I3376/60)/60)/24)+DATE(1970,1,1)</f>
        <v>42305.731666666667</v>
      </c>
      <c r="U3376">
        <f>YEAR(S3376)</f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E3377/D3377*100</f>
        <v>100</v>
      </c>
      <c r="P3377" s="5">
        <f>IF(L3377,E3377/L3377,0)</f>
        <v>176.47058823529412</v>
      </c>
      <c r="Q3377" s="6" t="s">
        <v>8320</v>
      </c>
      <c r="R3377" s="6" t="s">
        <v>8321</v>
      </c>
      <c r="S3377" s="11">
        <f>(((J3377/60)/60)/24)+DATE(1970,1,1)</f>
        <v>41765.610798611109</v>
      </c>
      <c r="T3377" s="11">
        <f>(((I3377/60)/60)/24)+DATE(1970,1,1)</f>
        <v>41777.610798611109</v>
      </c>
      <c r="U3377">
        <f>YEAR(S3377)</f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E3378/D3378*100</f>
        <v>100.01249999999999</v>
      </c>
      <c r="P3378" s="5">
        <f>IF(L3378,E3378/L3378,0)</f>
        <v>421.10526315789474</v>
      </c>
      <c r="Q3378" s="6" t="s">
        <v>8320</v>
      </c>
      <c r="R3378" s="6" t="s">
        <v>8321</v>
      </c>
      <c r="S3378" s="11">
        <f>(((J3378/60)/60)/24)+DATE(1970,1,1)</f>
        <v>42059.701319444444</v>
      </c>
      <c r="T3378" s="11">
        <f>(((I3378/60)/60)/24)+DATE(1970,1,1)</f>
        <v>42119.659652777773</v>
      </c>
      <c r="U3378">
        <f>YEAR(S3378)</f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E3379/D3379*100</f>
        <v>101.05</v>
      </c>
      <c r="P3379" s="5">
        <f>IF(L3379,E3379/L3379,0)</f>
        <v>104.98701298701299</v>
      </c>
      <c r="Q3379" s="6" t="s">
        <v>8320</v>
      </c>
      <c r="R3379" s="6" t="s">
        <v>8321</v>
      </c>
      <c r="S3379" s="11">
        <f>(((J3379/60)/60)/24)+DATE(1970,1,1)</f>
        <v>42053.732627314821</v>
      </c>
      <c r="T3379" s="11">
        <f>(((I3379/60)/60)/24)+DATE(1970,1,1)</f>
        <v>42083.705555555556</v>
      </c>
      <c r="U3379">
        <f>YEAR(S3379)</f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E3380/D3380*100</f>
        <v>107.63636363636364</v>
      </c>
      <c r="P3380" s="5">
        <f>IF(L3380,E3380/L3380,0)</f>
        <v>28.19047619047619</v>
      </c>
      <c r="Q3380" s="6" t="s">
        <v>8320</v>
      </c>
      <c r="R3380" s="6" t="s">
        <v>8321</v>
      </c>
      <c r="S3380" s="11">
        <f>(((J3380/60)/60)/24)+DATE(1970,1,1)</f>
        <v>41858.355393518519</v>
      </c>
      <c r="T3380" s="11">
        <f>(((I3380/60)/60)/24)+DATE(1970,1,1)</f>
        <v>41882.547222222223</v>
      </c>
      <c r="U3380">
        <f>YEAR(S3380)</f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E3381/D3381*100</f>
        <v>103.64999999999999</v>
      </c>
      <c r="P3381" s="5">
        <f>IF(L3381,E3381/L3381,0)</f>
        <v>54.55263157894737</v>
      </c>
      <c r="Q3381" s="6" t="s">
        <v>8320</v>
      </c>
      <c r="R3381" s="6" t="s">
        <v>8321</v>
      </c>
      <c r="S3381" s="11">
        <f>(((J3381/60)/60)/24)+DATE(1970,1,1)</f>
        <v>42225.513888888891</v>
      </c>
      <c r="T3381" s="11">
        <f>(((I3381/60)/60)/24)+DATE(1970,1,1)</f>
        <v>42242.958333333328</v>
      </c>
      <c r="U3381">
        <f>YEAR(S3381)</f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E3382/D3382*100</f>
        <v>104.43333333333334</v>
      </c>
      <c r="P3382" s="5">
        <f>IF(L3382,E3382/L3382,0)</f>
        <v>111.89285714285714</v>
      </c>
      <c r="Q3382" s="6" t="s">
        <v>8320</v>
      </c>
      <c r="R3382" s="6" t="s">
        <v>8321</v>
      </c>
      <c r="S3382" s="11">
        <f>(((J3382/60)/60)/24)+DATE(1970,1,1)</f>
        <v>41937.95344907407</v>
      </c>
      <c r="T3382" s="11">
        <f>(((I3382/60)/60)/24)+DATE(1970,1,1)</f>
        <v>41972.995115740734</v>
      </c>
      <c r="U3382">
        <f>YEAR(S3382)</f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E3383/D3383*100</f>
        <v>102.25</v>
      </c>
      <c r="P3383" s="5">
        <f>IF(L3383,E3383/L3383,0)</f>
        <v>85.208333333333329</v>
      </c>
      <c r="Q3383" s="6" t="s">
        <v>8320</v>
      </c>
      <c r="R3383" s="6" t="s">
        <v>8321</v>
      </c>
      <c r="S3383" s="11">
        <f>(((J3383/60)/60)/24)+DATE(1970,1,1)</f>
        <v>42044.184988425928</v>
      </c>
      <c r="T3383" s="11">
        <f>(((I3383/60)/60)/24)+DATE(1970,1,1)</f>
        <v>42074.143321759257</v>
      </c>
      <c r="U3383">
        <f>YEAR(S3383)</f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E3384/D3384*100</f>
        <v>100.74285714285713</v>
      </c>
      <c r="P3384" s="5">
        <f>IF(L3384,E3384/L3384,0)</f>
        <v>76.652173913043484</v>
      </c>
      <c r="Q3384" s="6" t="s">
        <v>8320</v>
      </c>
      <c r="R3384" s="6" t="s">
        <v>8321</v>
      </c>
      <c r="S3384" s="11">
        <f>(((J3384/60)/60)/24)+DATE(1970,1,1)</f>
        <v>42559.431203703702</v>
      </c>
      <c r="T3384" s="11">
        <f>(((I3384/60)/60)/24)+DATE(1970,1,1)</f>
        <v>42583.957638888889</v>
      </c>
      <c r="U3384">
        <f>YEAR(S3384)</f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E3385/D3385*100</f>
        <v>111.71428571428572</v>
      </c>
      <c r="P3385" s="5">
        <f>IF(L3385,E3385/L3385,0)</f>
        <v>65.166666666666671</v>
      </c>
      <c r="Q3385" s="6" t="s">
        <v>8320</v>
      </c>
      <c r="R3385" s="6" t="s">
        <v>8321</v>
      </c>
      <c r="S3385" s="11">
        <f>(((J3385/60)/60)/24)+DATE(1970,1,1)</f>
        <v>42524.782638888893</v>
      </c>
      <c r="T3385" s="11">
        <f>(((I3385/60)/60)/24)+DATE(1970,1,1)</f>
        <v>42544.782638888893</v>
      </c>
      <c r="U3385">
        <f>YEAR(S3385)</f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E3386/D3386*100</f>
        <v>100.01100000000001</v>
      </c>
      <c r="P3386" s="5">
        <f>IF(L3386,E3386/L3386,0)</f>
        <v>93.760312499999998</v>
      </c>
      <c r="Q3386" s="6" t="s">
        <v>8320</v>
      </c>
      <c r="R3386" s="6" t="s">
        <v>8321</v>
      </c>
      <c r="S3386" s="11">
        <f>(((J3386/60)/60)/24)+DATE(1970,1,1)</f>
        <v>42292.087592592594</v>
      </c>
      <c r="T3386" s="11">
        <f>(((I3386/60)/60)/24)+DATE(1970,1,1)</f>
        <v>42329.125</v>
      </c>
      <c r="U3386">
        <f>YEAR(S3386)</f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E3387/D3387*100</f>
        <v>100</v>
      </c>
      <c r="P3387" s="5">
        <f>IF(L3387,E3387/L3387,0)</f>
        <v>133.33333333333334</v>
      </c>
      <c r="Q3387" s="6" t="s">
        <v>8320</v>
      </c>
      <c r="R3387" s="6" t="s">
        <v>8321</v>
      </c>
      <c r="S3387" s="11">
        <f>(((J3387/60)/60)/24)+DATE(1970,1,1)</f>
        <v>41953.8675</v>
      </c>
      <c r="T3387" s="11">
        <f>(((I3387/60)/60)/24)+DATE(1970,1,1)</f>
        <v>41983.8675</v>
      </c>
      <c r="U3387">
        <f>YEAR(S3387)</f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E3388/D3388*100</f>
        <v>105</v>
      </c>
      <c r="P3388" s="5">
        <f>IF(L3388,E3388/L3388,0)</f>
        <v>51.219512195121951</v>
      </c>
      <c r="Q3388" s="6" t="s">
        <v>8320</v>
      </c>
      <c r="R3388" s="6" t="s">
        <v>8321</v>
      </c>
      <c r="S3388" s="11">
        <f>(((J3388/60)/60)/24)+DATE(1970,1,1)</f>
        <v>41946.644745370373</v>
      </c>
      <c r="T3388" s="11">
        <f>(((I3388/60)/60)/24)+DATE(1970,1,1)</f>
        <v>41976.644745370373</v>
      </c>
      <c r="U3388">
        <f>YEAR(S3388)</f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E3389/D3389*100</f>
        <v>116.86666666666667</v>
      </c>
      <c r="P3389" s="5">
        <f>IF(L3389,E3389/L3389,0)</f>
        <v>100.17142857142858</v>
      </c>
      <c r="Q3389" s="6" t="s">
        <v>8320</v>
      </c>
      <c r="R3389" s="6" t="s">
        <v>8321</v>
      </c>
      <c r="S3389" s="11">
        <f>(((J3389/60)/60)/24)+DATE(1970,1,1)</f>
        <v>41947.762592592589</v>
      </c>
      <c r="T3389" s="11">
        <f>(((I3389/60)/60)/24)+DATE(1970,1,1)</f>
        <v>41987.762592592597</v>
      </c>
      <c r="U3389">
        <f>YEAR(S3389)</f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E3390/D3390*100</f>
        <v>103.8</v>
      </c>
      <c r="P3390" s="5">
        <f>IF(L3390,E3390/L3390,0)</f>
        <v>34.6</v>
      </c>
      <c r="Q3390" s="6" t="s">
        <v>8320</v>
      </c>
      <c r="R3390" s="6" t="s">
        <v>8321</v>
      </c>
      <c r="S3390" s="11">
        <f>(((J3390/60)/60)/24)+DATE(1970,1,1)</f>
        <v>42143.461122685185</v>
      </c>
      <c r="T3390" s="11">
        <f>(((I3390/60)/60)/24)+DATE(1970,1,1)</f>
        <v>42173.461122685185</v>
      </c>
      <c r="U3390">
        <f>YEAR(S3390)</f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E3391/D3391*100</f>
        <v>114.5</v>
      </c>
      <c r="P3391" s="5">
        <f>IF(L3391,E3391/L3391,0)</f>
        <v>184.67741935483872</v>
      </c>
      <c r="Q3391" s="6" t="s">
        <v>8320</v>
      </c>
      <c r="R3391" s="6" t="s">
        <v>8321</v>
      </c>
      <c r="S3391" s="11">
        <f>(((J3391/60)/60)/24)+DATE(1970,1,1)</f>
        <v>42494.563449074078</v>
      </c>
      <c r="T3391" s="11">
        <f>(((I3391/60)/60)/24)+DATE(1970,1,1)</f>
        <v>42524.563449074078</v>
      </c>
      <c r="U3391">
        <f>YEAR(S3391)</f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E3392/D3392*100</f>
        <v>102.4</v>
      </c>
      <c r="P3392" s="5">
        <f>IF(L3392,E3392/L3392,0)</f>
        <v>69.818181818181813</v>
      </c>
      <c r="Q3392" s="6" t="s">
        <v>8320</v>
      </c>
      <c r="R3392" s="6" t="s">
        <v>8321</v>
      </c>
      <c r="S3392" s="11">
        <f>(((J3392/60)/60)/24)+DATE(1970,1,1)</f>
        <v>41815.774826388886</v>
      </c>
      <c r="T3392" s="11">
        <f>(((I3392/60)/60)/24)+DATE(1970,1,1)</f>
        <v>41830.774826388886</v>
      </c>
      <c r="U3392">
        <f>YEAR(S3392)</f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E3393/D3393*100</f>
        <v>223</v>
      </c>
      <c r="P3393" s="5">
        <f>IF(L3393,E3393/L3393,0)</f>
        <v>61.944444444444443</v>
      </c>
      <c r="Q3393" s="6" t="s">
        <v>8320</v>
      </c>
      <c r="R3393" s="6" t="s">
        <v>8321</v>
      </c>
      <c r="S3393" s="11">
        <f>(((J3393/60)/60)/24)+DATE(1970,1,1)</f>
        <v>41830.545694444445</v>
      </c>
      <c r="T3393" s="11">
        <f>(((I3393/60)/60)/24)+DATE(1970,1,1)</f>
        <v>41859.936111111114</v>
      </c>
      <c r="U3393">
        <f>YEAR(S3393)</f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E3394/D3394*100</f>
        <v>100</v>
      </c>
      <c r="P3394" s="5">
        <f>IF(L3394,E3394/L3394,0)</f>
        <v>41.666666666666664</v>
      </c>
      <c r="Q3394" s="6" t="s">
        <v>8320</v>
      </c>
      <c r="R3394" s="6" t="s">
        <v>8321</v>
      </c>
      <c r="S3394" s="11">
        <f>(((J3394/60)/60)/24)+DATE(1970,1,1)</f>
        <v>42446.845543981486</v>
      </c>
      <c r="T3394" s="11">
        <f>(((I3394/60)/60)/24)+DATE(1970,1,1)</f>
        <v>42496.845543981486</v>
      </c>
      <c r="U3394">
        <f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E3395/D3395*100</f>
        <v>105.80000000000001</v>
      </c>
      <c r="P3395" s="5">
        <f>IF(L3395,E3395/L3395,0)</f>
        <v>36.06818181818182</v>
      </c>
      <c r="Q3395" s="6" t="s">
        <v>8320</v>
      </c>
      <c r="R3395" s="6" t="s">
        <v>8321</v>
      </c>
      <c r="S3395" s="11">
        <f>(((J3395/60)/60)/24)+DATE(1970,1,1)</f>
        <v>41923.921643518523</v>
      </c>
      <c r="T3395" s="11">
        <f>(((I3395/60)/60)/24)+DATE(1970,1,1)</f>
        <v>41949.031944444447</v>
      </c>
      <c r="U3395">
        <f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E3396/D3396*100</f>
        <v>142.36363636363635</v>
      </c>
      <c r="P3396" s="5">
        <f>IF(L3396,E3396/L3396,0)</f>
        <v>29</v>
      </c>
      <c r="Q3396" s="6" t="s">
        <v>8320</v>
      </c>
      <c r="R3396" s="6" t="s">
        <v>8321</v>
      </c>
      <c r="S3396" s="11">
        <f>(((J3396/60)/60)/24)+DATE(1970,1,1)</f>
        <v>41817.59542824074</v>
      </c>
      <c r="T3396" s="11">
        <f>(((I3396/60)/60)/24)+DATE(1970,1,1)</f>
        <v>41847.59542824074</v>
      </c>
      <c r="U3396">
        <f>YEAR(S3396)</f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E3397/D3397*100</f>
        <v>184</v>
      </c>
      <c r="P3397" s="5">
        <f>IF(L3397,E3397/L3397,0)</f>
        <v>24.210526315789473</v>
      </c>
      <c r="Q3397" s="6" t="s">
        <v>8320</v>
      </c>
      <c r="R3397" s="6" t="s">
        <v>8321</v>
      </c>
      <c r="S3397" s="11">
        <f>(((J3397/60)/60)/24)+DATE(1970,1,1)</f>
        <v>42140.712314814817</v>
      </c>
      <c r="T3397" s="11">
        <f>(((I3397/60)/60)/24)+DATE(1970,1,1)</f>
        <v>42154.756944444445</v>
      </c>
      <c r="U3397">
        <f>YEAR(S3397)</f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E3398/D3398*100</f>
        <v>104.33333333333333</v>
      </c>
      <c r="P3398" s="5">
        <f>IF(L3398,E3398/L3398,0)</f>
        <v>55.892857142857146</v>
      </c>
      <c r="Q3398" s="6" t="s">
        <v>8320</v>
      </c>
      <c r="R3398" s="6" t="s">
        <v>8321</v>
      </c>
      <c r="S3398" s="11">
        <f>(((J3398/60)/60)/24)+DATE(1970,1,1)</f>
        <v>41764.44663194444</v>
      </c>
      <c r="T3398" s="11">
        <f>(((I3398/60)/60)/24)+DATE(1970,1,1)</f>
        <v>41791.165972222225</v>
      </c>
      <c r="U3398">
        <f>YEAR(S3398)</f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E3399/D3399*100</f>
        <v>112.00000000000001</v>
      </c>
      <c r="P3399" s="5">
        <f>IF(L3399,E3399/L3399,0)</f>
        <v>11.666666666666666</v>
      </c>
      <c r="Q3399" s="6" t="s">
        <v>8320</v>
      </c>
      <c r="R3399" s="6" t="s">
        <v>8321</v>
      </c>
      <c r="S3399" s="11">
        <f>(((J3399/60)/60)/24)+DATE(1970,1,1)</f>
        <v>42378.478344907402</v>
      </c>
      <c r="T3399" s="11">
        <f>(((I3399/60)/60)/24)+DATE(1970,1,1)</f>
        <v>42418.916666666672</v>
      </c>
      <c r="U3399">
        <f>YEAR(S3399)</f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E3400/D3400*100</f>
        <v>111.07499999999999</v>
      </c>
      <c r="P3400" s="5">
        <f>IF(L3400,E3400/L3400,0)</f>
        <v>68.353846153846149</v>
      </c>
      <c r="Q3400" s="6" t="s">
        <v>8320</v>
      </c>
      <c r="R3400" s="6" t="s">
        <v>8321</v>
      </c>
      <c r="S3400" s="11">
        <f>(((J3400/60)/60)/24)+DATE(1970,1,1)</f>
        <v>41941.75203703704</v>
      </c>
      <c r="T3400" s="11">
        <f>(((I3400/60)/60)/24)+DATE(1970,1,1)</f>
        <v>41964.708333333328</v>
      </c>
      <c r="U3400">
        <f>YEAR(S3400)</f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E3401/D3401*100</f>
        <v>103.75000000000001</v>
      </c>
      <c r="P3401" s="5">
        <f>IF(L3401,E3401/L3401,0)</f>
        <v>27.065217391304348</v>
      </c>
      <c r="Q3401" s="6" t="s">
        <v>8320</v>
      </c>
      <c r="R3401" s="6" t="s">
        <v>8321</v>
      </c>
      <c r="S3401" s="11">
        <f>(((J3401/60)/60)/24)+DATE(1970,1,1)</f>
        <v>42026.920428240745</v>
      </c>
      <c r="T3401" s="11">
        <f>(((I3401/60)/60)/24)+DATE(1970,1,1)</f>
        <v>42056.920428240745</v>
      </c>
      <c r="U3401">
        <f>YEAR(S3401)</f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E3402/D3402*100</f>
        <v>100.41</v>
      </c>
      <c r="P3402" s="5">
        <f>IF(L3402,E3402/L3402,0)</f>
        <v>118.12941176470588</v>
      </c>
      <c r="Q3402" s="6" t="s">
        <v>8320</v>
      </c>
      <c r="R3402" s="6" t="s">
        <v>8321</v>
      </c>
      <c r="S3402" s="11">
        <f>(((J3402/60)/60)/24)+DATE(1970,1,1)</f>
        <v>41834.953865740739</v>
      </c>
      <c r="T3402" s="11">
        <f>(((I3402/60)/60)/24)+DATE(1970,1,1)</f>
        <v>41879.953865740739</v>
      </c>
      <c r="U3402">
        <f>YEAR(S3402)</f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E3403/D3403*100</f>
        <v>101.86206896551724</v>
      </c>
      <c r="P3403" s="5">
        <f>IF(L3403,E3403/L3403,0)</f>
        <v>44.757575757575758</v>
      </c>
      <c r="Q3403" s="6" t="s">
        <v>8320</v>
      </c>
      <c r="R3403" s="6" t="s">
        <v>8321</v>
      </c>
      <c r="S3403" s="11">
        <f>(((J3403/60)/60)/24)+DATE(1970,1,1)</f>
        <v>42193.723912037036</v>
      </c>
      <c r="T3403" s="11">
        <f>(((I3403/60)/60)/24)+DATE(1970,1,1)</f>
        <v>42223.723912037036</v>
      </c>
      <c r="U3403">
        <f>YEAR(S3403)</f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E3404/D3404*100</f>
        <v>109.76666666666665</v>
      </c>
      <c r="P3404" s="5">
        <f>IF(L3404,E3404/L3404,0)</f>
        <v>99.787878787878782</v>
      </c>
      <c r="Q3404" s="6" t="s">
        <v>8320</v>
      </c>
      <c r="R3404" s="6" t="s">
        <v>8321</v>
      </c>
      <c r="S3404" s="11">
        <f>(((J3404/60)/60)/24)+DATE(1970,1,1)</f>
        <v>42290.61855324074</v>
      </c>
      <c r="T3404" s="11">
        <f>(((I3404/60)/60)/24)+DATE(1970,1,1)</f>
        <v>42320.104861111111</v>
      </c>
      <c r="U3404">
        <f>YEAR(S3404)</f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E3405/D3405*100</f>
        <v>100</v>
      </c>
      <c r="P3405" s="5">
        <f>IF(L3405,E3405/L3405,0)</f>
        <v>117.64705882352941</v>
      </c>
      <c r="Q3405" s="6" t="s">
        <v>8320</v>
      </c>
      <c r="R3405" s="6" t="s">
        <v>8321</v>
      </c>
      <c r="S3405" s="11">
        <f>(((J3405/60)/60)/24)+DATE(1970,1,1)</f>
        <v>42150.462083333332</v>
      </c>
      <c r="T3405" s="11">
        <f>(((I3405/60)/60)/24)+DATE(1970,1,1)</f>
        <v>42180.462083333332</v>
      </c>
      <c r="U3405">
        <f>YEAR(S3405)</f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E3406/D3406*100</f>
        <v>122</v>
      </c>
      <c r="P3406" s="5">
        <f>IF(L3406,E3406/L3406,0)</f>
        <v>203.33333333333334</v>
      </c>
      <c r="Q3406" s="6" t="s">
        <v>8320</v>
      </c>
      <c r="R3406" s="6" t="s">
        <v>8321</v>
      </c>
      <c r="S3406" s="11">
        <f>(((J3406/60)/60)/24)+DATE(1970,1,1)</f>
        <v>42152.503495370373</v>
      </c>
      <c r="T3406" s="11">
        <f>(((I3406/60)/60)/24)+DATE(1970,1,1)</f>
        <v>42172.503495370373</v>
      </c>
      <c r="U3406">
        <f>YEAR(S3406)</f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E3407/D3407*100</f>
        <v>137.57142857142856</v>
      </c>
      <c r="P3407" s="5">
        <f>IF(L3407,E3407/L3407,0)</f>
        <v>28.323529411764707</v>
      </c>
      <c r="Q3407" s="6" t="s">
        <v>8320</v>
      </c>
      <c r="R3407" s="6" t="s">
        <v>8321</v>
      </c>
      <c r="S3407" s="11">
        <f>(((J3407/60)/60)/24)+DATE(1970,1,1)</f>
        <v>42410.017199074078</v>
      </c>
      <c r="T3407" s="11">
        <f>(((I3407/60)/60)/24)+DATE(1970,1,1)</f>
        <v>42430.999305555553</v>
      </c>
      <c r="U3407">
        <f>YEAR(S3407)</f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E3408/D3408*100</f>
        <v>100.31000000000002</v>
      </c>
      <c r="P3408" s="5">
        <f>IF(L3408,E3408/L3408,0)</f>
        <v>110.23076923076923</v>
      </c>
      <c r="Q3408" s="6" t="s">
        <v>8320</v>
      </c>
      <c r="R3408" s="6" t="s">
        <v>8321</v>
      </c>
      <c r="S3408" s="11">
        <f>(((J3408/60)/60)/24)+DATE(1970,1,1)</f>
        <v>41791.492777777778</v>
      </c>
      <c r="T3408" s="11">
        <f>(((I3408/60)/60)/24)+DATE(1970,1,1)</f>
        <v>41836.492777777778</v>
      </c>
      <c r="U3408">
        <f>YEAR(S3408)</f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E3409/D3409*100</f>
        <v>107.1</v>
      </c>
      <c r="P3409" s="5">
        <f>IF(L3409,E3409/L3409,0)</f>
        <v>31.970149253731343</v>
      </c>
      <c r="Q3409" s="6" t="s">
        <v>8320</v>
      </c>
      <c r="R3409" s="6" t="s">
        <v>8321</v>
      </c>
      <c r="S3409" s="11">
        <f>(((J3409/60)/60)/24)+DATE(1970,1,1)</f>
        <v>41796.422326388885</v>
      </c>
      <c r="T3409" s="11">
        <f>(((I3409/60)/60)/24)+DATE(1970,1,1)</f>
        <v>41826.422326388885</v>
      </c>
      <c r="U3409">
        <f>YEAR(S3409)</f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E3410/D3410*100</f>
        <v>211</v>
      </c>
      <c r="P3410" s="5">
        <f>IF(L3410,E3410/L3410,0)</f>
        <v>58.611111111111114</v>
      </c>
      <c r="Q3410" s="6" t="s">
        <v>8320</v>
      </c>
      <c r="R3410" s="6" t="s">
        <v>8321</v>
      </c>
      <c r="S3410" s="11">
        <f>(((J3410/60)/60)/24)+DATE(1970,1,1)</f>
        <v>41808.991944444446</v>
      </c>
      <c r="T3410" s="11">
        <f>(((I3410/60)/60)/24)+DATE(1970,1,1)</f>
        <v>41838.991944444446</v>
      </c>
      <c r="U3410">
        <f>YEAR(S3410)</f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E3411/D3411*100</f>
        <v>123.6</v>
      </c>
      <c r="P3411" s="5">
        <f>IF(L3411,E3411/L3411,0)</f>
        <v>29.428571428571427</v>
      </c>
      <c r="Q3411" s="6" t="s">
        <v>8320</v>
      </c>
      <c r="R3411" s="6" t="s">
        <v>8321</v>
      </c>
      <c r="S3411" s="11">
        <f>(((J3411/60)/60)/24)+DATE(1970,1,1)</f>
        <v>42544.814328703709</v>
      </c>
      <c r="T3411" s="11">
        <f>(((I3411/60)/60)/24)+DATE(1970,1,1)</f>
        <v>42582.873611111107</v>
      </c>
      <c r="U3411">
        <f>YEAR(S3411)</f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E3412/D3412*100</f>
        <v>108.5</v>
      </c>
      <c r="P3412" s="5">
        <f>IF(L3412,E3412/L3412,0)</f>
        <v>81.375</v>
      </c>
      <c r="Q3412" s="6" t="s">
        <v>8320</v>
      </c>
      <c r="R3412" s="6" t="s">
        <v>8321</v>
      </c>
      <c r="S3412" s="11">
        <f>(((J3412/60)/60)/24)+DATE(1970,1,1)</f>
        <v>42500.041550925926</v>
      </c>
      <c r="T3412" s="11">
        <f>(((I3412/60)/60)/24)+DATE(1970,1,1)</f>
        <v>42527.291666666672</v>
      </c>
      <c r="U3412">
        <f>YEAR(S3412)</f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E3413/D3413*100</f>
        <v>103.56666666666668</v>
      </c>
      <c r="P3413" s="5">
        <f>IF(L3413,E3413/L3413,0)</f>
        <v>199.16666666666666</v>
      </c>
      <c r="Q3413" s="6" t="s">
        <v>8320</v>
      </c>
      <c r="R3413" s="6" t="s">
        <v>8321</v>
      </c>
      <c r="S3413" s="11">
        <f>(((J3413/60)/60)/24)+DATE(1970,1,1)</f>
        <v>42265.022824074069</v>
      </c>
      <c r="T3413" s="11">
        <f>(((I3413/60)/60)/24)+DATE(1970,1,1)</f>
        <v>42285.022824074069</v>
      </c>
      <c r="U3413">
        <f>YEAR(S3413)</f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E3414/D3414*100</f>
        <v>100</v>
      </c>
      <c r="P3414" s="5">
        <f>IF(L3414,E3414/L3414,0)</f>
        <v>115.38461538461539</v>
      </c>
      <c r="Q3414" s="6" t="s">
        <v>8320</v>
      </c>
      <c r="R3414" s="6" t="s">
        <v>8321</v>
      </c>
      <c r="S3414" s="11">
        <f>(((J3414/60)/60)/24)+DATE(1970,1,1)</f>
        <v>41879.959050925929</v>
      </c>
      <c r="T3414" s="11">
        <f>(((I3414/60)/60)/24)+DATE(1970,1,1)</f>
        <v>41909.959050925929</v>
      </c>
      <c r="U3414">
        <f>YEAR(S3414)</f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E3415/D3415*100</f>
        <v>130</v>
      </c>
      <c r="P3415" s="5">
        <f>IF(L3415,E3415/L3415,0)</f>
        <v>46.428571428571431</v>
      </c>
      <c r="Q3415" s="6" t="s">
        <v>8320</v>
      </c>
      <c r="R3415" s="6" t="s">
        <v>8321</v>
      </c>
      <c r="S3415" s="11">
        <f>(((J3415/60)/60)/24)+DATE(1970,1,1)</f>
        <v>42053.733078703706</v>
      </c>
      <c r="T3415" s="11">
        <f>(((I3415/60)/60)/24)+DATE(1970,1,1)</f>
        <v>42063.207638888889</v>
      </c>
      <c r="U3415">
        <f>YEAR(S3415)</f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E3416/D3416*100</f>
        <v>103.49999999999999</v>
      </c>
      <c r="P3416" s="5">
        <f>IF(L3416,E3416/L3416,0)</f>
        <v>70.568181818181813</v>
      </c>
      <c r="Q3416" s="6" t="s">
        <v>8320</v>
      </c>
      <c r="R3416" s="6" t="s">
        <v>8321</v>
      </c>
      <c r="S3416" s="11">
        <f>(((J3416/60)/60)/24)+DATE(1970,1,1)</f>
        <v>42675.832465277781</v>
      </c>
      <c r="T3416" s="11">
        <f>(((I3416/60)/60)/24)+DATE(1970,1,1)</f>
        <v>42705.332638888889</v>
      </c>
      <c r="U3416">
        <f>YEAR(S3416)</f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E3417/D3417*100</f>
        <v>100</v>
      </c>
      <c r="P3417" s="5">
        <f>IF(L3417,E3417/L3417,0)</f>
        <v>22.222222222222221</v>
      </c>
      <c r="Q3417" s="6" t="s">
        <v>8320</v>
      </c>
      <c r="R3417" s="6" t="s">
        <v>8321</v>
      </c>
      <c r="S3417" s="11">
        <f>(((J3417/60)/60)/24)+DATE(1970,1,1)</f>
        <v>42467.144166666665</v>
      </c>
      <c r="T3417" s="11">
        <f>(((I3417/60)/60)/24)+DATE(1970,1,1)</f>
        <v>42477.979166666672</v>
      </c>
      <c r="U3417">
        <f>YEAR(S3417)</f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E3418/D3418*100</f>
        <v>119.6</v>
      </c>
      <c r="P3418" s="5">
        <f>IF(L3418,E3418/L3418,0)</f>
        <v>159.46666666666667</v>
      </c>
      <c r="Q3418" s="6" t="s">
        <v>8320</v>
      </c>
      <c r="R3418" s="6" t="s">
        <v>8321</v>
      </c>
      <c r="S3418" s="11">
        <f>(((J3418/60)/60)/24)+DATE(1970,1,1)</f>
        <v>42089.412557870368</v>
      </c>
      <c r="T3418" s="11">
        <f>(((I3418/60)/60)/24)+DATE(1970,1,1)</f>
        <v>42117.770833333328</v>
      </c>
      <c r="U3418">
        <f>YEAR(S3418)</f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E3419/D3419*100</f>
        <v>100.00058823529412</v>
      </c>
      <c r="P3419" s="5">
        <f>IF(L3419,E3419/L3419,0)</f>
        <v>37.777999999999999</v>
      </c>
      <c r="Q3419" s="6" t="s">
        <v>8320</v>
      </c>
      <c r="R3419" s="6" t="s">
        <v>8321</v>
      </c>
      <c r="S3419" s="11">
        <f>(((J3419/60)/60)/24)+DATE(1970,1,1)</f>
        <v>41894.91375</v>
      </c>
      <c r="T3419" s="11">
        <f>(((I3419/60)/60)/24)+DATE(1970,1,1)</f>
        <v>41938.029861111114</v>
      </c>
      <c r="U3419">
        <f>YEAR(S3419)</f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E3420/D3420*100</f>
        <v>100.875</v>
      </c>
      <c r="P3420" s="5">
        <f>IF(L3420,E3420/L3420,0)</f>
        <v>72.053571428571431</v>
      </c>
      <c r="Q3420" s="6" t="s">
        <v>8320</v>
      </c>
      <c r="R3420" s="6" t="s">
        <v>8321</v>
      </c>
      <c r="S3420" s="11">
        <f>(((J3420/60)/60)/24)+DATE(1970,1,1)</f>
        <v>41752.83457175926</v>
      </c>
      <c r="T3420" s="11">
        <f>(((I3420/60)/60)/24)+DATE(1970,1,1)</f>
        <v>41782.83457175926</v>
      </c>
      <c r="U3420">
        <f>YEAR(S3420)</f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E3421/D3421*100</f>
        <v>106.54545454545455</v>
      </c>
      <c r="P3421" s="5">
        <f>IF(L3421,E3421/L3421,0)</f>
        <v>63.695652173913047</v>
      </c>
      <c r="Q3421" s="6" t="s">
        <v>8320</v>
      </c>
      <c r="R3421" s="6" t="s">
        <v>8321</v>
      </c>
      <c r="S3421" s="11">
        <f>(((J3421/60)/60)/24)+DATE(1970,1,1)</f>
        <v>42448.821585648147</v>
      </c>
      <c r="T3421" s="11">
        <f>(((I3421/60)/60)/24)+DATE(1970,1,1)</f>
        <v>42466.895833333328</v>
      </c>
      <c r="U3421">
        <f>YEAR(S3421)</f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E3422/D3422*100</f>
        <v>138</v>
      </c>
      <c r="P3422" s="5">
        <f>IF(L3422,E3422/L3422,0)</f>
        <v>28.411764705882351</v>
      </c>
      <c r="Q3422" s="6" t="s">
        <v>8320</v>
      </c>
      <c r="R3422" s="6" t="s">
        <v>8321</v>
      </c>
      <c r="S3422" s="11">
        <f>(((J3422/60)/60)/24)+DATE(1970,1,1)</f>
        <v>42405.090300925927</v>
      </c>
      <c r="T3422" s="11">
        <f>(((I3422/60)/60)/24)+DATE(1970,1,1)</f>
        <v>42414</v>
      </c>
      <c r="U3422">
        <f>YEAR(S3422)</f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E3423/D3423*100</f>
        <v>101.15</v>
      </c>
      <c r="P3423" s="5">
        <f>IF(L3423,E3423/L3423,0)</f>
        <v>103.21428571428571</v>
      </c>
      <c r="Q3423" s="6" t="s">
        <v>8320</v>
      </c>
      <c r="R3423" s="6" t="s">
        <v>8321</v>
      </c>
      <c r="S3423" s="11">
        <f>(((J3423/60)/60)/24)+DATE(1970,1,1)</f>
        <v>42037.791238425925</v>
      </c>
      <c r="T3423" s="11">
        <f>(((I3423/60)/60)/24)+DATE(1970,1,1)</f>
        <v>42067.791238425925</v>
      </c>
      <c r="U3423">
        <f>YEAR(S3423)</f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E3424/D3424*100</f>
        <v>109.1</v>
      </c>
      <c r="P3424" s="5">
        <f>IF(L3424,E3424/L3424,0)</f>
        <v>71.152173913043484</v>
      </c>
      <c r="Q3424" s="6" t="s">
        <v>8320</v>
      </c>
      <c r="R3424" s="6" t="s">
        <v>8321</v>
      </c>
      <c r="S3424" s="11">
        <f>(((J3424/60)/60)/24)+DATE(1970,1,1)</f>
        <v>42323.562222222223</v>
      </c>
      <c r="T3424" s="11">
        <f>(((I3424/60)/60)/24)+DATE(1970,1,1)</f>
        <v>42352</v>
      </c>
      <c r="U3424">
        <f>YEAR(S3424)</f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E3425/D3425*100</f>
        <v>140</v>
      </c>
      <c r="P3425" s="5">
        <f>IF(L3425,E3425/L3425,0)</f>
        <v>35</v>
      </c>
      <c r="Q3425" s="6" t="s">
        <v>8320</v>
      </c>
      <c r="R3425" s="6" t="s">
        <v>8321</v>
      </c>
      <c r="S3425" s="11">
        <f>(((J3425/60)/60)/24)+DATE(1970,1,1)</f>
        <v>42088.911354166667</v>
      </c>
      <c r="T3425" s="11">
        <f>(((I3425/60)/60)/24)+DATE(1970,1,1)</f>
        <v>42118.911354166667</v>
      </c>
      <c r="U3425">
        <f>YEAR(S3425)</f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E3426/D3426*100</f>
        <v>103.58333333333334</v>
      </c>
      <c r="P3426" s="5">
        <f>IF(L3426,E3426/L3426,0)</f>
        <v>81.776315789473685</v>
      </c>
      <c r="Q3426" s="6" t="s">
        <v>8320</v>
      </c>
      <c r="R3426" s="6" t="s">
        <v>8321</v>
      </c>
      <c r="S3426" s="11">
        <f>(((J3426/60)/60)/24)+DATE(1970,1,1)</f>
        <v>42018.676898148144</v>
      </c>
      <c r="T3426" s="11">
        <f>(((I3426/60)/60)/24)+DATE(1970,1,1)</f>
        <v>42040.290972222225</v>
      </c>
      <c r="U3426">
        <f>YEAR(S3426)</f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E3427/D3427*100</f>
        <v>102.97033333333331</v>
      </c>
      <c r="P3427" s="5">
        <f>IF(L3427,E3427/L3427,0)</f>
        <v>297.02980769230766</v>
      </c>
      <c r="Q3427" s="6" t="s">
        <v>8320</v>
      </c>
      <c r="R3427" s="6" t="s">
        <v>8321</v>
      </c>
      <c r="S3427" s="11">
        <f>(((J3427/60)/60)/24)+DATE(1970,1,1)</f>
        <v>41884.617314814815</v>
      </c>
      <c r="T3427" s="11">
        <f>(((I3427/60)/60)/24)+DATE(1970,1,1)</f>
        <v>41916.617314814815</v>
      </c>
      <c r="U3427">
        <f>YEAR(S3427)</f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E3428/D3428*100</f>
        <v>108.13333333333333</v>
      </c>
      <c r="P3428" s="5">
        <f>IF(L3428,E3428/L3428,0)</f>
        <v>46.609195402298852</v>
      </c>
      <c r="Q3428" s="6" t="s">
        <v>8320</v>
      </c>
      <c r="R3428" s="6" t="s">
        <v>8321</v>
      </c>
      <c r="S3428" s="11">
        <f>(((J3428/60)/60)/24)+DATE(1970,1,1)</f>
        <v>41884.056747685187</v>
      </c>
      <c r="T3428" s="11">
        <f>(((I3428/60)/60)/24)+DATE(1970,1,1)</f>
        <v>41903.083333333336</v>
      </c>
      <c r="U3428">
        <f>YEAR(S3428)</f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E3429/D3429*100</f>
        <v>100</v>
      </c>
      <c r="P3429" s="5">
        <f>IF(L3429,E3429/L3429,0)</f>
        <v>51.724137931034484</v>
      </c>
      <c r="Q3429" s="6" t="s">
        <v>8320</v>
      </c>
      <c r="R3429" s="6" t="s">
        <v>8321</v>
      </c>
      <c r="S3429" s="11">
        <f>(((J3429/60)/60)/24)+DATE(1970,1,1)</f>
        <v>41792.645277777774</v>
      </c>
      <c r="T3429" s="11">
        <f>(((I3429/60)/60)/24)+DATE(1970,1,1)</f>
        <v>41822.645277777774</v>
      </c>
      <c r="U3429">
        <f>YEAR(S3429)</f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E3430/D3430*100</f>
        <v>102.75000000000001</v>
      </c>
      <c r="P3430" s="5">
        <f>IF(L3430,E3430/L3430,0)</f>
        <v>40.294117647058826</v>
      </c>
      <c r="Q3430" s="6" t="s">
        <v>8320</v>
      </c>
      <c r="R3430" s="6" t="s">
        <v>8321</v>
      </c>
      <c r="S3430" s="11">
        <f>(((J3430/60)/60)/24)+DATE(1970,1,1)</f>
        <v>42038.720451388886</v>
      </c>
      <c r="T3430" s="11">
        <f>(((I3430/60)/60)/24)+DATE(1970,1,1)</f>
        <v>42063.708333333328</v>
      </c>
      <c r="U3430">
        <f>YEAR(S3430)</f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E3431/D3431*100</f>
        <v>130</v>
      </c>
      <c r="P3431" s="5">
        <f>IF(L3431,E3431/L3431,0)</f>
        <v>16.25</v>
      </c>
      <c r="Q3431" s="6" t="s">
        <v>8320</v>
      </c>
      <c r="R3431" s="6" t="s">
        <v>8321</v>
      </c>
      <c r="S3431" s="11">
        <f>(((J3431/60)/60)/24)+DATE(1970,1,1)</f>
        <v>42662.021539351852</v>
      </c>
      <c r="T3431" s="11">
        <f>(((I3431/60)/60)/24)+DATE(1970,1,1)</f>
        <v>42676.021539351852</v>
      </c>
      <c r="U3431">
        <f>YEAR(S3431)</f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E3432/D3432*100</f>
        <v>108.54949999999999</v>
      </c>
      <c r="P3432" s="5">
        <f>IF(L3432,E3432/L3432,0)</f>
        <v>30.152638888888887</v>
      </c>
      <c r="Q3432" s="6" t="s">
        <v>8320</v>
      </c>
      <c r="R3432" s="6" t="s">
        <v>8321</v>
      </c>
      <c r="S3432" s="11">
        <f>(((J3432/60)/60)/24)+DATE(1970,1,1)</f>
        <v>41820.945613425924</v>
      </c>
      <c r="T3432" s="11">
        <f>(((I3432/60)/60)/24)+DATE(1970,1,1)</f>
        <v>41850.945613425924</v>
      </c>
      <c r="U3432">
        <f>YEAR(S3432)</f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E3433/D3433*100</f>
        <v>100</v>
      </c>
      <c r="P3433" s="5">
        <f>IF(L3433,E3433/L3433,0)</f>
        <v>95.238095238095241</v>
      </c>
      <c r="Q3433" s="6" t="s">
        <v>8320</v>
      </c>
      <c r="R3433" s="6" t="s">
        <v>8321</v>
      </c>
      <c r="S3433" s="11">
        <f>(((J3433/60)/60)/24)+DATE(1970,1,1)</f>
        <v>41839.730937500004</v>
      </c>
      <c r="T3433" s="11">
        <f>(((I3433/60)/60)/24)+DATE(1970,1,1)</f>
        <v>41869.730937500004</v>
      </c>
      <c r="U3433">
        <f>YEAR(S3433)</f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E3434/D3434*100</f>
        <v>109.65</v>
      </c>
      <c r="P3434" s="5">
        <f>IF(L3434,E3434/L3434,0)</f>
        <v>52.214285714285715</v>
      </c>
      <c r="Q3434" s="6" t="s">
        <v>8320</v>
      </c>
      <c r="R3434" s="6" t="s">
        <v>8321</v>
      </c>
      <c r="S3434" s="11">
        <f>(((J3434/60)/60)/24)+DATE(1970,1,1)</f>
        <v>42380.581180555557</v>
      </c>
      <c r="T3434" s="11">
        <f>(((I3434/60)/60)/24)+DATE(1970,1,1)</f>
        <v>42405.916666666672</v>
      </c>
      <c r="U3434">
        <f>YEAR(S3434)</f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E3435/D3435*100</f>
        <v>100.26315789473684</v>
      </c>
      <c r="P3435" s="5">
        <f>IF(L3435,E3435/L3435,0)</f>
        <v>134.1549295774648</v>
      </c>
      <c r="Q3435" s="6" t="s">
        <v>8320</v>
      </c>
      <c r="R3435" s="6" t="s">
        <v>8321</v>
      </c>
      <c r="S3435" s="11">
        <f>(((J3435/60)/60)/24)+DATE(1970,1,1)</f>
        <v>41776.063136574077</v>
      </c>
      <c r="T3435" s="11">
        <f>(((I3435/60)/60)/24)+DATE(1970,1,1)</f>
        <v>41807.125</v>
      </c>
      <c r="U3435">
        <f>YEAR(S3435)</f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E3436/D3436*100</f>
        <v>105.55000000000001</v>
      </c>
      <c r="P3436" s="5">
        <f>IF(L3436,E3436/L3436,0)</f>
        <v>62.827380952380949</v>
      </c>
      <c r="Q3436" s="6" t="s">
        <v>8320</v>
      </c>
      <c r="R3436" s="6" t="s">
        <v>8321</v>
      </c>
      <c r="S3436" s="11">
        <f>(((J3436/60)/60)/24)+DATE(1970,1,1)</f>
        <v>41800.380428240744</v>
      </c>
      <c r="T3436" s="11">
        <f>(((I3436/60)/60)/24)+DATE(1970,1,1)</f>
        <v>41830.380428240744</v>
      </c>
      <c r="U3436">
        <f>YEAR(S3436)</f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E3437/D3437*100</f>
        <v>112.00000000000001</v>
      </c>
      <c r="P3437" s="5">
        <f>IF(L3437,E3437/L3437,0)</f>
        <v>58.94736842105263</v>
      </c>
      <c r="Q3437" s="6" t="s">
        <v>8320</v>
      </c>
      <c r="R3437" s="6" t="s">
        <v>8321</v>
      </c>
      <c r="S3437" s="11">
        <f>(((J3437/60)/60)/24)+DATE(1970,1,1)</f>
        <v>42572.61681712963</v>
      </c>
      <c r="T3437" s="11">
        <f>(((I3437/60)/60)/24)+DATE(1970,1,1)</f>
        <v>42589.125</v>
      </c>
      <c r="U3437">
        <f>YEAR(S3437)</f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E3438/D3438*100</f>
        <v>105.89999999999999</v>
      </c>
      <c r="P3438" s="5">
        <f>IF(L3438,E3438/L3438,0)</f>
        <v>143.1081081081081</v>
      </c>
      <c r="Q3438" s="6" t="s">
        <v>8320</v>
      </c>
      <c r="R3438" s="6" t="s">
        <v>8321</v>
      </c>
      <c r="S3438" s="11">
        <f>(((J3438/60)/60)/24)+DATE(1970,1,1)</f>
        <v>41851.541585648149</v>
      </c>
      <c r="T3438" s="11">
        <f>(((I3438/60)/60)/24)+DATE(1970,1,1)</f>
        <v>41872.686111111114</v>
      </c>
      <c r="U3438">
        <f>YEAR(S3438)</f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E3439/D3439*100</f>
        <v>101</v>
      </c>
      <c r="P3439" s="5">
        <f>IF(L3439,E3439/L3439,0)</f>
        <v>84.166666666666671</v>
      </c>
      <c r="Q3439" s="6" t="s">
        <v>8320</v>
      </c>
      <c r="R3439" s="6" t="s">
        <v>8321</v>
      </c>
      <c r="S3439" s="11">
        <f>(((J3439/60)/60)/24)+DATE(1970,1,1)</f>
        <v>42205.710879629631</v>
      </c>
      <c r="T3439" s="11">
        <f>(((I3439/60)/60)/24)+DATE(1970,1,1)</f>
        <v>42235.710879629631</v>
      </c>
      <c r="U3439">
        <f>YEAR(S3439)</f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E3440/D3440*100</f>
        <v>104.2</v>
      </c>
      <c r="P3440" s="5">
        <f>IF(L3440,E3440/L3440,0)</f>
        <v>186.07142857142858</v>
      </c>
      <c r="Q3440" s="6" t="s">
        <v>8320</v>
      </c>
      <c r="R3440" s="6" t="s">
        <v>8321</v>
      </c>
      <c r="S3440" s="11">
        <f>(((J3440/60)/60)/24)+DATE(1970,1,1)</f>
        <v>42100.927858796291</v>
      </c>
      <c r="T3440" s="11">
        <f>(((I3440/60)/60)/24)+DATE(1970,1,1)</f>
        <v>42126.875</v>
      </c>
      <c r="U3440">
        <f>YEAR(S3440)</f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E3441/D3441*100</f>
        <v>134.67833333333334</v>
      </c>
      <c r="P3441" s="5">
        <f>IF(L3441,E3441/L3441,0)</f>
        <v>89.785555555555561</v>
      </c>
      <c r="Q3441" s="6" t="s">
        <v>8320</v>
      </c>
      <c r="R3441" s="6" t="s">
        <v>8321</v>
      </c>
      <c r="S3441" s="11">
        <f>(((J3441/60)/60)/24)+DATE(1970,1,1)</f>
        <v>42374.911226851851</v>
      </c>
      <c r="T3441" s="11">
        <f>(((I3441/60)/60)/24)+DATE(1970,1,1)</f>
        <v>42388.207638888889</v>
      </c>
      <c r="U3441">
        <f>YEAR(S3441)</f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E3442/D3442*100</f>
        <v>105.2184</v>
      </c>
      <c r="P3442" s="5">
        <f>IF(L3442,E3442/L3442,0)</f>
        <v>64.157560975609755</v>
      </c>
      <c r="Q3442" s="6" t="s">
        <v>8320</v>
      </c>
      <c r="R3442" s="6" t="s">
        <v>8321</v>
      </c>
      <c r="S3442" s="11">
        <f>(((J3442/60)/60)/24)+DATE(1970,1,1)</f>
        <v>41809.12300925926</v>
      </c>
      <c r="T3442" s="11">
        <f>(((I3442/60)/60)/24)+DATE(1970,1,1)</f>
        <v>41831.677083333336</v>
      </c>
      <c r="U3442">
        <f>YEAR(S3442)</f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E3443/D3443*100</f>
        <v>102.60000000000001</v>
      </c>
      <c r="P3443" s="5">
        <f>IF(L3443,E3443/L3443,0)</f>
        <v>59.651162790697676</v>
      </c>
      <c r="Q3443" s="6" t="s">
        <v>8320</v>
      </c>
      <c r="R3443" s="6" t="s">
        <v>8321</v>
      </c>
      <c r="S3443" s="11">
        <f>(((J3443/60)/60)/24)+DATE(1970,1,1)</f>
        <v>42294.429641203707</v>
      </c>
      <c r="T3443" s="11">
        <f>(((I3443/60)/60)/24)+DATE(1970,1,1)</f>
        <v>42321.845138888893</v>
      </c>
      <c r="U3443">
        <f>YEAR(S3443)</f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E3444/D3444*100</f>
        <v>100</v>
      </c>
      <c r="P3444" s="5">
        <f>IF(L3444,E3444/L3444,0)</f>
        <v>31.25</v>
      </c>
      <c r="Q3444" s="6" t="s">
        <v>8320</v>
      </c>
      <c r="R3444" s="6" t="s">
        <v>8321</v>
      </c>
      <c r="S3444" s="11">
        <f>(((J3444/60)/60)/24)+DATE(1970,1,1)</f>
        <v>42124.841111111105</v>
      </c>
      <c r="T3444" s="11">
        <f>(((I3444/60)/60)/24)+DATE(1970,1,1)</f>
        <v>42154.841111111105</v>
      </c>
      <c r="U3444">
        <f>YEAR(S3444)</f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E3445/D3445*100</f>
        <v>185.5</v>
      </c>
      <c r="P3445" s="5">
        <f>IF(L3445,E3445/L3445,0)</f>
        <v>41.222222222222221</v>
      </c>
      <c r="Q3445" s="6" t="s">
        <v>8320</v>
      </c>
      <c r="R3445" s="6" t="s">
        <v>8321</v>
      </c>
      <c r="S3445" s="11">
        <f>(((J3445/60)/60)/24)+DATE(1970,1,1)</f>
        <v>41861.524837962963</v>
      </c>
      <c r="T3445" s="11">
        <f>(((I3445/60)/60)/24)+DATE(1970,1,1)</f>
        <v>41891.524837962963</v>
      </c>
      <c r="U3445">
        <f>YEAR(S3445)</f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E3446/D3446*100</f>
        <v>289</v>
      </c>
      <c r="P3446" s="5">
        <f>IF(L3446,E3446/L3446,0)</f>
        <v>43.35</v>
      </c>
      <c r="Q3446" s="6" t="s">
        <v>8320</v>
      </c>
      <c r="R3446" s="6" t="s">
        <v>8321</v>
      </c>
      <c r="S3446" s="11">
        <f>(((J3446/60)/60)/24)+DATE(1970,1,1)</f>
        <v>42521.291504629626</v>
      </c>
      <c r="T3446" s="11">
        <f>(((I3446/60)/60)/24)+DATE(1970,1,1)</f>
        <v>42529.582638888889</v>
      </c>
      <c r="U3446">
        <f>YEAR(S3446)</f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E3447/D3447*100</f>
        <v>100</v>
      </c>
      <c r="P3447" s="5">
        <f>IF(L3447,E3447/L3447,0)</f>
        <v>64.516129032258064</v>
      </c>
      <c r="Q3447" s="6" t="s">
        <v>8320</v>
      </c>
      <c r="R3447" s="6" t="s">
        <v>8321</v>
      </c>
      <c r="S3447" s="11">
        <f>(((J3447/60)/60)/24)+DATE(1970,1,1)</f>
        <v>42272.530509259261</v>
      </c>
      <c r="T3447" s="11">
        <f>(((I3447/60)/60)/24)+DATE(1970,1,1)</f>
        <v>42300.530509259261</v>
      </c>
      <c r="U3447">
        <f>YEAR(S3447)</f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E3448/D3448*100</f>
        <v>108.2</v>
      </c>
      <c r="P3448" s="5">
        <f>IF(L3448,E3448/L3448,0)</f>
        <v>43.28</v>
      </c>
      <c r="Q3448" s="6" t="s">
        <v>8320</v>
      </c>
      <c r="R3448" s="6" t="s">
        <v>8321</v>
      </c>
      <c r="S3448" s="11">
        <f>(((J3448/60)/60)/24)+DATE(1970,1,1)</f>
        <v>42016.832465277781</v>
      </c>
      <c r="T3448" s="11">
        <f>(((I3448/60)/60)/24)+DATE(1970,1,1)</f>
        <v>42040.513888888891</v>
      </c>
      <c r="U3448">
        <f>YEAR(S3448)</f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E3449/D3449*100</f>
        <v>107.80000000000001</v>
      </c>
      <c r="P3449" s="5">
        <f>IF(L3449,E3449/L3449,0)</f>
        <v>77</v>
      </c>
      <c r="Q3449" s="6" t="s">
        <v>8320</v>
      </c>
      <c r="R3449" s="6" t="s">
        <v>8321</v>
      </c>
      <c r="S3449" s="11">
        <f>(((J3449/60)/60)/24)+DATE(1970,1,1)</f>
        <v>42402.889027777783</v>
      </c>
      <c r="T3449" s="11">
        <f>(((I3449/60)/60)/24)+DATE(1970,1,1)</f>
        <v>42447.847361111111</v>
      </c>
      <c r="U3449">
        <f>YEAR(S3449)</f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E3450/D3450*100</f>
        <v>109.76190476190477</v>
      </c>
      <c r="P3450" s="5">
        <f>IF(L3450,E3450/L3450,0)</f>
        <v>51.222222222222221</v>
      </c>
      <c r="Q3450" s="6" t="s">
        <v>8320</v>
      </c>
      <c r="R3450" s="6" t="s">
        <v>8321</v>
      </c>
      <c r="S3450" s="11">
        <f>(((J3450/60)/60)/24)+DATE(1970,1,1)</f>
        <v>41960.119085648148</v>
      </c>
      <c r="T3450" s="11">
        <f>(((I3450/60)/60)/24)+DATE(1970,1,1)</f>
        <v>41990.119085648148</v>
      </c>
      <c r="U3450">
        <f>YEAR(S3450)</f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E3451/D3451*100</f>
        <v>170.625</v>
      </c>
      <c r="P3451" s="5">
        <f>IF(L3451,E3451/L3451,0)</f>
        <v>68.25</v>
      </c>
      <c r="Q3451" s="6" t="s">
        <v>8320</v>
      </c>
      <c r="R3451" s="6" t="s">
        <v>8321</v>
      </c>
      <c r="S3451" s="11">
        <f>(((J3451/60)/60)/24)+DATE(1970,1,1)</f>
        <v>42532.052523148144</v>
      </c>
      <c r="T3451" s="11">
        <f>(((I3451/60)/60)/24)+DATE(1970,1,1)</f>
        <v>42560.166666666672</v>
      </c>
      <c r="U3451">
        <f>YEAR(S3451)</f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E3452/D3452*100</f>
        <v>152</v>
      </c>
      <c r="P3452" s="5">
        <f>IF(L3452,E3452/L3452,0)</f>
        <v>19.487179487179485</v>
      </c>
      <c r="Q3452" s="6" t="s">
        <v>8320</v>
      </c>
      <c r="R3452" s="6" t="s">
        <v>8321</v>
      </c>
      <c r="S3452" s="11">
        <f>(((J3452/60)/60)/24)+DATE(1970,1,1)</f>
        <v>42036.704525462963</v>
      </c>
      <c r="T3452" s="11">
        <f>(((I3452/60)/60)/24)+DATE(1970,1,1)</f>
        <v>42096.662858796291</v>
      </c>
      <c r="U3452">
        <f>YEAR(S3452)</f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E3453/D3453*100</f>
        <v>101.23076923076924</v>
      </c>
      <c r="P3453" s="5">
        <f>IF(L3453,E3453/L3453,0)</f>
        <v>41.125</v>
      </c>
      <c r="Q3453" s="6" t="s">
        <v>8320</v>
      </c>
      <c r="R3453" s="6" t="s">
        <v>8321</v>
      </c>
      <c r="S3453" s="11">
        <f>(((J3453/60)/60)/24)+DATE(1970,1,1)</f>
        <v>42088.723692129628</v>
      </c>
      <c r="T3453" s="11">
        <f>(((I3453/60)/60)/24)+DATE(1970,1,1)</f>
        <v>42115.723692129628</v>
      </c>
      <c r="U3453">
        <f>YEAR(S3453)</f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E3454/D3454*100</f>
        <v>153.19999999999999</v>
      </c>
      <c r="P3454" s="5">
        <f>IF(L3454,E3454/L3454,0)</f>
        <v>41.405405405405403</v>
      </c>
      <c r="Q3454" s="6" t="s">
        <v>8320</v>
      </c>
      <c r="R3454" s="6" t="s">
        <v>8321</v>
      </c>
      <c r="S3454" s="11">
        <f>(((J3454/60)/60)/24)+DATE(1970,1,1)</f>
        <v>41820.639189814814</v>
      </c>
      <c r="T3454" s="11">
        <f>(((I3454/60)/60)/24)+DATE(1970,1,1)</f>
        <v>41843.165972222225</v>
      </c>
      <c r="U3454">
        <f>YEAR(S3454)</f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E3455/D3455*100</f>
        <v>128.33333333333334</v>
      </c>
      <c r="P3455" s="5">
        <f>IF(L3455,E3455/L3455,0)</f>
        <v>27.5</v>
      </c>
      <c r="Q3455" s="6" t="s">
        <v>8320</v>
      </c>
      <c r="R3455" s="6" t="s">
        <v>8321</v>
      </c>
      <c r="S3455" s="11">
        <f>(((J3455/60)/60)/24)+DATE(1970,1,1)</f>
        <v>42535.97865740741</v>
      </c>
      <c r="T3455" s="11">
        <f>(((I3455/60)/60)/24)+DATE(1970,1,1)</f>
        <v>42595.97865740741</v>
      </c>
      <c r="U3455">
        <f>YEAR(S3455)</f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E3456/D3456*100</f>
        <v>100.71428571428571</v>
      </c>
      <c r="P3456" s="5">
        <f>IF(L3456,E3456/L3456,0)</f>
        <v>33.571428571428569</v>
      </c>
      <c r="Q3456" s="6" t="s">
        <v>8320</v>
      </c>
      <c r="R3456" s="6" t="s">
        <v>8321</v>
      </c>
      <c r="S3456" s="11">
        <f>(((J3456/60)/60)/24)+DATE(1970,1,1)</f>
        <v>41821.698599537034</v>
      </c>
      <c r="T3456" s="11">
        <f>(((I3456/60)/60)/24)+DATE(1970,1,1)</f>
        <v>41851.698599537034</v>
      </c>
      <c r="U3456">
        <f>YEAR(S3456)</f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E3457/D3457*100</f>
        <v>100.64999999999999</v>
      </c>
      <c r="P3457" s="5">
        <f>IF(L3457,E3457/L3457,0)</f>
        <v>145.86956521739131</v>
      </c>
      <c r="Q3457" s="6" t="s">
        <v>8320</v>
      </c>
      <c r="R3457" s="6" t="s">
        <v>8321</v>
      </c>
      <c r="S3457" s="11">
        <f>(((J3457/60)/60)/24)+DATE(1970,1,1)</f>
        <v>42626.7503125</v>
      </c>
      <c r="T3457" s="11">
        <f>(((I3457/60)/60)/24)+DATE(1970,1,1)</f>
        <v>42656.7503125</v>
      </c>
      <c r="U3457">
        <f>YEAR(S3457)</f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E3458/D3458*100</f>
        <v>191.3</v>
      </c>
      <c r="P3458" s="5">
        <f>IF(L3458,E3458/L3458,0)</f>
        <v>358.6875</v>
      </c>
      <c r="Q3458" s="6" t="s">
        <v>8320</v>
      </c>
      <c r="R3458" s="6" t="s">
        <v>8321</v>
      </c>
      <c r="S3458" s="11">
        <f>(((J3458/60)/60)/24)+DATE(1970,1,1)</f>
        <v>41821.205636574072</v>
      </c>
      <c r="T3458" s="11">
        <f>(((I3458/60)/60)/24)+DATE(1970,1,1)</f>
        <v>41852.290972222225</v>
      </c>
      <c r="U3458">
        <f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E3459/D3459*100</f>
        <v>140.19999999999999</v>
      </c>
      <c r="P3459" s="5">
        <f>IF(L3459,E3459/L3459,0)</f>
        <v>50.981818181818184</v>
      </c>
      <c r="Q3459" s="6" t="s">
        <v>8320</v>
      </c>
      <c r="R3459" s="6" t="s">
        <v>8321</v>
      </c>
      <c r="S3459" s="11">
        <f>(((J3459/60)/60)/24)+DATE(1970,1,1)</f>
        <v>42016.706678240742</v>
      </c>
      <c r="T3459" s="11">
        <f>(((I3459/60)/60)/24)+DATE(1970,1,1)</f>
        <v>42047.249305555553</v>
      </c>
      <c r="U3459">
        <f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E3460/D3460*100</f>
        <v>124.33537832310839</v>
      </c>
      <c r="P3460" s="5">
        <f>IF(L3460,E3460/L3460,0)</f>
        <v>45.037037037037038</v>
      </c>
      <c r="Q3460" s="6" t="s">
        <v>8320</v>
      </c>
      <c r="R3460" s="6" t="s">
        <v>8321</v>
      </c>
      <c r="S3460" s="11">
        <f>(((J3460/60)/60)/24)+DATE(1970,1,1)</f>
        <v>42011.202581018515</v>
      </c>
      <c r="T3460" s="11">
        <f>(((I3460/60)/60)/24)+DATE(1970,1,1)</f>
        <v>42038.185416666667</v>
      </c>
      <c r="U3460">
        <f>YEAR(S3460)</f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E3461/D3461*100</f>
        <v>126.2</v>
      </c>
      <c r="P3461" s="5">
        <f>IF(L3461,E3461/L3461,0)</f>
        <v>17.527777777777779</v>
      </c>
      <c r="Q3461" s="6" t="s">
        <v>8320</v>
      </c>
      <c r="R3461" s="6" t="s">
        <v>8321</v>
      </c>
      <c r="S3461" s="11">
        <f>(((J3461/60)/60)/24)+DATE(1970,1,1)</f>
        <v>42480.479861111111</v>
      </c>
      <c r="T3461" s="11">
        <f>(((I3461/60)/60)/24)+DATE(1970,1,1)</f>
        <v>42510.479861111111</v>
      </c>
      <c r="U3461">
        <f>YEAR(S3461)</f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E3462/D3462*100</f>
        <v>190</v>
      </c>
      <c r="P3462" s="5">
        <f>IF(L3462,E3462/L3462,0)</f>
        <v>50</v>
      </c>
      <c r="Q3462" s="6" t="s">
        <v>8320</v>
      </c>
      <c r="R3462" s="6" t="s">
        <v>8321</v>
      </c>
      <c r="S3462" s="11">
        <f>(((J3462/60)/60)/24)+DATE(1970,1,1)</f>
        <v>41852.527222222219</v>
      </c>
      <c r="T3462" s="11">
        <f>(((I3462/60)/60)/24)+DATE(1970,1,1)</f>
        <v>41866.527222222219</v>
      </c>
      <c r="U3462">
        <f>YEAR(S3462)</f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E3463/D3463*100</f>
        <v>139</v>
      </c>
      <c r="P3463" s="5">
        <f>IF(L3463,E3463/L3463,0)</f>
        <v>57.916666666666664</v>
      </c>
      <c r="Q3463" s="6" t="s">
        <v>8320</v>
      </c>
      <c r="R3463" s="6" t="s">
        <v>8321</v>
      </c>
      <c r="S3463" s="11">
        <f>(((J3463/60)/60)/24)+DATE(1970,1,1)</f>
        <v>42643.632858796293</v>
      </c>
      <c r="T3463" s="11">
        <f>(((I3463/60)/60)/24)+DATE(1970,1,1)</f>
        <v>42672.125</v>
      </c>
      <c r="U3463">
        <f>YEAR(S3463)</f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E3464/D3464*100</f>
        <v>202</v>
      </c>
      <c r="P3464" s="5">
        <f>IF(L3464,E3464/L3464,0)</f>
        <v>29.705882352941178</v>
      </c>
      <c r="Q3464" s="6" t="s">
        <v>8320</v>
      </c>
      <c r="R3464" s="6" t="s">
        <v>8321</v>
      </c>
      <c r="S3464" s="11">
        <f>(((J3464/60)/60)/24)+DATE(1970,1,1)</f>
        <v>42179.898472222223</v>
      </c>
      <c r="T3464" s="11">
        <f>(((I3464/60)/60)/24)+DATE(1970,1,1)</f>
        <v>42195.75</v>
      </c>
      <c r="U3464">
        <f>YEAR(S3464)</f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E3465/D3465*100</f>
        <v>103.38000000000001</v>
      </c>
      <c r="P3465" s="5">
        <f>IF(L3465,E3465/L3465,0)</f>
        <v>90.684210526315795</v>
      </c>
      <c r="Q3465" s="6" t="s">
        <v>8320</v>
      </c>
      <c r="R3465" s="6" t="s">
        <v>8321</v>
      </c>
      <c r="S3465" s="11">
        <f>(((J3465/60)/60)/24)+DATE(1970,1,1)</f>
        <v>42612.918807870374</v>
      </c>
      <c r="T3465" s="11">
        <f>(((I3465/60)/60)/24)+DATE(1970,1,1)</f>
        <v>42654.165972222225</v>
      </c>
      <c r="U3465">
        <f>YEAR(S3465)</f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E3466/D3466*100</f>
        <v>102.3236</v>
      </c>
      <c r="P3466" s="5">
        <f>IF(L3466,E3466/L3466,0)</f>
        <v>55.012688172043013</v>
      </c>
      <c r="Q3466" s="6" t="s">
        <v>8320</v>
      </c>
      <c r="R3466" s="6" t="s">
        <v>8321</v>
      </c>
      <c r="S3466" s="11">
        <f>(((J3466/60)/60)/24)+DATE(1970,1,1)</f>
        <v>42575.130057870367</v>
      </c>
      <c r="T3466" s="11">
        <f>(((I3466/60)/60)/24)+DATE(1970,1,1)</f>
        <v>42605.130057870367</v>
      </c>
      <c r="U3466">
        <f>YEAR(S3466)</f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E3467/D3467*100</f>
        <v>103</v>
      </c>
      <c r="P3467" s="5">
        <f>IF(L3467,E3467/L3467,0)</f>
        <v>57.222222222222221</v>
      </c>
      <c r="Q3467" s="6" t="s">
        <v>8320</v>
      </c>
      <c r="R3467" s="6" t="s">
        <v>8321</v>
      </c>
      <c r="S3467" s="11">
        <f>(((J3467/60)/60)/24)+DATE(1970,1,1)</f>
        <v>42200.625833333332</v>
      </c>
      <c r="T3467" s="11">
        <f>(((I3467/60)/60)/24)+DATE(1970,1,1)</f>
        <v>42225.666666666672</v>
      </c>
      <c r="U3467">
        <f>YEAR(S3467)</f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E3468/D3468*100</f>
        <v>127.14285714285714</v>
      </c>
      <c r="P3468" s="5">
        <f>IF(L3468,E3468/L3468,0)</f>
        <v>72.950819672131146</v>
      </c>
      <c r="Q3468" s="6" t="s">
        <v>8320</v>
      </c>
      <c r="R3468" s="6" t="s">
        <v>8321</v>
      </c>
      <c r="S3468" s="11">
        <f>(((J3468/60)/60)/24)+DATE(1970,1,1)</f>
        <v>42420.019097222219</v>
      </c>
      <c r="T3468" s="11">
        <f>(((I3468/60)/60)/24)+DATE(1970,1,1)</f>
        <v>42479.977430555555</v>
      </c>
      <c r="U3468">
        <f>YEAR(S3468)</f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E3469/D3469*100</f>
        <v>101</v>
      </c>
      <c r="P3469" s="5">
        <f>IF(L3469,E3469/L3469,0)</f>
        <v>64.468085106382972</v>
      </c>
      <c r="Q3469" s="6" t="s">
        <v>8320</v>
      </c>
      <c r="R3469" s="6" t="s">
        <v>8321</v>
      </c>
      <c r="S3469" s="11">
        <f>(((J3469/60)/60)/24)+DATE(1970,1,1)</f>
        <v>42053.671666666662</v>
      </c>
      <c r="T3469" s="11">
        <f>(((I3469/60)/60)/24)+DATE(1970,1,1)</f>
        <v>42083.630000000005</v>
      </c>
      <c r="U3469">
        <f>YEAR(S3469)</f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E3470/D3470*100</f>
        <v>121.78</v>
      </c>
      <c r="P3470" s="5">
        <f>IF(L3470,E3470/L3470,0)</f>
        <v>716.35294117647061</v>
      </c>
      <c r="Q3470" s="6" t="s">
        <v>8320</v>
      </c>
      <c r="R3470" s="6" t="s">
        <v>8321</v>
      </c>
      <c r="S3470" s="11">
        <f>(((J3470/60)/60)/24)+DATE(1970,1,1)</f>
        <v>42605.765381944439</v>
      </c>
      <c r="T3470" s="11">
        <f>(((I3470/60)/60)/24)+DATE(1970,1,1)</f>
        <v>42634.125</v>
      </c>
      <c r="U3470">
        <f>YEAR(S3470)</f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E3471/D3471*100</f>
        <v>113.39285714285714</v>
      </c>
      <c r="P3471" s="5">
        <f>IF(L3471,E3471/L3471,0)</f>
        <v>50.396825396825399</v>
      </c>
      <c r="Q3471" s="6" t="s">
        <v>8320</v>
      </c>
      <c r="R3471" s="6" t="s">
        <v>8321</v>
      </c>
      <c r="S3471" s="11">
        <f>(((J3471/60)/60)/24)+DATE(1970,1,1)</f>
        <v>42458.641724537039</v>
      </c>
      <c r="T3471" s="11">
        <f>(((I3471/60)/60)/24)+DATE(1970,1,1)</f>
        <v>42488.641724537039</v>
      </c>
      <c r="U3471">
        <f>YEAR(S3471)</f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E3472/D3472*100</f>
        <v>150</v>
      </c>
      <c r="P3472" s="5">
        <f>IF(L3472,E3472/L3472,0)</f>
        <v>41.666666666666664</v>
      </c>
      <c r="Q3472" s="6" t="s">
        <v>8320</v>
      </c>
      <c r="R3472" s="6" t="s">
        <v>8321</v>
      </c>
      <c r="S3472" s="11">
        <f>(((J3472/60)/60)/24)+DATE(1970,1,1)</f>
        <v>42529.022013888884</v>
      </c>
      <c r="T3472" s="11">
        <f>(((I3472/60)/60)/24)+DATE(1970,1,1)</f>
        <v>42566.901388888888</v>
      </c>
      <c r="U3472">
        <f>YEAR(S3472)</f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E3473/D3473*100</f>
        <v>214.6</v>
      </c>
      <c r="P3473" s="5">
        <f>IF(L3473,E3473/L3473,0)</f>
        <v>35.766666666666666</v>
      </c>
      <c r="Q3473" s="6" t="s">
        <v>8320</v>
      </c>
      <c r="R3473" s="6" t="s">
        <v>8321</v>
      </c>
      <c r="S3473" s="11">
        <f>(((J3473/60)/60)/24)+DATE(1970,1,1)</f>
        <v>41841.820486111108</v>
      </c>
      <c r="T3473" s="11">
        <f>(((I3473/60)/60)/24)+DATE(1970,1,1)</f>
        <v>41882.833333333336</v>
      </c>
      <c r="U3473">
        <f>YEAR(S3473)</f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E3474/D3474*100</f>
        <v>102.05</v>
      </c>
      <c r="P3474" s="5">
        <f>IF(L3474,E3474/L3474,0)</f>
        <v>88.739130434782609</v>
      </c>
      <c r="Q3474" s="6" t="s">
        <v>8320</v>
      </c>
      <c r="R3474" s="6" t="s">
        <v>8321</v>
      </c>
      <c r="S3474" s="11">
        <f>(((J3474/60)/60)/24)+DATE(1970,1,1)</f>
        <v>41928.170497685183</v>
      </c>
      <c r="T3474" s="11">
        <f>(((I3474/60)/60)/24)+DATE(1970,1,1)</f>
        <v>41949.249305555553</v>
      </c>
      <c r="U3474">
        <f>YEAR(S3474)</f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E3475/D3475*100</f>
        <v>100</v>
      </c>
      <c r="P3475" s="5">
        <f>IF(L3475,E3475/L3475,0)</f>
        <v>148.4848484848485</v>
      </c>
      <c r="Q3475" s="6" t="s">
        <v>8320</v>
      </c>
      <c r="R3475" s="6" t="s">
        <v>8321</v>
      </c>
      <c r="S3475" s="11">
        <f>(((J3475/60)/60)/24)+DATE(1970,1,1)</f>
        <v>42062.834444444445</v>
      </c>
      <c r="T3475" s="11">
        <f>(((I3475/60)/60)/24)+DATE(1970,1,1)</f>
        <v>42083.852083333331</v>
      </c>
      <c r="U3475">
        <f>YEAR(S3475)</f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E3476/D3476*100</f>
        <v>101</v>
      </c>
      <c r="P3476" s="5">
        <f>IF(L3476,E3476/L3476,0)</f>
        <v>51.794871794871796</v>
      </c>
      <c r="Q3476" s="6" t="s">
        <v>8320</v>
      </c>
      <c r="R3476" s="6" t="s">
        <v>8321</v>
      </c>
      <c r="S3476" s="11">
        <f>(((J3476/60)/60)/24)+DATE(1970,1,1)</f>
        <v>42541.501516203702</v>
      </c>
      <c r="T3476" s="11">
        <f>(((I3476/60)/60)/24)+DATE(1970,1,1)</f>
        <v>42571.501516203702</v>
      </c>
      <c r="U3476">
        <f>YEAR(S3476)</f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E3477/D3477*100</f>
        <v>113.33333333333333</v>
      </c>
      <c r="P3477" s="5">
        <f>IF(L3477,E3477/L3477,0)</f>
        <v>20</v>
      </c>
      <c r="Q3477" s="6" t="s">
        <v>8320</v>
      </c>
      <c r="R3477" s="6" t="s">
        <v>8321</v>
      </c>
      <c r="S3477" s="11">
        <f>(((J3477/60)/60)/24)+DATE(1970,1,1)</f>
        <v>41918.880833333329</v>
      </c>
      <c r="T3477" s="11">
        <f>(((I3477/60)/60)/24)+DATE(1970,1,1)</f>
        <v>41946</v>
      </c>
      <c r="U3477">
        <f>YEAR(S3477)</f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E3478/D3478*100</f>
        <v>104</v>
      </c>
      <c r="P3478" s="5">
        <f>IF(L3478,E3478/L3478,0)</f>
        <v>52</v>
      </c>
      <c r="Q3478" s="6" t="s">
        <v>8320</v>
      </c>
      <c r="R3478" s="6" t="s">
        <v>8321</v>
      </c>
      <c r="S3478" s="11">
        <f>(((J3478/60)/60)/24)+DATE(1970,1,1)</f>
        <v>41921.279976851853</v>
      </c>
      <c r="T3478" s="11">
        <f>(((I3478/60)/60)/24)+DATE(1970,1,1)</f>
        <v>41939.125</v>
      </c>
      <c r="U3478">
        <f>YEAR(S3478)</f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E3479/D3479*100</f>
        <v>115.33333333333333</v>
      </c>
      <c r="P3479" s="5">
        <f>IF(L3479,E3479/L3479,0)</f>
        <v>53.230769230769234</v>
      </c>
      <c r="Q3479" s="6" t="s">
        <v>8320</v>
      </c>
      <c r="R3479" s="6" t="s">
        <v>8321</v>
      </c>
      <c r="S3479" s="11">
        <f>(((J3479/60)/60)/24)+DATE(1970,1,1)</f>
        <v>42128.736608796295</v>
      </c>
      <c r="T3479" s="11">
        <f>(((I3479/60)/60)/24)+DATE(1970,1,1)</f>
        <v>42141.125</v>
      </c>
      <c r="U3479">
        <f>YEAR(S3479)</f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E3480/D3480*100</f>
        <v>112.85000000000001</v>
      </c>
      <c r="P3480" s="5">
        <f>IF(L3480,E3480/L3480,0)</f>
        <v>39.596491228070178</v>
      </c>
      <c r="Q3480" s="6" t="s">
        <v>8320</v>
      </c>
      <c r="R3480" s="6" t="s">
        <v>8321</v>
      </c>
      <c r="S3480" s="11">
        <f>(((J3480/60)/60)/24)+DATE(1970,1,1)</f>
        <v>42053.916921296302</v>
      </c>
      <c r="T3480" s="11">
        <f>(((I3480/60)/60)/24)+DATE(1970,1,1)</f>
        <v>42079.875</v>
      </c>
      <c r="U3480">
        <f>YEAR(S3480)</f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E3481/D3481*100</f>
        <v>127.86666666666666</v>
      </c>
      <c r="P3481" s="5">
        <f>IF(L3481,E3481/L3481,0)</f>
        <v>34.25</v>
      </c>
      <c r="Q3481" s="6" t="s">
        <v>8320</v>
      </c>
      <c r="R3481" s="6" t="s">
        <v>8321</v>
      </c>
      <c r="S3481" s="11">
        <f>(((J3481/60)/60)/24)+DATE(1970,1,1)</f>
        <v>41781.855092592588</v>
      </c>
      <c r="T3481" s="11">
        <f>(((I3481/60)/60)/24)+DATE(1970,1,1)</f>
        <v>41811.855092592588</v>
      </c>
      <c r="U3481">
        <f>YEAR(S3481)</f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E3482/D3482*100</f>
        <v>142.66666666666669</v>
      </c>
      <c r="P3482" s="5">
        <f>IF(L3482,E3482/L3482,0)</f>
        <v>164.61538461538461</v>
      </c>
      <c r="Q3482" s="6" t="s">
        <v>8320</v>
      </c>
      <c r="R3482" s="6" t="s">
        <v>8321</v>
      </c>
      <c r="S3482" s="11">
        <f>(((J3482/60)/60)/24)+DATE(1970,1,1)</f>
        <v>42171.317442129628</v>
      </c>
      <c r="T3482" s="11">
        <f>(((I3482/60)/60)/24)+DATE(1970,1,1)</f>
        <v>42195.875</v>
      </c>
      <c r="U3482">
        <f>YEAR(S3482)</f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E3483/D3483*100</f>
        <v>118.8</v>
      </c>
      <c r="P3483" s="5">
        <f>IF(L3483,E3483/L3483,0)</f>
        <v>125.05263157894737</v>
      </c>
      <c r="Q3483" s="6" t="s">
        <v>8320</v>
      </c>
      <c r="R3483" s="6" t="s">
        <v>8321</v>
      </c>
      <c r="S3483" s="11">
        <f>(((J3483/60)/60)/24)+DATE(1970,1,1)</f>
        <v>41989.24754629629</v>
      </c>
      <c r="T3483" s="11">
        <f>(((I3483/60)/60)/24)+DATE(1970,1,1)</f>
        <v>42006.24754629629</v>
      </c>
      <c r="U3483">
        <f>YEAR(S3483)</f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E3484/D3484*100</f>
        <v>138.33333333333334</v>
      </c>
      <c r="P3484" s="5">
        <f>IF(L3484,E3484/L3484,0)</f>
        <v>51.875</v>
      </c>
      <c r="Q3484" s="6" t="s">
        <v>8320</v>
      </c>
      <c r="R3484" s="6" t="s">
        <v>8321</v>
      </c>
      <c r="S3484" s="11">
        <f>(((J3484/60)/60)/24)+DATE(1970,1,1)</f>
        <v>41796.771597222221</v>
      </c>
      <c r="T3484" s="11">
        <f>(((I3484/60)/60)/24)+DATE(1970,1,1)</f>
        <v>41826.771597222221</v>
      </c>
      <c r="U3484">
        <f>YEAR(S3484)</f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E3485/D3485*100</f>
        <v>159.9402985074627</v>
      </c>
      <c r="P3485" s="5">
        <f>IF(L3485,E3485/L3485,0)</f>
        <v>40.285714285714285</v>
      </c>
      <c r="Q3485" s="6" t="s">
        <v>8320</v>
      </c>
      <c r="R3485" s="6" t="s">
        <v>8321</v>
      </c>
      <c r="S3485" s="11">
        <f>(((J3485/60)/60)/24)+DATE(1970,1,1)</f>
        <v>41793.668761574074</v>
      </c>
      <c r="T3485" s="11">
        <f>(((I3485/60)/60)/24)+DATE(1970,1,1)</f>
        <v>41823.668761574074</v>
      </c>
      <c r="U3485">
        <f>YEAR(S3485)</f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E3486/D3486*100</f>
        <v>114.24000000000001</v>
      </c>
      <c r="P3486" s="5">
        <f>IF(L3486,E3486/L3486,0)</f>
        <v>64.909090909090907</v>
      </c>
      <c r="Q3486" s="6" t="s">
        <v>8320</v>
      </c>
      <c r="R3486" s="6" t="s">
        <v>8321</v>
      </c>
      <c r="S3486" s="11">
        <f>(((J3486/60)/60)/24)+DATE(1970,1,1)</f>
        <v>42506.760405092587</v>
      </c>
      <c r="T3486" s="11">
        <f>(((I3486/60)/60)/24)+DATE(1970,1,1)</f>
        <v>42536.760405092587</v>
      </c>
      <c r="U3486">
        <f>YEAR(S3486)</f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E3487/D3487*100</f>
        <v>100.60606060606061</v>
      </c>
      <c r="P3487" s="5">
        <f>IF(L3487,E3487/L3487,0)</f>
        <v>55.333333333333336</v>
      </c>
      <c r="Q3487" s="6" t="s">
        <v>8320</v>
      </c>
      <c r="R3487" s="6" t="s">
        <v>8321</v>
      </c>
      <c r="S3487" s="11">
        <f>(((J3487/60)/60)/24)+DATE(1970,1,1)</f>
        <v>42372.693055555559</v>
      </c>
      <c r="T3487" s="11">
        <f>(((I3487/60)/60)/24)+DATE(1970,1,1)</f>
        <v>42402.693055555559</v>
      </c>
      <c r="U3487">
        <f>YEAR(S3487)</f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E3488/D3488*100</f>
        <v>155.20000000000002</v>
      </c>
      <c r="P3488" s="5">
        <f>IF(L3488,E3488/L3488,0)</f>
        <v>83.142857142857139</v>
      </c>
      <c r="Q3488" s="6" t="s">
        <v>8320</v>
      </c>
      <c r="R3488" s="6" t="s">
        <v>8321</v>
      </c>
      <c r="S3488" s="11">
        <f>(((J3488/60)/60)/24)+DATE(1970,1,1)</f>
        <v>42126.87501157407</v>
      </c>
      <c r="T3488" s="11">
        <f>(((I3488/60)/60)/24)+DATE(1970,1,1)</f>
        <v>42158.290972222225</v>
      </c>
      <c r="U3488">
        <f>YEAR(S3488)</f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E3489/D3489*100</f>
        <v>127.75000000000001</v>
      </c>
      <c r="P3489" s="5">
        <f>IF(L3489,E3489/L3489,0)</f>
        <v>38.712121212121211</v>
      </c>
      <c r="Q3489" s="6" t="s">
        <v>8320</v>
      </c>
      <c r="R3489" s="6" t="s">
        <v>8321</v>
      </c>
      <c r="S3489" s="11">
        <f>(((J3489/60)/60)/24)+DATE(1970,1,1)</f>
        <v>42149.940416666665</v>
      </c>
      <c r="T3489" s="11">
        <f>(((I3489/60)/60)/24)+DATE(1970,1,1)</f>
        <v>42179.940416666665</v>
      </c>
      <c r="U3489">
        <f>YEAR(S3489)</f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E3490/D3490*100</f>
        <v>121.2</v>
      </c>
      <c r="P3490" s="5">
        <f>IF(L3490,E3490/L3490,0)</f>
        <v>125.37931034482759</v>
      </c>
      <c r="Q3490" s="6" t="s">
        <v>8320</v>
      </c>
      <c r="R3490" s="6" t="s">
        <v>8321</v>
      </c>
      <c r="S3490" s="11">
        <f>(((J3490/60)/60)/24)+DATE(1970,1,1)</f>
        <v>42087.768055555556</v>
      </c>
      <c r="T3490" s="11">
        <f>(((I3490/60)/60)/24)+DATE(1970,1,1)</f>
        <v>42111.666666666672</v>
      </c>
      <c r="U3490">
        <f>YEAR(S3490)</f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E3491/D3491*100</f>
        <v>112.7</v>
      </c>
      <c r="P3491" s="5">
        <f>IF(L3491,E3491/L3491,0)</f>
        <v>78.263888888888886</v>
      </c>
      <c r="Q3491" s="6" t="s">
        <v>8320</v>
      </c>
      <c r="R3491" s="6" t="s">
        <v>8321</v>
      </c>
      <c r="S3491" s="11">
        <f>(((J3491/60)/60)/24)+DATE(1970,1,1)</f>
        <v>41753.635775462964</v>
      </c>
      <c r="T3491" s="11">
        <f>(((I3491/60)/60)/24)+DATE(1970,1,1)</f>
        <v>41783.875</v>
      </c>
      <c r="U3491">
        <f>YEAR(S3491)</f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E3492/D3492*100</f>
        <v>127.49999999999999</v>
      </c>
      <c r="P3492" s="5">
        <f>IF(L3492,E3492/L3492,0)</f>
        <v>47.222222222222221</v>
      </c>
      <c r="Q3492" s="6" t="s">
        <v>8320</v>
      </c>
      <c r="R3492" s="6" t="s">
        <v>8321</v>
      </c>
      <c r="S3492" s="11">
        <f>(((J3492/60)/60)/24)+DATE(1970,1,1)</f>
        <v>42443.802361111113</v>
      </c>
      <c r="T3492" s="11">
        <f>(((I3492/60)/60)/24)+DATE(1970,1,1)</f>
        <v>42473.802361111113</v>
      </c>
      <c r="U3492">
        <f>YEAR(S3492)</f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E3493/D3493*100</f>
        <v>158.20000000000002</v>
      </c>
      <c r="P3493" s="5">
        <f>IF(L3493,E3493/L3493,0)</f>
        <v>79.099999999999994</v>
      </c>
      <c r="Q3493" s="6" t="s">
        <v>8320</v>
      </c>
      <c r="R3493" s="6" t="s">
        <v>8321</v>
      </c>
      <c r="S3493" s="11">
        <f>(((J3493/60)/60)/24)+DATE(1970,1,1)</f>
        <v>42121.249814814815</v>
      </c>
      <c r="T3493" s="11">
        <f>(((I3493/60)/60)/24)+DATE(1970,1,1)</f>
        <v>42142.249814814815</v>
      </c>
      <c r="U3493">
        <f>YEAR(S3493)</f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E3494/D3494*100</f>
        <v>105.26894736842105</v>
      </c>
      <c r="P3494" s="5">
        <f>IF(L3494,E3494/L3494,0)</f>
        <v>114.29199999999999</v>
      </c>
      <c r="Q3494" s="6" t="s">
        <v>8320</v>
      </c>
      <c r="R3494" s="6" t="s">
        <v>8321</v>
      </c>
      <c r="S3494" s="11">
        <f>(((J3494/60)/60)/24)+DATE(1970,1,1)</f>
        <v>42268.009224537032</v>
      </c>
      <c r="T3494" s="11">
        <f>(((I3494/60)/60)/24)+DATE(1970,1,1)</f>
        <v>42303.009224537032</v>
      </c>
      <c r="U3494">
        <f>YEAR(S3494)</f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E3495/D3495*100</f>
        <v>100</v>
      </c>
      <c r="P3495" s="5">
        <f>IF(L3495,E3495/L3495,0)</f>
        <v>51.724137931034484</v>
      </c>
      <c r="Q3495" s="6" t="s">
        <v>8320</v>
      </c>
      <c r="R3495" s="6" t="s">
        <v>8321</v>
      </c>
      <c r="S3495" s="11">
        <f>(((J3495/60)/60)/24)+DATE(1970,1,1)</f>
        <v>41848.866157407407</v>
      </c>
      <c r="T3495" s="11">
        <f>(((I3495/60)/60)/24)+DATE(1970,1,1)</f>
        <v>41868.21597222222</v>
      </c>
      <c r="U3495">
        <f>YEAR(S3495)</f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E3496/D3496*100</f>
        <v>100</v>
      </c>
      <c r="P3496" s="5">
        <f>IF(L3496,E3496/L3496,0)</f>
        <v>30.76923076923077</v>
      </c>
      <c r="Q3496" s="6" t="s">
        <v>8320</v>
      </c>
      <c r="R3496" s="6" t="s">
        <v>8321</v>
      </c>
      <c r="S3496" s="11">
        <f>(((J3496/60)/60)/24)+DATE(1970,1,1)</f>
        <v>42689.214988425927</v>
      </c>
      <c r="T3496" s="11">
        <f>(((I3496/60)/60)/24)+DATE(1970,1,1)</f>
        <v>42700.25</v>
      </c>
      <c r="U3496">
        <f>YEAR(S3496)</f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E3497/D3497*100</f>
        <v>106.86</v>
      </c>
      <c r="P3497" s="5">
        <f>IF(L3497,E3497/L3497,0)</f>
        <v>74.208333333333329</v>
      </c>
      <c r="Q3497" s="6" t="s">
        <v>8320</v>
      </c>
      <c r="R3497" s="6" t="s">
        <v>8321</v>
      </c>
      <c r="S3497" s="11">
        <f>(((J3497/60)/60)/24)+DATE(1970,1,1)</f>
        <v>41915.762835648151</v>
      </c>
      <c r="T3497" s="11">
        <f>(((I3497/60)/60)/24)+DATE(1970,1,1)</f>
        <v>41944.720833333333</v>
      </c>
      <c r="U3497">
        <f>YEAR(S3497)</f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E3498/D3498*100</f>
        <v>124.4</v>
      </c>
      <c r="P3498" s="5">
        <f>IF(L3498,E3498/L3498,0)</f>
        <v>47.846153846153847</v>
      </c>
      <c r="Q3498" s="6" t="s">
        <v>8320</v>
      </c>
      <c r="R3498" s="6" t="s">
        <v>8321</v>
      </c>
      <c r="S3498" s="11">
        <f>(((J3498/60)/60)/24)+DATE(1970,1,1)</f>
        <v>42584.846828703703</v>
      </c>
      <c r="T3498" s="11">
        <f>(((I3498/60)/60)/24)+DATE(1970,1,1)</f>
        <v>42624.846828703703</v>
      </c>
      <c r="U3498">
        <f>YEAR(S3498)</f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E3499/D3499*100</f>
        <v>108.70406189555126</v>
      </c>
      <c r="P3499" s="5">
        <f>IF(L3499,E3499/L3499,0)</f>
        <v>34.408163265306122</v>
      </c>
      <c r="Q3499" s="6" t="s">
        <v>8320</v>
      </c>
      <c r="R3499" s="6" t="s">
        <v>8321</v>
      </c>
      <c r="S3499" s="11">
        <f>(((J3499/60)/60)/24)+DATE(1970,1,1)</f>
        <v>42511.741944444439</v>
      </c>
      <c r="T3499" s="11">
        <f>(((I3499/60)/60)/24)+DATE(1970,1,1)</f>
        <v>42523.916666666672</v>
      </c>
      <c r="U3499">
        <f>YEAR(S3499)</f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E3500/D3500*100</f>
        <v>102.42424242424242</v>
      </c>
      <c r="P3500" s="5">
        <f>IF(L3500,E3500/L3500,0)</f>
        <v>40.238095238095241</v>
      </c>
      <c r="Q3500" s="6" t="s">
        <v>8320</v>
      </c>
      <c r="R3500" s="6" t="s">
        <v>8321</v>
      </c>
      <c r="S3500" s="11">
        <f>(((J3500/60)/60)/24)+DATE(1970,1,1)</f>
        <v>42459.15861111111</v>
      </c>
      <c r="T3500" s="11">
        <f>(((I3500/60)/60)/24)+DATE(1970,1,1)</f>
        <v>42518.905555555553</v>
      </c>
      <c r="U3500">
        <f>YEAR(S3500)</f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E3501/D3501*100</f>
        <v>105.5</v>
      </c>
      <c r="P3501" s="5">
        <f>IF(L3501,E3501/L3501,0)</f>
        <v>60.285714285714285</v>
      </c>
      <c r="Q3501" s="6" t="s">
        <v>8320</v>
      </c>
      <c r="R3501" s="6" t="s">
        <v>8321</v>
      </c>
      <c r="S3501" s="11">
        <f>(((J3501/60)/60)/24)+DATE(1970,1,1)</f>
        <v>42132.036168981482</v>
      </c>
      <c r="T3501" s="11">
        <f>(((I3501/60)/60)/24)+DATE(1970,1,1)</f>
        <v>42186.290972222225</v>
      </c>
      <c r="U3501">
        <f>YEAR(S3501)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E3502/D3502*100</f>
        <v>106.3</v>
      </c>
      <c r="P3502" s="5">
        <f>IF(L3502,E3502/L3502,0)</f>
        <v>25.30952380952381</v>
      </c>
      <c r="Q3502" s="6" t="s">
        <v>8320</v>
      </c>
      <c r="R3502" s="6" t="s">
        <v>8321</v>
      </c>
      <c r="S3502" s="11">
        <f>(((J3502/60)/60)/24)+DATE(1970,1,1)</f>
        <v>42419.91942129629</v>
      </c>
      <c r="T3502" s="11">
        <f>(((I3502/60)/60)/24)+DATE(1970,1,1)</f>
        <v>42436.207638888889</v>
      </c>
      <c r="U3502">
        <f>YEAR(S3502)</f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E3503/D3503*100</f>
        <v>100.66666666666666</v>
      </c>
      <c r="P3503" s="5">
        <f>IF(L3503,E3503/L3503,0)</f>
        <v>35.952380952380949</v>
      </c>
      <c r="Q3503" s="6" t="s">
        <v>8320</v>
      </c>
      <c r="R3503" s="6" t="s">
        <v>8321</v>
      </c>
      <c r="S3503" s="11">
        <f>(((J3503/60)/60)/24)+DATE(1970,1,1)</f>
        <v>42233.763831018514</v>
      </c>
      <c r="T3503" s="11">
        <f>(((I3503/60)/60)/24)+DATE(1970,1,1)</f>
        <v>42258.763831018514</v>
      </c>
      <c r="U3503">
        <f>YEAR(S3503)</f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E3504/D3504*100</f>
        <v>105.4</v>
      </c>
      <c r="P3504" s="5">
        <f>IF(L3504,E3504/L3504,0)</f>
        <v>136</v>
      </c>
      <c r="Q3504" s="6" t="s">
        <v>8320</v>
      </c>
      <c r="R3504" s="6" t="s">
        <v>8321</v>
      </c>
      <c r="S3504" s="11">
        <f>(((J3504/60)/60)/24)+DATE(1970,1,1)</f>
        <v>42430.839398148149</v>
      </c>
      <c r="T3504" s="11">
        <f>(((I3504/60)/60)/24)+DATE(1970,1,1)</f>
        <v>42445.165972222225</v>
      </c>
      <c r="U3504">
        <f>YEAR(S3504)</f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E3505/D3505*100</f>
        <v>107.55999999999999</v>
      </c>
      <c r="P3505" s="5">
        <f>IF(L3505,E3505/L3505,0)</f>
        <v>70.763157894736835</v>
      </c>
      <c r="Q3505" s="6" t="s">
        <v>8320</v>
      </c>
      <c r="R3505" s="6" t="s">
        <v>8321</v>
      </c>
      <c r="S3505" s="11">
        <f>(((J3505/60)/60)/24)+DATE(1970,1,1)</f>
        <v>42545.478333333333</v>
      </c>
      <c r="T3505" s="11">
        <f>(((I3505/60)/60)/24)+DATE(1970,1,1)</f>
        <v>42575.478333333333</v>
      </c>
      <c r="U3505">
        <f>YEAR(S3505)</f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E3506/D3506*100</f>
        <v>100</v>
      </c>
      <c r="P3506" s="5">
        <f>IF(L3506,E3506/L3506,0)</f>
        <v>125</v>
      </c>
      <c r="Q3506" s="6" t="s">
        <v>8320</v>
      </c>
      <c r="R3506" s="6" t="s">
        <v>8321</v>
      </c>
      <c r="S3506" s="11">
        <f>(((J3506/60)/60)/24)+DATE(1970,1,1)</f>
        <v>42297.748738425929</v>
      </c>
      <c r="T3506" s="11">
        <f>(((I3506/60)/60)/24)+DATE(1970,1,1)</f>
        <v>42327.790405092594</v>
      </c>
      <c r="U3506">
        <f>YEAR(S3506)</f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E3507/D3507*100</f>
        <v>103.76</v>
      </c>
      <c r="P3507" s="5">
        <f>IF(L3507,E3507/L3507,0)</f>
        <v>66.512820512820511</v>
      </c>
      <c r="Q3507" s="6" t="s">
        <v>8320</v>
      </c>
      <c r="R3507" s="6" t="s">
        <v>8321</v>
      </c>
      <c r="S3507" s="11">
        <f>(((J3507/60)/60)/24)+DATE(1970,1,1)</f>
        <v>41760.935706018521</v>
      </c>
      <c r="T3507" s="11">
        <f>(((I3507/60)/60)/24)+DATE(1970,1,1)</f>
        <v>41772.166666666664</v>
      </c>
      <c r="U3507">
        <f>YEAR(S3507)</f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E3508/D3508*100</f>
        <v>101.49999999999999</v>
      </c>
      <c r="P3508" s="5">
        <f>IF(L3508,E3508/L3508,0)</f>
        <v>105</v>
      </c>
      <c r="Q3508" s="6" t="s">
        <v>8320</v>
      </c>
      <c r="R3508" s="6" t="s">
        <v>8321</v>
      </c>
      <c r="S3508" s="11">
        <f>(((J3508/60)/60)/24)+DATE(1970,1,1)</f>
        <v>41829.734259259261</v>
      </c>
      <c r="T3508" s="11">
        <f>(((I3508/60)/60)/24)+DATE(1970,1,1)</f>
        <v>41874.734259259261</v>
      </c>
      <c r="U3508">
        <f>YEAR(S3508)</f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E3509/D3509*100</f>
        <v>104.4</v>
      </c>
      <c r="P3509" s="5">
        <f>IF(L3509,E3509/L3509,0)</f>
        <v>145</v>
      </c>
      <c r="Q3509" s="6" t="s">
        <v>8320</v>
      </c>
      <c r="R3509" s="6" t="s">
        <v>8321</v>
      </c>
      <c r="S3509" s="11">
        <f>(((J3509/60)/60)/24)+DATE(1970,1,1)</f>
        <v>42491.92288194444</v>
      </c>
      <c r="T3509" s="11">
        <f>(((I3509/60)/60)/24)+DATE(1970,1,1)</f>
        <v>42521.92288194444</v>
      </c>
      <c r="U3509">
        <f>YEAR(S3509)</f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E3510/D3510*100</f>
        <v>180</v>
      </c>
      <c r="P3510" s="5">
        <f>IF(L3510,E3510/L3510,0)</f>
        <v>12</v>
      </c>
      <c r="Q3510" s="6" t="s">
        <v>8320</v>
      </c>
      <c r="R3510" s="6" t="s">
        <v>8321</v>
      </c>
      <c r="S3510" s="11">
        <f>(((J3510/60)/60)/24)+DATE(1970,1,1)</f>
        <v>42477.729780092588</v>
      </c>
      <c r="T3510" s="11">
        <f>(((I3510/60)/60)/24)+DATE(1970,1,1)</f>
        <v>42500.875</v>
      </c>
      <c r="U3510">
        <f>YEAR(S3510)</f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E3511/D3511*100</f>
        <v>106.33333333333333</v>
      </c>
      <c r="P3511" s="5">
        <f>IF(L3511,E3511/L3511,0)</f>
        <v>96.666666666666671</v>
      </c>
      <c r="Q3511" s="6" t="s">
        <v>8320</v>
      </c>
      <c r="R3511" s="6" t="s">
        <v>8321</v>
      </c>
      <c r="S3511" s="11">
        <f>(((J3511/60)/60)/24)+DATE(1970,1,1)</f>
        <v>41950.859560185185</v>
      </c>
      <c r="T3511" s="11">
        <f>(((I3511/60)/60)/24)+DATE(1970,1,1)</f>
        <v>41964.204861111109</v>
      </c>
      <c r="U3511">
        <f>YEAR(S3511)</f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E3512/D3512*100</f>
        <v>100.55555555555556</v>
      </c>
      <c r="P3512" s="5">
        <f>IF(L3512,E3512/L3512,0)</f>
        <v>60.333333333333336</v>
      </c>
      <c r="Q3512" s="6" t="s">
        <v>8320</v>
      </c>
      <c r="R3512" s="6" t="s">
        <v>8321</v>
      </c>
      <c r="S3512" s="11">
        <f>(((J3512/60)/60)/24)+DATE(1970,1,1)</f>
        <v>41802.62090277778</v>
      </c>
      <c r="T3512" s="11">
        <f>(((I3512/60)/60)/24)+DATE(1970,1,1)</f>
        <v>41822.62090277778</v>
      </c>
      <c r="U3512">
        <f>YEAR(S3512)</f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E3513/D3513*100</f>
        <v>101.2</v>
      </c>
      <c r="P3513" s="5">
        <f>IF(L3513,E3513/L3513,0)</f>
        <v>79.89473684210526</v>
      </c>
      <c r="Q3513" s="6" t="s">
        <v>8320</v>
      </c>
      <c r="R3513" s="6" t="s">
        <v>8321</v>
      </c>
      <c r="S3513" s="11">
        <f>(((J3513/60)/60)/24)+DATE(1970,1,1)</f>
        <v>41927.873784722222</v>
      </c>
      <c r="T3513" s="11">
        <f>(((I3513/60)/60)/24)+DATE(1970,1,1)</f>
        <v>41950.770833333336</v>
      </c>
      <c r="U3513">
        <f>YEAR(S3513)</f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E3514/D3514*100</f>
        <v>100</v>
      </c>
      <c r="P3514" s="5">
        <f>IF(L3514,E3514/L3514,0)</f>
        <v>58.823529411764703</v>
      </c>
      <c r="Q3514" s="6" t="s">
        <v>8320</v>
      </c>
      <c r="R3514" s="6" t="s">
        <v>8321</v>
      </c>
      <c r="S3514" s="11">
        <f>(((J3514/60)/60)/24)+DATE(1970,1,1)</f>
        <v>42057.536944444444</v>
      </c>
      <c r="T3514" s="11">
        <f>(((I3514/60)/60)/24)+DATE(1970,1,1)</f>
        <v>42117.49527777778</v>
      </c>
      <c r="U3514">
        <f>YEAR(S3514)</f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E3515/D3515*100</f>
        <v>118.39285714285714</v>
      </c>
      <c r="P3515" s="5">
        <f>IF(L3515,E3515/L3515,0)</f>
        <v>75.340909090909093</v>
      </c>
      <c r="Q3515" s="6" t="s">
        <v>8320</v>
      </c>
      <c r="R3515" s="6" t="s">
        <v>8321</v>
      </c>
      <c r="S3515" s="11">
        <f>(((J3515/60)/60)/24)+DATE(1970,1,1)</f>
        <v>41781.096203703702</v>
      </c>
      <c r="T3515" s="11">
        <f>(((I3515/60)/60)/24)+DATE(1970,1,1)</f>
        <v>41794.207638888889</v>
      </c>
      <c r="U3515">
        <f>YEAR(S3515)</f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E3516/D3516*100</f>
        <v>110.00000000000001</v>
      </c>
      <c r="P3516" s="5">
        <f>IF(L3516,E3516/L3516,0)</f>
        <v>55</v>
      </c>
      <c r="Q3516" s="6" t="s">
        <v>8320</v>
      </c>
      <c r="R3516" s="6" t="s">
        <v>8321</v>
      </c>
      <c r="S3516" s="11">
        <f>(((J3516/60)/60)/24)+DATE(1970,1,1)</f>
        <v>42020.846666666665</v>
      </c>
      <c r="T3516" s="11">
        <f>(((I3516/60)/60)/24)+DATE(1970,1,1)</f>
        <v>42037.207638888889</v>
      </c>
      <c r="U3516">
        <f>YEAR(S3516)</f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E3517/D3517*100</f>
        <v>102.66666666666666</v>
      </c>
      <c r="P3517" s="5">
        <f>IF(L3517,E3517/L3517,0)</f>
        <v>66.956521739130437</v>
      </c>
      <c r="Q3517" s="6" t="s">
        <v>8320</v>
      </c>
      <c r="R3517" s="6" t="s">
        <v>8321</v>
      </c>
      <c r="S3517" s="11">
        <f>(((J3517/60)/60)/24)+DATE(1970,1,1)</f>
        <v>42125.772812499999</v>
      </c>
      <c r="T3517" s="11">
        <f>(((I3517/60)/60)/24)+DATE(1970,1,1)</f>
        <v>42155.772812499999</v>
      </c>
      <c r="U3517">
        <f>YEAR(S3517)</f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E3518/D3518*100</f>
        <v>100</v>
      </c>
      <c r="P3518" s="5">
        <f>IF(L3518,E3518/L3518,0)</f>
        <v>227.27272727272728</v>
      </c>
      <c r="Q3518" s="6" t="s">
        <v>8320</v>
      </c>
      <c r="R3518" s="6" t="s">
        <v>8321</v>
      </c>
      <c r="S3518" s="11">
        <f>(((J3518/60)/60)/24)+DATE(1970,1,1)</f>
        <v>41856.010069444441</v>
      </c>
      <c r="T3518" s="11">
        <f>(((I3518/60)/60)/24)+DATE(1970,1,1)</f>
        <v>41890.125</v>
      </c>
      <c r="U3518">
        <f>YEAR(S3518)</f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E3519/D3519*100</f>
        <v>100</v>
      </c>
      <c r="P3519" s="5">
        <f>IF(L3519,E3519/L3519,0)</f>
        <v>307.69230769230768</v>
      </c>
      <c r="Q3519" s="6" t="s">
        <v>8320</v>
      </c>
      <c r="R3519" s="6" t="s">
        <v>8321</v>
      </c>
      <c r="S3519" s="11">
        <f>(((J3519/60)/60)/24)+DATE(1970,1,1)</f>
        <v>41794.817523148151</v>
      </c>
      <c r="T3519" s="11">
        <f>(((I3519/60)/60)/24)+DATE(1970,1,1)</f>
        <v>41824.458333333336</v>
      </c>
      <c r="U3519">
        <f>YEAR(S3519)</f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E3520/D3520*100</f>
        <v>110.04599999999999</v>
      </c>
      <c r="P3520" s="5">
        <f>IF(L3520,E3520/L3520,0)</f>
        <v>50.020909090909093</v>
      </c>
      <c r="Q3520" s="6" t="s">
        <v>8320</v>
      </c>
      <c r="R3520" s="6" t="s">
        <v>8321</v>
      </c>
      <c r="S3520" s="11">
        <f>(((J3520/60)/60)/24)+DATE(1970,1,1)</f>
        <v>41893.783553240741</v>
      </c>
      <c r="T3520" s="11">
        <f>(((I3520/60)/60)/24)+DATE(1970,1,1)</f>
        <v>41914.597916666666</v>
      </c>
      <c r="U3520">
        <f>YEAR(S3520)</f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E3521/D3521*100</f>
        <v>101.35000000000001</v>
      </c>
      <c r="P3521" s="5">
        <f>IF(L3521,E3521/L3521,0)</f>
        <v>72.392857142857139</v>
      </c>
      <c r="Q3521" s="6" t="s">
        <v>8320</v>
      </c>
      <c r="R3521" s="6" t="s">
        <v>8321</v>
      </c>
      <c r="S3521" s="11">
        <f>(((J3521/60)/60)/24)+DATE(1970,1,1)</f>
        <v>42037.598958333328</v>
      </c>
      <c r="T3521" s="11">
        <f>(((I3521/60)/60)/24)+DATE(1970,1,1)</f>
        <v>42067.598958333328</v>
      </c>
      <c r="U3521">
        <f>YEAR(S3521)</f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E3522/D3522*100</f>
        <v>100.75</v>
      </c>
      <c r="P3522" s="5">
        <f>IF(L3522,E3522/L3522,0)</f>
        <v>95.952380952380949</v>
      </c>
      <c r="Q3522" s="6" t="s">
        <v>8320</v>
      </c>
      <c r="R3522" s="6" t="s">
        <v>8321</v>
      </c>
      <c r="S3522" s="11">
        <f>(((J3522/60)/60)/24)+DATE(1970,1,1)</f>
        <v>42227.824212962965</v>
      </c>
      <c r="T3522" s="11">
        <f>(((I3522/60)/60)/24)+DATE(1970,1,1)</f>
        <v>42253.57430555555</v>
      </c>
      <c r="U3522">
        <f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E3523/D3523*100</f>
        <v>169.42857142857144</v>
      </c>
      <c r="P3523" s="5">
        <f>IF(L3523,E3523/L3523,0)</f>
        <v>45.615384615384613</v>
      </c>
      <c r="Q3523" s="6" t="s">
        <v>8320</v>
      </c>
      <c r="R3523" s="6" t="s">
        <v>8321</v>
      </c>
      <c r="S3523" s="11">
        <f>(((J3523/60)/60)/24)+DATE(1970,1,1)</f>
        <v>41881.361342592594</v>
      </c>
      <c r="T3523" s="11">
        <f>(((I3523/60)/60)/24)+DATE(1970,1,1)</f>
        <v>41911.361342592594</v>
      </c>
      <c r="U3523">
        <f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E3524/D3524*100</f>
        <v>100</v>
      </c>
      <c r="P3524" s="5">
        <f>IF(L3524,E3524/L3524,0)</f>
        <v>41.029411764705884</v>
      </c>
      <c r="Q3524" s="6" t="s">
        <v>8320</v>
      </c>
      <c r="R3524" s="6" t="s">
        <v>8321</v>
      </c>
      <c r="S3524" s="11">
        <f>(((J3524/60)/60)/24)+DATE(1970,1,1)</f>
        <v>42234.789884259255</v>
      </c>
      <c r="T3524" s="11">
        <f>(((I3524/60)/60)/24)+DATE(1970,1,1)</f>
        <v>42262.420833333337</v>
      </c>
      <c r="U3524">
        <f>YEAR(S3524)</f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E3525/D3525*100</f>
        <v>113.65</v>
      </c>
      <c r="P3525" s="5">
        <f>IF(L3525,E3525/L3525,0)</f>
        <v>56.825000000000003</v>
      </c>
      <c r="Q3525" s="6" t="s">
        <v>8320</v>
      </c>
      <c r="R3525" s="6" t="s">
        <v>8321</v>
      </c>
      <c r="S3525" s="11">
        <f>(((J3525/60)/60)/24)+DATE(1970,1,1)</f>
        <v>42581.397546296299</v>
      </c>
      <c r="T3525" s="11">
        <f>(((I3525/60)/60)/24)+DATE(1970,1,1)</f>
        <v>42638.958333333328</v>
      </c>
      <c r="U3525">
        <f>YEAR(S3525)</f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E3526/D3526*100</f>
        <v>101.56</v>
      </c>
      <c r="P3526" s="5">
        <f>IF(L3526,E3526/L3526,0)</f>
        <v>137.24324324324326</v>
      </c>
      <c r="Q3526" s="6" t="s">
        <v>8320</v>
      </c>
      <c r="R3526" s="6" t="s">
        <v>8321</v>
      </c>
      <c r="S3526" s="11">
        <f>(((J3526/60)/60)/24)+DATE(1970,1,1)</f>
        <v>41880.76357638889</v>
      </c>
      <c r="T3526" s="11">
        <f>(((I3526/60)/60)/24)+DATE(1970,1,1)</f>
        <v>41895.166666666664</v>
      </c>
      <c r="U3526">
        <f>YEAR(S3526)</f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E3527/D3527*100</f>
        <v>106</v>
      </c>
      <c r="P3527" s="5">
        <f>IF(L3527,E3527/L3527,0)</f>
        <v>75.714285714285708</v>
      </c>
      <c r="Q3527" s="6" t="s">
        <v>8320</v>
      </c>
      <c r="R3527" s="6" t="s">
        <v>8321</v>
      </c>
      <c r="S3527" s="11">
        <f>(((J3527/60)/60)/24)+DATE(1970,1,1)</f>
        <v>42214.6956712963</v>
      </c>
      <c r="T3527" s="11">
        <f>(((I3527/60)/60)/24)+DATE(1970,1,1)</f>
        <v>42225.666666666672</v>
      </c>
      <c r="U3527">
        <f>YEAR(S3527)</f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E3528/D3528*100</f>
        <v>102</v>
      </c>
      <c r="P3528" s="5">
        <f>IF(L3528,E3528/L3528,0)</f>
        <v>99</v>
      </c>
      <c r="Q3528" s="6" t="s">
        <v>8320</v>
      </c>
      <c r="R3528" s="6" t="s">
        <v>8321</v>
      </c>
      <c r="S3528" s="11">
        <f>(((J3528/60)/60)/24)+DATE(1970,1,1)</f>
        <v>42460.335312499999</v>
      </c>
      <c r="T3528" s="11">
        <f>(((I3528/60)/60)/24)+DATE(1970,1,1)</f>
        <v>42488.249305555553</v>
      </c>
      <c r="U3528">
        <f>YEAR(S3528)</f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E3529/D3529*100</f>
        <v>116.91666666666667</v>
      </c>
      <c r="P3529" s="5">
        <f>IF(L3529,E3529/L3529,0)</f>
        <v>81.569767441860463</v>
      </c>
      <c r="Q3529" s="6" t="s">
        <v>8320</v>
      </c>
      <c r="R3529" s="6" t="s">
        <v>8321</v>
      </c>
      <c r="S3529" s="11">
        <f>(((J3529/60)/60)/24)+DATE(1970,1,1)</f>
        <v>42167.023206018523</v>
      </c>
      <c r="T3529" s="11">
        <f>(((I3529/60)/60)/24)+DATE(1970,1,1)</f>
        <v>42196.165972222225</v>
      </c>
      <c r="U3529">
        <f>YEAR(S3529)</f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E3530/D3530*100</f>
        <v>101.15151515151514</v>
      </c>
      <c r="P3530" s="5">
        <f>IF(L3530,E3530/L3530,0)</f>
        <v>45.108108108108105</v>
      </c>
      <c r="Q3530" s="6" t="s">
        <v>8320</v>
      </c>
      <c r="R3530" s="6" t="s">
        <v>8321</v>
      </c>
      <c r="S3530" s="11">
        <f>(((J3530/60)/60)/24)+DATE(1970,1,1)</f>
        <v>42733.50136574074</v>
      </c>
      <c r="T3530" s="11">
        <f>(((I3530/60)/60)/24)+DATE(1970,1,1)</f>
        <v>42753.50136574074</v>
      </c>
      <c r="U3530">
        <f>YEAR(S3530)</f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E3531/D3531*100</f>
        <v>132</v>
      </c>
      <c r="P3531" s="5">
        <f>IF(L3531,E3531/L3531,0)</f>
        <v>36.666666666666664</v>
      </c>
      <c r="Q3531" s="6" t="s">
        <v>8320</v>
      </c>
      <c r="R3531" s="6" t="s">
        <v>8321</v>
      </c>
      <c r="S3531" s="11">
        <f>(((J3531/60)/60)/24)+DATE(1970,1,1)</f>
        <v>42177.761782407411</v>
      </c>
      <c r="T3531" s="11">
        <f>(((I3531/60)/60)/24)+DATE(1970,1,1)</f>
        <v>42198.041666666672</v>
      </c>
      <c r="U3531">
        <f>YEAR(S3531)</f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E3532/D3532*100</f>
        <v>100</v>
      </c>
      <c r="P3532" s="5">
        <f>IF(L3532,E3532/L3532,0)</f>
        <v>125</v>
      </c>
      <c r="Q3532" s="6" t="s">
        <v>8320</v>
      </c>
      <c r="R3532" s="6" t="s">
        <v>8321</v>
      </c>
      <c r="S3532" s="11">
        <f>(((J3532/60)/60)/24)+DATE(1970,1,1)</f>
        <v>42442.623344907406</v>
      </c>
      <c r="T3532" s="11">
        <f>(((I3532/60)/60)/24)+DATE(1970,1,1)</f>
        <v>42470.833333333328</v>
      </c>
      <c r="U3532">
        <f>YEAR(S3532)</f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E3533/D3533*100</f>
        <v>128</v>
      </c>
      <c r="P3533" s="5">
        <f>IF(L3533,E3533/L3533,0)</f>
        <v>49.230769230769234</v>
      </c>
      <c r="Q3533" s="6" t="s">
        <v>8320</v>
      </c>
      <c r="R3533" s="6" t="s">
        <v>8321</v>
      </c>
      <c r="S3533" s="11">
        <f>(((J3533/60)/60)/24)+DATE(1970,1,1)</f>
        <v>42521.654328703706</v>
      </c>
      <c r="T3533" s="11">
        <f>(((I3533/60)/60)/24)+DATE(1970,1,1)</f>
        <v>42551.654328703706</v>
      </c>
      <c r="U3533">
        <f>YEAR(S3533)</f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E3534/D3534*100</f>
        <v>118.95833333333334</v>
      </c>
      <c r="P3534" s="5">
        <f>IF(L3534,E3534/L3534,0)</f>
        <v>42.296296296296298</v>
      </c>
      <c r="Q3534" s="6" t="s">
        <v>8320</v>
      </c>
      <c r="R3534" s="6" t="s">
        <v>8321</v>
      </c>
      <c r="S3534" s="11">
        <f>(((J3534/60)/60)/24)+DATE(1970,1,1)</f>
        <v>41884.599849537037</v>
      </c>
      <c r="T3534" s="11">
        <f>(((I3534/60)/60)/24)+DATE(1970,1,1)</f>
        <v>41900.165972222225</v>
      </c>
      <c r="U3534">
        <f>YEAR(S3534)</f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E3535/D3535*100</f>
        <v>126.2</v>
      </c>
      <c r="P3535" s="5">
        <f>IF(L3535,E3535/L3535,0)</f>
        <v>78.875</v>
      </c>
      <c r="Q3535" s="6" t="s">
        <v>8320</v>
      </c>
      <c r="R3535" s="6" t="s">
        <v>8321</v>
      </c>
      <c r="S3535" s="11">
        <f>(((J3535/60)/60)/24)+DATE(1970,1,1)</f>
        <v>42289.761192129634</v>
      </c>
      <c r="T3535" s="11">
        <f>(((I3535/60)/60)/24)+DATE(1970,1,1)</f>
        <v>42319.802858796291</v>
      </c>
      <c r="U3535">
        <f>YEAR(S3535)</f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E3536/D3536*100</f>
        <v>156.20000000000002</v>
      </c>
      <c r="P3536" s="5">
        <f>IF(L3536,E3536/L3536,0)</f>
        <v>38.284313725490193</v>
      </c>
      <c r="Q3536" s="6" t="s">
        <v>8320</v>
      </c>
      <c r="R3536" s="6" t="s">
        <v>8321</v>
      </c>
      <c r="S3536" s="11">
        <f>(((J3536/60)/60)/24)+DATE(1970,1,1)</f>
        <v>42243.6252662037</v>
      </c>
      <c r="T3536" s="11">
        <f>(((I3536/60)/60)/24)+DATE(1970,1,1)</f>
        <v>42278.6252662037</v>
      </c>
      <c r="U3536">
        <f>YEAR(S3536)</f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E3537/D3537*100</f>
        <v>103.15</v>
      </c>
      <c r="P3537" s="5">
        <f>IF(L3537,E3537/L3537,0)</f>
        <v>44.847826086956523</v>
      </c>
      <c r="Q3537" s="6" t="s">
        <v>8320</v>
      </c>
      <c r="R3537" s="6" t="s">
        <v>8321</v>
      </c>
      <c r="S3537" s="11">
        <f>(((J3537/60)/60)/24)+DATE(1970,1,1)</f>
        <v>42248.640162037031</v>
      </c>
      <c r="T3537" s="11">
        <f>(((I3537/60)/60)/24)+DATE(1970,1,1)</f>
        <v>42279.75</v>
      </c>
      <c r="U3537">
        <f>YEAR(S3537)</f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E3538/D3538*100</f>
        <v>153.33333333333334</v>
      </c>
      <c r="P3538" s="5">
        <f>IF(L3538,E3538/L3538,0)</f>
        <v>13.529411764705882</v>
      </c>
      <c r="Q3538" s="6" t="s">
        <v>8320</v>
      </c>
      <c r="R3538" s="6" t="s">
        <v>8321</v>
      </c>
      <c r="S3538" s="11">
        <f>(((J3538/60)/60)/24)+DATE(1970,1,1)</f>
        <v>42328.727141203708</v>
      </c>
      <c r="T3538" s="11">
        <f>(((I3538/60)/60)/24)+DATE(1970,1,1)</f>
        <v>42358.499305555553</v>
      </c>
      <c r="U3538">
        <f>YEAR(S3538)</f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E3539/D3539*100</f>
        <v>180.44444444444446</v>
      </c>
      <c r="P3539" s="5">
        <f>IF(L3539,E3539/L3539,0)</f>
        <v>43.5</v>
      </c>
      <c r="Q3539" s="6" t="s">
        <v>8320</v>
      </c>
      <c r="R3539" s="6" t="s">
        <v>8321</v>
      </c>
      <c r="S3539" s="11">
        <f>(((J3539/60)/60)/24)+DATE(1970,1,1)</f>
        <v>41923.354351851849</v>
      </c>
      <c r="T3539" s="11">
        <f>(((I3539/60)/60)/24)+DATE(1970,1,1)</f>
        <v>41960.332638888889</v>
      </c>
      <c r="U3539">
        <f>YEAR(S3539)</f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E3540/D3540*100</f>
        <v>128.44999999999999</v>
      </c>
      <c r="P3540" s="5">
        <f>IF(L3540,E3540/L3540,0)</f>
        <v>30.951807228915662</v>
      </c>
      <c r="Q3540" s="6" t="s">
        <v>8320</v>
      </c>
      <c r="R3540" s="6" t="s">
        <v>8321</v>
      </c>
      <c r="S3540" s="11">
        <f>(((J3540/60)/60)/24)+DATE(1970,1,1)</f>
        <v>42571.420601851853</v>
      </c>
      <c r="T3540" s="11">
        <f>(((I3540/60)/60)/24)+DATE(1970,1,1)</f>
        <v>42599.420601851853</v>
      </c>
      <c r="U3540">
        <f>YEAR(S3540)</f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E3541/D3541*100</f>
        <v>119.66666666666667</v>
      </c>
      <c r="P3541" s="5">
        <f>IF(L3541,E3541/L3541,0)</f>
        <v>55.230769230769234</v>
      </c>
      <c r="Q3541" s="6" t="s">
        <v>8320</v>
      </c>
      <c r="R3541" s="6" t="s">
        <v>8321</v>
      </c>
      <c r="S3541" s="11">
        <f>(((J3541/60)/60)/24)+DATE(1970,1,1)</f>
        <v>42600.756041666667</v>
      </c>
      <c r="T3541" s="11">
        <f>(((I3541/60)/60)/24)+DATE(1970,1,1)</f>
        <v>42621.756041666667</v>
      </c>
      <c r="U3541">
        <f>YEAR(S3541)</f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E3542/D3542*100</f>
        <v>123</v>
      </c>
      <c r="P3542" s="5">
        <f>IF(L3542,E3542/L3542,0)</f>
        <v>46.125</v>
      </c>
      <c r="Q3542" s="6" t="s">
        <v>8320</v>
      </c>
      <c r="R3542" s="6" t="s">
        <v>8321</v>
      </c>
      <c r="S3542" s="11">
        <f>(((J3542/60)/60)/24)+DATE(1970,1,1)</f>
        <v>42517.003368055557</v>
      </c>
      <c r="T3542" s="11">
        <f>(((I3542/60)/60)/24)+DATE(1970,1,1)</f>
        <v>42547.003368055557</v>
      </c>
      <c r="U3542">
        <f>YEAR(S3542)</f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E3543/D3543*100</f>
        <v>105</v>
      </c>
      <c r="P3543" s="5">
        <f>IF(L3543,E3543/L3543,0)</f>
        <v>39.375</v>
      </c>
      <c r="Q3543" s="6" t="s">
        <v>8320</v>
      </c>
      <c r="R3543" s="6" t="s">
        <v>8321</v>
      </c>
      <c r="S3543" s="11">
        <f>(((J3543/60)/60)/24)+DATE(1970,1,1)</f>
        <v>42222.730034722219</v>
      </c>
      <c r="T3543" s="11">
        <f>(((I3543/60)/60)/24)+DATE(1970,1,1)</f>
        <v>42247.730034722219</v>
      </c>
      <c r="U3543">
        <f>YEAR(S3543)</f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E3544/D3544*100</f>
        <v>102.23636363636363</v>
      </c>
      <c r="P3544" s="5">
        <f>IF(L3544,E3544/L3544,0)</f>
        <v>66.152941176470591</v>
      </c>
      <c r="Q3544" s="6" t="s">
        <v>8320</v>
      </c>
      <c r="R3544" s="6" t="s">
        <v>8321</v>
      </c>
      <c r="S3544" s="11">
        <f>(((J3544/60)/60)/24)+DATE(1970,1,1)</f>
        <v>41829.599791666667</v>
      </c>
      <c r="T3544" s="11">
        <f>(((I3544/60)/60)/24)+DATE(1970,1,1)</f>
        <v>41889.599791666667</v>
      </c>
      <c r="U3544">
        <f>YEAR(S3544)</f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E3545/D3545*100</f>
        <v>104.66666666666666</v>
      </c>
      <c r="P3545" s="5">
        <f>IF(L3545,E3545/L3545,0)</f>
        <v>54.137931034482762</v>
      </c>
      <c r="Q3545" s="6" t="s">
        <v>8320</v>
      </c>
      <c r="R3545" s="6" t="s">
        <v>8321</v>
      </c>
      <c r="S3545" s="11">
        <f>(((J3545/60)/60)/24)+DATE(1970,1,1)</f>
        <v>42150.755312499998</v>
      </c>
      <c r="T3545" s="11">
        <f>(((I3545/60)/60)/24)+DATE(1970,1,1)</f>
        <v>42180.755312499998</v>
      </c>
      <c r="U3545">
        <f>YEAR(S3545)</f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E3546/D3546*100</f>
        <v>100</v>
      </c>
      <c r="P3546" s="5">
        <f>IF(L3546,E3546/L3546,0)</f>
        <v>104.16666666666667</v>
      </c>
      <c r="Q3546" s="6" t="s">
        <v>8320</v>
      </c>
      <c r="R3546" s="6" t="s">
        <v>8321</v>
      </c>
      <c r="S3546" s="11">
        <f>(((J3546/60)/60)/24)+DATE(1970,1,1)</f>
        <v>42040.831678240742</v>
      </c>
      <c r="T3546" s="11">
        <f>(((I3546/60)/60)/24)+DATE(1970,1,1)</f>
        <v>42070.831678240742</v>
      </c>
      <c r="U3546">
        <f>YEAR(S3546)</f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E3547/D3547*100</f>
        <v>100.4</v>
      </c>
      <c r="P3547" s="5">
        <f>IF(L3547,E3547/L3547,0)</f>
        <v>31.375</v>
      </c>
      <c r="Q3547" s="6" t="s">
        <v>8320</v>
      </c>
      <c r="R3547" s="6" t="s">
        <v>8321</v>
      </c>
      <c r="S3547" s="11">
        <f>(((J3547/60)/60)/24)+DATE(1970,1,1)</f>
        <v>42075.807395833333</v>
      </c>
      <c r="T3547" s="11">
        <f>(((I3547/60)/60)/24)+DATE(1970,1,1)</f>
        <v>42105.807395833333</v>
      </c>
      <c r="U3547">
        <f>YEAR(S3547)</f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E3548/D3548*100</f>
        <v>102.27272727272727</v>
      </c>
      <c r="P3548" s="5">
        <f>IF(L3548,E3548/L3548,0)</f>
        <v>59.210526315789473</v>
      </c>
      <c r="Q3548" s="6" t="s">
        <v>8320</v>
      </c>
      <c r="R3548" s="6" t="s">
        <v>8321</v>
      </c>
      <c r="S3548" s="11">
        <f>(((J3548/60)/60)/24)+DATE(1970,1,1)</f>
        <v>42073.660694444443</v>
      </c>
      <c r="T3548" s="11">
        <f>(((I3548/60)/60)/24)+DATE(1970,1,1)</f>
        <v>42095.165972222225</v>
      </c>
      <c r="U3548">
        <f>YEAR(S3548)</f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E3549/D3549*100</f>
        <v>114.40928571428573</v>
      </c>
      <c r="P3549" s="5">
        <f>IF(L3549,E3549/L3549,0)</f>
        <v>119.17633928571429</v>
      </c>
      <c r="Q3549" s="6" t="s">
        <v>8320</v>
      </c>
      <c r="R3549" s="6" t="s">
        <v>8321</v>
      </c>
      <c r="S3549" s="11">
        <f>(((J3549/60)/60)/24)+DATE(1970,1,1)</f>
        <v>42480.078715277778</v>
      </c>
      <c r="T3549" s="11">
        <f>(((I3549/60)/60)/24)+DATE(1970,1,1)</f>
        <v>42504.165972222225</v>
      </c>
      <c r="U3549">
        <f>YEAR(S3549)</f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E3550/D3550*100</f>
        <v>101.9047619047619</v>
      </c>
      <c r="P3550" s="5">
        <f>IF(L3550,E3550/L3550,0)</f>
        <v>164.61538461538461</v>
      </c>
      <c r="Q3550" s="6" t="s">
        <v>8320</v>
      </c>
      <c r="R3550" s="6" t="s">
        <v>8321</v>
      </c>
      <c r="S3550" s="11">
        <f>(((J3550/60)/60)/24)+DATE(1970,1,1)</f>
        <v>42411.942291666666</v>
      </c>
      <c r="T3550" s="11">
        <f>(((I3550/60)/60)/24)+DATE(1970,1,1)</f>
        <v>42434.041666666672</v>
      </c>
      <c r="U3550">
        <f>YEAR(S3550)</f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E3551/D3551*100</f>
        <v>102</v>
      </c>
      <c r="P3551" s="5">
        <f>IF(L3551,E3551/L3551,0)</f>
        <v>24.285714285714285</v>
      </c>
      <c r="Q3551" s="6" t="s">
        <v>8320</v>
      </c>
      <c r="R3551" s="6" t="s">
        <v>8321</v>
      </c>
      <c r="S3551" s="11">
        <f>(((J3551/60)/60)/24)+DATE(1970,1,1)</f>
        <v>42223.394363425927</v>
      </c>
      <c r="T3551" s="11">
        <f>(((I3551/60)/60)/24)+DATE(1970,1,1)</f>
        <v>42251.394363425927</v>
      </c>
      <c r="U3551">
        <f>YEAR(S3551)</f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E3552/D3552*100</f>
        <v>104.80000000000001</v>
      </c>
      <c r="P3552" s="5">
        <f>IF(L3552,E3552/L3552,0)</f>
        <v>40.9375</v>
      </c>
      <c r="Q3552" s="6" t="s">
        <v>8320</v>
      </c>
      <c r="R3552" s="6" t="s">
        <v>8321</v>
      </c>
      <c r="S3552" s="11">
        <f>(((J3552/60)/60)/24)+DATE(1970,1,1)</f>
        <v>42462.893495370372</v>
      </c>
      <c r="T3552" s="11">
        <f>(((I3552/60)/60)/24)+DATE(1970,1,1)</f>
        <v>42492.893495370372</v>
      </c>
      <c r="U3552">
        <f>YEAR(S3552)</f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E3553/D3553*100</f>
        <v>101.83333333333333</v>
      </c>
      <c r="P3553" s="5">
        <f>IF(L3553,E3553/L3553,0)</f>
        <v>61.1</v>
      </c>
      <c r="Q3553" s="6" t="s">
        <v>8320</v>
      </c>
      <c r="R3553" s="6" t="s">
        <v>8321</v>
      </c>
      <c r="S3553" s="11">
        <f>(((J3553/60)/60)/24)+DATE(1970,1,1)</f>
        <v>41753.515856481477</v>
      </c>
      <c r="T3553" s="11">
        <f>(((I3553/60)/60)/24)+DATE(1970,1,1)</f>
        <v>41781.921527777777</v>
      </c>
      <c r="U3553">
        <f>YEAR(S3553)</f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E3554/D3554*100</f>
        <v>100</v>
      </c>
      <c r="P3554" s="5">
        <f>IF(L3554,E3554/L3554,0)</f>
        <v>38.65</v>
      </c>
      <c r="Q3554" s="6" t="s">
        <v>8320</v>
      </c>
      <c r="R3554" s="6" t="s">
        <v>8321</v>
      </c>
      <c r="S3554" s="11">
        <f>(((J3554/60)/60)/24)+DATE(1970,1,1)</f>
        <v>41788.587083333332</v>
      </c>
      <c r="T3554" s="11">
        <f>(((I3554/60)/60)/24)+DATE(1970,1,1)</f>
        <v>41818.587083333332</v>
      </c>
      <c r="U3554">
        <f>YEAR(S3554)</f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E3555/D3555*100</f>
        <v>106.27272727272728</v>
      </c>
      <c r="P3555" s="5">
        <f>IF(L3555,E3555/L3555,0)</f>
        <v>56.20192307692308</v>
      </c>
      <c r="Q3555" s="6" t="s">
        <v>8320</v>
      </c>
      <c r="R3555" s="6" t="s">
        <v>8321</v>
      </c>
      <c r="S3555" s="11">
        <f>(((J3555/60)/60)/24)+DATE(1970,1,1)</f>
        <v>42196.028703703705</v>
      </c>
      <c r="T3555" s="11">
        <f>(((I3555/60)/60)/24)+DATE(1970,1,1)</f>
        <v>42228</v>
      </c>
      <c r="U3555">
        <f>YEAR(S3555)</f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E3556/D3556*100</f>
        <v>113.42219999999999</v>
      </c>
      <c r="P3556" s="5">
        <f>IF(L3556,E3556/L3556,0)</f>
        <v>107.00207547169811</v>
      </c>
      <c r="Q3556" s="6" t="s">
        <v>8320</v>
      </c>
      <c r="R3556" s="6" t="s">
        <v>8321</v>
      </c>
      <c r="S3556" s="11">
        <f>(((J3556/60)/60)/24)+DATE(1970,1,1)</f>
        <v>42016.050451388888</v>
      </c>
      <c r="T3556" s="11">
        <f>(((I3556/60)/60)/24)+DATE(1970,1,1)</f>
        <v>42046.708333333328</v>
      </c>
      <c r="U3556">
        <f>YEAR(S3556)</f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E3557/D3557*100</f>
        <v>100</v>
      </c>
      <c r="P3557" s="5">
        <f>IF(L3557,E3557/L3557,0)</f>
        <v>171.42857142857142</v>
      </c>
      <c r="Q3557" s="6" t="s">
        <v>8320</v>
      </c>
      <c r="R3557" s="6" t="s">
        <v>8321</v>
      </c>
      <c r="S3557" s="11">
        <f>(((J3557/60)/60)/24)+DATE(1970,1,1)</f>
        <v>42661.442060185189</v>
      </c>
      <c r="T3557" s="11">
        <f>(((I3557/60)/60)/24)+DATE(1970,1,1)</f>
        <v>42691.483726851846</v>
      </c>
      <c r="U3557">
        <f>YEAR(S3557)</f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E3558/D3558*100</f>
        <v>100.45454545454547</v>
      </c>
      <c r="P3558" s="5">
        <f>IF(L3558,E3558/L3558,0)</f>
        <v>110.5</v>
      </c>
      <c r="Q3558" s="6" t="s">
        <v>8320</v>
      </c>
      <c r="R3558" s="6" t="s">
        <v>8321</v>
      </c>
      <c r="S3558" s="11">
        <f>(((J3558/60)/60)/24)+DATE(1970,1,1)</f>
        <v>41808.649583333332</v>
      </c>
      <c r="T3558" s="11">
        <f>(((I3558/60)/60)/24)+DATE(1970,1,1)</f>
        <v>41868.649583333332</v>
      </c>
      <c r="U3558">
        <f>YEAR(S3558)</f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E3559/D3559*100</f>
        <v>100.03599999999999</v>
      </c>
      <c r="P3559" s="5">
        <f>IF(L3559,E3559/L3559,0)</f>
        <v>179.27598566308242</v>
      </c>
      <c r="Q3559" s="6" t="s">
        <v>8320</v>
      </c>
      <c r="R3559" s="6" t="s">
        <v>8321</v>
      </c>
      <c r="S3559" s="11">
        <f>(((J3559/60)/60)/24)+DATE(1970,1,1)</f>
        <v>41730.276747685188</v>
      </c>
      <c r="T3559" s="11">
        <f>(((I3559/60)/60)/24)+DATE(1970,1,1)</f>
        <v>41764.276747685188</v>
      </c>
      <c r="U3559">
        <f>YEAR(S3559)</f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E3560/D3560*100</f>
        <v>144</v>
      </c>
      <c r="P3560" s="5">
        <f>IF(L3560,E3560/L3560,0)</f>
        <v>22.90909090909091</v>
      </c>
      <c r="Q3560" s="6" t="s">
        <v>8320</v>
      </c>
      <c r="R3560" s="6" t="s">
        <v>8321</v>
      </c>
      <c r="S3560" s="11">
        <f>(((J3560/60)/60)/24)+DATE(1970,1,1)</f>
        <v>42139.816840277781</v>
      </c>
      <c r="T3560" s="11">
        <f>(((I3560/60)/60)/24)+DATE(1970,1,1)</f>
        <v>42181.875</v>
      </c>
      <c r="U3560">
        <f>YEAR(S3560)</f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E3561/D3561*100</f>
        <v>103.49999999999999</v>
      </c>
      <c r="P3561" s="5">
        <f>IF(L3561,E3561/L3561,0)</f>
        <v>43.125</v>
      </c>
      <c r="Q3561" s="6" t="s">
        <v>8320</v>
      </c>
      <c r="R3561" s="6" t="s">
        <v>8321</v>
      </c>
      <c r="S3561" s="11">
        <f>(((J3561/60)/60)/24)+DATE(1970,1,1)</f>
        <v>42194.096157407403</v>
      </c>
      <c r="T3561" s="11">
        <f>(((I3561/60)/60)/24)+DATE(1970,1,1)</f>
        <v>42216.373611111107</v>
      </c>
      <c r="U3561">
        <f>YEAR(S3561)</f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E3562/D3562*100</f>
        <v>108.43750000000001</v>
      </c>
      <c r="P3562" s="5">
        <f>IF(L3562,E3562/L3562,0)</f>
        <v>46.891891891891895</v>
      </c>
      <c r="Q3562" s="6" t="s">
        <v>8320</v>
      </c>
      <c r="R3562" s="6" t="s">
        <v>8321</v>
      </c>
      <c r="S3562" s="11">
        <f>(((J3562/60)/60)/24)+DATE(1970,1,1)</f>
        <v>42115.889652777783</v>
      </c>
      <c r="T3562" s="11">
        <f>(((I3562/60)/60)/24)+DATE(1970,1,1)</f>
        <v>42151.114583333328</v>
      </c>
      <c r="U3562">
        <f>YEAR(S3562)</f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E3563/D3563*100</f>
        <v>102.4</v>
      </c>
      <c r="P3563" s="5">
        <f>IF(L3563,E3563/L3563,0)</f>
        <v>47.407407407407405</v>
      </c>
      <c r="Q3563" s="6" t="s">
        <v>8320</v>
      </c>
      <c r="R3563" s="6" t="s">
        <v>8321</v>
      </c>
      <c r="S3563" s="11">
        <f>(((J3563/60)/60)/24)+DATE(1970,1,1)</f>
        <v>42203.680300925931</v>
      </c>
      <c r="T3563" s="11">
        <f>(((I3563/60)/60)/24)+DATE(1970,1,1)</f>
        <v>42221.774999999994</v>
      </c>
      <c r="U3563">
        <f>YEAR(S3563)</f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E3564/D3564*100</f>
        <v>148.88888888888889</v>
      </c>
      <c r="P3564" s="5">
        <f>IF(L3564,E3564/L3564,0)</f>
        <v>15.129032258064516</v>
      </c>
      <c r="Q3564" s="6" t="s">
        <v>8320</v>
      </c>
      <c r="R3564" s="6" t="s">
        <v>8321</v>
      </c>
      <c r="S3564" s="11">
        <f>(((J3564/60)/60)/24)+DATE(1970,1,1)</f>
        <v>42433.761886574073</v>
      </c>
      <c r="T3564" s="11">
        <f>(((I3564/60)/60)/24)+DATE(1970,1,1)</f>
        <v>42442.916666666672</v>
      </c>
      <c r="U3564">
        <f>YEAR(S3564)</f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E3565/D3565*100</f>
        <v>105.49000000000002</v>
      </c>
      <c r="P3565" s="5">
        <f>IF(L3565,E3565/L3565,0)</f>
        <v>21.098000000000003</v>
      </c>
      <c r="Q3565" s="6" t="s">
        <v>8320</v>
      </c>
      <c r="R3565" s="6" t="s">
        <v>8321</v>
      </c>
      <c r="S3565" s="11">
        <f>(((J3565/60)/60)/24)+DATE(1970,1,1)</f>
        <v>42555.671944444446</v>
      </c>
      <c r="T3565" s="11">
        <f>(((I3565/60)/60)/24)+DATE(1970,1,1)</f>
        <v>42583.791666666672</v>
      </c>
      <c r="U3565">
        <f>YEAR(S3565)</f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E3566/D3566*100</f>
        <v>100.49999999999999</v>
      </c>
      <c r="P3566" s="5">
        <f>IF(L3566,E3566/L3566,0)</f>
        <v>59.117647058823529</v>
      </c>
      <c r="Q3566" s="6" t="s">
        <v>8320</v>
      </c>
      <c r="R3566" s="6" t="s">
        <v>8321</v>
      </c>
      <c r="S3566" s="11">
        <f>(((J3566/60)/60)/24)+DATE(1970,1,1)</f>
        <v>42236.623252314821</v>
      </c>
      <c r="T3566" s="11">
        <f>(((I3566/60)/60)/24)+DATE(1970,1,1)</f>
        <v>42282.666666666672</v>
      </c>
      <c r="U3566">
        <f>YEAR(S3566)</f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E3567/D3567*100</f>
        <v>130.55555555555557</v>
      </c>
      <c r="P3567" s="5">
        <f>IF(L3567,E3567/L3567,0)</f>
        <v>97.916666666666671</v>
      </c>
      <c r="Q3567" s="6" t="s">
        <v>8320</v>
      </c>
      <c r="R3567" s="6" t="s">
        <v>8321</v>
      </c>
      <c r="S3567" s="11">
        <f>(((J3567/60)/60)/24)+DATE(1970,1,1)</f>
        <v>41974.743148148147</v>
      </c>
      <c r="T3567" s="11">
        <f>(((I3567/60)/60)/24)+DATE(1970,1,1)</f>
        <v>42004.743148148147</v>
      </c>
      <c r="U3567">
        <f>YEAR(S3567)</f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E3568/D3568*100</f>
        <v>104.75000000000001</v>
      </c>
      <c r="P3568" s="5">
        <f>IF(L3568,E3568/L3568,0)</f>
        <v>55.131578947368418</v>
      </c>
      <c r="Q3568" s="6" t="s">
        <v>8320</v>
      </c>
      <c r="R3568" s="6" t="s">
        <v>8321</v>
      </c>
      <c r="S3568" s="11">
        <f>(((J3568/60)/60)/24)+DATE(1970,1,1)</f>
        <v>41997.507905092592</v>
      </c>
      <c r="T3568" s="11">
        <f>(((I3568/60)/60)/24)+DATE(1970,1,1)</f>
        <v>42027.507905092592</v>
      </c>
      <c r="U3568">
        <f>YEAR(S3568)</f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E3569/D3569*100</f>
        <v>108.80000000000001</v>
      </c>
      <c r="P3569" s="5">
        <f>IF(L3569,E3569/L3569,0)</f>
        <v>26.536585365853657</v>
      </c>
      <c r="Q3569" s="6" t="s">
        <v>8320</v>
      </c>
      <c r="R3569" s="6" t="s">
        <v>8321</v>
      </c>
      <c r="S3569" s="11">
        <f>(((J3569/60)/60)/24)+DATE(1970,1,1)</f>
        <v>42135.810694444444</v>
      </c>
      <c r="T3569" s="11">
        <f>(((I3569/60)/60)/24)+DATE(1970,1,1)</f>
        <v>42165.810694444444</v>
      </c>
      <c r="U3569">
        <f>YEAR(S3569)</f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E3570/D3570*100</f>
        <v>111.00000000000001</v>
      </c>
      <c r="P3570" s="5">
        <f>IF(L3570,E3570/L3570,0)</f>
        <v>58.421052631578945</v>
      </c>
      <c r="Q3570" s="6" t="s">
        <v>8320</v>
      </c>
      <c r="R3570" s="6" t="s">
        <v>8321</v>
      </c>
      <c r="S3570" s="11">
        <f>(((J3570/60)/60)/24)+DATE(1970,1,1)</f>
        <v>41869.740671296298</v>
      </c>
      <c r="T3570" s="11">
        <f>(((I3570/60)/60)/24)+DATE(1970,1,1)</f>
        <v>41899.740671296298</v>
      </c>
      <c r="U3570">
        <f>YEAR(S3570)</f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E3571/D3571*100</f>
        <v>100.47999999999999</v>
      </c>
      <c r="P3571" s="5">
        <f>IF(L3571,E3571/L3571,0)</f>
        <v>122.53658536585365</v>
      </c>
      <c r="Q3571" s="6" t="s">
        <v>8320</v>
      </c>
      <c r="R3571" s="6" t="s">
        <v>8321</v>
      </c>
      <c r="S3571" s="11">
        <f>(((J3571/60)/60)/24)+DATE(1970,1,1)</f>
        <v>41982.688611111109</v>
      </c>
      <c r="T3571" s="11">
        <f>(((I3571/60)/60)/24)+DATE(1970,1,1)</f>
        <v>42012.688611111109</v>
      </c>
      <c r="U3571">
        <f>YEAR(S3571)</f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E3572/D3572*100</f>
        <v>114.35</v>
      </c>
      <c r="P3572" s="5">
        <f>IF(L3572,E3572/L3572,0)</f>
        <v>87.961538461538467</v>
      </c>
      <c r="Q3572" s="6" t="s">
        <v>8320</v>
      </c>
      <c r="R3572" s="6" t="s">
        <v>8321</v>
      </c>
      <c r="S3572" s="11">
        <f>(((J3572/60)/60)/24)+DATE(1970,1,1)</f>
        <v>41976.331979166673</v>
      </c>
      <c r="T3572" s="11">
        <f>(((I3572/60)/60)/24)+DATE(1970,1,1)</f>
        <v>42004.291666666672</v>
      </c>
      <c r="U3572">
        <f>YEAR(S3572)</f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E3573/D3573*100</f>
        <v>122.06666666666666</v>
      </c>
      <c r="P3573" s="5">
        <f>IF(L3573,E3573/L3573,0)</f>
        <v>73.239999999999995</v>
      </c>
      <c r="Q3573" s="6" t="s">
        <v>8320</v>
      </c>
      <c r="R3573" s="6" t="s">
        <v>8321</v>
      </c>
      <c r="S3573" s="11">
        <f>(((J3573/60)/60)/24)+DATE(1970,1,1)</f>
        <v>41912.858946759261</v>
      </c>
      <c r="T3573" s="11">
        <f>(((I3573/60)/60)/24)+DATE(1970,1,1)</f>
        <v>41942.858946759261</v>
      </c>
      <c r="U3573">
        <f>YEAR(S3573)</f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E3574/D3574*100</f>
        <v>100</v>
      </c>
      <c r="P3574" s="5">
        <f>IF(L3574,E3574/L3574,0)</f>
        <v>55.555555555555557</v>
      </c>
      <c r="Q3574" s="6" t="s">
        <v>8320</v>
      </c>
      <c r="R3574" s="6" t="s">
        <v>8321</v>
      </c>
      <c r="S3574" s="11">
        <f>(((J3574/60)/60)/24)+DATE(1970,1,1)</f>
        <v>42146.570393518516</v>
      </c>
      <c r="T3574" s="11">
        <f>(((I3574/60)/60)/24)+DATE(1970,1,1)</f>
        <v>42176.570393518516</v>
      </c>
      <c r="U3574">
        <f>YEAR(S3574)</f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E3575/D3575*100</f>
        <v>102.8</v>
      </c>
      <c r="P3575" s="5">
        <f>IF(L3575,E3575/L3575,0)</f>
        <v>39.53846153846154</v>
      </c>
      <c r="Q3575" s="6" t="s">
        <v>8320</v>
      </c>
      <c r="R3575" s="6" t="s">
        <v>8321</v>
      </c>
      <c r="S3575" s="11">
        <f>(((J3575/60)/60)/24)+DATE(1970,1,1)</f>
        <v>41921.375532407408</v>
      </c>
      <c r="T3575" s="11">
        <f>(((I3575/60)/60)/24)+DATE(1970,1,1)</f>
        <v>41951.417199074072</v>
      </c>
      <c r="U3575">
        <f>YEAR(S3575)</f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E3576/D3576*100</f>
        <v>106.12068965517241</v>
      </c>
      <c r="P3576" s="5">
        <f>IF(L3576,E3576/L3576,0)</f>
        <v>136.77777777777777</v>
      </c>
      <c r="Q3576" s="6" t="s">
        <v>8320</v>
      </c>
      <c r="R3576" s="6" t="s">
        <v>8321</v>
      </c>
      <c r="S3576" s="11">
        <f>(((J3576/60)/60)/24)+DATE(1970,1,1)</f>
        <v>41926.942685185182</v>
      </c>
      <c r="T3576" s="11">
        <f>(((I3576/60)/60)/24)+DATE(1970,1,1)</f>
        <v>41956.984351851846</v>
      </c>
      <c r="U3576">
        <f>YEAR(S3576)</f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E3577/D3577*100</f>
        <v>101.33000000000001</v>
      </c>
      <c r="P3577" s="5">
        <f>IF(L3577,E3577/L3577,0)</f>
        <v>99.343137254901961</v>
      </c>
      <c r="Q3577" s="6" t="s">
        <v>8320</v>
      </c>
      <c r="R3577" s="6" t="s">
        <v>8321</v>
      </c>
      <c r="S3577" s="11">
        <f>(((J3577/60)/60)/24)+DATE(1970,1,1)</f>
        <v>42561.783877314811</v>
      </c>
      <c r="T3577" s="11">
        <f>(((I3577/60)/60)/24)+DATE(1970,1,1)</f>
        <v>42593.165972222225</v>
      </c>
      <c r="U3577">
        <f>YEAR(S3577)</f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E3578/D3578*100</f>
        <v>100</v>
      </c>
      <c r="P3578" s="5">
        <f>IF(L3578,E3578/L3578,0)</f>
        <v>20</v>
      </c>
      <c r="Q3578" s="6" t="s">
        <v>8320</v>
      </c>
      <c r="R3578" s="6" t="s">
        <v>8321</v>
      </c>
      <c r="S3578" s="11">
        <f>(((J3578/60)/60)/24)+DATE(1970,1,1)</f>
        <v>42649.54923611111</v>
      </c>
      <c r="T3578" s="11">
        <f>(((I3578/60)/60)/24)+DATE(1970,1,1)</f>
        <v>42709.590902777782</v>
      </c>
      <c r="U3578">
        <f>YEAR(S3578)</f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E3579/D3579*100</f>
        <v>130</v>
      </c>
      <c r="P3579" s="5">
        <f>IF(L3579,E3579/L3579,0)</f>
        <v>28.888888888888889</v>
      </c>
      <c r="Q3579" s="6" t="s">
        <v>8320</v>
      </c>
      <c r="R3579" s="6" t="s">
        <v>8321</v>
      </c>
      <c r="S3579" s="11">
        <f>(((J3579/60)/60)/24)+DATE(1970,1,1)</f>
        <v>42093.786840277782</v>
      </c>
      <c r="T3579" s="11">
        <f>(((I3579/60)/60)/24)+DATE(1970,1,1)</f>
        <v>42120.26944444445</v>
      </c>
      <c r="U3579">
        <f>YEAR(S3579)</f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E3580/D3580*100</f>
        <v>100.01333333333334</v>
      </c>
      <c r="P3580" s="5">
        <f>IF(L3580,E3580/L3580,0)</f>
        <v>40.545945945945945</v>
      </c>
      <c r="Q3580" s="6" t="s">
        <v>8320</v>
      </c>
      <c r="R3580" s="6" t="s">
        <v>8321</v>
      </c>
      <c r="S3580" s="11">
        <f>(((J3580/60)/60)/24)+DATE(1970,1,1)</f>
        <v>42460.733530092592</v>
      </c>
      <c r="T3580" s="11">
        <f>(((I3580/60)/60)/24)+DATE(1970,1,1)</f>
        <v>42490.733530092592</v>
      </c>
      <c r="U3580">
        <f>YEAR(S3580)</f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E3581/D3581*100</f>
        <v>100</v>
      </c>
      <c r="P3581" s="5">
        <f>IF(L3581,E3581/L3581,0)</f>
        <v>35.714285714285715</v>
      </c>
      <c r="Q3581" s="6" t="s">
        <v>8320</v>
      </c>
      <c r="R3581" s="6" t="s">
        <v>8321</v>
      </c>
      <c r="S3581" s="11">
        <f>(((J3581/60)/60)/24)+DATE(1970,1,1)</f>
        <v>42430.762222222227</v>
      </c>
      <c r="T3581" s="11">
        <f>(((I3581/60)/60)/24)+DATE(1970,1,1)</f>
        <v>42460.720555555556</v>
      </c>
      <c r="U3581">
        <f>YEAR(S3581)</f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E3582/D3582*100</f>
        <v>113.88888888888889</v>
      </c>
      <c r="P3582" s="5">
        <f>IF(L3582,E3582/L3582,0)</f>
        <v>37.962962962962962</v>
      </c>
      <c r="Q3582" s="6" t="s">
        <v>8320</v>
      </c>
      <c r="R3582" s="6" t="s">
        <v>8321</v>
      </c>
      <c r="S3582" s="11">
        <f>(((J3582/60)/60)/24)+DATE(1970,1,1)</f>
        <v>42026.176180555558</v>
      </c>
      <c r="T3582" s="11">
        <f>(((I3582/60)/60)/24)+DATE(1970,1,1)</f>
        <v>42064.207638888889</v>
      </c>
      <c r="U3582">
        <f>YEAR(S3582)</f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E3583/D3583*100</f>
        <v>100</v>
      </c>
      <c r="P3583" s="5">
        <f>IF(L3583,E3583/L3583,0)</f>
        <v>33.333333333333336</v>
      </c>
      <c r="Q3583" s="6" t="s">
        <v>8320</v>
      </c>
      <c r="R3583" s="6" t="s">
        <v>8321</v>
      </c>
      <c r="S3583" s="11">
        <f>(((J3583/60)/60)/24)+DATE(1970,1,1)</f>
        <v>41836.471180555556</v>
      </c>
      <c r="T3583" s="11">
        <f>(((I3583/60)/60)/24)+DATE(1970,1,1)</f>
        <v>41850.471180555556</v>
      </c>
      <c r="U3583">
        <f>YEAR(S3583)</f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E3584/D3584*100</f>
        <v>287</v>
      </c>
      <c r="P3584" s="5">
        <f>IF(L3584,E3584/L3584,0)</f>
        <v>58.571428571428569</v>
      </c>
      <c r="Q3584" s="6" t="s">
        <v>8320</v>
      </c>
      <c r="R3584" s="6" t="s">
        <v>8321</v>
      </c>
      <c r="S3584" s="11">
        <f>(((J3584/60)/60)/24)+DATE(1970,1,1)</f>
        <v>42451.095856481479</v>
      </c>
      <c r="T3584" s="11">
        <f>(((I3584/60)/60)/24)+DATE(1970,1,1)</f>
        <v>42465.095856481479</v>
      </c>
      <c r="U3584">
        <f>YEAR(S3584)</f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E3585/D3585*100</f>
        <v>108.5</v>
      </c>
      <c r="P3585" s="5">
        <f>IF(L3585,E3585/L3585,0)</f>
        <v>135.625</v>
      </c>
      <c r="Q3585" s="6" t="s">
        <v>8320</v>
      </c>
      <c r="R3585" s="6" t="s">
        <v>8321</v>
      </c>
      <c r="S3585" s="11">
        <f>(((J3585/60)/60)/24)+DATE(1970,1,1)</f>
        <v>42418.425983796296</v>
      </c>
      <c r="T3585" s="11">
        <f>(((I3585/60)/60)/24)+DATE(1970,1,1)</f>
        <v>42478.384317129632</v>
      </c>
      <c r="U3585">
        <f>YEAR(S3585)</f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E3586/D3586*100</f>
        <v>115.5</v>
      </c>
      <c r="P3586" s="5">
        <f>IF(L3586,E3586/L3586,0)</f>
        <v>30.9375</v>
      </c>
      <c r="Q3586" s="6" t="s">
        <v>8320</v>
      </c>
      <c r="R3586" s="6" t="s">
        <v>8321</v>
      </c>
      <c r="S3586" s="11">
        <f>(((J3586/60)/60)/24)+DATE(1970,1,1)</f>
        <v>42168.316481481481</v>
      </c>
      <c r="T3586" s="11">
        <f>(((I3586/60)/60)/24)+DATE(1970,1,1)</f>
        <v>42198.316481481481</v>
      </c>
      <c r="U3586">
        <f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E3587/D3587*100</f>
        <v>119.11764705882352</v>
      </c>
      <c r="P3587" s="5">
        <f>IF(L3587,E3587/L3587,0)</f>
        <v>176.08695652173913</v>
      </c>
      <c r="Q3587" s="6" t="s">
        <v>8320</v>
      </c>
      <c r="R3587" s="6" t="s">
        <v>8321</v>
      </c>
      <c r="S3587" s="11">
        <f>(((J3587/60)/60)/24)+DATE(1970,1,1)</f>
        <v>41964.716319444444</v>
      </c>
      <c r="T3587" s="11">
        <f>(((I3587/60)/60)/24)+DATE(1970,1,1)</f>
        <v>41994.716319444444</v>
      </c>
      <c r="U3587">
        <f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E3588/D3588*100</f>
        <v>109.42666666666668</v>
      </c>
      <c r="P3588" s="5">
        <f>IF(L3588,E3588/L3588,0)</f>
        <v>151.9814814814815</v>
      </c>
      <c r="Q3588" s="6" t="s">
        <v>8320</v>
      </c>
      <c r="R3588" s="6" t="s">
        <v>8321</v>
      </c>
      <c r="S3588" s="11">
        <f>(((J3588/60)/60)/24)+DATE(1970,1,1)</f>
        <v>42576.697569444441</v>
      </c>
      <c r="T3588" s="11">
        <f>(((I3588/60)/60)/24)+DATE(1970,1,1)</f>
        <v>42636.697569444441</v>
      </c>
      <c r="U3588">
        <f>YEAR(S3588)</f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E3589/D3589*100</f>
        <v>126.6</v>
      </c>
      <c r="P3589" s="5">
        <f>IF(L3589,E3589/L3589,0)</f>
        <v>22.607142857142858</v>
      </c>
      <c r="Q3589" s="6" t="s">
        <v>8320</v>
      </c>
      <c r="R3589" s="6" t="s">
        <v>8321</v>
      </c>
      <c r="S3589" s="11">
        <f>(((J3589/60)/60)/24)+DATE(1970,1,1)</f>
        <v>42503.539976851855</v>
      </c>
      <c r="T3589" s="11">
        <f>(((I3589/60)/60)/24)+DATE(1970,1,1)</f>
        <v>42548.791666666672</v>
      </c>
      <c r="U3589">
        <f>YEAR(S3589)</f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E3590/D3590*100</f>
        <v>100.49999999999999</v>
      </c>
      <c r="P3590" s="5">
        <f>IF(L3590,E3590/L3590,0)</f>
        <v>18.272727272727273</v>
      </c>
      <c r="Q3590" s="6" t="s">
        <v>8320</v>
      </c>
      <c r="R3590" s="6" t="s">
        <v>8321</v>
      </c>
      <c r="S3590" s="11">
        <f>(((J3590/60)/60)/24)+DATE(1970,1,1)</f>
        <v>42101.828819444447</v>
      </c>
      <c r="T3590" s="11">
        <f>(((I3590/60)/60)/24)+DATE(1970,1,1)</f>
        <v>42123.958333333328</v>
      </c>
      <c r="U3590">
        <f>YEAR(S3590)</f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E3591/D3591*100</f>
        <v>127.49999999999999</v>
      </c>
      <c r="P3591" s="5">
        <f>IF(L3591,E3591/L3591,0)</f>
        <v>82.258064516129039</v>
      </c>
      <c r="Q3591" s="6" t="s">
        <v>8320</v>
      </c>
      <c r="R3591" s="6" t="s">
        <v>8321</v>
      </c>
      <c r="S3591" s="11">
        <f>(((J3591/60)/60)/24)+DATE(1970,1,1)</f>
        <v>42125.647534722222</v>
      </c>
      <c r="T3591" s="11">
        <f>(((I3591/60)/60)/24)+DATE(1970,1,1)</f>
        <v>42150.647534722222</v>
      </c>
      <c r="U3591">
        <f>YEAR(S3591)</f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E3592/D3592*100</f>
        <v>100.05999999999999</v>
      </c>
      <c r="P3592" s="5">
        <f>IF(L3592,E3592/L3592,0)</f>
        <v>68.534246575342465</v>
      </c>
      <c r="Q3592" s="6" t="s">
        <v>8320</v>
      </c>
      <c r="R3592" s="6" t="s">
        <v>8321</v>
      </c>
      <c r="S3592" s="11">
        <f>(((J3592/60)/60)/24)+DATE(1970,1,1)</f>
        <v>41902.333726851852</v>
      </c>
      <c r="T3592" s="11">
        <f>(((I3592/60)/60)/24)+DATE(1970,1,1)</f>
        <v>41932.333726851852</v>
      </c>
      <c r="U3592">
        <f>YEAR(S3592)</f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E3593/D3593*100</f>
        <v>175</v>
      </c>
      <c r="P3593" s="5">
        <f>IF(L3593,E3593/L3593,0)</f>
        <v>68.055555555555557</v>
      </c>
      <c r="Q3593" s="6" t="s">
        <v>8320</v>
      </c>
      <c r="R3593" s="6" t="s">
        <v>8321</v>
      </c>
      <c r="S3593" s="11">
        <f>(((J3593/60)/60)/24)+DATE(1970,1,1)</f>
        <v>42003.948425925926</v>
      </c>
      <c r="T3593" s="11">
        <f>(((I3593/60)/60)/24)+DATE(1970,1,1)</f>
        <v>42028.207638888889</v>
      </c>
      <c r="U3593">
        <f>YEAR(S3593)</f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E3594/D3594*100</f>
        <v>127.25</v>
      </c>
      <c r="P3594" s="5">
        <f>IF(L3594,E3594/L3594,0)</f>
        <v>72.714285714285708</v>
      </c>
      <c r="Q3594" s="6" t="s">
        <v>8320</v>
      </c>
      <c r="R3594" s="6" t="s">
        <v>8321</v>
      </c>
      <c r="S3594" s="11">
        <f>(((J3594/60)/60)/24)+DATE(1970,1,1)</f>
        <v>41988.829942129625</v>
      </c>
      <c r="T3594" s="11">
        <f>(((I3594/60)/60)/24)+DATE(1970,1,1)</f>
        <v>42046.207638888889</v>
      </c>
      <c r="U3594">
        <f>YEAR(S3594)</f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E3595/D3595*100</f>
        <v>110.63333333333334</v>
      </c>
      <c r="P3595" s="5">
        <f>IF(L3595,E3595/L3595,0)</f>
        <v>77.186046511627907</v>
      </c>
      <c r="Q3595" s="6" t="s">
        <v>8320</v>
      </c>
      <c r="R3595" s="6" t="s">
        <v>8321</v>
      </c>
      <c r="S3595" s="11">
        <f>(((J3595/60)/60)/24)+DATE(1970,1,1)</f>
        <v>41974.898599537039</v>
      </c>
      <c r="T3595" s="11">
        <f>(((I3595/60)/60)/24)+DATE(1970,1,1)</f>
        <v>42009.851388888885</v>
      </c>
      <c r="U3595">
        <f>YEAR(S3595)</f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E3596/D3596*100</f>
        <v>125.93749999999999</v>
      </c>
      <c r="P3596" s="5">
        <f>IF(L3596,E3596/L3596,0)</f>
        <v>55.972222222222221</v>
      </c>
      <c r="Q3596" s="6" t="s">
        <v>8320</v>
      </c>
      <c r="R3596" s="6" t="s">
        <v>8321</v>
      </c>
      <c r="S3596" s="11">
        <f>(((J3596/60)/60)/24)+DATE(1970,1,1)</f>
        <v>42592.066921296297</v>
      </c>
      <c r="T3596" s="11">
        <f>(((I3596/60)/60)/24)+DATE(1970,1,1)</f>
        <v>42617.066921296297</v>
      </c>
      <c r="U3596">
        <f>YEAR(S3596)</f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E3597/D3597*100</f>
        <v>118.5</v>
      </c>
      <c r="P3597" s="5">
        <f>IF(L3597,E3597/L3597,0)</f>
        <v>49.693548387096776</v>
      </c>
      <c r="Q3597" s="6" t="s">
        <v>8320</v>
      </c>
      <c r="R3597" s="6" t="s">
        <v>8321</v>
      </c>
      <c r="S3597" s="11">
        <f>(((J3597/60)/60)/24)+DATE(1970,1,1)</f>
        <v>42050.008368055554</v>
      </c>
      <c r="T3597" s="11">
        <f>(((I3597/60)/60)/24)+DATE(1970,1,1)</f>
        <v>42076.290972222225</v>
      </c>
      <c r="U3597">
        <f>YEAR(S3597)</f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E3598/D3598*100</f>
        <v>107.72727272727273</v>
      </c>
      <c r="P3598" s="5">
        <f>IF(L3598,E3598/L3598,0)</f>
        <v>79</v>
      </c>
      <c r="Q3598" s="6" t="s">
        <v>8320</v>
      </c>
      <c r="R3598" s="6" t="s">
        <v>8321</v>
      </c>
      <c r="S3598" s="11">
        <f>(((J3598/60)/60)/24)+DATE(1970,1,1)</f>
        <v>41856.715069444443</v>
      </c>
      <c r="T3598" s="11">
        <f>(((I3598/60)/60)/24)+DATE(1970,1,1)</f>
        <v>41877.715069444443</v>
      </c>
      <c r="U3598">
        <f>YEAR(S3598)</f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E3599/D3599*100</f>
        <v>102.60000000000001</v>
      </c>
      <c r="P3599" s="5">
        <f>IF(L3599,E3599/L3599,0)</f>
        <v>77.727272727272734</v>
      </c>
      <c r="Q3599" s="6" t="s">
        <v>8320</v>
      </c>
      <c r="R3599" s="6" t="s">
        <v>8321</v>
      </c>
      <c r="S3599" s="11">
        <f>(((J3599/60)/60)/24)+DATE(1970,1,1)</f>
        <v>42417.585532407407</v>
      </c>
      <c r="T3599" s="11">
        <f>(((I3599/60)/60)/24)+DATE(1970,1,1)</f>
        <v>42432.249305555553</v>
      </c>
      <c r="U3599">
        <f>YEAR(S3599)</f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E3600/D3600*100</f>
        <v>110.1</v>
      </c>
      <c r="P3600" s="5">
        <f>IF(L3600,E3600/L3600,0)</f>
        <v>40.777777777777779</v>
      </c>
      <c r="Q3600" s="6" t="s">
        <v>8320</v>
      </c>
      <c r="R3600" s="6" t="s">
        <v>8321</v>
      </c>
      <c r="S3600" s="11">
        <f>(((J3600/60)/60)/24)+DATE(1970,1,1)</f>
        <v>41866.79886574074</v>
      </c>
      <c r="T3600" s="11">
        <f>(((I3600/60)/60)/24)+DATE(1970,1,1)</f>
        <v>41885.207638888889</v>
      </c>
      <c r="U3600">
        <f>YEAR(S3600)</f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E3601/D3601*100</f>
        <v>202</v>
      </c>
      <c r="P3601" s="5">
        <f>IF(L3601,E3601/L3601,0)</f>
        <v>59.411764705882355</v>
      </c>
      <c r="Q3601" s="6" t="s">
        <v>8320</v>
      </c>
      <c r="R3601" s="6" t="s">
        <v>8321</v>
      </c>
      <c r="S3601" s="11">
        <f>(((J3601/60)/60)/24)+DATE(1970,1,1)</f>
        <v>42220.79487268519</v>
      </c>
      <c r="T3601" s="11">
        <f>(((I3601/60)/60)/24)+DATE(1970,1,1)</f>
        <v>42246</v>
      </c>
      <c r="U3601">
        <f>YEAR(S3601)</f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E3602/D3602*100</f>
        <v>130</v>
      </c>
      <c r="P3602" s="5">
        <f>IF(L3602,E3602/L3602,0)</f>
        <v>3.25</v>
      </c>
      <c r="Q3602" s="6" t="s">
        <v>8320</v>
      </c>
      <c r="R3602" s="6" t="s">
        <v>8321</v>
      </c>
      <c r="S3602" s="11">
        <f>(((J3602/60)/60)/24)+DATE(1970,1,1)</f>
        <v>42628.849120370374</v>
      </c>
      <c r="T3602" s="11">
        <f>(((I3602/60)/60)/24)+DATE(1970,1,1)</f>
        <v>42656.849120370374</v>
      </c>
      <c r="U3602">
        <f>YEAR(S3602)</f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E3603/D3603*100</f>
        <v>104.35000000000001</v>
      </c>
      <c r="P3603" s="5">
        <f>IF(L3603,E3603/L3603,0)</f>
        <v>39.377358490566039</v>
      </c>
      <c r="Q3603" s="6" t="s">
        <v>8320</v>
      </c>
      <c r="R3603" s="6" t="s">
        <v>8321</v>
      </c>
      <c r="S3603" s="11">
        <f>(((J3603/60)/60)/24)+DATE(1970,1,1)</f>
        <v>41990.99863425926</v>
      </c>
      <c r="T3603" s="11">
        <f>(((I3603/60)/60)/24)+DATE(1970,1,1)</f>
        <v>42020.99863425926</v>
      </c>
      <c r="U3603">
        <f>YEAR(S3603)</f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E3604/D3604*100</f>
        <v>100.05</v>
      </c>
      <c r="P3604" s="5">
        <f>IF(L3604,E3604/L3604,0)</f>
        <v>81.673469387755105</v>
      </c>
      <c r="Q3604" s="6" t="s">
        <v>8320</v>
      </c>
      <c r="R3604" s="6" t="s">
        <v>8321</v>
      </c>
      <c r="S3604" s="11">
        <f>(((J3604/60)/60)/24)+DATE(1970,1,1)</f>
        <v>42447.894432870366</v>
      </c>
      <c r="T3604" s="11">
        <f>(((I3604/60)/60)/24)+DATE(1970,1,1)</f>
        <v>42507.894432870366</v>
      </c>
      <c r="U3604">
        <f>YEAR(S3604)</f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E3605/D3605*100</f>
        <v>170.66666666666669</v>
      </c>
      <c r="P3605" s="5">
        <f>IF(L3605,E3605/L3605,0)</f>
        <v>44.912280701754383</v>
      </c>
      <c r="Q3605" s="6" t="s">
        <v>8320</v>
      </c>
      <c r="R3605" s="6" t="s">
        <v>8321</v>
      </c>
      <c r="S3605" s="11">
        <f>(((J3605/60)/60)/24)+DATE(1970,1,1)</f>
        <v>42283.864351851851</v>
      </c>
      <c r="T3605" s="11">
        <f>(((I3605/60)/60)/24)+DATE(1970,1,1)</f>
        <v>42313.906018518523</v>
      </c>
      <c r="U3605">
        <f>YEAR(S3605)</f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E3606/D3606*100</f>
        <v>112.83333333333334</v>
      </c>
      <c r="P3606" s="5">
        <f>IF(L3606,E3606/L3606,0)</f>
        <v>49.05797101449275</v>
      </c>
      <c r="Q3606" s="6" t="s">
        <v>8320</v>
      </c>
      <c r="R3606" s="6" t="s">
        <v>8321</v>
      </c>
      <c r="S3606" s="11">
        <f>(((J3606/60)/60)/24)+DATE(1970,1,1)</f>
        <v>42483.015694444446</v>
      </c>
      <c r="T3606" s="11">
        <f>(((I3606/60)/60)/24)+DATE(1970,1,1)</f>
        <v>42489.290972222225</v>
      </c>
      <c r="U3606">
        <f>YEAR(S3606)</f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E3607/D3607*100</f>
        <v>184</v>
      </c>
      <c r="P3607" s="5">
        <f>IF(L3607,E3607/L3607,0)</f>
        <v>30.666666666666668</v>
      </c>
      <c r="Q3607" s="6" t="s">
        <v>8320</v>
      </c>
      <c r="R3607" s="6" t="s">
        <v>8321</v>
      </c>
      <c r="S3607" s="11">
        <f>(((J3607/60)/60)/24)+DATE(1970,1,1)</f>
        <v>42383.793124999997</v>
      </c>
      <c r="T3607" s="11">
        <f>(((I3607/60)/60)/24)+DATE(1970,1,1)</f>
        <v>42413.793124999997</v>
      </c>
      <c r="U3607">
        <f>YEAR(S3607)</f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E3608/D3608*100</f>
        <v>130.26666666666665</v>
      </c>
      <c r="P3608" s="5">
        <f>IF(L3608,E3608/L3608,0)</f>
        <v>61.0625</v>
      </c>
      <c r="Q3608" s="6" t="s">
        <v>8320</v>
      </c>
      <c r="R3608" s="6" t="s">
        <v>8321</v>
      </c>
      <c r="S3608" s="11">
        <f>(((J3608/60)/60)/24)+DATE(1970,1,1)</f>
        <v>42566.604826388888</v>
      </c>
      <c r="T3608" s="11">
        <f>(((I3608/60)/60)/24)+DATE(1970,1,1)</f>
        <v>42596.604826388888</v>
      </c>
      <c r="U3608">
        <f>YEAR(S3608)</f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E3609/D3609*100</f>
        <v>105.45454545454544</v>
      </c>
      <c r="P3609" s="5">
        <f>IF(L3609,E3609/L3609,0)</f>
        <v>29</v>
      </c>
      <c r="Q3609" s="6" t="s">
        <v>8320</v>
      </c>
      <c r="R3609" s="6" t="s">
        <v>8321</v>
      </c>
      <c r="S3609" s="11">
        <f>(((J3609/60)/60)/24)+DATE(1970,1,1)</f>
        <v>42338.963912037041</v>
      </c>
      <c r="T3609" s="11">
        <f>(((I3609/60)/60)/24)+DATE(1970,1,1)</f>
        <v>42353</v>
      </c>
      <c r="U3609">
        <f>YEAR(S3609)</f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E3610/D3610*100</f>
        <v>100</v>
      </c>
      <c r="P3610" s="5">
        <f>IF(L3610,E3610/L3610,0)</f>
        <v>29.62962962962963</v>
      </c>
      <c r="Q3610" s="6" t="s">
        <v>8320</v>
      </c>
      <c r="R3610" s="6" t="s">
        <v>8321</v>
      </c>
      <c r="S3610" s="11">
        <f>(((J3610/60)/60)/24)+DATE(1970,1,1)</f>
        <v>42506.709375000006</v>
      </c>
      <c r="T3610" s="11">
        <f>(((I3610/60)/60)/24)+DATE(1970,1,1)</f>
        <v>42538.583333333328</v>
      </c>
      <c r="U3610">
        <f>YEAR(S3610)</f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E3611/D3611*100</f>
        <v>153.31632653061226</v>
      </c>
      <c r="P3611" s="5">
        <f>IF(L3611,E3611/L3611,0)</f>
        <v>143.0952380952381</v>
      </c>
      <c r="Q3611" s="6" t="s">
        <v>8320</v>
      </c>
      <c r="R3611" s="6" t="s">
        <v>8321</v>
      </c>
      <c r="S3611" s="11">
        <f>(((J3611/60)/60)/24)+DATE(1970,1,1)</f>
        <v>42429.991724537031</v>
      </c>
      <c r="T3611" s="11">
        <f>(((I3611/60)/60)/24)+DATE(1970,1,1)</f>
        <v>42459.950057870374</v>
      </c>
      <c r="U3611">
        <f>YEAR(S3611)</f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E3612/D3612*100</f>
        <v>162.30000000000001</v>
      </c>
      <c r="P3612" s="5">
        <f>IF(L3612,E3612/L3612,0)</f>
        <v>52.354838709677416</v>
      </c>
      <c r="Q3612" s="6" t="s">
        <v>8320</v>
      </c>
      <c r="R3612" s="6" t="s">
        <v>8321</v>
      </c>
      <c r="S3612" s="11">
        <f>(((J3612/60)/60)/24)+DATE(1970,1,1)</f>
        <v>42203.432129629626</v>
      </c>
      <c r="T3612" s="11">
        <f>(((I3612/60)/60)/24)+DATE(1970,1,1)</f>
        <v>42233.432129629626</v>
      </c>
      <c r="U3612">
        <f>YEAR(S3612)</f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E3613/D3613*100</f>
        <v>136</v>
      </c>
      <c r="P3613" s="5">
        <f>IF(L3613,E3613/L3613,0)</f>
        <v>66.666666666666671</v>
      </c>
      <c r="Q3613" s="6" t="s">
        <v>8320</v>
      </c>
      <c r="R3613" s="6" t="s">
        <v>8321</v>
      </c>
      <c r="S3613" s="11">
        <f>(((J3613/60)/60)/24)+DATE(1970,1,1)</f>
        <v>42072.370381944449</v>
      </c>
      <c r="T3613" s="11">
        <f>(((I3613/60)/60)/24)+DATE(1970,1,1)</f>
        <v>42102.370381944449</v>
      </c>
      <c r="U3613">
        <f>YEAR(S3613)</f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E3614/D3614*100</f>
        <v>144.4</v>
      </c>
      <c r="P3614" s="5">
        <f>IF(L3614,E3614/L3614,0)</f>
        <v>126.66666666666667</v>
      </c>
      <c r="Q3614" s="6" t="s">
        <v>8320</v>
      </c>
      <c r="R3614" s="6" t="s">
        <v>8321</v>
      </c>
      <c r="S3614" s="11">
        <f>(((J3614/60)/60)/24)+DATE(1970,1,1)</f>
        <v>41789.726979166669</v>
      </c>
      <c r="T3614" s="11">
        <f>(((I3614/60)/60)/24)+DATE(1970,1,1)</f>
        <v>41799.726979166669</v>
      </c>
      <c r="U3614">
        <f>YEAR(S3614)</f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E3615/D3615*100</f>
        <v>100</v>
      </c>
      <c r="P3615" s="5">
        <f>IF(L3615,E3615/L3615,0)</f>
        <v>62.5</v>
      </c>
      <c r="Q3615" s="6" t="s">
        <v>8320</v>
      </c>
      <c r="R3615" s="6" t="s">
        <v>8321</v>
      </c>
      <c r="S3615" s="11">
        <f>(((J3615/60)/60)/24)+DATE(1970,1,1)</f>
        <v>41788.58997685185</v>
      </c>
      <c r="T3615" s="11">
        <f>(((I3615/60)/60)/24)+DATE(1970,1,1)</f>
        <v>41818.58997685185</v>
      </c>
      <c r="U3615">
        <f>YEAR(S3615)</f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E3616/D3616*100</f>
        <v>100.8</v>
      </c>
      <c r="P3616" s="5">
        <f>IF(L3616,E3616/L3616,0)</f>
        <v>35.492957746478872</v>
      </c>
      <c r="Q3616" s="6" t="s">
        <v>8320</v>
      </c>
      <c r="R3616" s="6" t="s">
        <v>8321</v>
      </c>
      <c r="S3616" s="11">
        <f>(((J3616/60)/60)/24)+DATE(1970,1,1)</f>
        <v>42144.041851851856</v>
      </c>
      <c r="T3616" s="11">
        <f>(((I3616/60)/60)/24)+DATE(1970,1,1)</f>
        <v>42174.041851851856</v>
      </c>
      <c r="U3616">
        <f>YEAR(S3616)</f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E3617/D3617*100</f>
        <v>106.80000000000001</v>
      </c>
      <c r="P3617" s="5">
        <f>IF(L3617,E3617/L3617,0)</f>
        <v>37.083333333333336</v>
      </c>
      <c r="Q3617" s="6" t="s">
        <v>8320</v>
      </c>
      <c r="R3617" s="6" t="s">
        <v>8321</v>
      </c>
      <c r="S3617" s="11">
        <f>(((J3617/60)/60)/24)+DATE(1970,1,1)</f>
        <v>42318.593703703707</v>
      </c>
      <c r="T3617" s="11">
        <f>(((I3617/60)/60)/24)+DATE(1970,1,1)</f>
        <v>42348.593703703707</v>
      </c>
      <c r="U3617">
        <f>YEAR(S3617)</f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E3618/D3618*100</f>
        <v>124.8</v>
      </c>
      <c r="P3618" s="5">
        <f>IF(L3618,E3618/L3618,0)</f>
        <v>69.333333333333329</v>
      </c>
      <c r="Q3618" s="6" t="s">
        <v>8320</v>
      </c>
      <c r="R3618" s="6" t="s">
        <v>8321</v>
      </c>
      <c r="S3618" s="11">
        <f>(((J3618/60)/60)/24)+DATE(1970,1,1)</f>
        <v>42052.949814814812</v>
      </c>
      <c r="T3618" s="11">
        <f>(((I3618/60)/60)/24)+DATE(1970,1,1)</f>
        <v>42082.908148148148</v>
      </c>
      <c r="U3618">
        <f>YEAR(S3618)</f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E3619/D3619*100</f>
        <v>118.91891891891892</v>
      </c>
      <c r="P3619" s="5">
        <f>IF(L3619,E3619/L3619,0)</f>
        <v>17.254901960784313</v>
      </c>
      <c r="Q3619" s="6" t="s">
        <v>8320</v>
      </c>
      <c r="R3619" s="6" t="s">
        <v>8321</v>
      </c>
      <c r="S3619" s="11">
        <f>(((J3619/60)/60)/24)+DATE(1970,1,1)</f>
        <v>42779.610289351855</v>
      </c>
      <c r="T3619" s="11">
        <f>(((I3619/60)/60)/24)+DATE(1970,1,1)</f>
        <v>42794</v>
      </c>
      <c r="U3619">
        <f>YEAR(S3619)</f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E3620/D3620*100</f>
        <v>101</v>
      </c>
      <c r="P3620" s="5">
        <f>IF(L3620,E3620/L3620,0)</f>
        <v>36.071428571428569</v>
      </c>
      <c r="Q3620" s="6" t="s">
        <v>8320</v>
      </c>
      <c r="R3620" s="6" t="s">
        <v>8321</v>
      </c>
      <c r="S3620" s="11">
        <f>(((J3620/60)/60)/24)+DATE(1970,1,1)</f>
        <v>42128.627893518518</v>
      </c>
      <c r="T3620" s="11">
        <f>(((I3620/60)/60)/24)+DATE(1970,1,1)</f>
        <v>42158.627893518518</v>
      </c>
      <c r="U3620">
        <f>YEAR(S3620)</f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E3621/D3621*100</f>
        <v>112.99999999999999</v>
      </c>
      <c r="P3621" s="5">
        <f>IF(L3621,E3621/L3621,0)</f>
        <v>66.470588235294116</v>
      </c>
      <c r="Q3621" s="6" t="s">
        <v>8320</v>
      </c>
      <c r="R3621" s="6" t="s">
        <v>8321</v>
      </c>
      <c r="S3621" s="11">
        <f>(((J3621/60)/60)/24)+DATE(1970,1,1)</f>
        <v>42661.132245370376</v>
      </c>
      <c r="T3621" s="11">
        <f>(((I3621/60)/60)/24)+DATE(1970,1,1)</f>
        <v>42693.916666666672</v>
      </c>
      <c r="U3621">
        <f>YEAR(S3621)</f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E3622/D3622*100</f>
        <v>105.19047619047619</v>
      </c>
      <c r="P3622" s="5">
        <f>IF(L3622,E3622/L3622,0)</f>
        <v>56.065989847715734</v>
      </c>
      <c r="Q3622" s="6" t="s">
        <v>8320</v>
      </c>
      <c r="R3622" s="6" t="s">
        <v>8321</v>
      </c>
      <c r="S3622" s="11">
        <f>(((J3622/60)/60)/24)+DATE(1970,1,1)</f>
        <v>42037.938206018516</v>
      </c>
      <c r="T3622" s="11">
        <f>(((I3622/60)/60)/24)+DATE(1970,1,1)</f>
        <v>42068.166666666672</v>
      </c>
      <c r="U3622">
        <f>YEAR(S3622)</f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E3623/D3623*100</f>
        <v>109.73333333333332</v>
      </c>
      <c r="P3623" s="5">
        <f>IF(L3623,E3623/L3623,0)</f>
        <v>47.028571428571432</v>
      </c>
      <c r="Q3623" s="6" t="s">
        <v>8320</v>
      </c>
      <c r="R3623" s="6" t="s">
        <v>8321</v>
      </c>
      <c r="S3623" s="11">
        <f>(((J3623/60)/60)/24)+DATE(1970,1,1)</f>
        <v>42619.935694444444</v>
      </c>
      <c r="T3623" s="11">
        <f>(((I3623/60)/60)/24)+DATE(1970,1,1)</f>
        <v>42643.875</v>
      </c>
      <c r="U3623">
        <f>YEAR(S3623)</f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E3624/D3624*100</f>
        <v>100.099</v>
      </c>
      <c r="P3624" s="5">
        <f>IF(L3624,E3624/L3624,0)</f>
        <v>47.666190476190479</v>
      </c>
      <c r="Q3624" s="6" t="s">
        <v>8320</v>
      </c>
      <c r="R3624" s="6" t="s">
        <v>8321</v>
      </c>
      <c r="S3624" s="11">
        <f>(((J3624/60)/60)/24)+DATE(1970,1,1)</f>
        <v>41877.221886574072</v>
      </c>
      <c r="T3624" s="11">
        <f>(((I3624/60)/60)/24)+DATE(1970,1,1)</f>
        <v>41910.140972222223</v>
      </c>
      <c r="U3624">
        <f>YEAR(S3624)</f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E3625/D3625*100</f>
        <v>120</v>
      </c>
      <c r="P3625" s="5">
        <f>IF(L3625,E3625/L3625,0)</f>
        <v>88.235294117647058</v>
      </c>
      <c r="Q3625" s="6" t="s">
        <v>8320</v>
      </c>
      <c r="R3625" s="6" t="s">
        <v>8321</v>
      </c>
      <c r="S3625" s="11">
        <f>(((J3625/60)/60)/24)+DATE(1970,1,1)</f>
        <v>41828.736921296295</v>
      </c>
      <c r="T3625" s="11">
        <f>(((I3625/60)/60)/24)+DATE(1970,1,1)</f>
        <v>41846.291666666664</v>
      </c>
      <c r="U3625">
        <f>YEAR(S3625)</f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E3626/D3626*100</f>
        <v>104.93333333333332</v>
      </c>
      <c r="P3626" s="5">
        <f>IF(L3626,E3626/L3626,0)</f>
        <v>80.717948717948715</v>
      </c>
      <c r="Q3626" s="6" t="s">
        <v>8320</v>
      </c>
      <c r="R3626" s="6" t="s">
        <v>8321</v>
      </c>
      <c r="S3626" s="11">
        <f>(((J3626/60)/60)/24)+DATE(1970,1,1)</f>
        <v>42545.774189814809</v>
      </c>
      <c r="T3626" s="11">
        <f>(((I3626/60)/60)/24)+DATE(1970,1,1)</f>
        <v>42605.774189814809</v>
      </c>
      <c r="U3626">
        <f>YEAR(S3626)</f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E3627/D3627*100</f>
        <v>102.66666666666666</v>
      </c>
      <c r="P3627" s="5">
        <f>IF(L3627,E3627/L3627,0)</f>
        <v>39.487179487179489</v>
      </c>
      <c r="Q3627" s="6" t="s">
        <v>8320</v>
      </c>
      <c r="R3627" s="6" t="s">
        <v>8321</v>
      </c>
      <c r="S3627" s="11">
        <f>(((J3627/60)/60)/24)+DATE(1970,1,1)</f>
        <v>42157.652511574073</v>
      </c>
      <c r="T3627" s="11">
        <f>(((I3627/60)/60)/24)+DATE(1970,1,1)</f>
        <v>42187.652511574073</v>
      </c>
      <c r="U3627">
        <f>YEAR(S3627)</f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E3628/D3628*100</f>
        <v>101.82500000000002</v>
      </c>
      <c r="P3628" s="5">
        <f>IF(L3628,E3628/L3628,0)</f>
        <v>84.854166666666671</v>
      </c>
      <c r="Q3628" s="6" t="s">
        <v>8320</v>
      </c>
      <c r="R3628" s="6" t="s">
        <v>8321</v>
      </c>
      <c r="S3628" s="11">
        <f>(((J3628/60)/60)/24)+DATE(1970,1,1)</f>
        <v>41846.667326388888</v>
      </c>
      <c r="T3628" s="11">
        <f>(((I3628/60)/60)/24)+DATE(1970,1,1)</f>
        <v>41867.667326388888</v>
      </c>
      <c r="U3628">
        <f>YEAR(S3628)</f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E3629/D3629*100</f>
        <v>100</v>
      </c>
      <c r="P3629" s="5">
        <f>IF(L3629,E3629/L3629,0)</f>
        <v>68.965517241379317</v>
      </c>
      <c r="Q3629" s="6" t="s">
        <v>8320</v>
      </c>
      <c r="R3629" s="6" t="s">
        <v>8321</v>
      </c>
      <c r="S3629" s="11">
        <f>(((J3629/60)/60)/24)+DATE(1970,1,1)</f>
        <v>42460.741747685184</v>
      </c>
      <c r="T3629" s="11">
        <f>(((I3629/60)/60)/24)+DATE(1970,1,1)</f>
        <v>42511.165972222225</v>
      </c>
      <c r="U3629">
        <f>YEAR(S3629)</f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E3630/D3630*100</f>
        <v>0</v>
      </c>
      <c r="P3630" s="5">
        <f>IF(L3630,E3630/L3630,0)</f>
        <v>0</v>
      </c>
      <c r="Q3630" s="6" t="s">
        <v>8320</v>
      </c>
      <c r="R3630" s="6" t="s">
        <v>8358</v>
      </c>
      <c r="S3630" s="11">
        <f>(((J3630/60)/60)/24)+DATE(1970,1,1)</f>
        <v>42291.833287037036</v>
      </c>
      <c r="T3630" s="11">
        <f>(((I3630/60)/60)/24)+DATE(1970,1,1)</f>
        <v>42351.874953703707</v>
      </c>
      <c r="U3630">
        <f>YEAR(S3630)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E3631/D3631*100</f>
        <v>1.9999999999999998E-4</v>
      </c>
      <c r="P3631" s="5">
        <f>IF(L3631,E3631/L3631,0)</f>
        <v>1</v>
      </c>
      <c r="Q3631" s="6" t="s">
        <v>8320</v>
      </c>
      <c r="R3631" s="6" t="s">
        <v>8358</v>
      </c>
      <c r="S3631" s="11">
        <f>(((J3631/60)/60)/24)+DATE(1970,1,1)</f>
        <v>42437.094490740739</v>
      </c>
      <c r="T3631" s="11">
        <f>(((I3631/60)/60)/24)+DATE(1970,1,1)</f>
        <v>42495.708333333328</v>
      </c>
      <c r="U3631">
        <f>YEAR(S3631)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E3632/D3632*100</f>
        <v>3.3333333333333333E-2</v>
      </c>
      <c r="P3632" s="5">
        <f>IF(L3632,E3632/L3632,0)</f>
        <v>1</v>
      </c>
      <c r="Q3632" s="6" t="s">
        <v>8320</v>
      </c>
      <c r="R3632" s="6" t="s">
        <v>8358</v>
      </c>
      <c r="S3632" s="11">
        <f>(((J3632/60)/60)/24)+DATE(1970,1,1)</f>
        <v>41942.84710648148</v>
      </c>
      <c r="T3632" s="11">
        <f>(((I3632/60)/60)/24)+DATE(1970,1,1)</f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E3633/D3633*100</f>
        <v>51.023391812865491</v>
      </c>
      <c r="P3633" s="5">
        <f>IF(L3633,E3633/L3633,0)</f>
        <v>147.88135593220338</v>
      </c>
      <c r="Q3633" s="6" t="s">
        <v>8320</v>
      </c>
      <c r="R3633" s="6" t="s">
        <v>8358</v>
      </c>
      <c r="S3633" s="11">
        <f>(((J3633/60)/60)/24)+DATE(1970,1,1)</f>
        <v>41880.753437499996</v>
      </c>
      <c r="T3633" s="11">
        <f>(((I3633/60)/60)/24)+DATE(1970,1,1)</f>
        <v>41905.165972222225</v>
      </c>
      <c r="U3633">
        <f>YEAR(S3633)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E3634/D3634*100</f>
        <v>20</v>
      </c>
      <c r="P3634" s="5">
        <f>IF(L3634,E3634/L3634,0)</f>
        <v>100</v>
      </c>
      <c r="Q3634" s="6" t="s">
        <v>8320</v>
      </c>
      <c r="R3634" s="6" t="s">
        <v>8358</v>
      </c>
      <c r="S3634" s="11">
        <f>(((J3634/60)/60)/24)+DATE(1970,1,1)</f>
        <v>41946.936909722222</v>
      </c>
      <c r="T3634" s="11">
        <f>(((I3634/60)/60)/24)+DATE(1970,1,1)</f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E3635/D3635*100</f>
        <v>35.24</v>
      </c>
      <c r="P3635" s="5">
        <f>IF(L3635,E3635/L3635,0)</f>
        <v>56.838709677419352</v>
      </c>
      <c r="Q3635" s="6" t="s">
        <v>8320</v>
      </c>
      <c r="R3635" s="6" t="s">
        <v>8358</v>
      </c>
      <c r="S3635" s="11">
        <f>(((J3635/60)/60)/24)+DATE(1970,1,1)</f>
        <v>42649.623460648145</v>
      </c>
      <c r="T3635" s="11">
        <f>(((I3635/60)/60)/24)+DATE(1970,1,1)</f>
        <v>42693.041666666672</v>
      </c>
      <c r="U3635">
        <f>YEAR(S3635)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E3636/D3636*100</f>
        <v>4.246666666666667</v>
      </c>
      <c r="P3636" s="5">
        <f>IF(L3636,E3636/L3636,0)</f>
        <v>176.94444444444446</v>
      </c>
      <c r="Q3636" s="6" t="s">
        <v>8320</v>
      </c>
      <c r="R3636" s="6" t="s">
        <v>8358</v>
      </c>
      <c r="S3636" s="11">
        <f>(((J3636/60)/60)/24)+DATE(1970,1,1)</f>
        <v>42701.166365740741</v>
      </c>
      <c r="T3636" s="11">
        <f>(((I3636/60)/60)/24)+DATE(1970,1,1)</f>
        <v>42749.165972222225</v>
      </c>
      <c r="U3636">
        <f>YEAR(S3636)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E3637/D3637*100</f>
        <v>36.457142857142856</v>
      </c>
      <c r="P3637" s="5">
        <f>IF(L3637,E3637/L3637,0)</f>
        <v>127.6</v>
      </c>
      <c r="Q3637" s="6" t="s">
        <v>8320</v>
      </c>
      <c r="R3637" s="6" t="s">
        <v>8358</v>
      </c>
      <c r="S3637" s="11">
        <f>(((J3637/60)/60)/24)+DATE(1970,1,1)</f>
        <v>42450.88282407407</v>
      </c>
      <c r="T3637" s="11">
        <f>(((I3637/60)/60)/24)+DATE(1970,1,1)</f>
        <v>42480.88282407407</v>
      </c>
      <c r="U3637">
        <f>YEAR(S3637)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E3638/D3638*100</f>
        <v>0</v>
      </c>
      <c r="P3638" s="5">
        <f>IF(L3638,E3638/L3638,0)</f>
        <v>0</v>
      </c>
      <c r="Q3638" s="6" t="s">
        <v>8320</v>
      </c>
      <c r="R3638" s="6" t="s">
        <v>8358</v>
      </c>
      <c r="S3638" s="11">
        <f>(((J3638/60)/60)/24)+DATE(1970,1,1)</f>
        <v>42226.694780092599</v>
      </c>
      <c r="T3638" s="11">
        <f>(((I3638/60)/60)/24)+DATE(1970,1,1)</f>
        <v>42261.694780092599</v>
      </c>
      <c r="U3638">
        <f>YEAR(S3638)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E3639/D3639*100</f>
        <v>30.866666666666664</v>
      </c>
      <c r="P3639" s="5">
        <f>IF(L3639,E3639/L3639,0)</f>
        <v>66.142857142857139</v>
      </c>
      <c r="Q3639" s="6" t="s">
        <v>8320</v>
      </c>
      <c r="R3639" s="6" t="s">
        <v>8358</v>
      </c>
      <c r="S3639" s="11">
        <f>(((J3639/60)/60)/24)+DATE(1970,1,1)</f>
        <v>41975.700636574074</v>
      </c>
      <c r="T3639" s="11">
        <f>(((I3639/60)/60)/24)+DATE(1970,1,1)</f>
        <v>42005.700636574074</v>
      </c>
      <c r="U3639">
        <f>YEAR(S3639)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E3640/D3640*100</f>
        <v>6.5454545454545459</v>
      </c>
      <c r="P3640" s="5">
        <f>IF(L3640,E3640/L3640,0)</f>
        <v>108</v>
      </c>
      <c r="Q3640" s="6" t="s">
        <v>8320</v>
      </c>
      <c r="R3640" s="6" t="s">
        <v>8358</v>
      </c>
      <c r="S3640" s="11">
        <f>(((J3640/60)/60)/24)+DATE(1970,1,1)</f>
        <v>42053.672824074078</v>
      </c>
      <c r="T3640" s="11">
        <f>(((I3640/60)/60)/24)+DATE(1970,1,1)</f>
        <v>42113.631157407406</v>
      </c>
      <c r="U3640">
        <f>YEAR(S3640)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E3641/D3641*100</f>
        <v>4.0000000000000001E-3</v>
      </c>
      <c r="P3641" s="5">
        <f>IF(L3641,E3641/L3641,0)</f>
        <v>1</v>
      </c>
      <c r="Q3641" s="6" t="s">
        <v>8320</v>
      </c>
      <c r="R3641" s="6" t="s">
        <v>8358</v>
      </c>
      <c r="S3641" s="11">
        <f>(((J3641/60)/60)/24)+DATE(1970,1,1)</f>
        <v>42590.677152777775</v>
      </c>
      <c r="T3641" s="11">
        <f>(((I3641/60)/60)/24)+DATE(1970,1,1)</f>
        <v>42650.632638888885</v>
      </c>
      <c r="U3641">
        <f>YEAR(S3641)</f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E3642/D3642*100</f>
        <v>5.5</v>
      </c>
      <c r="P3642" s="5">
        <f>IF(L3642,E3642/L3642,0)</f>
        <v>18.333333333333332</v>
      </c>
      <c r="Q3642" s="6" t="s">
        <v>8320</v>
      </c>
      <c r="R3642" s="6" t="s">
        <v>8358</v>
      </c>
      <c r="S3642" s="11">
        <f>(((J3642/60)/60)/24)+DATE(1970,1,1)</f>
        <v>42104.781597222223</v>
      </c>
      <c r="T3642" s="11">
        <f>(((I3642/60)/60)/24)+DATE(1970,1,1)</f>
        <v>42134.781597222223</v>
      </c>
      <c r="U3642">
        <f>YEAR(S3642)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E3643/D3643*100</f>
        <v>0</v>
      </c>
      <c r="P3643" s="5">
        <f>IF(L3643,E3643/L3643,0)</f>
        <v>0</v>
      </c>
      <c r="Q3643" s="6" t="s">
        <v>8320</v>
      </c>
      <c r="R3643" s="6" t="s">
        <v>8358</v>
      </c>
      <c r="S3643" s="11">
        <f>(((J3643/60)/60)/24)+DATE(1970,1,1)</f>
        <v>41899.627071759263</v>
      </c>
      <c r="T3643" s="11">
        <f>(((I3643/60)/60)/24)+DATE(1970,1,1)</f>
        <v>41917.208333333336</v>
      </c>
      <c r="U3643">
        <f>YEAR(S3643)</f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E3644/D3644*100</f>
        <v>2.1428571428571428</v>
      </c>
      <c r="P3644" s="5">
        <f>IF(L3644,E3644/L3644,0)</f>
        <v>7.5</v>
      </c>
      <c r="Q3644" s="6" t="s">
        <v>8320</v>
      </c>
      <c r="R3644" s="6" t="s">
        <v>8358</v>
      </c>
      <c r="S3644" s="11">
        <f>(((J3644/60)/60)/24)+DATE(1970,1,1)</f>
        <v>42297.816284722227</v>
      </c>
      <c r="T3644" s="11">
        <f>(((I3644/60)/60)/24)+DATE(1970,1,1)</f>
        <v>42338.708333333328</v>
      </c>
      <c r="U3644">
        <f>YEAR(S3644)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E3645/D3645*100</f>
        <v>0</v>
      </c>
      <c r="P3645" s="5">
        <f>IF(L3645,E3645/L3645,0)</f>
        <v>0</v>
      </c>
      <c r="Q3645" s="6" t="s">
        <v>8320</v>
      </c>
      <c r="R3645" s="6" t="s">
        <v>8358</v>
      </c>
      <c r="S3645" s="11">
        <f>(((J3645/60)/60)/24)+DATE(1970,1,1)</f>
        <v>42285.143969907411</v>
      </c>
      <c r="T3645" s="11">
        <f>(((I3645/60)/60)/24)+DATE(1970,1,1)</f>
        <v>42325.185636574075</v>
      </c>
      <c r="U3645">
        <f>YEAR(S3645)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E3646/D3646*100</f>
        <v>16.420000000000002</v>
      </c>
      <c r="P3646" s="5">
        <f>IF(L3646,E3646/L3646,0)</f>
        <v>68.416666666666671</v>
      </c>
      <c r="Q3646" s="6" t="s">
        <v>8320</v>
      </c>
      <c r="R3646" s="6" t="s">
        <v>8358</v>
      </c>
      <c r="S3646" s="11">
        <f>(((J3646/60)/60)/24)+DATE(1970,1,1)</f>
        <v>42409.241747685184</v>
      </c>
      <c r="T3646" s="11">
        <f>(((I3646/60)/60)/24)+DATE(1970,1,1)</f>
        <v>42437.207638888889</v>
      </c>
      <c r="U3646">
        <f>YEAR(S3646)</f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E3647/D3647*100</f>
        <v>0.1</v>
      </c>
      <c r="P3647" s="5">
        <f>IF(L3647,E3647/L3647,0)</f>
        <v>1</v>
      </c>
      <c r="Q3647" s="6" t="s">
        <v>8320</v>
      </c>
      <c r="R3647" s="6" t="s">
        <v>8358</v>
      </c>
      <c r="S3647" s="11">
        <f>(((J3647/60)/60)/24)+DATE(1970,1,1)</f>
        <v>42665.970347222217</v>
      </c>
      <c r="T3647" s="11">
        <f>(((I3647/60)/60)/24)+DATE(1970,1,1)</f>
        <v>42696.012013888889</v>
      </c>
      <c r="U3647">
        <f>YEAR(S3647)</f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E3648/D3648*100</f>
        <v>4.8099999999999996</v>
      </c>
      <c r="P3648" s="5">
        <f>IF(L3648,E3648/L3648,0)</f>
        <v>60.125</v>
      </c>
      <c r="Q3648" s="6" t="s">
        <v>8320</v>
      </c>
      <c r="R3648" s="6" t="s">
        <v>8358</v>
      </c>
      <c r="S3648" s="11">
        <f>(((J3648/60)/60)/24)+DATE(1970,1,1)</f>
        <v>42140.421319444446</v>
      </c>
      <c r="T3648" s="11">
        <f>(((I3648/60)/60)/24)+DATE(1970,1,1)</f>
        <v>42171.979166666672</v>
      </c>
      <c r="U3648">
        <f>YEAR(S3648)</f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E3649/D3649*100</f>
        <v>6</v>
      </c>
      <c r="P3649" s="5">
        <f>IF(L3649,E3649/L3649,0)</f>
        <v>15</v>
      </c>
      <c r="Q3649" s="6" t="s">
        <v>8320</v>
      </c>
      <c r="R3649" s="6" t="s">
        <v>8358</v>
      </c>
      <c r="S3649" s="11">
        <f>(((J3649/60)/60)/24)+DATE(1970,1,1)</f>
        <v>42598.749155092592</v>
      </c>
      <c r="T3649" s="11">
        <f>(((I3649/60)/60)/24)+DATE(1970,1,1)</f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E3650/D3650*100</f>
        <v>100.38249999999999</v>
      </c>
      <c r="P3650" s="5">
        <f>IF(L3650,E3650/L3650,0)</f>
        <v>550.04109589041093</v>
      </c>
      <c r="Q3650" s="6" t="s">
        <v>8320</v>
      </c>
      <c r="R3650" s="6" t="s">
        <v>8321</v>
      </c>
      <c r="S3650" s="11">
        <f>(((J3650/60)/60)/24)+DATE(1970,1,1)</f>
        <v>41887.292187500003</v>
      </c>
      <c r="T3650" s="11">
        <f>(((I3650/60)/60)/24)+DATE(1970,1,1)</f>
        <v>41917.292187500003</v>
      </c>
      <c r="U3650">
        <f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E3651/D3651*100</f>
        <v>104</v>
      </c>
      <c r="P3651" s="5">
        <f>IF(L3651,E3651/L3651,0)</f>
        <v>97.5</v>
      </c>
      <c r="Q3651" s="6" t="s">
        <v>8320</v>
      </c>
      <c r="R3651" s="6" t="s">
        <v>8321</v>
      </c>
      <c r="S3651" s="11">
        <f>(((J3651/60)/60)/24)+DATE(1970,1,1)</f>
        <v>41780.712893518517</v>
      </c>
      <c r="T3651" s="11">
        <f>(((I3651/60)/60)/24)+DATE(1970,1,1)</f>
        <v>41806.712893518517</v>
      </c>
      <c r="U3651">
        <f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E3652/D3652*100</f>
        <v>100</v>
      </c>
      <c r="P3652" s="5">
        <f>IF(L3652,E3652/L3652,0)</f>
        <v>29.411764705882351</v>
      </c>
      <c r="Q3652" s="6" t="s">
        <v>8320</v>
      </c>
      <c r="R3652" s="6" t="s">
        <v>8321</v>
      </c>
      <c r="S3652" s="11">
        <f>(((J3652/60)/60)/24)+DATE(1970,1,1)</f>
        <v>42381.478981481487</v>
      </c>
      <c r="T3652" s="11">
        <f>(((I3652/60)/60)/24)+DATE(1970,1,1)</f>
        <v>42402.478981481487</v>
      </c>
      <c r="U3652">
        <f>YEAR(S3652)</f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E3653/D3653*100</f>
        <v>104</v>
      </c>
      <c r="P3653" s="5">
        <f>IF(L3653,E3653/L3653,0)</f>
        <v>57.777777777777779</v>
      </c>
      <c r="Q3653" s="6" t="s">
        <v>8320</v>
      </c>
      <c r="R3653" s="6" t="s">
        <v>8321</v>
      </c>
      <c r="S3653" s="11">
        <f>(((J3653/60)/60)/24)+DATE(1970,1,1)</f>
        <v>41828.646319444444</v>
      </c>
      <c r="T3653" s="11">
        <f>(((I3653/60)/60)/24)+DATE(1970,1,1)</f>
        <v>41861.665972222225</v>
      </c>
      <c r="U3653">
        <f>YEAR(S3653)</f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E3654/D3654*100</f>
        <v>250.66666666666669</v>
      </c>
      <c r="P3654" s="5">
        <f>IF(L3654,E3654/L3654,0)</f>
        <v>44.235294117647058</v>
      </c>
      <c r="Q3654" s="6" t="s">
        <v>8320</v>
      </c>
      <c r="R3654" s="6" t="s">
        <v>8321</v>
      </c>
      <c r="S3654" s="11">
        <f>(((J3654/60)/60)/24)+DATE(1970,1,1)</f>
        <v>42596.644699074073</v>
      </c>
      <c r="T3654" s="11">
        <f>(((I3654/60)/60)/24)+DATE(1970,1,1)</f>
        <v>42607.165972222225</v>
      </c>
      <c r="U3654">
        <f>YEAR(S3654)</f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E3655/D3655*100</f>
        <v>100.49999999999999</v>
      </c>
      <c r="P3655" s="5">
        <f>IF(L3655,E3655/L3655,0)</f>
        <v>60.909090909090907</v>
      </c>
      <c r="Q3655" s="6" t="s">
        <v>8320</v>
      </c>
      <c r="R3655" s="6" t="s">
        <v>8321</v>
      </c>
      <c r="S3655" s="11">
        <f>(((J3655/60)/60)/24)+DATE(1970,1,1)</f>
        <v>42191.363506944443</v>
      </c>
      <c r="T3655" s="11">
        <f>(((I3655/60)/60)/24)+DATE(1970,1,1)</f>
        <v>42221.363506944443</v>
      </c>
      <c r="U3655">
        <f>YEAR(S3655)</f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E3656/D3656*100</f>
        <v>174.4</v>
      </c>
      <c r="P3656" s="5">
        <f>IF(L3656,E3656/L3656,0)</f>
        <v>68.84210526315789</v>
      </c>
      <c r="Q3656" s="6" t="s">
        <v>8320</v>
      </c>
      <c r="R3656" s="6" t="s">
        <v>8321</v>
      </c>
      <c r="S3656" s="11">
        <f>(((J3656/60)/60)/24)+DATE(1970,1,1)</f>
        <v>42440.416504629626</v>
      </c>
      <c r="T3656" s="11">
        <f>(((I3656/60)/60)/24)+DATE(1970,1,1)</f>
        <v>42463.708333333328</v>
      </c>
      <c r="U3656">
        <f>YEAR(S3656)</f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E3657/D3657*100</f>
        <v>116.26</v>
      </c>
      <c r="P3657" s="5">
        <f>IF(L3657,E3657/L3657,0)</f>
        <v>73.582278481012665</v>
      </c>
      <c r="Q3657" s="6" t="s">
        <v>8320</v>
      </c>
      <c r="R3657" s="6" t="s">
        <v>8321</v>
      </c>
      <c r="S3657" s="11">
        <f>(((J3657/60)/60)/24)+DATE(1970,1,1)</f>
        <v>42173.803217592591</v>
      </c>
      <c r="T3657" s="11">
        <f>(((I3657/60)/60)/24)+DATE(1970,1,1)</f>
        <v>42203.290972222225</v>
      </c>
      <c r="U3657">
        <f>YEAR(S3657)</f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E3658/D3658*100</f>
        <v>105.82000000000001</v>
      </c>
      <c r="P3658" s="5">
        <f>IF(L3658,E3658/L3658,0)</f>
        <v>115.02173913043478</v>
      </c>
      <c r="Q3658" s="6" t="s">
        <v>8320</v>
      </c>
      <c r="R3658" s="6" t="s">
        <v>8321</v>
      </c>
      <c r="S3658" s="11">
        <f>(((J3658/60)/60)/24)+DATE(1970,1,1)</f>
        <v>42737.910138888896</v>
      </c>
      <c r="T3658" s="11">
        <f>(((I3658/60)/60)/24)+DATE(1970,1,1)</f>
        <v>42767.957638888889</v>
      </c>
      <c r="U3658">
        <f>YEAR(S3658)</f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E3659/D3659*100</f>
        <v>110.75</v>
      </c>
      <c r="P3659" s="5">
        <f>IF(L3659,E3659/L3659,0)</f>
        <v>110.75</v>
      </c>
      <c r="Q3659" s="6" t="s">
        <v>8320</v>
      </c>
      <c r="R3659" s="6" t="s">
        <v>8321</v>
      </c>
      <c r="S3659" s="11">
        <f>(((J3659/60)/60)/24)+DATE(1970,1,1)</f>
        <v>42499.629849537043</v>
      </c>
      <c r="T3659" s="11">
        <f>(((I3659/60)/60)/24)+DATE(1970,1,1)</f>
        <v>42522.904166666667</v>
      </c>
      <c r="U3659">
        <f>YEAR(S3659)</f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E3660/D3660*100</f>
        <v>100.66666666666666</v>
      </c>
      <c r="P3660" s="5">
        <f>IF(L3660,E3660/L3660,0)</f>
        <v>75.5</v>
      </c>
      <c r="Q3660" s="6" t="s">
        <v>8320</v>
      </c>
      <c r="R3660" s="6" t="s">
        <v>8321</v>
      </c>
      <c r="S3660" s="11">
        <f>(((J3660/60)/60)/24)+DATE(1970,1,1)</f>
        <v>41775.858564814815</v>
      </c>
      <c r="T3660" s="11">
        <f>(((I3660/60)/60)/24)+DATE(1970,1,1)</f>
        <v>41822.165972222225</v>
      </c>
      <c r="U3660">
        <f>YEAR(S3660)</f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E3661/D3661*100</f>
        <v>102.03333333333333</v>
      </c>
      <c r="P3661" s="5">
        <f>IF(L3661,E3661/L3661,0)</f>
        <v>235.46153846153845</v>
      </c>
      <c r="Q3661" s="6" t="s">
        <v>8320</v>
      </c>
      <c r="R3661" s="6" t="s">
        <v>8321</v>
      </c>
      <c r="S3661" s="11">
        <f>(((J3661/60)/60)/24)+DATE(1970,1,1)</f>
        <v>42055.277199074073</v>
      </c>
      <c r="T3661" s="11">
        <f>(((I3661/60)/60)/24)+DATE(1970,1,1)</f>
        <v>42082.610416666663</v>
      </c>
      <c r="U3661">
        <f>YEAR(S3661)</f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E3662/D3662*100</f>
        <v>100</v>
      </c>
      <c r="P3662" s="5">
        <f>IF(L3662,E3662/L3662,0)</f>
        <v>11.363636363636363</v>
      </c>
      <c r="Q3662" s="6" t="s">
        <v>8320</v>
      </c>
      <c r="R3662" s="6" t="s">
        <v>8321</v>
      </c>
      <c r="S3662" s="11">
        <f>(((J3662/60)/60)/24)+DATE(1970,1,1)</f>
        <v>41971.881076388891</v>
      </c>
      <c r="T3662" s="11">
        <f>(((I3662/60)/60)/24)+DATE(1970,1,1)</f>
        <v>41996.881076388891</v>
      </c>
      <c r="U3662">
        <f>YEAR(S3662)</f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E3663/D3663*100</f>
        <v>111.00000000000001</v>
      </c>
      <c r="P3663" s="5">
        <f>IF(L3663,E3663/L3663,0)</f>
        <v>92.5</v>
      </c>
      <c r="Q3663" s="6" t="s">
        <v>8320</v>
      </c>
      <c r="R3663" s="6" t="s">
        <v>8321</v>
      </c>
      <c r="S3663" s="11">
        <f>(((J3663/60)/60)/24)+DATE(1970,1,1)</f>
        <v>42447.896666666667</v>
      </c>
      <c r="T3663" s="11">
        <f>(((I3663/60)/60)/24)+DATE(1970,1,1)</f>
        <v>42470.166666666672</v>
      </c>
      <c r="U3663">
        <f>YEAR(S3663)</f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E3664/D3664*100</f>
        <v>101.42500000000001</v>
      </c>
      <c r="P3664" s="5">
        <f>IF(L3664,E3664/L3664,0)</f>
        <v>202.85</v>
      </c>
      <c r="Q3664" s="6" t="s">
        <v>8320</v>
      </c>
      <c r="R3664" s="6" t="s">
        <v>8321</v>
      </c>
      <c r="S3664" s="11">
        <f>(((J3664/60)/60)/24)+DATE(1970,1,1)</f>
        <v>42064.220069444447</v>
      </c>
      <c r="T3664" s="11">
        <f>(((I3664/60)/60)/24)+DATE(1970,1,1)</f>
        <v>42094.178402777776</v>
      </c>
      <c r="U3664">
        <f>YEAR(S3664)</f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E3665/D3665*100</f>
        <v>104</v>
      </c>
      <c r="P3665" s="5">
        <f>IF(L3665,E3665/L3665,0)</f>
        <v>26</v>
      </c>
      <c r="Q3665" s="6" t="s">
        <v>8320</v>
      </c>
      <c r="R3665" s="6" t="s">
        <v>8321</v>
      </c>
      <c r="S3665" s="11">
        <f>(((J3665/60)/60)/24)+DATE(1970,1,1)</f>
        <v>42665.451736111107</v>
      </c>
      <c r="T3665" s="11">
        <f>(((I3665/60)/60)/24)+DATE(1970,1,1)</f>
        <v>42725.493402777778</v>
      </c>
      <c r="U3665">
        <f>YEAR(S3665)</f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E3666/D3666*100</f>
        <v>109.375</v>
      </c>
      <c r="P3666" s="5">
        <f>IF(L3666,E3666/L3666,0)</f>
        <v>46.05263157894737</v>
      </c>
      <c r="Q3666" s="6" t="s">
        <v>8320</v>
      </c>
      <c r="R3666" s="6" t="s">
        <v>8321</v>
      </c>
      <c r="S3666" s="11">
        <f>(((J3666/60)/60)/24)+DATE(1970,1,1)</f>
        <v>42523.248715277776</v>
      </c>
      <c r="T3666" s="11">
        <f>(((I3666/60)/60)/24)+DATE(1970,1,1)</f>
        <v>42537.248715277776</v>
      </c>
      <c r="U3666">
        <f>YEAR(S3666)</f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E3667/D3667*100</f>
        <v>115.16129032258064</v>
      </c>
      <c r="P3667" s="5">
        <f>IF(L3667,E3667/L3667,0)</f>
        <v>51</v>
      </c>
      <c r="Q3667" s="6" t="s">
        <v>8320</v>
      </c>
      <c r="R3667" s="6" t="s">
        <v>8321</v>
      </c>
      <c r="S3667" s="11">
        <f>(((J3667/60)/60)/24)+DATE(1970,1,1)</f>
        <v>42294.808124999996</v>
      </c>
      <c r="T3667" s="11">
        <f>(((I3667/60)/60)/24)+DATE(1970,1,1)</f>
        <v>42305.829166666663</v>
      </c>
      <c r="U3667">
        <f>YEAR(S3667)</f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E3668/D3668*100</f>
        <v>100</v>
      </c>
      <c r="P3668" s="5">
        <f>IF(L3668,E3668/L3668,0)</f>
        <v>31.578947368421051</v>
      </c>
      <c r="Q3668" s="6" t="s">
        <v>8320</v>
      </c>
      <c r="R3668" s="6" t="s">
        <v>8321</v>
      </c>
      <c r="S3668" s="11">
        <f>(((J3668/60)/60)/24)+DATE(1970,1,1)</f>
        <v>41822.90488425926</v>
      </c>
      <c r="T3668" s="11">
        <f>(((I3668/60)/60)/24)+DATE(1970,1,1)</f>
        <v>41844.291666666664</v>
      </c>
      <c r="U3668">
        <f>YEAR(S3668)</f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E3669/D3669*100</f>
        <v>103.17033333333335</v>
      </c>
      <c r="P3669" s="5">
        <f>IF(L3669,E3669/L3669,0)</f>
        <v>53.363965517241382</v>
      </c>
      <c r="Q3669" s="6" t="s">
        <v>8320</v>
      </c>
      <c r="R3669" s="6" t="s">
        <v>8321</v>
      </c>
      <c r="S3669" s="11">
        <f>(((J3669/60)/60)/24)+DATE(1970,1,1)</f>
        <v>42173.970127314817</v>
      </c>
      <c r="T3669" s="11">
        <f>(((I3669/60)/60)/24)+DATE(1970,1,1)</f>
        <v>42203.970127314817</v>
      </c>
      <c r="U3669">
        <f>YEAR(S3669)</f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E3670/D3670*100</f>
        <v>103.49999999999999</v>
      </c>
      <c r="P3670" s="5">
        <f>IF(L3670,E3670/L3670,0)</f>
        <v>36.964285714285715</v>
      </c>
      <c r="Q3670" s="6" t="s">
        <v>8320</v>
      </c>
      <c r="R3670" s="6" t="s">
        <v>8321</v>
      </c>
      <c r="S3670" s="11">
        <f>(((J3670/60)/60)/24)+DATE(1970,1,1)</f>
        <v>42185.556157407409</v>
      </c>
      <c r="T3670" s="11">
        <f>(((I3670/60)/60)/24)+DATE(1970,1,1)</f>
        <v>42208.772916666669</v>
      </c>
      <c r="U3670">
        <f>YEAR(S3670)</f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E3671/D3671*100</f>
        <v>138.19999999999999</v>
      </c>
      <c r="P3671" s="5">
        <f>IF(L3671,E3671/L3671,0)</f>
        <v>81.294117647058826</v>
      </c>
      <c r="Q3671" s="6" t="s">
        <v>8320</v>
      </c>
      <c r="R3671" s="6" t="s">
        <v>8321</v>
      </c>
      <c r="S3671" s="11">
        <f>(((J3671/60)/60)/24)+DATE(1970,1,1)</f>
        <v>42136.675196759257</v>
      </c>
      <c r="T3671" s="11">
        <f>(((I3671/60)/60)/24)+DATE(1970,1,1)</f>
        <v>42166.675196759257</v>
      </c>
      <c r="U3671">
        <f>YEAR(S3671)</f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E3672/D3672*100</f>
        <v>109.54545454545455</v>
      </c>
      <c r="P3672" s="5">
        <f>IF(L3672,E3672/L3672,0)</f>
        <v>20.083333333333332</v>
      </c>
      <c r="Q3672" s="6" t="s">
        <v>8320</v>
      </c>
      <c r="R3672" s="6" t="s">
        <v>8321</v>
      </c>
      <c r="S3672" s="11">
        <f>(((J3672/60)/60)/24)+DATE(1970,1,1)</f>
        <v>42142.514016203699</v>
      </c>
      <c r="T3672" s="11">
        <f>(((I3672/60)/60)/24)+DATE(1970,1,1)</f>
        <v>42155.958333333328</v>
      </c>
      <c r="U3672">
        <f>YEAR(S3672)</f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E3673/D3673*100</f>
        <v>100.85714285714286</v>
      </c>
      <c r="P3673" s="5">
        <f>IF(L3673,E3673/L3673,0)</f>
        <v>88.25</v>
      </c>
      <c r="Q3673" s="6" t="s">
        <v>8320</v>
      </c>
      <c r="R3673" s="6" t="s">
        <v>8321</v>
      </c>
      <c r="S3673" s="11">
        <f>(((J3673/60)/60)/24)+DATE(1970,1,1)</f>
        <v>41820.62809027778</v>
      </c>
      <c r="T3673" s="11">
        <f>(((I3673/60)/60)/24)+DATE(1970,1,1)</f>
        <v>41841.165972222225</v>
      </c>
      <c r="U3673">
        <f>YEAR(S3673)</f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E3674/D3674*100</f>
        <v>101.53333333333335</v>
      </c>
      <c r="P3674" s="5">
        <f>IF(L3674,E3674/L3674,0)</f>
        <v>53.438596491228068</v>
      </c>
      <c r="Q3674" s="6" t="s">
        <v>8320</v>
      </c>
      <c r="R3674" s="6" t="s">
        <v>8321</v>
      </c>
      <c r="S3674" s="11">
        <f>(((J3674/60)/60)/24)+DATE(1970,1,1)</f>
        <v>41878.946574074071</v>
      </c>
      <c r="T3674" s="11">
        <f>(((I3674/60)/60)/24)+DATE(1970,1,1)</f>
        <v>41908.946574074071</v>
      </c>
      <c r="U3674">
        <f>YEAR(S3674)</f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E3675/D3675*100</f>
        <v>113.625</v>
      </c>
      <c r="P3675" s="5">
        <f>IF(L3675,E3675/L3675,0)</f>
        <v>39.868421052631582</v>
      </c>
      <c r="Q3675" s="6" t="s">
        <v>8320</v>
      </c>
      <c r="R3675" s="6" t="s">
        <v>8321</v>
      </c>
      <c r="S3675" s="11">
        <f>(((J3675/60)/60)/24)+DATE(1970,1,1)</f>
        <v>41914.295104166667</v>
      </c>
      <c r="T3675" s="11">
        <f>(((I3675/60)/60)/24)+DATE(1970,1,1)</f>
        <v>41948.536111111112</v>
      </c>
      <c r="U3675">
        <f>YEAR(S3675)</f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E3676/D3676*100</f>
        <v>100</v>
      </c>
      <c r="P3676" s="5">
        <f>IF(L3676,E3676/L3676,0)</f>
        <v>145.16129032258064</v>
      </c>
      <c r="Q3676" s="6" t="s">
        <v>8320</v>
      </c>
      <c r="R3676" s="6" t="s">
        <v>8321</v>
      </c>
      <c r="S3676" s="11">
        <f>(((J3676/60)/60)/24)+DATE(1970,1,1)</f>
        <v>42556.873020833329</v>
      </c>
      <c r="T3676" s="11">
        <f>(((I3676/60)/60)/24)+DATE(1970,1,1)</f>
        <v>42616.873020833329</v>
      </c>
      <c r="U3676">
        <f>YEAR(S3676)</f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E3677/D3677*100</f>
        <v>140</v>
      </c>
      <c r="P3677" s="5">
        <f>IF(L3677,E3677/L3677,0)</f>
        <v>23.333333333333332</v>
      </c>
      <c r="Q3677" s="6" t="s">
        <v>8320</v>
      </c>
      <c r="R3677" s="6" t="s">
        <v>8321</v>
      </c>
      <c r="S3677" s="11">
        <f>(((J3677/60)/60)/24)+DATE(1970,1,1)</f>
        <v>42493.597013888888</v>
      </c>
      <c r="T3677" s="11">
        <f>(((I3677/60)/60)/24)+DATE(1970,1,1)</f>
        <v>42505.958333333328</v>
      </c>
      <c r="U3677">
        <f>YEAR(S3677)</f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E3678/D3678*100</f>
        <v>128.75</v>
      </c>
      <c r="P3678" s="5">
        <f>IF(L3678,E3678/L3678,0)</f>
        <v>64.375</v>
      </c>
      <c r="Q3678" s="6" t="s">
        <v>8320</v>
      </c>
      <c r="R3678" s="6" t="s">
        <v>8321</v>
      </c>
      <c r="S3678" s="11">
        <f>(((J3678/60)/60)/24)+DATE(1970,1,1)</f>
        <v>41876.815787037034</v>
      </c>
      <c r="T3678" s="11">
        <f>(((I3678/60)/60)/24)+DATE(1970,1,1)</f>
        <v>41894.815787037034</v>
      </c>
      <c r="U3678">
        <f>YEAR(S3678)</f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E3679/D3679*100</f>
        <v>102.90416666666667</v>
      </c>
      <c r="P3679" s="5">
        <f>IF(L3679,E3679/L3679,0)</f>
        <v>62.052763819095475</v>
      </c>
      <c r="Q3679" s="6" t="s">
        <v>8320</v>
      </c>
      <c r="R3679" s="6" t="s">
        <v>8321</v>
      </c>
      <c r="S3679" s="11">
        <f>(((J3679/60)/60)/24)+DATE(1970,1,1)</f>
        <v>41802.574282407404</v>
      </c>
      <c r="T3679" s="11">
        <f>(((I3679/60)/60)/24)+DATE(1970,1,1)</f>
        <v>41823.165972222225</v>
      </c>
      <c r="U3679">
        <f>YEAR(S3679)</f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E3680/D3680*100</f>
        <v>102.49999999999999</v>
      </c>
      <c r="P3680" s="5">
        <f>IF(L3680,E3680/L3680,0)</f>
        <v>66.129032258064512</v>
      </c>
      <c r="Q3680" s="6" t="s">
        <v>8320</v>
      </c>
      <c r="R3680" s="6" t="s">
        <v>8321</v>
      </c>
      <c r="S3680" s="11">
        <f>(((J3680/60)/60)/24)+DATE(1970,1,1)</f>
        <v>42120.531226851846</v>
      </c>
      <c r="T3680" s="11">
        <f>(((I3680/60)/60)/24)+DATE(1970,1,1)</f>
        <v>42155.531226851846</v>
      </c>
      <c r="U3680">
        <f>YEAR(S3680)</f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E3681/D3681*100</f>
        <v>110.1</v>
      </c>
      <c r="P3681" s="5">
        <f>IF(L3681,E3681/L3681,0)</f>
        <v>73.400000000000006</v>
      </c>
      <c r="Q3681" s="6" t="s">
        <v>8320</v>
      </c>
      <c r="R3681" s="6" t="s">
        <v>8321</v>
      </c>
      <c r="S3681" s="11">
        <f>(((J3681/60)/60)/24)+DATE(1970,1,1)</f>
        <v>41786.761354166665</v>
      </c>
      <c r="T3681" s="11">
        <f>(((I3681/60)/60)/24)+DATE(1970,1,1)</f>
        <v>41821.207638888889</v>
      </c>
      <c r="U3681">
        <f>YEAR(S3681)</f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E3682/D3682*100</f>
        <v>112.76666666666667</v>
      </c>
      <c r="P3682" s="5">
        <f>IF(L3682,E3682/L3682,0)</f>
        <v>99.5</v>
      </c>
      <c r="Q3682" s="6" t="s">
        <v>8320</v>
      </c>
      <c r="R3682" s="6" t="s">
        <v>8321</v>
      </c>
      <c r="S3682" s="11">
        <f>(((J3682/60)/60)/24)+DATE(1970,1,1)</f>
        <v>42627.454097222217</v>
      </c>
      <c r="T3682" s="11">
        <f>(((I3682/60)/60)/24)+DATE(1970,1,1)</f>
        <v>42648.454097222217</v>
      </c>
      <c r="U3682">
        <f>YEAR(S3682)</f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E3683/D3683*100</f>
        <v>111.9</v>
      </c>
      <c r="P3683" s="5">
        <f>IF(L3683,E3683/L3683,0)</f>
        <v>62.166666666666664</v>
      </c>
      <c r="Q3683" s="6" t="s">
        <v>8320</v>
      </c>
      <c r="R3683" s="6" t="s">
        <v>8321</v>
      </c>
      <c r="S3683" s="11">
        <f>(((J3683/60)/60)/24)+DATE(1970,1,1)</f>
        <v>42374.651504629626</v>
      </c>
      <c r="T3683" s="11">
        <f>(((I3683/60)/60)/24)+DATE(1970,1,1)</f>
        <v>42384.651504629626</v>
      </c>
      <c r="U3683">
        <f>YEAR(S3683)</f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E3684/D3684*100</f>
        <v>139.19999999999999</v>
      </c>
      <c r="P3684" s="5">
        <f>IF(L3684,E3684/L3684,0)</f>
        <v>62.328358208955223</v>
      </c>
      <c r="Q3684" s="6" t="s">
        <v>8320</v>
      </c>
      <c r="R3684" s="6" t="s">
        <v>8321</v>
      </c>
      <c r="S3684" s="11">
        <f>(((J3684/60)/60)/24)+DATE(1970,1,1)</f>
        <v>41772.685393518521</v>
      </c>
      <c r="T3684" s="11">
        <f>(((I3684/60)/60)/24)+DATE(1970,1,1)</f>
        <v>41806.290972222225</v>
      </c>
      <c r="U3684">
        <f>YEAR(S3684)</f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E3685/D3685*100</f>
        <v>110.85714285714286</v>
      </c>
      <c r="P3685" s="5">
        <f>IF(L3685,E3685/L3685,0)</f>
        <v>58.787878787878789</v>
      </c>
      <c r="Q3685" s="6" t="s">
        <v>8320</v>
      </c>
      <c r="R3685" s="6" t="s">
        <v>8321</v>
      </c>
      <c r="S3685" s="11">
        <f>(((J3685/60)/60)/24)+DATE(1970,1,1)</f>
        <v>42633.116851851853</v>
      </c>
      <c r="T3685" s="11">
        <f>(((I3685/60)/60)/24)+DATE(1970,1,1)</f>
        <v>42663.116851851853</v>
      </c>
      <c r="U3685">
        <f>YEAR(S3685)</f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E3686/D3686*100</f>
        <v>139.06666666666666</v>
      </c>
      <c r="P3686" s="5">
        <f>IF(L3686,E3686/L3686,0)</f>
        <v>45.347826086956523</v>
      </c>
      <c r="Q3686" s="6" t="s">
        <v>8320</v>
      </c>
      <c r="R3686" s="6" t="s">
        <v>8321</v>
      </c>
      <c r="S3686" s="11">
        <f>(((J3686/60)/60)/24)+DATE(1970,1,1)</f>
        <v>42219.180393518516</v>
      </c>
      <c r="T3686" s="11">
        <f>(((I3686/60)/60)/24)+DATE(1970,1,1)</f>
        <v>42249.180393518516</v>
      </c>
      <c r="U3686">
        <f>YEAR(S3686)</f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E3687/D3687*100</f>
        <v>105.69999999999999</v>
      </c>
      <c r="P3687" s="5">
        <f>IF(L3687,E3687/L3687,0)</f>
        <v>41.944444444444443</v>
      </c>
      <c r="Q3687" s="6" t="s">
        <v>8320</v>
      </c>
      <c r="R3687" s="6" t="s">
        <v>8321</v>
      </c>
      <c r="S3687" s="11">
        <f>(((J3687/60)/60)/24)+DATE(1970,1,1)</f>
        <v>41753.593275462961</v>
      </c>
      <c r="T3687" s="11">
        <f>(((I3687/60)/60)/24)+DATE(1970,1,1)</f>
        <v>41778.875</v>
      </c>
      <c r="U3687">
        <f>YEAR(S3687)</f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E3688/D3688*100</f>
        <v>101.42857142857142</v>
      </c>
      <c r="P3688" s="5">
        <f>IF(L3688,E3688/L3688,0)</f>
        <v>59.166666666666664</v>
      </c>
      <c r="Q3688" s="6" t="s">
        <v>8320</v>
      </c>
      <c r="R3688" s="6" t="s">
        <v>8321</v>
      </c>
      <c r="S3688" s="11">
        <f>(((J3688/60)/60)/24)+DATE(1970,1,1)</f>
        <v>42230.662731481483</v>
      </c>
      <c r="T3688" s="11">
        <f>(((I3688/60)/60)/24)+DATE(1970,1,1)</f>
        <v>42245.165972222225</v>
      </c>
      <c r="U3688">
        <f>YEAR(S3688)</f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E3689/D3689*100</f>
        <v>100.245</v>
      </c>
      <c r="P3689" s="5">
        <f>IF(L3689,E3689/L3689,0)</f>
        <v>200.49</v>
      </c>
      <c r="Q3689" s="6" t="s">
        <v>8320</v>
      </c>
      <c r="R3689" s="6" t="s">
        <v>8321</v>
      </c>
      <c r="S3689" s="11">
        <f>(((J3689/60)/60)/24)+DATE(1970,1,1)</f>
        <v>41787.218229166669</v>
      </c>
      <c r="T3689" s="11">
        <f>(((I3689/60)/60)/24)+DATE(1970,1,1)</f>
        <v>41817.218229166669</v>
      </c>
      <c r="U3689">
        <f>YEAR(S3689)</f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E3690/D3690*100</f>
        <v>109.16666666666666</v>
      </c>
      <c r="P3690" s="5">
        <f>IF(L3690,E3690/L3690,0)</f>
        <v>83.974358974358978</v>
      </c>
      <c r="Q3690" s="6" t="s">
        <v>8320</v>
      </c>
      <c r="R3690" s="6" t="s">
        <v>8321</v>
      </c>
      <c r="S3690" s="11">
        <f>(((J3690/60)/60)/24)+DATE(1970,1,1)</f>
        <v>41829.787083333329</v>
      </c>
      <c r="T3690" s="11">
        <f>(((I3690/60)/60)/24)+DATE(1970,1,1)</f>
        <v>41859.787083333329</v>
      </c>
      <c r="U3690">
        <f>YEAR(S3690)</f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E3691/D3691*100</f>
        <v>118.33333333333333</v>
      </c>
      <c r="P3691" s="5">
        <f>IF(L3691,E3691/L3691,0)</f>
        <v>57.258064516129032</v>
      </c>
      <c r="Q3691" s="6" t="s">
        <v>8320</v>
      </c>
      <c r="R3691" s="6" t="s">
        <v>8321</v>
      </c>
      <c r="S3691" s="11">
        <f>(((J3691/60)/60)/24)+DATE(1970,1,1)</f>
        <v>42147.826840277776</v>
      </c>
      <c r="T3691" s="11">
        <f>(((I3691/60)/60)/24)+DATE(1970,1,1)</f>
        <v>42176.934027777781</v>
      </c>
      <c r="U3691">
        <f>YEAR(S3691)</f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E3692/D3692*100</f>
        <v>120</v>
      </c>
      <c r="P3692" s="5">
        <f>IF(L3692,E3692/L3692,0)</f>
        <v>58.064516129032256</v>
      </c>
      <c r="Q3692" s="6" t="s">
        <v>8320</v>
      </c>
      <c r="R3692" s="6" t="s">
        <v>8321</v>
      </c>
      <c r="S3692" s="11">
        <f>(((J3692/60)/60)/24)+DATE(1970,1,1)</f>
        <v>41940.598182870373</v>
      </c>
      <c r="T3692" s="11">
        <f>(((I3692/60)/60)/24)+DATE(1970,1,1)</f>
        <v>41970.639849537038</v>
      </c>
      <c r="U3692">
        <f>YEAR(S3692)</f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E3693/D3693*100</f>
        <v>127.96000000000001</v>
      </c>
      <c r="P3693" s="5">
        <f>IF(L3693,E3693/L3693,0)</f>
        <v>186.80291970802921</v>
      </c>
      <c r="Q3693" s="6" t="s">
        <v>8320</v>
      </c>
      <c r="R3693" s="6" t="s">
        <v>8321</v>
      </c>
      <c r="S3693" s="11">
        <f>(((J3693/60)/60)/24)+DATE(1970,1,1)</f>
        <v>42020.700567129628</v>
      </c>
      <c r="T3693" s="11">
        <f>(((I3693/60)/60)/24)+DATE(1970,1,1)</f>
        <v>42065.207638888889</v>
      </c>
      <c r="U3693">
        <f>YEAR(S3693)</f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E3694/D3694*100</f>
        <v>126</v>
      </c>
      <c r="P3694" s="5">
        <f>IF(L3694,E3694/L3694,0)</f>
        <v>74.117647058823536</v>
      </c>
      <c r="Q3694" s="6" t="s">
        <v>8320</v>
      </c>
      <c r="R3694" s="6" t="s">
        <v>8321</v>
      </c>
      <c r="S3694" s="11">
        <f>(((J3694/60)/60)/24)+DATE(1970,1,1)</f>
        <v>41891.96503472222</v>
      </c>
      <c r="T3694" s="11">
        <f>(((I3694/60)/60)/24)+DATE(1970,1,1)</f>
        <v>41901</v>
      </c>
      <c r="U3694">
        <f>YEAR(S3694)</f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E3695/D3695*100</f>
        <v>129.12912912912913</v>
      </c>
      <c r="P3695" s="5">
        <f>IF(L3695,E3695/L3695,0)</f>
        <v>30.714285714285715</v>
      </c>
      <c r="Q3695" s="6" t="s">
        <v>8320</v>
      </c>
      <c r="R3695" s="6" t="s">
        <v>8321</v>
      </c>
      <c r="S3695" s="11">
        <f>(((J3695/60)/60)/24)+DATE(1970,1,1)</f>
        <v>42309.191307870366</v>
      </c>
      <c r="T3695" s="11">
        <f>(((I3695/60)/60)/24)+DATE(1970,1,1)</f>
        <v>42338.9375</v>
      </c>
      <c r="U3695">
        <f>YEAR(S3695)</f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E3696/D3696*100</f>
        <v>107.42857142857143</v>
      </c>
      <c r="P3696" s="5">
        <f>IF(L3696,E3696/L3696,0)</f>
        <v>62.666666666666664</v>
      </c>
      <c r="Q3696" s="6" t="s">
        <v>8320</v>
      </c>
      <c r="R3696" s="6" t="s">
        <v>8321</v>
      </c>
      <c r="S3696" s="11">
        <f>(((J3696/60)/60)/24)+DATE(1970,1,1)</f>
        <v>42490.133877314816</v>
      </c>
      <c r="T3696" s="11">
        <f>(((I3696/60)/60)/24)+DATE(1970,1,1)</f>
        <v>42527.083333333328</v>
      </c>
      <c r="U3696">
        <f>YEAR(S3696)</f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E3697/D3697*100</f>
        <v>100.125</v>
      </c>
      <c r="P3697" s="5">
        <f>IF(L3697,E3697/L3697,0)</f>
        <v>121.36363636363636</v>
      </c>
      <c r="Q3697" s="6" t="s">
        <v>8320</v>
      </c>
      <c r="R3697" s="6" t="s">
        <v>8321</v>
      </c>
      <c r="S3697" s="11">
        <f>(((J3697/60)/60)/24)+DATE(1970,1,1)</f>
        <v>41995.870486111111</v>
      </c>
      <c r="T3697" s="11">
        <f>(((I3697/60)/60)/24)+DATE(1970,1,1)</f>
        <v>42015.870486111111</v>
      </c>
      <c r="U3697">
        <f>YEAR(S3697)</f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E3698/D3698*100</f>
        <v>155</v>
      </c>
      <c r="P3698" s="5">
        <f>IF(L3698,E3698/L3698,0)</f>
        <v>39.743589743589745</v>
      </c>
      <c r="Q3698" s="6" t="s">
        <v>8320</v>
      </c>
      <c r="R3698" s="6" t="s">
        <v>8321</v>
      </c>
      <c r="S3698" s="11">
        <f>(((J3698/60)/60)/24)+DATE(1970,1,1)</f>
        <v>41988.617083333331</v>
      </c>
      <c r="T3698" s="11">
        <f>(((I3698/60)/60)/24)+DATE(1970,1,1)</f>
        <v>42048.617083333331</v>
      </c>
      <c r="U3698">
        <f>YEAR(S3698)</f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E3699/D3699*100</f>
        <v>108</v>
      </c>
      <c r="P3699" s="5">
        <f>IF(L3699,E3699/L3699,0)</f>
        <v>72</v>
      </c>
      <c r="Q3699" s="6" t="s">
        <v>8320</v>
      </c>
      <c r="R3699" s="6" t="s">
        <v>8321</v>
      </c>
      <c r="S3699" s="11">
        <f>(((J3699/60)/60)/24)+DATE(1970,1,1)</f>
        <v>42479.465833333335</v>
      </c>
      <c r="T3699" s="11">
        <f>(((I3699/60)/60)/24)+DATE(1970,1,1)</f>
        <v>42500.465833333335</v>
      </c>
      <c r="U3699">
        <f>YEAR(S3699)</f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E3700/D3700*100</f>
        <v>110.52</v>
      </c>
      <c r="P3700" s="5">
        <f>IF(L3700,E3700/L3700,0)</f>
        <v>40.632352941176471</v>
      </c>
      <c r="Q3700" s="6" t="s">
        <v>8320</v>
      </c>
      <c r="R3700" s="6" t="s">
        <v>8321</v>
      </c>
      <c r="S3700" s="11">
        <f>(((J3700/60)/60)/24)+DATE(1970,1,1)</f>
        <v>42401.806562500002</v>
      </c>
      <c r="T3700" s="11">
        <f>(((I3700/60)/60)/24)+DATE(1970,1,1)</f>
        <v>42431.806562500002</v>
      </c>
      <c r="U3700">
        <f>YEAR(S3700)</f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E3701/D3701*100</f>
        <v>100.8</v>
      </c>
      <c r="P3701" s="5">
        <f>IF(L3701,E3701/L3701,0)</f>
        <v>63</v>
      </c>
      <c r="Q3701" s="6" t="s">
        <v>8320</v>
      </c>
      <c r="R3701" s="6" t="s">
        <v>8321</v>
      </c>
      <c r="S3701" s="11">
        <f>(((J3701/60)/60)/24)+DATE(1970,1,1)</f>
        <v>41897.602037037039</v>
      </c>
      <c r="T3701" s="11">
        <f>(((I3701/60)/60)/24)+DATE(1970,1,1)</f>
        <v>41927.602037037039</v>
      </c>
      <c r="U3701">
        <f>YEAR(S3701)</f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E3702/D3702*100</f>
        <v>121.2</v>
      </c>
      <c r="P3702" s="5">
        <f>IF(L3702,E3702/L3702,0)</f>
        <v>33.666666666666664</v>
      </c>
      <c r="Q3702" s="6" t="s">
        <v>8320</v>
      </c>
      <c r="R3702" s="6" t="s">
        <v>8321</v>
      </c>
      <c r="S3702" s="11">
        <f>(((J3702/60)/60)/24)+DATE(1970,1,1)</f>
        <v>41882.585648148146</v>
      </c>
      <c r="T3702" s="11">
        <f>(((I3702/60)/60)/24)+DATE(1970,1,1)</f>
        <v>41912.666666666664</v>
      </c>
      <c r="U3702">
        <f>YEAR(S3702)</f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E3703/D3703*100</f>
        <v>100.33333333333334</v>
      </c>
      <c r="P3703" s="5">
        <f>IF(L3703,E3703/L3703,0)</f>
        <v>38.589743589743591</v>
      </c>
      <c r="Q3703" s="6" t="s">
        <v>8320</v>
      </c>
      <c r="R3703" s="6" t="s">
        <v>8321</v>
      </c>
      <c r="S3703" s="11">
        <f>(((J3703/60)/60)/24)+DATE(1970,1,1)</f>
        <v>42129.541585648149</v>
      </c>
      <c r="T3703" s="11">
        <f>(((I3703/60)/60)/24)+DATE(1970,1,1)</f>
        <v>42159.541585648149</v>
      </c>
      <c r="U3703">
        <f>YEAR(S3703)</f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E3704/D3704*100</f>
        <v>109.16666666666666</v>
      </c>
      <c r="P3704" s="5">
        <f>IF(L3704,E3704/L3704,0)</f>
        <v>155.95238095238096</v>
      </c>
      <c r="Q3704" s="6" t="s">
        <v>8320</v>
      </c>
      <c r="R3704" s="6" t="s">
        <v>8321</v>
      </c>
      <c r="S3704" s="11">
        <f>(((J3704/60)/60)/24)+DATE(1970,1,1)</f>
        <v>42524.53800925926</v>
      </c>
      <c r="T3704" s="11">
        <f>(((I3704/60)/60)/24)+DATE(1970,1,1)</f>
        <v>42561.957638888889</v>
      </c>
      <c r="U3704">
        <f>YEAR(S3704)</f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E3705/D3705*100</f>
        <v>123.42857142857142</v>
      </c>
      <c r="P3705" s="5">
        <f>IF(L3705,E3705/L3705,0)</f>
        <v>43.2</v>
      </c>
      <c r="Q3705" s="6" t="s">
        <v>8320</v>
      </c>
      <c r="R3705" s="6" t="s">
        <v>8321</v>
      </c>
      <c r="S3705" s="11">
        <f>(((J3705/60)/60)/24)+DATE(1970,1,1)</f>
        <v>42556.504490740743</v>
      </c>
      <c r="T3705" s="11">
        <f>(((I3705/60)/60)/24)+DATE(1970,1,1)</f>
        <v>42595.290972222225</v>
      </c>
      <c r="U3705">
        <f>YEAR(S3705)</f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E3706/D3706*100</f>
        <v>136.33666666666667</v>
      </c>
      <c r="P3706" s="5">
        <f>IF(L3706,E3706/L3706,0)</f>
        <v>15.148518518518518</v>
      </c>
      <c r="Q3706" s="6" t="s">
        <v>8320</v>
      </c>
      <c r="R3706" s="6" t="s">
        <v>8321</v>
      </c>
      <c r="S3706" s="11">
        <f>(((J3706/60)/60)/24)+DATE(1970,1,1)</f>
        <v>42461.689745370371</v>
      </c>
      <c r="T3706" s="11">
        <f>(((I3706/60)/60)/24)+DATE(1970,1,1)</f>
        <v>42521.689745370371</v>
      </c>
      <c r="U3706">
        <f>YEAR(S3706)</f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E3707/D3707*100</f>
        <v>103.46657233816768</v>
      </c>
      <c r="P3707" s="5">
        <f>IF(L3707,E3707/L3707,0)</f>
        <v>83.571428571428569</v>
      </c>
      <c r="Q3707" s="6" t="s">
        <v>8320</v>
      </c>
      <c r="R3707" s="6" t="s">
        <v>8321</v>
      </c>
      <c r="S3707" s="11">
        <f>(((J3707/60)/60)/24)+DATE(1970,1,1)</f>
        <v>41792.542986111112</v>
      </c>
      <c r="T3707" s="11">
        <f>(((I3707/60)/60)/24)+DATE(1970,1,1)</f>
        <v>41813.75</v>
      </c>
      <c r="U3707">
        <f>YEAR(S3707)</f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E3708/D3708*100</f>
        <v>121.33333333333334</v>
      </c>
      <c r="P3708" s="5">
        <f>IF(L3708,E3708/L3708,0)</f>
        <v>140</v>
      </c>
      <c r="Q3708" s="6" t="s">
        <v>8320</v>
      </c>
      <c r="R3708" s="6" t="s">
        <v>8321</v>
      </c>
      <c r="S3708" s="11">
        <f>(((J3708/60)/60)/24)+DATE(1970,1,1)</f>
        <v>41879.913761574076</v>
      </c>
      <c r="T3708" s="11">
        <f>(((I3708/60)/60)/24)+DATE(1970,1,1)</f>
        <v>41894.913761574076</v>
      </c>
      <c r="U3708">
        <f>YEAR(S3708)</f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E3709/D3709*100</f>
        <v>186</v>
      </c>
      <c r="P3709" s="5">
        <f>IF(L3709,E3709/L3709,0)</f>
        <v>80.869565217391298</v>
      </c>
      <c r="Q3709" s="6" t="s">
        <v>8320</v>
      </c>
      <c r="R3709" s="6" t="s">
        <v>8321</v>
      </c>
      <c r="S3709" s="11">
        <f>(((J3709/60)/60)/24)+DATE(1970,1,1)</f>
        <v>42552.048356481479</v>
      </c>
      <c r="T3709" s="11">
        <f>(((I3709/60)/60)/24)+DATE(1970,1,1)</f>
        <v>42573.226388888885</v>
      </c>
      <c r="U3709">
        <f>YEAR(S3709)</f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E3710/D3710*100</f>
        <v>300</v>
      </c>
      <c r="P3710" s="5">
        <f>IF(L3710,E3710/L3710,0)</f>
        <v>53.846153846153847</v>
      </c>
      <c r="Q3710" s="6" t="s">
        <v>8320</v>
      </c>
      <c r="R3710" s="6" t="s">
        <v>8321</v>
      </c>
      <c r="S3710" s="11">
        <f>(((J3710/60)/60)/24)+DATE(1970,1,1)</f>
        <v>41810.142199074071</v>
      </c>
      <c r="T3710" s="11">
        <f>(((I3710/60)/60)/24)+DATE(1970,1,1)</f>
        <v>41824.142199074071</v>
      </c>
      <c r="U3710">
        <f>YEAR(S3710)</f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E3711/D3711*100</f>
        <v>108.25</v>
      </c>
      <c r="P3711" s="5">
        <f>IF(L3711,E3711/L3711,0)</f>
        <v>30.928571428571427</v>
      </c>
      <c r="Q3711" s="6" t="s">
        <v>8320</v>
      </c>
      <c r="R3711" s="6" t="s">
        <v>8321</v>
      </c>
      <c r="S3711" s="11">
        <f>(((J3711/60)/60)/24)+DATE(1970,1,1)</f>
        <v>41785.707708333335</v>
      </c>
      <c r="T3711" s="11">
        <f>(((I3711/60)/60)/24)+DATE(1970,1,1)</f>
        <v>41815.707708333335</v>
      </c>
      <c r="U3711">
        <f>YEAR(S3711)</f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E3712/D3712*100</f>
        <v>141.15384615384616</v>
      </c>
      <c r="P3712" s="5">
        <f>IF(L3712,E3712/L3712,0)</f>
        <v>67.962962962962962</v>
      </c>
      <c r="Q3712" s="6" t="s">
        <v>8320</v>
      </c>
      <c r="R3712" s="6" t="s">
        <v>8321</v>
      </c>
      <c r="S3712" s="11">
        <f>(((J3712/60)/60)/24)+DATE(1970,1,1)</f>
        <v>42072.576249999998</v>
      </c>
      <c r="T3712" s="11">
        <f>(((I3712/60)/60)/24)+DATE(1970,1,1)</f>
        <v>42097.576249999998</v>
      </c>
      <c r="U3712">
        <f>YEAR(S3712)</f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E3713/D3713*100</f>
        <v>113.99999999999999</v>
      </c>
      <c r="P3713" s="5">
        <f>IF(L3713,E3713/L3713,0)</f>
        <v>27.142857142857142</v>
      </c>
      <c r="Q3713" s="6" t="s">
        <v>8320</v>
      </c>
      <c r="R3713" s="6" t="s">
        <v>8321</v>
      </c>
      <c r="S3713" s="11">
        <f>(((J3713/60)/60)/24)+DATE(1970,1,1)</f>
        <v>41779.724224537036</v>
      </c>
      <c r="T3713" s="11">
        <f>(((I3713/60)/60)/24)+DATE(1970,1,1)</f>
        <v>41805.666666666664</v>
      </c>
      <c r="U3713">
        <f>YEAR(S3713)</f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E3714/D3714*100</f>
        <v>153.73333333333335</v>
      </c>
      <c r="P3714" s="5">
        <f>IF(L3714,E3714/L3714,0)</f>
        <v>110.86538461538461</v>
      </c>
      <c r="Q3714" s="6" t="s">
        <v>8320</v>
      </c>
      <c r="R3714" s="6" t="s">
        <v>8321</v>
      </c>
      <c r="S3714" s="11">
        <f>(((J3714/60)/60)/24)+DATE(1970,1,1)</f>
        <v>42134.172071759262</v>
      </c>
      <c r="T3714" s="11">
        <f>(((I3714/60)/60)/24)+DATE(1970,1,1)</f>
        <v>42155.290972222225</v>
      </c>
      <c r="U3714">
        <f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E3715/D3715*100</f>
        <v>101.49999999999999</v>
      </c>
      <c r="P3715" s="5">
        <f>IF(L3715,E3715/L3715,0)</f>
        <v>106.84210526315789</v>
      </c>
      <c r="Q3715" s="6" t="s">
        <v>8320</v>
      </c>
      <c r="R3715" s="6" t="s">
        <v>8321</v>
      </c>
      <c r="S3715" s="11">
        <f>(((J3715/60)/60)/24)+DATE(1970,1,1)</f>
        <v>42505.738032407404</v>
      </c>
      <c r="T3715" s="11">
        <f>(((I3715/60)/60)/24)+DATE(1970,1,1)</f>
        <v>42525.738032407404</v>
      </c>
      <c r="U3715">
        <f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E3716/D3716*100</f>
        <v>102.35000000000001</v>
      </c>
      <c r="P3716" s="5">
        <f>IF(L3716,E3716/L3716,0)</f>
        <v>105.51546391752578</v>
      </c>
      <c r="Q3716" s="6" t="s">
        <v>8320</v>
      </c>
      <c r="R3716" s="6" t="s">
        <v>8321</v>
      </c>
      <c r="S3716" s="11">
        <f>(((J3716/60)/60)/24)+DATE(1970,1,1)</f>
        <v>42118.556331018524</v>
      </c>
      <c r="T3716" s="11">
        <f>(((I3716/60)/60)/24)+DATE(1970,1,1)</f>
        <v>42150.165972222225</v>
      </c>
      <c r="U3716">
        <f>YEAR(S3716)</f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E3717/D3717*100</f>
        <v>102.57142857142858</v>
      </c>
      <c r="P3717" s="5">
        <f>IF(L3717,E3717/L3717,0)</f>
        <v>132.96296296296296</v>
      </c>
      <c r="Q3717" s="6" t="s">
        <v>8320</v>
      </c>
      <c r="R3717" s="6" t="s">
        <v>8321</v>
      </c>
      <c r="S3717" s="11">
        <f>(((J3717/60)/60)/24)+DATE(1970,1,1)</f>
        <v>42036.995590277773</v>
      </c>
      <c r="T3717" s="11">
        <f>(((I3717/60)/60)/24)+DATE(1970,1,1)</f>
        <v>42094.536111111112</v>
      </c>
      <c r="U3717">
        <f>YEAR(S3717)</f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E3718/D3718*100</f>
        <v>155.75</v>
      </c>
      <c r="P3718" s="5">
        <f>IF(L3718,E3718/L3718,0)</f>
        <v>51.916666666666664</v>
      </c>
      <c r="Q3718" s="6" t="s">
        <v>8320</v>
      </c>
      <c r="R3718" s="6" t="s">
        <v>8321</v>
      </c>
      <c r="S3718" s="11">
        <f>(((J3718/60)/60)/24)+DATE(1970,1,1)</f>
        <v>42360.887835648144</v>
      </c>
      <c r="T3718" s="11">
        <f>(((I3718/60)/60)/24)+DATE(1970,1,1)</f>
        <v>42390.887835648144</v>
      </c>
      <c r="U3718">
        <f>YEAR(S3718)</f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E3719/D3719*100</f>
        <v>100.75</v>
      </c>
      <c r="P3719" s="5">
        <f>IF(L3719,E3719/L3719,0)</f>
        <v>310</v>
      </c>
      <c r="Q3719" s="6" t="s">
        <v>8320</v>
      </c>
      <c r="R3719" s="6" t="s">
        <v>8321</v>
      </c>
      <c r="S3719" s="11">
        <f>(((J3719/60)/60)/24)+DATE(1970,1,1)</f>
        <v>42102.866307870368</v>
      </c>
      <c r="T3719" s="11">
        <f>(((I3719/60)/60)/24)+DATE(1970,1,1)</f>
        <v>42133.866307870368</v>
      </c>
      <c r="U3719">
        <f>YEAR(S3719)</f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E3720/D3720*100</f>
        <v>239.4</v>
      </c>
      <c r="P3720" s="5">
        <f>IF(L3720,E3720/L3720,0)</f>
        <v>26.021739130434781</v>
      </c>
      <c r="Q3720" s="6" t="s">
        <v>8320</v>
      </c>
      <c r="R3720" s="6" t="s">
        <v>8321</v>
      </c>
      <c r="S3720" s="11">
        <f>(((J3720/60)/60)/24)+DATE(1970,1,1)</f>
        <v>42032.716145833328</v>
      </c>
      <c r="T3720" s="11">
        <f>(((I3720/60)/60)/24)+DATE(1970,1,1)</f>
        <v>42062.716145833328</v>
      </c>
      <c r="U3720">
        <f>YEAR(S3720)</f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E3721/D3721*100</f>
        <v>210</v>
      </c>
      <c r="P3721" s="5">
        <f>IF(L3721,E3721/L3721,0)</f>
        <v>105</v>
      </c>
      <c r="Q3721" s="6" t="s">
        <v>8320</v>
      </c>
      <c r="R3721" s="6" t="s">
        <v>8321</v>
      </c>
      <c r="S3721" s="11">
        <f>(((J3721/60)/60)/24)+DATE(1970,1,1)</f>
        <v>42147.729930555557</v>
      </c>
      <c r="T3721" s="11">
        <f>(((I3721/60)/60)/24)+DATE(1970,1,1)</f>
        <v>42177.729930555557</v>
      </c>
      <c r="U3721">
        <f>YEAR(S3721)</f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E3722/D3722*100</f>
        <v>104.51515151515152</v>
      </c>
      <c r="P3722" s="5">
        <f>IF(L3722,E3722/L3722,0)</f>
        <v>86.224999999999994</v>
      </c>
      <c r="Q3722" s="6" t="s">
        <v>8320</v>
      </c>
      <c r="R3722" s="6" t="s">
        <v>8321</v>
      </c>
      <c r="S3722" s="11">
        <f>(((J3722/60)/60)/24)+DATE(1970,1,1)</f>
        <v>42165.993125000001</v>
      </c>
      <c r="T3722" s="11">
        <f>(((I3722/60)/60)/24)+DATE(1970,1,1)</f>
        <v>42187.993125000001</v>
      </c>
      <c r="U3722">
        <f>YEAR(S3722)</f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E3723/D3723*100</f>
        <v>100.8</v>
      </c>
      <c r="P3723" s="5">
        <f>IF(L3723,E3723/L3723,0)</f>
        <v>114.54545454545455</v>
      </c>
      <c r="Q3723" s="6" t="s">
        <v>8320</v>
      </c>
      <c r="R3723" s="6" t="s">
        <v>8321</v>
      </c>
      <c r="S3723" s="11">
        <f>(((J3723/60)/60)/24)+DATE(1970,1,1)</f>
        <v>41927.936157407406</v>
      </c>
      <c r="T3723" s="11">
        <f>(((I3723/60)/60)/24)+DATE(1970,1,1)</f>
        <v>41948.977824074071</v>
      </c>
      <c r="U3723">
        <f>YEAR(S3723)</f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E3724/D3724*100</f>
        <v>111.20000000000002</v>
      </c>
      <c r="P3724" s="5">
        <f>IF(L3724,E3724/L3724,0)</f>
        <v>47.657142857142858</v>
      </c>
      <c r="Q3724" s="6" t="s">
        <v>8320</v>
      </c>
      <c r="R3724" s="6" t="s">
        <v>8321</v>
      </c>
      <c r="S3724" s="11">
        <f>(((J3724/60)/60)/24)+DATE(1970,1,1)</f>
        <v>42381.671840277777</v>
      </c>
      <c r="T3724" s="11">
        <f>(((I3724/60)/60)/24)+DATE(1970,1,1)</f>
        <v>42411.957638888889</v>
      </c>
      <c r="U3724">
        <f>YEAR(S3724)</f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E3725/D3725*100</f>
        <v>102.04444444444445</v>
      </c>
      <c r="P3725" s="5">
        <f>IF(L3725,E3725/L3725,0)</f>
        <v>72.888888888888886</v>
      </c>
      <c r="Q3725" s="6" t="s">
        <v>8320</v>
      </c>
      <c r="R3725" s="6" t="s">
        <v>8321</v>
      </c>
      <c r="S3725" s="11">
        <f>(((J3725/60)/60)/24)+DATE(1970,1,1)</f>
        <v>41943.753032407411</v>
      </c>
      <c r="T3725" s="11">
        <f>(((I3725/60)/60)/24)+DATE(1970,1,1)</f>
        <v>41973.794699074075</v>
      </c>
      <c r="U3725">
        <f>YEAR(S3725)</f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E3726/D3726*100</f>
        <v>102.54767441860466</v>
      </c>
      <c r="P3726" s="5">
        <f>IF(L3726,E3726/L3726,0)</f>
        <v>49.545505617977533</v>
      </c>
      <c r="Q3726" s="6" t="s">
        <v>8320</v>
      </c>
      <c r="R3726" s="6" t="s">
        <v>8321</v>
      </c>
      <c r="S3726" s="11">
        <f>(((J3726/60)/60)/24)+DATE(1970,1,1)</f>
        <v>42465.491435185191</v>
      </c>
      <c r="T3726" s="11">
        <f>(((I3726/60)/60)/24)+DATE(1970,1,1)</f>
        <v>42494.958333333328</v>
      </c>
      <c r="U3726">
        <f>YEAR(S3726)</f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E3727/D3727*100</f>
        <v>127</v>
      </c>
      <c r="P3727" s="5">
        <f>IF(L3727,E3727/L3727,0)</f>
        <v>25.4</v>
      </c>
      <c r="Q3727" s="6" t="s">
        <v>8320</v>
      </c>
      <c r="R3727" s="6" t="s">
        <v>8321</v>
      </c>
      <c r="S3727" s="11">
        <f>(((J3727/60)/60)/24)+DATE(1970,1,1)</f>
        <v>42401.945219907408</v>
      </c>
      <c r="T3727" s="11">
        <f>(((I3727/60)/60)/24)+DATE(1970,1,1)</f>
        <v>42418.895833333328</v>
      </c>
      <c r="U3727">
        <f>YEAR(S3727)</f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E3728/D3728*100</f>
        <v>338.70588235294122</v>
      </c>
      <c r="P3728" s="5">
        <f>IF(L3728,E3728/L3728,0)</f>
        <v>62.586956521739133</v>
      </c>
      <c r="Q3728" s="6" t="s">
        <v>8320</v>
      </c>
      <c r="R3728" s="6" t="s">
        <v>8321</v>
      </c>
      <c r="S3728" s="11">
        <f>(((J3728/60)/60)/24)+DATE(1970,1,1)</f>
        <v>42462.140868055561</v>
      </c>
      <c r="T3728" s="11">
        <f>(((I3728/60)/60)/24)+DATE(1970,1,1)</f>
        <v>42489.875</v>
      </c>
      <c r="U3728">
        <f>YEAR(S3728)</f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E3729/D3729*100</f>
        <v>100.75</v>
      </c>
      <c r="P3729" s="5">
        <f>IF(L3729,E3729/L3729,0)</f>
        <v>61.060606060606062</v>
      </c>
      <c r="Q3729" s="6" t="s">
        <v>8320</v>
      </c>
      <c r="R3729" s="6" t="s">
        <v>8321</v>
      </c>
      <c r="S3729" s="11">
        <f>(((J3729/60)/60)/24)+DATE(1970,1,1)</f>
        <v>42632.348310185189</v>
      </c>
      <c r="T3729" s="11">
        <f>(((I3729/60)/60)/24)+DATE(1970,1,1)</f>
        <v>42663.204861111109</v>
      </c>
      <c r="U3729">
        <f>YEAR(S3729)</f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E3730/D3730*100</f>
        <v>9.31</v>
      </c>
      <c r="P3730" s="5">
        <f>IF(L3730,E3730/L3730,0)</f>
        <v>60.064516129032256</v>
      </c>
      <c r="Q3730" s="6" t="s">
        <v>8320</v>
      </c>
      <c r="R3730" s="6" t="s">
        <v>8321</v>
      </c>
      <c r="S3730" s="11">
        <f>(((J3730/60)/60)/24)+DATE(1970,1,1)</f>
        <v>42205.171018518522</v>
      </c>
      <c r="T3730" s="11">
        <f>(((I3730/60)/60)/24)+DATE(1970,1,1)</f>
        <v>42235.171018518522</v>
      </c>
      <c r="U3730">
        <f>YEAR(S3730)</f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E3731/D3731*100</f>
        <v>7.24</v>
      </c>
      <c r="P3731" s="5">
        <f>IF(L3731,E3731/L3731,0)</f>
        <v>72.400000000000006</v>
      </c>
      <c r="Q3731" s="6" t="s">
        <v>8320</v>
      </c>
      <c r="R3731" s="6" t="s">
        <v>8321</v>
      </c>
      <c r="S3731" s="11">
        <f>(((J3731/60)/60)/24)+DATE(1970,1,1)</f>
        <v>42041.205000000002</v>
      </c>
      <c r="T3731" s="11">
        <f>(((I3731/60)/60)/24)+DATE(1970,1,1)</f>
        <v>42086.16333333333</v>
      </c>
      <c r="U3731">
        <f>YEAR(S3731)</f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E3732/D3732*100</f>
        <v>10</v>
      </c>
      <c r="P3732" s="5">
        <f>IF(L3732,E3732/L3732,0)</f>
        <v>100</v>
      </c>
      <c r="Q3732" s="6" t="s">
        <v>8320</v>
      </c>
      <c r="R3732" s="6" t="s">
        <v>8321</v>
      </c>
      <c r="S3732" s="11">
        <f>(((J3732/60)/60)/24)+DATE(1970,1,1)</f>
        <v>42203.677766203706</v>
      </c>
      <c r="T3732" s="11">
        <f>(((I3732/60)/60)/24)+DATE(1970,1,1)</f>
        <v>42233.677766203706</v>
      </c>
      <c r="U3732">
        <f>YEAR(S3732)</f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E3733/D3733*100</f>
        <v>11.272727272727273</v>
      </c>
      <c r="P3733" s="5">
        <f>IF(L3733,E3733/L3733,0)</f>
        <v>51.666666666666664</v>
      </c>
      <c r="Q3733" s="6" t="s">
        <v>8320</v>
      </c>
      <c r="R3733" s="6" t="s">
        <v>8321</v>
      </c>
      <c r="S3733" s="11">
        <f>(((J3733/60)/60)/24)+DATE(1970,1,1)</f>
        <v>41983.752847222218</v>
      </c>
      <c r="T3733" s="11">
        <f>(((I3733/60)/60)/24)+DATE(1970,1,1)</f>
        <v>42014.140972222223</v>
      </c>
      <c r="U3733">
        <f>YEAR(S3733)</f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E3734/D3734*100</f>
        <v>15.411764705882353</v>
      </c>
      <c r="P3734" s="5">
        <f>IF(L3734,E3734/L3734,0)</f>
        <v>32.75</v>
      </c>
      <c r="Q3734" s="6" t="s">
        <v>8320</v>
      </c>
      <c r="R3734" s="6" t="s">
        <v>8321</v>
      </c>
      <c r="S3734" s="11">
        <f>(((J3734/60)/60)/24)+DATE(1970,1,1)</f>
        <v>41968.677465277782</v>
      </c>
      <c r="T3734" s="11">
        <f>(((I3734/60)/60)/24)+DATE(1970,1,1)</f>
        <v>42028.5</v>
      </c>
      <c r="U3734">
        <f>YEAR(S3734)</f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E3735/D3735*100</f>
        <v>0</v>
      </c>
      <c r="P3735" s="5">
        <f>IF(L3735,E3735/L3735,0)</f>
        <v>0</v>
      </c>
      <c r="Q3735" s="6" t="s">
        <v>8320</v>
      </c>
      <c r="R3735" s="6" t="s">
        <v>8321</v>
      </c>
      <c r="S3735" s="11">
        <f>(((J3735/60)/60)/24)+DATE(1970,1,1)</f>
        <v>42103.024398148147</v>
      </c>
      <c r="T3735" s="11">
        <f>(((I3735/60)/60)/24)+DATE(1970,1,1)</f>
        <v>42112.9375</v>
      </c>
      <c r="U3735">
        <f>YEAR(S3735)</f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E3736/D3736*100</f>
        <v>28.466666666666669</v>
      </c>
      <c r="P3736" s="5">
        <f>IF(L3736,E3736/L3736,0)</f>
        <v>61</v>
      </c>
      <c r="Q3736" s="6" t="s">
        <v>8320</v>
      </c>
      <c r="R3736" s="6" t="s">
        <v>8321</v>
      </c>
      <c r="S3736" s="11">
        <f>(((J3736/60)/60)/24)+DATE(1970,1,1)</f>
        <v>42089.901574074072</v>
      </c>
      <c r="T3736" s="11">
        <f>(((I3736/60)/60)/24)+DATE(1970,1,1)</f>
        <v>42149.901574074072</v>
      </c>
      <c r="U3736">
        <f>YEAR(S3736)</f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E3737/D3737*100</f>
        <v>13.333333333333334</v>
      </c>
      <c r="P3737" s="5">
        <f>IF(L3737,E3737/L3737,0)</f>
        <v>10</v>
      </c>
      <c r="Q3737" s="6" t="s">
        <v>8320</v>
      </c>
      <c r="R3737" s="6" t="s">
        <v>8321</v>
      </c>
      <c r="S3737" s="11">
        <f>(((J3737/60)/60)/24)+DATE(1970,1,1)</f>
        <v>42122.693159722221</v>
      </c>
      <c r="T3737" s="11">
        <f>(((I3737/60)/60)/24)+DATE(1970,1,1)</f>
        <v>42152.693159722221</v>
      </c>
      <c r="U3737">
        <f>YEAR(S3737)</f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E3738/D3738*100</f>
        <v>0.66666666666666674</v>
      </c>
      <c r="P3738" s="5">
        <f>IF(L3738,E3738/L3738,0)</f>
        <v>10</v>
      </c>
      <c r="Q3738" s="6" t="s">
        <v>8320</v>
      </c>
      <c r="R3738" s="6" t="s">
        <v>8321</v>
      </c>
      <c r="S3738" s="11">
        <f>(((J3738/60)/60)/24)+DATE(1970,1,1)</f>
        <v>42048.711724537032</v>
      </c>
      <c r="T3738" s="11">
        <f>(((I3738/60)/60)/24)+DATE(1970,1,1)</f>
        <v>42086.75</v>
      </c>
      <c r="U3738">
        <f>YEAR(S3738)</f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E3739/D3739*100</f>
        <v>21.428571428571427</v>
      </c>
      <c r="P3739" s="5">
        <f>IF(L3739,E3739/L3739,0)</f>
        <v>37.5</v>
      </c>
      <c r="Q3739" s="6" t="s">
        <v>8320</v>
      </c>
      <c r="R3739" s="6" t="s">
        <v>8321</v>
      </c>
      <c r="S3739" s="11">
        <f>(((J3739/60)/60)/24)+DATE(1970,1,1)</f>
        <v>42297.691006944442</v>
      </c>
      <c r="T3739" s="11">
        <f>(((I3739/60)/60)/24)+DATE(1970,1,1)</f>
        <v>42320.290972222225</v>
      </c>
      <c r="U3739">
        <f>YEAR(S3739)</f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E3740/D3740*100</f>
        <v>18</v>
      </c>
      <c r="P3740" s="5">
        <f>IF(L3740,E3740/L3740,0)</f>
        <v>45</v>
      </c>
      <c r="Q3740" s="6" t="s">
        <v>8320</v>
      </c>
      <c r="R3740" s="6" t="s">
        <v>8321</v>
      </c>
      <c r="S3740" s="11">
        <f>(((J3740/60)/60)/24)+DATE(1970,1,1)</f>
        <v>41813.938715277778</v>
      </c>
      <c r="T3740" s="11">
        <f>(((I3740/60)/60)/24)+DATE(1970,1,1)</f>
        <v>41835.916666666664</v>
      </c>
      <c r="U3740">
        <f>YEAR(S3740)</f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E3741/D3741*100</f>
        <v>20.125</v>
      </c>
      <c r="P3741" s="5">
        <f>IF(L3741,E3741/L3741,0)</f>
        <v>100.625</v>
      </c>
      <c r="Q3741" s="6" t="s">
        <v>8320</v>
      </c>
      <c r="R3741" s="6" t="s">
        <v>8321</v>
      </c>
      <c r="S3741" s="11">
        <f>(((J3741/60)/60)/24)+DATE(1970,1,1)</f>
        <v>42548.449861111112</v>
      </c>
      <c r="T3741" s="11">
        <f>(((I3741/60)/60)/24)+DATE(1970,1,1)</f>
        <v>42568.449861111112</v>
      </c>
      <c r="U3741">
        <f>YEAR(S3741)</f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E3742/D3742*100</f>
        <v>17.899999999999999</v>
      </c>
      <c r="P3742" s="5">
        <f>IF(L3742,E3742/L3742,0)</f>
        <v>25.571428571428573</v>
      </c>
      <c r="Q3742" s="6" t="s">
        <v>8320</v>
      </c>
      <c r="R3742" s="6" t="s">
        <v>8321</v>
      </c>
      <c r="S3742" s="11">
        <f>(((J3742/60)/60)/24)+DATE(1970,1,1)</f>
        <v>41833.089756944442</v>
      </c>
      <c r="T3742" s="11">
        <f>(((I3742/60)/60)/24)+DATE(1970,1,1)</f>
        <v>41863.079143518517</v>
      </c>
      <c r="U3742">
        <f>YEAR(S3742)</f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E3743/D3743*100</f>
        <v>0</v>
      </c>
      <c r="P3743" s="5">
        <f>IF(L3743,E3743/L3743,0)</f>
        <v>0</v>
      </c>
      <c r="Q3743" s="6" t="s">
        <v>8320</v>
      </c>
      <c r="R3743" s="6" t="s">
        <v>8321</v>
      </c>
      <c r="S3743" s="11">
        <f>(((J3743/60)/60)/24)+DATE(1970,1,1)</f>
        <v>42325.920717592591</v>
      </c>
      <c r="T3743" s="11">
        <f>(((I3743/60)/60)/24)+DATE(1970,1,1)</f>
        <v>42355.920717592591</v>
      </c>
      <c r="U3743">
        <f>YEAR(S3743)</f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E3744/D3744*100</f>
        <v>2</v>
      </c>
      <c r="P3744" s="5">
        <f>IF(L3744,E3744/L3744,0)</f>
        <v>25</v>
      </c>
      <c r="Q3744" s="6" t="s">
        <v>8320</v>
      </c>
      <c r="R3744" s="6" t="s">
        <v>8321</v>
      </c>
      <c r="S3744" s="11">
        <f>(((J3744/60)/60)/24)+DATE(1970,1,1)</f>
        <v>41858.214629629627</v>
      </c>
      <c r="T3744" s="11">
        <f>(((I3744/60)/60)/24)+DATE(1970,1,1)</f>
        <v>41888.214629629627</v>
      </c>
      <c r="U3744">
        <f>YEAR(S3744)</f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E3745/D3745*100</f>
        <v>0</v>
      </c>
      <c r="P3745" s="5">
        <f>IF(L3745,E3745/L3745,0)</f>
        <v>0</v>
      </c>
      <c r="Q3745" s="6" t="s">
        <v>8320</v>
      </c>
      <c r="R3745" s="6" t="s">
        <v>8321</v>
      </c>
      <c r="S3745" s="11">
        <f>(((J3745/60)/60)/24)+DATE(1970,1,1)</f>
        <v>41793.710231481484</v>
      </c>
      <c r="T3745" s="11">
        <f>(((I3745/60)/60)/24)+DATE(1970,1,1)</f>
        <v>41823.710231481484</v>
      </c>
      <c r="U3745">
        <f>YEAR(S3745)</f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E3746/D3746*100</f>
        <v>0</v>
      </c>
      <c r="P3746" s="5">
        <f>IF(L3746,E3746/L3746,0)</f>
        <v>0</v>
      </c>
      <c r="Q3746" s="6" t="s">
        <v>8320</v>
      </c>
      <c r="R3746" s="6" t="s">
        <v>8321</v>
      </c>
      <c r="S3746" s="11">
        <f>(((J3746/60)/60)/24)+DATE(1970,1,1)</f>
        <v>41793.814259259263</v>
      </c>
      <c r="T3746" s="11">
        <f>(((I3746/60)/60)/24)+DATE(1970,1,1)</f>
        <v>41825.165972222225</v>
      </c>
      <c r="U3746">
        <f>YEAR(S3746)</f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E3747/D3747*100</f>
        <v>10</v>
      </c>
      <c r="P3747" s="5">
        <f>IF(L3747,E3747/L3747,0)</f>
        <v>10</v>
      </c>
      <c r="Q3747" s="6" t="s">
        <v>8320</v>
      </c>
      <c r="R3747" s="6" t="s">
        <v>8321</v>
      </c>
      <c r="S3747" s="11">
        <f>(((J3747/60)/60)/24)+DATE(1970,1,1)</f>
        <v>41831.697939814818</v>
      </c>
      <c r="T3747" s="11">
        <f>(((I3747/60)/60)/24)+DATE(1970,1,1)</f>
        <v>41861.697939814818</v>
      </c>
      <c r="U3747">
        <f>YEAR(S3747)</f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E3748/D3748*100</f>
        <v>2.3764705882352941</v>
      </c>
      <c r="P3748" s="5">
        <f>IF(L3748,E3748/L3748,0)</f>
        <v>202</v>
      </c>
      <c r="Q3748" s="6" t="s">
        <v>8320</v>
      </c>
      <c r="R3748" s="6" t="s">
        <v>8321</v>
      </c>
      <c r="S3748" s="11">
        <f>(((J3748/60)/60)/24)+DATE(1970,1,1)</f>
        <v>42621.389340277776</v>
      </c>
      <c r="T3748" s="11">
        <f>(((I3748/60)/60)/24)+DATE(1970,1,1)</f>
        <v>42651.389340277776</v>
      </c>
      <c r="U3748">
        <f>YEAR(S3748)</f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E3749/D3749*100</f>
        <v>1</v>
      </c>
      <c r="P3749" s="5">
        <f>IF(L3749,E3749/L3749,0)</f>
        <v>25</v>
      </c>
      <c r="Q3749" s="6" t="s">
        <v>8320</v>
      </c>
      <c r="R3749" s="6" t="s">
        <v>8321</v>
      </c>
      <c r="S3749" s="11">
        <f>(((J3749/60)/60)/24)+DATE(1970,1,1)</f>
        <v>42164.299722222218</v>
      </c>
      <c r="T3749" s="11">
        <f>(((I3749/60)/60)/24)+DATE(1970,1,1)</f>
        <v>42190.957638888889</v>
      </c>
      <c r="U3749">
        <f>YEAR(S3749)</f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E3750/D3750*100</f>
        <v>103.52</v>
      </c>
      <c r="P3750" s="5">
        <f>IF(L3750,E3750/L3750,0)</f>
        <v>99.538461538461533</v>
      </c>
      <c r="Q3750" s="6" t="s">
        <v>8320</v>
      </c>
      <c r="R3750" s="6" t="s">
        <v>8358</v>
      </c>
      <c r="S3750" s="11">
        <f>(((J3750/60)/60)/24)+DATE(1970,1,1)</f>
        <v>42395.706435185188</v>
      </c>
      <c r="T3750" s="11">
        <f>(((I3750/60)/60)/24)+DATE(1970,1,1)</f>
        <v>42416.249305555553</v>
      </c>
      <c r="U3750">
        <f>YEAR(S3750)</f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E3751/D3751*100</f>
        <v>105</v>
      </c>
      <c r="P3751" s="5">
        <f>IF(L3751,E3751/L3751,0)</f>
        <v>75</v>
      </c>
      <c r="Q3751" s="6" t="s">
        <v>8320</v>
      </c>
      <c r="R3751" s="6" t="s">
        <v>8358</v>
      </c>
      <c r="S3751" s="11">
        <f>(((J3751/60)/60)/24)+DATE(1970,1,1)</f>
        <v>42458.127175925925</v>
      </c>
      <c r="T3751" s="11">
        <f>(((I3751/60)/60)/24)+DATE(1970,1,1)</f>
        <v>42489.165972222225</v>
      </c>
      <c r="U3751">
        <f>YEAR(S3751)</f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E3752/D3752*100</f>
        <v>100.44999999999999</v>
      </c>
      <c r="P3752" s="5">
        <f>IF(L3752,E3752/L3752,0)</f>
        <v>215.25</v>
      </c>
      <c r="Q3752" s="6" t="s">
        <v>8320</v>
      </c>
      <c r="R3752" s="6" t="s">
        <v>8358</v>
      </c>
      <c r="S3752" s="11">
        <f>(((J3752/60)/60)/24)+DATE(1970,1,1)</f>
        <v>42016.981574074074</v>
      </c>
      <c r="T3752" s="11">
        <f>(((I3752/60)/60)/24)+DATE(1970,1,1)</f>
        <v>42045.332638888889</v>
      </c>
      <c r="U3752">
        <f>YEAR(S3752)</f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E3753/D3753*100</f>
        <v>132.6</v>
      </c>
      <c r="P3753" s="5">
        <f>IF(L3753,E3753/L3753,0)</f>
        <v>120.54545454545455</v>
      </c>
      <c r="Q3753" s="6" t="s">
        <v>8320</v>
      </c>
      <c r="R3753" s="6" t="s">
        <v>8358</v>
      </c>
      <c r="S3753" s="11">
        <f>(((J3753/60)/60)/24)+DATE(1970,1,1)</f>
        <v>42403.035567129627</v>
      </c>
      <c r="T3753" s="11">
        <f>(((I3753/60)/60)/24)+DATE(1970,1,1)</f>
        <v>42462.993900462956</v>
      </c>
      <c r="U3753">
        <f>YEAR(S3753)</f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E3754/D3754*100</f>
        <v>112.99999999999999</v>
      </c>
      <c r="P3754" s="5">
        <f>IF(L3754,E3754/L3754,0)</f>
        <v>37.666666666666664</v>
      </c>
      <c r="Q3754" s="6" t="s">
        <v>8320</v>
      </c>
      <c r="R3754" s="6" t="s">
        <v>8358</v>
      </c>
      <c r="S3754" s="11">
        <f>(((J3754/60)/60)/24)+DATE(1970,1,1)</f>
        <v>42619.802488425921</v>
      </c>
      <c r="T3754" s="11">
        <f>(((I3754/60)/60)/24)+DATE(1970,1,1)</f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E3755/D3755*100</f>
        <v>103.34</v>
      </c>
      <c r="P3755" s="5">
        <f>IF(L3755,E3755/L3755,0)</f>
        <v>172.23333333333332</v>
      </c>
      <c r="Q3755" s="6" t="s">
        <v>8320</v>
      </c>
      <c r="R3755" s="6" t="s">
        <v>8358</v>
      </c>
      <c r="S3755" s="11">
        <f>(((J3755/60)/60)/24)+DATE(1970,1,1)</f>
        <v>42128.824074074073</v>
      </c>
      <c r="T3755" s="11">
        <f>(((I3755/60)/60)/24)+DATE(1970,1,1)</f>
        <v>42158</v>
      </c>
      <c r="U3755">
        <f>YEAR(S3755)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E3756/D3756*100</f>
        <v>120</v>
      </c>
      <c r="P3756" s="5">
        <f>IF(L3756,E3756/L3756,0)</f>
        <v>111.11111111111111</v>
      </c>
      <c r="Q3756" s="6" t="s">
        <v>8320</v>
      </c>
      <c r="R3756" s="6" t="s">
        <v>8358</v>
      </c>
      <c r="S3756" s="11">
        <f>(((J3756/60)/60)/24)+DATE(1970,1,1)</f>
        <v>41808.881215277775</v>
      </c>
      <c r="T3756" s="11">
        <f>(((I3756/60)/60)/24)+DATE(1970,1,1)</f>
        <v>41846.207638888889</v>
      </c>
      <c r="U3756">
        <f>YEAR(S3756)</f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E3757/D3757*100</f>
        <v>129.63636363636363</v>
      </c>
      <c r="P3757" s="5">
        <f>IF(L3757,E3757/L3757,0)</f>
        <v>25.464285714285715</v>
      </c>
      <c r="Q3757" s="6" t="s">
        <v>8320</v>
      </c>
      <c r="R3757" s="6" t="s">
        <v>8358</v>
      </c>
      <c r="S3757" s="11">
        <f>(((J3757/60)/60)/24)+DATE(1970,1,1)</f>
        <v>42445.866979166662</v>
      </c>
      <c r="T3757" s="11">
        <f>(((I3757/60)/60)/24)+DATE(1970,1,1)</f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E3758/D3758*100</f>
        <v>101.11111111111111</v>
      </c>
      <c r="P3758" s="5">
        <f>IF(L3758,E3758/L3758,0)</f>
        <v>267.64705882352939</v>
      </c>
      <c r="Q3758" s="6" t="s">
        <v>8320</v>
      </c>
      <c r="R3758" s="6" t="s">
        <v>8358</v>
      </c>
      <c r="S3758" s="11">
        <f>(((J3758/60)/60)/24)+DATE(1970,1,1)</f>
        <v>41771.814791666664</v>
      </c>
      <c r="T3758" s="11">
        <f>(((I3758/60)/60)/24)+DATE(1970,1,1)</f>
        <v>41801.814791666664</v>
      </c>
      <c r="U3758">
        <f>YEAR(S3758)</f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E3759/D3759*100</f>
        <v>108.51428571428572</v>
      </c>
      <c r="P3759" s="5">
        <f>IF(L3759,E3759/L3759,0)</f>
        <v>75.959999999999994</v>
      </c>
      <c r="Q3759" s="6" t="s">
        <v>8320</v>
      </c>
      <c r="R3759" s="6" t="s">
        <v>8358</v>
      </c>
      <c r="S3759" s="11">
        <f>(((J3759/60)/60)/24)+DATE(1970,1,1)</f>
        <v>41954.850868055553</v>
      </c>
      <c r="T3759" s="11">
        <f>(((I3759/60)/60)/24)+DATE(1970,1,1)</f>
        <v>41974.850868055553</v>
      </c>
      <c r="U3759">
        <f>YEAR(S3759)</f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E3760/D3760*100</f>
        <v>102.33333333333334</v>
      </c>
      <c r="P3760" s="5">
        <f>IF(L3760,E3760/L3760,0)</f>
        <v>59.03846153846154</v>
      </c>
      <c r="Q3760" s="6" t="s">
        <v>8320</v>
      </c>
      <c r="R3760" s="6" t="s">
        <v>8358</v>
      </c>
      <c r="S3760" s="11">
        <f>(((J3760/60)/60)/24)+DATE(1970,1,1)</f>
        <v>41747.471504629626</v>
      </c>
      <c r="T3760" s="11">
        <f>(((I3760/60)/60)/24)+DATE(1970,1,1)</f>
        <v>41778.208333333336</v>
      </c>
      <c r="U3760">
        <f>YEAR(S3760)</f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E3761/D3761*100</f>
        <v>110.24425000000002</v>
      </c>
      <c r="P3761" s="5">
        <f>IF(L3761,E3761/L3761,0)</f>
        <v>50.111022727272733</v>
      </c>
      <c r="Q3761" s="6" t="s">
        <v>8320</v>
      </c>
      <c r="R3761" s="6" t="s">
        <v>8358</v>
      </c>
      <c r="S3761" s="11">
        <f>(((J3761/60)/60)/24)+DATE(1970,1,1)</f>
        <v>42182.108252314814</v>
      </c>
      <c r="T3761" s="11">
        <f>(((I3761/60)/60)/24)+DATE(1970,1,1)</f>
        <v>42242.108252314814</v>
      </c>
      <c r="U3761">
        <f>YEAR(S3761)</f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E3762/D3762*100</f>
        <v>101.0154</v>
      </c>
      <c r="P3762" s="5">
        <f>IF(L3762,E3762/L3762,0)</f>
        <v>55.502967032967035</v>
      </c>
      <c r="Q3762" s="6" t="s">
        <v>8320</v>
      </c>
      <c r="R3762" s="6" t="s">
        <v>8358</v>
      </c>
      <c r="S3762" s="11">
        <f>(((J3762/60)/60)/24)+DATE(1970,1,1)</f>
        <v>41739.525300925925</v>
      </c>
      <c r="T3762" s="11">
        <f>(((I3762/60)/60)/24)+DATE(1970,1,1)</f>
        <v>41764.525300925925</v>
      </c>
      <c r="U3762">
        <f>YEAR(S3762)</f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E3763/D3763*100</f>
        <v>100</v>
      </c>
      <c r="P3763" s="5">
        <f>IF(L3763,E3763/L3763,0)</f>
        <v>166.66666666666666</v>
      </c>
      <c r="Q3763" s="6" t="s">
        <v>8320</v>
      </c>
      <c r="R3763" s="6" t="s">
        <v>8358</v>
      </c>
      <c r="S3763" s="11">
        <f>(((J3763/60)/60)/24)+DATE(1970,1,1)</f>
        <v>42173.466863425929</v>
      </c>
      <c r="T3763" s="11">
        <f>(((I3763/60)/60)/24)+DATE(1970,1,1)</f>
        <v>42226.958333333328</v>
      </c>
      <c r="U3763">
        <f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E3764/D3764*100</f>
        <v>106.24</v>
      </c>
      <c r="P3764" s="5">
        <f>IF(L3764,E3764/L3764,0)</f>
        <v>47.428571428571431</v>
      </c>
      <c r="Q3764" s="6" t="s">
        <v>8320</v>
      </c>
      <c r="R3764" s="6" t="s">
        <v>8358</v>
      </c>
      <c r="S3764" s="11">
        <f>(((J3764/60)/60)/24)+DATE(1970,1,1)</f>
        <v>42193.813530092593</v>
      </c>
      <c r="T3764" s="11">
        <f>(((I3764/60)/60)/24)+DATE(1970,1,1)</f>
        <v>42218.813530092593</v>
      </c>
      <c r="U3764">
        <f>YEAR(S3764)</f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E3765/D3765*100</f>
        <v>100</v>
      </c>
      <c r="P3765" s="5">
        <f>IF(L3765,E3765/L3765,0)</f>
        <v>64.935064935064929</v>
      </c>
      <c r="Q3765" s="6" t="s">
        <v>8320</v>
      </c>
      <c r="R3765" s="6" t="s">
        <v>8358</v>
      </c>
      <c r="S3765" s="11">
        <f>(((J3765/60)/60)/24)+DATE(1970,1,1)</f>
        <v>42065.750300925924</v>
      </c>
      <c r="T3765" s="11">
        <f>(((I3765/60)/60)/24)+DATE(1970,1,1)</f>
        <v>42095.708634259259</v>
      </c>
      <c r="U3765">
        <f>YEAR(S3765)</f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E3766/D3766*100</f>
        <v>100</v>
      </c>
      <c r="P3766" s="5">
        <f>IF(L3766,E3766/L3766,0)</f>
        <v>55.555555555555557</v>
      </c>
      <c r="Q3766" s="6" t="s">
        <v>8320</v>
      </c>
      <c r="R3766" s="6" t="s">
        <v>8358</v>
      </c>
      <c r="S3766" s="11">
        <f>(((J3766/60)/60)/24)+DATE(1970,1,1)</f>
        <v>42499.842962962968</v>
      </c>
      <c r="T3766" s="11">
        <f>(((I3766/60)/60)/24)+DATE(1970,1,1)</f>
        <v>42519.024999999994</v>
      </c>
      <c r="U3766">
        <f>YEAR(S3766)</f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E3767/D3767*100</f>
        <v>113.45714285714286</v>
      </c>
      <c r="P3767" s="5">
        <f>IF(L3767,E3767/L3767,0)</f>
        <v>74.224299065420567</v>
      </c>
      <c r="Q3767" s="6" t="s">
        <v>8320</v>
      </c>
      <c r="R3767" s="6" t="s">
        <v>8358</v>
      </c>
      <c r="S3767" s="11">
        <f>(((J3767/60)/60)/24)+DATE(1970,1,1)</f>
        <v>41820.776412037041</v>
      </c>
      <c r="T3767" s="11">
        <f>(((I3767/60)/60)/24)+DATE(1970,1,1)</f>
        <v>41850.776412037041</v>
      </c>
      <c r="U3767">
        <f>YEAR(S3767)</f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E3768/D3768*100</f>
        <v>102.65010000000001</v>
      </c>
      <c r="P3768" s="5">
        <f>IF(L3768,E3768/L3768,0)</f>
        <v>106.9271875</v>
      </c>
      <c r="Q3768" s="6" t="s">
        <v>8320</v>
      </c>
      <c r="R3768" s="6" t="s">
        <v>8358</v>
      </c>
      <c r="S3768" s="11">
        <f>(((J3768/60)/60)/24)+DATE(1970,1,1)</f>
        <v>41788.167187500003</v>
      </c>
      <c r="T3768" s="11">
        <f>(((I3768/60)/60)/24)+DATE(1970,1,1)</f>
        <v>41823.167187500003</v>
      </c>
      <c r="U3768">
        <f>YEAR(S3768)</f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E3769/D3769*100</f>
        <v>116.75</v>
      </c>
      <c r="P3769" s="5">
        <f>IF(L3769,E3769/L3769,0)</f>
        <v>41.696428571428569</v>
      </c>
      <c r="Q3769" s="6" t="s">
        <v>8320</v>
      </c>
      <c r="R3769" s="6" t="s">
        <v>8358</v>
      </c>
      <c r="S3769" s="11">
        <f>(((J3769/60)/60)/24)+DATE(1970,1,1)</f>
        <v>42050.019641203704</v>
      </c>
      <c r="T3769" s="11">
        <f>(((I3769/60)/60)/24)+DATE(1970,1,1)</f>
        <v>42064.207638888889</v>
      </c>
      <c r="U3769">
        <f>YEAR(S3769)</f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E3770/D3770*100</f>
        <v>107.65274999999998</v>
      </c>
      <c r="P3770" s="5">
        <f>IF(L3770,E3770/L3770,0)</f>
        <v>74.243275862068955</v>
      </c>
      <c r="Q3770" s="6" t="s">
        <v>8320</v>
      </c>
      <c r="R3770" s="6" t="s">
        <v>8358</v>
      </c>
      <c r="S3770" s="11">
        <f>(((J3770/60)/60)/24)+DATE(1970,1,1)</f>
        <v>41772.727893518517</v>
      </c>
      <c r="T3770" s="11">
        <f>(((I3770/60)/60)/24)+DATE(1970,1,1)</f>
        <v>41802.727893518517</v>
      </c>
      <c r="U3770">
        <f>YEAR(S3770)</f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E3771/D3771*100</f>
        <v>100</v>
      </c>
      <c r="P3771" s="5">
        <f>IF(L3771,E3771/L3771,0)</f>
        <v>73.333333333333329</v>
      </c>
      <c r="Q3771" s="6" t="s">
        <v>8320</v>
      </c>
      <c r="R3771" s="6" t="s">
        <v>8358</v>
      </c>
      <c r="S3771" s="11">
        <f>(((J3771/60)/60)/24)+DATE(1970,1,1)</f>
        <v>42445.598136574074</v>
      </c>
      <c r="T3771" s="11">
        <f>(((I3771/60)/60)/24)+DATE(1970,1,1)</f>
        <v>42475.598136574074</v>
      </c>
      <c r="U3771">
        <f>YEAR(S3771)</f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E3772/D3772*100</f>
        <v>100</v>
      </c>
      <c r="P3772" s="5">
        <f>IF(L3772,E3772/L3772,0)</f>
        <v>100</v>
      </c>
      <c r="Q3772" s="6" t="s">
        <v>8320</v>
      </c>
      <c r="R3772" s="6" t="s">
        <v>8358</v>
      </c>
      <c r="S3772" s="11">
        <f>(((J3772/60)/60)/24)+DATE(1970,1,1)</f>
        <v>42138.930671296301</v>
      </c>
      <c r="T3772" s="11">
        <f>(((I3772/60)/60)/24)+DATE(1970,1,1)</f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E3773/D3773*100</f>
        <v>146</v>
      </c>
      <c r="P3773" s="5">
        <f>IF(L3773,E3773/L3773,0)</f>
        <v>38.421052631578945</v>
      </c>
      <c r="Q3773" s="6" t="s">
        <v>8320</v>
      </c>
      <c r="R3773" s="6" t="s">
        <v>8358</v>
      </c>
      <c r="S3773" s="11">
        <f>(((J3773/60)/60)/24)+DATE(1970,1,1)</f>
        <v>42493.857083333336</v>
      </c>
      <c r="T3773" s="11">
        <f>(((I3773/60)/60)/24)+DATE(1970,1,1)</f>
        <v>42508</v>
      </c>
      <c r="U3773">
        <f>YEAR(S3773)</f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E3774/D3774*100</f>
        <v>110.2</v>
      </c>
      <c r="P3774" s="5">
        <f>IF(L3774,E3774/L3774,0)</f>
        <v>166.96969696969697</v>
      </c>
      <c r="Q3774" s="6" t="s">
        <v>8320</v>
      </c>
      <c r="R3774" s="6" t="s">
        <v>8358</v>
      </c>
      <c r="S3774" s="11">
        <f>(((J3774/60)/60)/24)+DATE(1970,1,1)</f>
        <v>42682.616967592592</v>
      </c>
      <c r="T3774" s="11">
        <f>(((I3774/60)/60)/24)+DATE(1970,1,1)</f>
        <v>42703.25</v>
      </c>
      <c r="U3774">
        <f>YEAR(S3774)</f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E3775/D3775*100</f>
        <v>108.2</v>
      </c>
      <c r="P3775" s="5">
        <f>IF(L3775,E3775/L3775,0)</f>
        <v>94.912280701754383</v>
      </c>
      <c r="Q3775" s="6" t="s">
        <v>8320</v>
      </c>
      <c r="R3775" s="6" t="s">
        <v>8358</v>
      </c>
      <c r="S3775" s="11">
        <f>(((J3775/60)/60)/24)+DATE(1970,1,1)</f>
        <v>42656.005173611105</v>
      </c>
      <c r="T3775" s="11">
        <f>(((I3775/60)/60)/24)+DATE(1970,1,1)</f>
        <v>42689.088888888888</v>
      </c>
      <c r="U3775">
        <f>YEAR(S3775)</f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E3776/D3776*100</f>
        <v>100</v>
      </c>
      <c r="P3776" s="5">
        <f>IF(L3776,E3776/L3776,0)</f>
        <v>100</v>
      </c>
      <c r="Q3776" s="6" t="s">
        <v>8320</v>
      </c>
      <c r="R3776" s="6" t="s">
        <v>8358</v>
      </c>
      <c r="S3776" s="11">
        <f>(((J3776/60)/60)/24)+DATE(1970,1,1)</f>
        <v>42087.792303240742</v>
      </c>
      <c r="T3776" s="11">
        <f>(((I3776/60)/60)/24)+DATE(1970,1,1)</f>
        <v>42103.792303240742</v>
      </c>
      <c r="U3776">
        <f>YEAR(S3776)</f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E3777/D3777*100</f>
        <v>100.25</v>
      </c>
      <c r="P3777" s="5">
        <f>IF(L3777,E3777/L3777,0)</f>
        <v>143.21428571428572</v>
      </c>
      <c r="Q3777" s="6" t="s">
        <v>8320</v>
      </c>
      <c r="R3777" s="6" t="s">
        <v>8358</v>
      </c>
      <c r="S3777" s="11">
        <f>(((J3777/60)/60)/24)+DATE(1970,1,1)</f>
        <v>42075.942627314813</v>
      </c>
      <c r="T3777" s="11">
        <f>(((I3777/60)/60)/24)+DATE(1970,1,1)</f>
        <v>42103.166666666672</v>
      </c>
      <c r="U3777">
        <f>YEAR(S3777)</f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E3778/D3778*100</f>
        <v>106.71250000000001</v>
      </c>
      <c r="P3778" s="5">
        <f>IF(L3778,E3778/L3778,0)</f>
        <v>90.819148936170208</v>
      </c>
      <c r="Q3778" s="6" t="s">
        <v>8320</v>
      </c>
      <c r="R3778" s="6" t="s">
        <v>8358</v>
      </c>
      <c r="S3778" s="11">
        <f>(((J3778/60)/60)/24)+DATE(1970,1,1)</f>
        <v>41814.367800925924</v>
      </c>
      <c r="T3778" s="11">
        <f>(((I3778/60)/60)/24)+DATE(1970,1,1)</f>
        <v>41852.041666666664</v>
      </c>
      <c r="U3778">
        <f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E3779/D3779*100</f>
        <v>143.19999999999999</v>
      </c>
      <c r="P3779" s="5">
        <f>IF(L3779,E3779/L3779,0)</f>
        <v>48.542372881355931</v>
      </c>
      <c r="Q3779" s="6" t="s">
        <v>8320</v>
      </c>
      <c r="R3779" s="6" t="s">
        <v>8358</v>
      </c>
      <c r="S3779" s="11">
        <f>(((J3779/60)/60)/24)+DATE(1970,1,1)</f>
        <v>41887.111354166671</v>
      </c>
      <c r="T3779" s="11">
        <f>(((I3779/60)/60)/24)+DATE(1970,1,1)</f>
        <v>41909.166666666664</v>
      </c>
      <c r="U3779">
        <f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E3780/D3780*100</f>
        <v>105.04166666666667</v>
      </c>
      <c r="P3780" s="5">
        <f>IF(L3780,E3780/L3780,0)</f>
        <v>70.027777777777771</v>
      </c>
      <c r="Q3780" s="6" t="s">
        <v>8320</v>
      </c>
      <c r="R3780" s="6" t="s">
        <v>8358</v>
      </c>
      <c r="S3780" s="11">
        <f>(((J3780/60)/60)/24)+DATE(1970,1,1)</f>
        <v>41989.819212962961</v>
      </c>
      <c r="T3780" s="11">
        <f>(((I3780/60)/60)/24)+DATE(1970,1,1)</f>
        <v>42049.819212962961</v>
      </c>
      <c r="U3780">
        <f>YEAR(S3780)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E3781/D3781*100</f>
        <v>103.98</v>
      </c>
      <c r="P3781" s="5">
        <f>IF(L3781,E3781/L3781,0)</f>
        <v>135.62608695652173</v>
      </c>
      <c r="Q3781" s="6" t="s">
        <v>8320</v>
      </c>
      <c r="R3781" s="6" t="s">
        <v>8358</v>
      </c>
      <c r="S3781" s="11">
        <f>(((J3781/60)/60)/24)+DATE(1970,1,1)</f>
        <v>42425.735416666663</v>
      </c>
      <c r="T3781" s="11">
        <f>(((I3781/60)/60)/24)+DATE(1970,1,1)</f>
        <v>42455.693750000006</v>
      </c>
      <c r="U3781">
        <f>YEAR(S3781)</f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E3782/D3782*100</f>
        <v>120</v>
      </c>
      <c r="P3782" s="5">
        <f>IF(L3782,E3782/L3782,0)</f>
        <v>100</v>
      </c>
      <c r="Q3782" s="6" t="s">
        <v>8320</v>
      </c>
      <c r="R3782" s="6" t="s">
        <v>8358</v>
      </c>
      <c r="S3782" s="11">
        <f>(((J3782/60)/60)/24)+DATE(1970,1,1)</f>
        <v>42166.219733796301</v>
      </c>
      <c r="T3782" s="11">
        <f>(((I3782/60)/60)/24)+DATE(1970,1,1)</f>
        <v>42198.837499999994</v>
      </c>
      <c r="U3782">
        <f>YEAR(S3782)</f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E3783/D3783*100</f>
        <v>109.66666666666667</v>
      </c>
      <c r="P3783" s="5">
        <f>IF(L3783,E3783/L3783,0)</f>
        <v>94.90384615384616</v>
      </c>
      <c r="Q3783" s="6" t="s">
        <v>8320</v>
      </c>
      <c r="R3783" s="6" t="s">
        <v>8358</v>
      </c>
      <c r="S3783" s="11">
        <f>(((J3783/60)/60)/24)+DATE(1970,1,1)</f>
        <v>41865.882928240739</v>
      </c>
      <c r="T3783" s="11">
        <f>(((I3783/60)/60)/24)+DATE(1970,1,1)</f>
        <v>41890.882928240739</v>
      </c>
      <c r="U3783">
        <f>YEAR(S3783)</f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E3784/D3784*100</f>
        <v>101.75</v>
      </c>
      <c r="P3784" s="5">
        <f>IF(L3784,E3784/L3784,0)</f>
        <v>75.370370370370367</v>
      </c>
      <c r="Q3784" s="6" t="s">
        <v>8320</v>
      </c>
      <c r="R3784" s="6" t="s">
        <v>8358</v>
      </c>
      <c r="S3784" s="11">
        <f>(((J3784/60)/60)/24)+DATE(1970,1,1)</f>
        <v>42546.862233796302</v>
      </c>
      <c r="T3784" s="11">
        <f>(((I3784/60)/60)/24)+DATE(1970,1,1)</f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E3785/D3785*100</f>
        <v>128.91666666666666</v>
      </c>
      <c r="P3785" s="5">
        <f>IF(L3785,E3785/L3785,0)</f>
        <v>64.458333333333329</v>
      </c>
      <c r="Q3785" s="6" t="s">
        <v>8320</v>
      </c>
      <c r="R3785" s="6" t="s">
        <v>8358</v>
      </c>
      <c r="S3785" s="11">
        <f>(((J3785/60)/60)/24)+DATE(1970,1,1)</f>
        <v>42420.140277777777</v>
      </c>
      <c r="T3785" s="11">
        <f>(((I3785/60)/60)/24)+DATE(1970,1,1)</f>
        <v>42444.666666666672</v>
      </c>
      <c r="U3785">
        <f>YEAR(S3785)</f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E3786/D3786*100</f>
        <v>114.99999999999999</v>
      </c>
      <c r="P3786" s="5">
        <f>IF(L3786,E3786/L3786,0)</f>
        <v>115</v>
      </c>
      <c r="Q3786" s="6" t="s">
        <v>8320</v>
      </c>
      <c r="R3786" s="6" t="s">
        <v>8358</v>
      </c>
      <c r="S3786" s="11">
        <f>(((J3786/60)/60)/24)+DATE(1970,1,1)</f>
        <v>42531.980694444443</v>
      </c>
      <c r="T3786" s="11">
        <f>(((I3786/60)/60)/24)+DATE(1970,1,1)</f>
        <v>42561.980694444443</v>
      </c>
      <c r="U3786">
        <f>YEAR(S3786)</f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E3787/D3787*100</f>
        <v>150.75</v>
      </c>
      <c r="P3787" s="5">
        <f>IF(L3787,E3787/L3787,0)</f>
        <v>100.5</v>
      </c>
      <c r="Q3787" s="6" t="s">
        <v>8320</v>
      </c>
      <c r="R3787" s="6" t="s">
        <v>8358</v>
      </c>
      <c r="S3787" s="11">
        <f>(((J3787/60)/60)/24)+DATE(1970,1,1)</f>
        <v>42548.63853009259</v>
      </c>
      <c r="T3787" s="11">
        <f>(((I3787/60)/60)/24)+DATE(1970,1,1)</f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E3788/D3788*100</f>
        <v>110.96666666666665</v>
      </c>
      <c r="P3788" s="5">
        <f>IF(L3788,E3788/L3788,0)</f>
        <v>93.774647887323937</v>
      </c>
      <c r="Q3788" s="6" t="s">
        <v>8320</v>
      </c>
      <c r="R3788" s="6" t="s">
        <v>8358</v>
      </c>
      <c r="S3788" s="11">
        <f>(((J3788/60)/60)/24)+DATE(1970,1,1)</f>
        <v>42487.037905092591</v>
      </c>
      <c r="T3788" s="11">
        <f>(((I3788/60)/60)/24)+DATE(1970,1,1)</f>
        <v>42517.037905092591</v>
      </c>
      <c r="U3788">
        <f>YEAR(S3788)</f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E3789/D3789*100</f>
        <v>100.28571428571429</v>
      </c>
      <c r="P3789" s="5">
        <f>IF(L3789,E3789/L3789,0)</f>
        <v>35.1</v>
      </c>
      <c r="Q3789" s="6" t="s">
        <v>8320</v>
      </c>
      <c r="R3789" s="6" t="s">
        <v>8358</v>
      </c>
      <c r="S3789" s="11">
        <f>(((J3789/60)/60)/24)+DATE(1970,1,1)</f>
        <v>42167.534791666665</v>
      </c>
      <c r="T3789" s="11">
        <f>(((I3789/60)/60)/24)+DATE(1970,1,1)</f>
        <v>42196.165972222225</v>
      </c>
      <c r="U3789">
        <f>YEAR(S3789)</f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E3790/D3790*100</f>
        <v>0.66666666666666674</v>
      </c>
      <c r="P3790" s="5">
        <f>IF(L3790,E3790/L3790,0)</f>
        <v>500</v>
      </c>
      <c r="Q3790" s="6" t="s">
        <v>8320</v>
      </c>
      <c r="R3790" s="6" t="s">
        <v>8358</v>
      </c>
      <c r="S3790" s="11">
        <f>(((J3790/60)/60)/24)+DATE(1970,1,1)</f>
        <v>42333.695821759262</v>
      </c>
      <c r="T3790" s="11">
        <f>(((I3790/60)/60)/24)+DATE(1970,1,1)</f>
        <v>42361.679166666669</v>
      </c>
      <c r="U3790">
        <f>YEAR(S3790)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E3791/D3791*100</f>
        <v>3.267605633802817</v>
      </c>
      <c r="P3791" s="5">
        <f>IF(L3791,E3791/L3791,0)</f>
        <v>29</v>
      </c>
      <c r="Q3791" s="6" t="s">
        <v>8320</v>
      </c>
      <c r="R3791" s="6" t="s">
        <v>8358</v>
      </c>
      <c r="S3791" s="11">
        <f>(((J3791/60)/60)/24)+DATE(1970,1,1)</f>
        <v>42138.798819444448</v>
      </c>
      <c r="T3791" s="11">
        <f>(((I3791/60)/60)/24)+DATE(1970,1,1)</f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E3792/D3792*100</f>
        <v>0</v>
      </c>
      <c r="P3792" s="5">
        <f>IF(L3792,E3792/L3792,0)</f>
        <v>0</v>
      </c>
      <c r="Q3792" s="6" t="s">
        <v>8320</v>
      </c>
      <c r="R3792" s="6" t="s">
        <v>8358</v>
      </c>
      <c r="S3792" s="11">
        <f>(((J3792/60)/60)/24)+DATE(1970,1,1)</f>
        <v>42666.666932870372</v>
      </c>
      <c r="T3792" s="11">
        <f>(((I3792/60)/60)/24)+DATE(1970,1,1)</f>
        <v>42696.708599537036</v>
      </c>
      <c r="U3792">
        <f>YEAR(S3792)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E3793/D3793*100</f>
        <v>0</v>
      </c>
      <c r="P3793" s="5">
        <f>IF(L3793,E3793/L3793,0)</f>
        <v>0</v>
      </c>
      <c r="Q3793" s="6" t="s">
        <v>8320</v>
      </c>
      <c r="R3793" s="6" t="s">
        <v>8358</v>
      </c>
      <c r="S3793" s="11">
        <f>(((J3793/60)/60)/24)+DATE(1970,1,1)</f>
        <v>41766.692037037035</v>
      </c>
      <c r="T3793" s="11">
        <f>(((I3793/60)/60)/24)+DATE(1970,1,1)</f>
        <v>41826.692037037035</v>
      </c>
      <c r="U3793">
        <f>YEAR(S3793)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E3794/D3794*100</f>
        <v>0.27999999999999997</v>
      </c>
      <c r="P3794" s="5">
        <f>IF(L3794,E3794/L3794,0)</f>
        <v>17.5</v>
      </c>
      <c r="Q3794" s="6" t="s">
        <v>8320</v>
      </c>
      <c r="R3794" s="6" t="s">
        <v>8358</v>
      </c>
      <c r="S3794" s="11">
        <f>(((J3794/60)/60)/24)+DATE(1970,1,1)</f>
        <v>42170.447013888886</v>
      </c>
      <c r="T3794" s="11">
        <f>(((I3794/60)/60)/24)+DATE(1970,1,1)</f>
        <v>42200.447013888886</v>
      </c>
      <c r="U3794">
        <f>YEAR(S3794)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E3795/D3795*100</f>
        <v>59.657142857142851</v>
      </c>
      <c r="P3795" s="5">
        <f>IF(L3795,E3795/L3795,0)</f>
        <v>174</v>
      </c>
      <c r="Q3795" s="6" t="s">
        <v>8320</v>
      </c>
      <c r="R3795" s="6" t="s">
        <v>8358</v>
      </c>
      <c r="S3795" s="11">
        <f>(((J3795/60)/60)/24)+DATE(1970,1,1)</f>
        <v>41968.938993055555</v>
      </c>
      <c r="T3795" s="11">
        <f>(((I3795/60)/60)/24)+DATE(1970,1,1)</f>
        <v>41989.938993055555</v>
      </c>
      <c r="U3795">
        <f>YEAR(S3795)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E3796/D3796*100</f>
        <v>1</v>
      </c>
      <c r="P3796" s="5">
        <f>IF(L3796,E3796/L3796,0)</f>
        <v>50</v>
      </c>
      <c r="Q3796" s="6" t="s">
        <v>8320</v>
      </c>
      <c r="R3796" s="6" t="s">
        <v>8358</v>
      </c>
      <c r="S3796" s="11">
        <f>(((J3796/60)/60)/24)+DATE(1970,1,1)</f>
        <v>42132.58048611111</v>
      </c>
      <c r="T3796" s="11">
        <f>(((I3796/60)/60)/24)+DATE(1970,1,1)</f>
        <v>42162.58048611111</v>
      </c>
      <c r="U3796">
        <f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E3797/D3797*100</f>
        <v>1.6666666666666667</v>
      </c>
      <c r="P3797" s="5">
        <f>IF(L3797,E3797/L3797,0)</f>
        <v>5</v>
      </c>
      <c r="Q3797" s="6" t="s">
        <v>8320</v>
      </c>
      <c r="R3797" s="6" t="s">
        <v>8358</v>
      </c>
      <c r="S3797" s="11">
        <f>(((J3797/60)/60)/24)+DATE(1970,1,1)</f>
        <v>42201.436226851853</v>
      </c>
      <c r="T3797" s="11">
        <f>(((I3797/60)/60)/24)+DATE(1970,1,1)</f>
        <v>42244.9375</v>
      </c>
      <c r="U3797">
        <f>YEAR(S3797)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E3798/D3798*100</f>
        <v>4.4444444444444444E-3</v>
      </c>
      <c r="P3798" s="5">
        <f>IF(L3798,E3798/L3798,0)</f>
        <v>1</v>
      </c>
      <c r="Q3798" s="6" t="s">
        <v>8320</v>
      </c>
      <c r="R3798" s="6" t="s">
        <v>8358</v>
      </c>
      <c r="S3798" s="11">
        <f>(((J3798/60)/60)/24)+DATE(1970,1,1)</f>
        <v>42689.029583333337</v>
      </c>
      <c r="T3798" s="11">
        <f>(((I3798/60)/60)/24)+DATE(1970,1,1)</f>
        <v>42749.029583333337</v>
      </c>
      <c r="U3798">
        <f>YEAR(S3798)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E3799/D3799*100</f>
        <v>89.666666666666657</v>
      </c>
      <c r="P3799" s="5">
        <f>IF(L3799,E3799/L3799,0)</f>
        <v>145.40540540540542</v>
      </c>
      <c r="Q3799" s="6" t="s">
        <v>8320</v>
      </c>
      <c r="R3799" s="6" t="s">
        <v>8358</v>
      </c>
      <c r="S3799" s="11">
        <f>(((J3799/60)/60)/24)+DATE(1970,1,1)</f>
        <v>42084.881539351853</v>
      </c>
      <c r="T3799" s="11">
        <f>(((I3799/60)/60)/24)+DATE(1970,1,1)</f>
        <v>42114.881539351853</v>
      </c>
      <c r="U3799">
        <f>YEAR(S3799)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E3800/D3800*100</f>
        <v>1.4642857142857144</v>
      </c>
      <c r="P3800" s="5">
        <f>IF(L3800,E3800/L3800,0)</f>
        <v>205</v>
      </c>
      <c r="Q3800" s="6" t="s">
        <v>8320</v>
      </c>
      <c r="R3800" s="6" t="s">
        <v>8358</v>
      </c>
      <c r="S3800" s="11">
        <f>(((J3800/60)/60)/24)+DATE(1970,1,1)</f>
        <v>41831.722777777781</v>
      </c>
      <c r="T3800" s="11">
        <f>(((I3800/60)/60)/24)+DATE(1970,1,1)</f>
        <v>41861.722777777781</v>
      </c>
      <c r="U3800">
        <f>YEAR(S3800)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E3801/D3801*100</f>
        <v>4.0199999999999996</v>
      </c>
      <c r="P3801" s="5">
        <f>IF(L3801,E3801/L3801,0)</f>
        <v>100.5</v>
      </c>
      <c r="Q3801" s="6" t="s">
        <v>8320</v>
      </c>
      <c r="R3801" s="6" t="s">
        <v>8358</v>
      </c>
      <c r="S3801" s="11">
        <f>(((J3801/60)/60)/24)+DATE(1970,1,1)</f>
        <v>42410.93105324074</v>
      </c>
      <c r="T3801" s="11">
        <f>(((I3801/60)/60)/24)+DATE(1970,1,1)</f>
        <v>42440.93105324074</v>
      </c>
      <c r="U3801">
        <f>YEAR(S3801)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E3802/D3802*100</f>
        <v>4.004545454545454</v>
      </c>
      <c r="P3802" s="5">
        <f>IF(L3802,E3802/L3802,0)</f>
        <v>55.0625</v>
      </c>
      <c r="Q3802" s="6" t="s">
        <v>8320</v>
      </c>
      <c r="R3802" s="6" t="s">
        <v>8358</v>
      </c>
      <c r="S3802" s="11">
        <f>(((J3802/60)/60)/24)+DATE(1970,1,1)</f>
        <v>41982.737071759257</v>
      </c>
      <c r="T3802" s="11">
        <f>(((I3802/60)/60)/24)+DATE(1970,1,1)</f>
        <v>42015.207638888889</v>
      </c>
      <c r="U3802">
        <f>YEAR(S3802)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E3803/D3803*100</f>
        <v>8.52</v>
      </c>
      <c r="P3803" s="5">
        <f>IF(L3803,E3803/L3803,0)</f>
        <v>47.333333333333336</v>
      </c>
      <c r="Q3803" s="6" t="s">
        <v>8320</v>
      </c>
      <c r="R3803" s="6" t="s">
        <v>8358</v>
      </c>
      <c r="S3803" s="11">
        <f>(((J3803/60)/60)/24)+DATE(1970,1,1)</f>
        <v>41975.676111111112</v>
      </c>
      <c r="T3803" s="11">
        <f>(((I3803/60)/60)/24)+DATE(1970,1,1)</f>
        <v>42006.676111111112</v>
      </c>
      <c r="U3803">
        <f>YEAR(S3803)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E3804/D3804*100</f>
        <v>0</v>
      </c>
      <c r="P3804" s="5">
        <f>IF(L3804,E3804/L3804,0)</f>
        <v>0</v>
      </c>
      <c r="Q3804" s="6" t="s">
        <v>8320</v>
      </c>
      <c r="R3804" s="6" t="s">
        <v>8358</v>
      </c>
      <c r="S3804" s="11">
        <f>(((J3804/60)/60)/24)+DATE(1970,1,1)</f>
        <v>42269.126226851848</v>
      </c>
      <c r="T3804" s="11">
        <f>(((I3804/60)/60)/24)+DATE(1970,1,1)</f>
        <v>42299.126226851848</v>
      </c>
      <c r="U3804">
        <f>YEAR(S3804)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E3805/D3805*100</f>
        <v>19.650000000000002</v>
      </c>
      <c r="P3805" s="5">
        <f>IF(L3805,E3805/L3805,0)</f>
        <v>58.95</v>
      </c>
      <c r="Q3805" s="6" t="s">
        <v>8320</v>
      </c>
      <c r="R3805" s="6" t="s">
        <v>8358</v>
      </c>
      <c r="S3805" s="11">
        <f>(((J3805/60)/60)/24)+DATE(1970,1,1)</f>
        <v>42403.971851851849</v>
      </c>
      <c r="T3805" s="11">
        <f>(((I3805/60)/60)/24)+DATE(1970,1,1)</f>
        <v>42433.971851851849</v>
      </c>
      <c r="U3805">
        <f>YEAR(S3805)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E3806/D3806*100</f>
        <v>0</v>
      </c>
      <c r="P3806" s="5">
        <f>IF(L3806,E3806/L3806,0)</f>
        <v>0</v>
      </c>
      <c r="Q3806" s="6" t="s">
        <v>8320</v>
      </c>
      <c r="R3806" s="6" t="s">
        <v>8358</v>
      </c>
      <c r="S3806" s="11">
        <f>(((J3806/60)/60)/24)+DATE(1970,1,1)</f>
        <v>42527.00953703704</v>
      </c>
      <c r="T3806" s="11">
        <f>(((I3806/60)/60)/24)+DATE(1970,1,1)</f>
        <v>42582.291666666672</v>
      </c>
      <c r="U3806">
        <f>YEAR(S3806)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E3807/D3807*100</f>
        <v>2E-3</v>
      </c>
      <c r="P3807" s="5">
        <f>IF(L3807,E3807/L3807,0)</f>
        <v>1.5</v>
      </c>
      <c r="Q3807" s="6" t="s">
        <v>8320</v>
      </c>
      <c r="R3807" s="6" t="s">
        <v>8358</v>
      </c>
      <c r="S3807" s="11">
        <f>(((J3807/60)/60)/24)+DATE(1970,1,1)</f>
        <v>41849.887037037035</v>
      </c>
      <c r="T3807" s="11">
        <f>(((I3807/60)/60)/24)+DATE(1970,1,1)</f>
        <v>41909.887037037035</v>
      </c>
      <c r="U3807">
        <f>YEAR(S3807)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E3808/D3808*100</f>
        <v>6.6666666666666666E-2</v>
      </c>
      <c r="P3808" s="5">
        <f>IF(L3808,E3808/L3808,0)</f>
        <v>5</v>
      </c>
      <c r="Q3808" s="6" t="s">
        <v>8320</v>
      </c>
      <c r="R3808" s="6" t="s">
        <v>8358</v>
      </c>
      <c r="S3808" s="11">
        <f>(((J3808/60)/60)/24)+DATE(1970,1,1)</f>
        <v>41799.259039351848</v>
      </c>
      <c r="T3808" s="11">
        <f>(((I3808/60)/60)/24)+DATE(1970,1,1)</f>
        <v>41819.259039351848</v>
      </c>
      <c r="U3808">
        <f>YEAR(S3808)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E3809/D3809*100</f>
        <v>30.333333333333336</v>
      </c>
      <c r="P3809" s="5">
        <f>IF(L3809,E3809/L3809,0)</f>
        <v>50.555555555555557</v>
      </c>
      <c r="Q3809" s="6" t="s">
        <v>8320</v>
      </c>
      <c r="R3809" s="6" t="s">
        <v>8358</v>
      </c>
      <c r="S3809" s="11">
        <f>(((J3809/60)/60)/24)+DATE(1970,1,1)</f>
        <v>42090.909016203703</v>
      </c>
      <c r="T3809" s="11">
        <f>(((I3809/60)/60)/24)+DATE(1970,1,1)</f>
        <v>42097.909016203703</v>
      </c>
      <c r="U3809">
        <f>YEAR(S3809)</f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E3810/D3810*100</f>
        <v>100</v>
      </c>
      <c r="P3810" s="5">
        <f>IF(L3810,E3810/L3810,0)</f>
        <v>41.666666666666664</v>
      </c>
      <c r="Q3810" s="6" t="s">
        <v>8320</v>
      </c>
      <c r="R3810" s="6" t="s">
        <v>8321</v>
      </c>
      <c r="S3810" s="11">
        <f>(((J3810/60)/60)/24)+DATE(1970,1,1)</f>
        <v>42059.453923611116</v>
      </c>
      <c r="T3810" s="11">
        <f>(((I3810/60)/60)/24)+DATE(1970,1,1)</f>
        <v>42119.412256944444</v>
      </c>
      <c r="U3810">
        <f>YEAR(S3810)</f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E3811/D3811*100</f>
        <v>101.25</v>
      </c>
      <c r="P3811" s="5">
        <f>IF(L3811,E3811/L3811,0)</f>
        <v>53.289473684210527</v>
      </c>
      <c r="Q3811" s="6" t="s">
        <v>8320</v>
      </c>
      <c r="R3811" s="6" t="s">
        <v>8321</v>
      </c>
      <c r="S3811" s="11">
        <f>(((J3811/60)/60)/24)+DATE(1970,1,1)</f>
        <v>41800.526701388888</v>
      </c>
      <c r="T3811" s="11">
        <f>(((I3811/60)/60)/24)+DATE(1970,1,1)</f>
        <v>41850.958333333336</v>
      </c>
      <c r="U3811">
        <f>YEAR(S3811)</f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E3812/D3812*100</f>
        <v>121.73333333333333</v>
      </c>
      <c r="P3812" s="5">
        <f>IF(L3812,E3812/L3812,0)</f>
        <v>70.230769230769226</v>
      </c>
      <c r="Q3812" s="6" t="s">
        <v>8320</v>
      </c>
      <c r="R3812" s="6" t="s">
        <v>8321</v>
      </c>
      <c r="S3812" s="11">
        <f>(((J3812/60)/60)/24)+DATE(1970,1,1)</f>
        <v>42054.849050925928</v>
      </c>
      <c r="T3812" s="11">
        <f>(((I3812/60)/60)/24)+DATE(1970,1,1)</f>
        <v>42084.807384259257</v>
      </c>
      <c r="U3812">
        <f>YEAR(S3812)</f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E3813/D3813*100</f>
        <v>330</v>
      </c>
      <c r="P3813" s="5">
        <f>IF(L3813,E3813/L3813,0)</f>
        <v>43.421052631578945</v>
      </c>
      <c r="Q3813" s="6" t="s">
        <v>8320</v>
      </c>
      <c r="R3813" s="6" t="s">
        <v>8321</v>
      </c>
      <c r="S3813" s="11">
        <f>(((J3813/60)/60)/24)+DATE(1970,1,1)</f>
        <v>42487.62700231481</v>
      </c>
      <c r="T3813" s="11">
        <f>(((I3813/60)/60)/24)+DATE(1970,1,1)</f>
        <v>42521.458333333328</v>
      </c>
      <c r="U3813">
        <f>YEAR(S3813)</f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E3814/D3814*100</f>
        <v>109.55</v>
      </c>
      <c r="P3814" s="5">
        <f>IF(L3814,E3814/L3814,0)</f>
        <v>199.18181818181819</v>
      </c>
      <c r="Q3814" s="6" t="s">
        <v>8320</v>
      </c>
      <c r="R3814" s="6" t="s">
        <v>8321</v>
      </c>
      <c r="S3814" s="11">
        <f>(((J3814/60)/60)/24)+DATE(1970,1,1)</f>
        <v>42109.751250000001</v>
      </c>
      <c r="T3814" s="11">
        <f>(((I3814/60)/60)/24)+DATE(1970,1,1)</f>
        <v>42156.165972222225</v>
      </c>
      <c r="U3814">
        <f>YEAR(S3814)</f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E3815/D3815*100</f>
        <v>100.95190476190474</v>
      </c>
      <c r="P3815" s="5">
        <f>IF(L3815,E3815/L3815,0)</f>
        <v>78.518148148148143</v>
      </c>
      <c r="Q3815" s="6" t="s">
        <v>8320</v>
      </c>
      <c r="R3815" s="6" t="s">
        <v>8321</v>
      </c>
      <c r="S3815" s="11">
        <f>(((J3815/60)/60)/24)+DATE(1970,1,1)</f>
        <v>42497.275706018518</v>
      </c>
      <c r="T3815" s="11">
        <f>(((I3815/60)/60)/24)+DATE(1970,1,1)</f>
        <v>42535.904861111107</v>
      </c>
      <c r="U3815">
        <f>YEAR(S3815)</f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E3816/D3816*100</f>
        <v>140.13333333333333</v>
      </c>
      <c r="P3816" s="5">
        <f>IF(L3816,E3816/L3816,0)</f>
        <v>61.823529411764703</v>
      </c>
      <c r="Q3816" s="6" t="s">
        <v>8320</v>
      </c>
      <c r="R3816" s="6" t="s">
        <v>8321</v>
      </c>
      <c r="S3816" s="11">
        <f>(((J3816/60)/60)/24)+DATE(1970,1,1)</f>
        <v>42058.904074074075</v>
      </c>
      <c r="T3816" s="11">
        <f>(((I3816/60)/60)/24)+DATE(1970,1,1)</f>
        <v>42095.165972222225</v>
      </c>
      <c r="U3816">
        <f>YEAR(S3816)</f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E3817/D3817*100</f>
        <v>100.001</v>
      </c>
      <c r="P3817" s="5">
        <f>IF(L3817,E3817/L3817,0)</f>
        <v>50.000500000000002</v>
      </c>
      <c r="Q3817" s="6" t="s">
        <v>8320</v>
      </c>
      <c r="R3817" s="6" t="s">
        <v>8321</v>
      </c>
      <c r="S3817" s="11">
        <f>(((J3817/60)/60)/24)+DATE(1970,1,1)</f>
        <v>42207.259918981479</v>
      </c>
      <c r="T3817" s="11">
        <f>(((I3817/60)/60)/24)+DATE(1970,1,1)</f>
        <v>42236.958333333328</v>
      </c>
      <c r="U3817">
        <f>YEAR(S3817)</f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E3818/D3818*100</f>
        <v>119.238</v>
      </c>
      <c r="P3818" s="5">
        <f>IF(L3818,E3818/L3818,0)</f>
        <v>48.339729729729726</v>
      </c>
      <c r="Q3818" s="6" t="s">
        <v>8320</v>
      </c>
      <c r="R3818" s="6" t="s">
        <v>8321</v>
      </c>
      <c r="S3818" s="11">
        <f>(((J3818/60)/60)/24)+DATE(1970,1,1)</f>
        <v>41807.690081018518</v>
      </c>
      <c r="T3818" s="11">
        <f>(((I3818/60)/60)/24)+DATE(1970,1,1)</f>
        <v>41837.690081018518</v>
      </c>
      <c r="U3818">
        <f>YEAR(S3818)</f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E3819/D3819*100</f>
        <v>107.25</v>
      </c>
      <c r="P3819" s="5">
        <f>IF(L3819,E3819/L3819,0)</f>
        <v>107.25</v>
      </c>
      <c r="Q3819" s="6" t="s">
        <v>8320</v>
      </c>
      <c r="R3819" s="6" t="s">
        <v>8321</v>
      </c>
      <c r="S3819" s="11">
        <f>(((J3819/60)/60)/24)+DATE(1970,1,1)</f>
        <v>42284.69694444444</v>
      </c>
      <c r="T3819" s="11">
        <f>(((I3819/60)/60)/24)+DATE(1970,1,1)</f>
        <v>42301.165972222225</v>
      </c>
      <c r="U3819">
        <f>YEAR(S3819)</f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E3820/D3820*100</f>
        <v>227.99999999999997</v>
      </c>
      <c r="P3820" s="5">
        <f>IF(L3820,E3820/L3820,0)</f>
        <v>57</v>
      </c>
      <c r="Q3820" s="6" t="s">
        <v>8320</v>
      </c>
      <c r="R3820" s="6" t="s">
        <v>8321</v>
      </c>
      <c r="S3820" s="11">
        <f>(((J3820/60)/60)/24)+DATE(1970,1,1)</f>
        <v>42045.84238425926</v>
      </c>
      <c r="T3820" s="11">
        <f>(((I3820/60)/60)/24)+DATE(1970,1,1)</f>
        <v>42075.800717592589</v>
      </c>
      <c r="U3820">
        <f>YEAR(S3820)</f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E3821/D3821*100</f>
        <v>106.4</v>
      </c>
      <c r="P3821" s="5">
        <f>IF(L3821,E3821/L3821,0)</f>
        <v>40.92307692307692</v>
      </c>
      <c r="Q3821" s="6" t="s">
        <v>8320</v>
      </c>
      <c r="R3821" s="6" t="s">
        <v>8321</v>
      </c>
      <c r="S3821" s="11">
        <f>(((J3821/60)/60)/24)+DATE(1970,1,1)</f>
        <v>42184.209537037037</v>
      </c>
      <c r="T3821" s="11">
        <f>(((I3821/60)/60)/24)+DATE(1970,1,1)</f>
        <v>42202.876388888893</v>
      </c>
      <c r="U3821">
        <f>YEAR(S3821)</f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E3822/D3822*100</f>
        <v>143.33333333333334</v>
      </c>
      <c r="P3822" s="5">
        <f>IF(L3822,E3822/L3822,0)</f>
        <v>21.5</v>
      </c>
      <c r="Q3822" s="6" t="s">
        <v>8320</v>
      </c>
      <c r="R3822" s="6" t="s">
        <v>8321</v>
      </c>
      <c r="S3822" s="11">
        <f>(((J3822/60)/60)/24)+DATE(1970,1,1)</f>
        <v>42160.651817129634</v>
      </c>
      <c r="T3822" s="11">
        <f>(((I3822/60)/60)/24)+DATE(1970,1,1)</f>
        <v>42190.651817129634</v>
      </c>
      <c r="U3822">
        <f>YEAR(S3822)</f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E3823/D3823*100</f>
        <v>104.54285714285714</v>
      </c>
      <c r="P3823" s="5">
        <f>IF(L3823,E3823/L3823,0)</f>
        <v>79.543478260869563</v>
      </c>
      <c r="Q3823" s="6" t="s">
        <v>8320</v>
      </c>
      <c r="R3823" s="6" t="s">
        <v>8321</v>
      </c>
      <c r="S3823" s="11">
        <f>(((J3823/60)/60)/24)+DATE(1970,1,1)</f>
        <v>42341.180636574078</v>
      </c>
      <c r="T3823" s="11">
        <f>(((I3823/60)/60)/24)+DATE(1970,1,1)</f>
        <v>42373.180636574078</v>
      </c>
      <c r="U3823">
        <f>YEAR(S3823)</f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E3824/D3824*100</f>
        <v>110.02000000000001</v>
      </c>
      <c r="P3824" s="5">
        <f>IF(L3824,E3824/L3824,0)</f>
        <v>72.381578947368425</v>
      </c>
      <c r="Q3824" s="6" t="s">
        <v>8320</v>
      </c>
      <c r="R3824" s="6" t="s">
        <v>8321</v>
      </c>
      <c r="S3824" s="11">
        <f>(((J3824/60)/60)/24)+DATE(1970,1,1)</f>
        <v>42329.838159722218</v>
      </c>
      <c r="T3824" s="11">
        <f>(((I3824/60)/60)/24)+DATE(1970,1,1)</f>
        <v>42388.957638888889</v>
      </c>
      <c r="U3824">
        <f>YEAR(S3824)</f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E3825/D3825*100</f>
        <v>106</v>
      </c>
      <c r="P3825" s="5">
        <f>IF(L3825,E3825/L3825,0)</f>
        <v>64.634146341463421</v>
      </c>
      <c r="Q3825" s="6" t="s">
        <v>8320</v>
      </c>
      <c r="R3825" s="6" t="s">
        <v>8321</v>
      </c>
      <c r="S3825" s="11">
        <f>(((J3825/60)/60)/24)+DATE(1970,1,1)</f>
        <v>42170.910231481481</v>
      </c>
      <c r="T3825" s="11">
        <f>(((I3825/60)/60)/24)+DATE(1970,1,1)</f>
        <v>42205.165972222225</v>
      </c>
      <c r="U3825">
        <f>YEAR(S3825)</f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E3826/D3826*100</f>
        <v>108</v>
      </c>
      <c r="P3826" s="5">
        <f>IF(L3826,E3826/L3826,0)</f>
        <v>38.571428571428569</v>
      </c>
      <c r="Q3826" s="6" t="s">
        <v>8320</v>
      </c>
      <c r="R3826" s="6" t="s">
        <v>8321</v>
      </c>
      <c r="S3826" s="11">
        <f>(((J3826/60)/60)/24)+DATE(1970,1,1)</f>
        <v>42571.626192129625</v>
      </c>
      <c r="T3826" s="11">
        <f>(((I3826/60)/60)/24)+DATE(1970,1,1)</f>
        <v>42583.570138888885</v>
      </c>
      <c r="U3826">
        <f>YEAR(S3826)</f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E3827/D3827*100</f>
        <v>105.42</v>
      </c>
      <c r="P3827" s="5">
        <f>IF(L3827,E3827/L3827,0)</f>
        <v>107.57142857142857</v>
      </c>
      <c r="Q3827" s="6" t="s">
        <v>8320</v>
      </c>
      <c r="R3827" s="6" t="s">
        <v>8321</v>
      </c>
      <c r="S3827" s="11">
        <f>(((J3827/60)/60)/24)+DATE(1970,1,1)</f>
        <v>42151.069606481484</v>
      </c>
      <c r="T3827" s="11">
        <f>(((I3827/60)/60)/24)+DATE(1970,1,1)</f>
        <v>42172.069606481484</v>
      </c>
      <c r="U3827">
        <f>YEAR(S3827)</f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E3828/D3828*100</f>
        <v>119.16666666666667</v>
      </c>
      <c r="P3828" s="5">
        <f>IF(L3828,E3828/L3828,0)</f>
        <v>27.5</v>
      </c>
      <c r="Q3828" s="6" t="s">
        <v>8320</v>
      </c>
      <c r="R3828" s="6" t="s">
        <v>8321</v>
      </c>
      <c r="S3828" s="11">
        <f>(((J3828/60)/60)/24)+DATE(1970,1,1)</f>
        <v>42101.423541666663</v>
      </c>
      <c r="T3828" s="11">
        <f>(((I3828/60)/60)/24)+DATE(1970,1,1)</f>
        <v>42131.423541666663</v>
      </c>
      <c r="U3828">
        <f>YEAR(S3828)</f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E3829/D3829*100</f>
        <v>152.66666666666666</v>
      </c>
      <c r="P3829" s="5">
        <f>IF(L3829,E3829/L3829,0)</f>
        <v>70.461538461538467</v>
      </c>
      <c r="Q3829" s="6" t="s">
        <v>8320</v>
      </c>
      <c r="R3829" s="6" t="s">
        <v>8321</v>
      </c>
      <c r="S3829" s="11">
        <f>(((J3829/60)/60)/24)+DATE(1970,1,1)</f>
        <v>42034.928252314814</v>
      </c>
      <c r="T3829" s="11">
        <f>(((I3829/60)/60)/24)+DATE(1970,1,1)</f>
        <v>42090</v>
      </c>
      <c r="U3829">
        <f>YEAR(S3829)</f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E3830/D3830*100</f>
        <v>100</v>
      </c>
      <c r="P3830" s="5">
        <f>IF(L3830,E3830/L3830,0)</f>
        <v>178.57142857142858</v>
      </c>
      <c r="Q3830" s="6" t="s">
        <v>8320</v>
      </c>
      <c r="R3830" s="6" t="s">
        <v>8321</v>
      </c>
      <c r="S3830" s="11">
        <f>(((J3830/60)/60)/24)+DATE(1970,1,1)</f>
        <v>41944.527627314819</v>
      </c>
      <c r="T3830" s="11">
        <f>(((I3830/60)/60)/24)+DATE(1970,1,1)</f>
        <v>42004.569293981483</v>
      </c>
      <c r="U3830">
        <f>YEAR(S3830)</f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E3831/D3831*100</f>
        <v>100.2</v>
      </c>
      <c r="P3831" s="5">
        <f>IF(L3831,E3831/L3831,0)</f>
        <v>62.625</v>
      </c>
      <c r="Q3831" s="6" t="s">
        <v>8320</v>
      </c>
      <c r="R3831" s="6" t="s">
        <v>8321</v>
      </c>
      <c r="S3831" s="11">
        <f>(((J3831/60)/60)/24)+DATE(1970,1,1)</f>
        <v>42593.865405092598</v>
      </c>
      <c r="T3831" s="11">
        <f>(((I3831/60)/60)/24)+DATE(1970,1,1)</f>
        <v>42613.865405092598</v>
      </c>
      <c r="U3831">
        <f>YEAR(S3831)</f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E3832/D3832*100</f>
        <v>225</v>
      </c>
      <c r="P3832" s="5">
        <f>IF(L3832,E3832/L3832,0)</f>
        <v>75</v>
      </c>
      <c r="Q3832" s="6" t="s">
        <v>8320</v>
      </c>
      <c r="R3832" s="6" t="s">
        <v>8321</v>
      </c>
      <c r="S3832" s="11">
        <f>(((J3832/60)/60)/24)+DATE(1970,1,1)</f>
        <v>42503.740868055553</v>
      </c>
      <c r="T3832" s="11">
        <f>(((I3832/60)/60)/24)+DATE(1970,1,1)</f>
        <v>42517.740868055553</v>
      </c>
      <c r="U3832">
        <f>YEAR(S3832)</f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E3833/D3833*100</f>
        <v>106.02199999999999</v>
      </c>
      <c r="P3833" s="5">
        <f>IF(L3833,E3833/L3833,0)</f>
        <v>58.901111111111113</v>
      </c>
      <c r="Q3833" s="6" t="s">
        <v>8320</v>
      </c>
      <c r="R3833" s="6" t="s">
        <v>8321</v>
      </c>
      <c r="S3833" s="11">
        <f>(((J3833/60)/60)/24)+DATE(1970,1,1)</f>
        <v>41927.848900462966</v>
      </c>
      <c r="T3833" s="11">
        <f>(((I3833/60)/60)/24)+DATE(1970,1,1)</f>
        <v>41948.890567129631</v>
      </c>
      <c r="U3833">
        <f>YEAR(S3833)</f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E3834/D3834*100</f>
        <v>104.66666666666666</v>
      </c>
      <c r="P3834" s="5">
        <f>IF(L3834,E3834/L3834,0)</f>
        <v>139.55555555555554</v>
      </c>
      <c r="Q3834" s="6" t="s">
        <v>8320</v>
      </c>
      <c r="R3834" s="6" t="s">
        <v>8321</v>
      </c>
      <c r="S3834" s="11">
        <f>(((J3834/60)/60)/24)+DATE(1970,1,1)</f>
        <v>42375.114988425921</v>
      </c>
      <c r="T3834" s="11">
        <f>(((I3834/60)/60)/24)+DATE(1970,1,1)</f>
        <v>42420.114988425921</v>
      </c>
      <c r="U3834">
        <f>YEAR(S3834)</f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E3835/D3835*100</f>
        <v>116.66666666666667</v>
      </c>
      <c r="P3835" s="5">
        <f>IF(L3835,E3835/L3835,0)</f>
        <v>70</v>
      </c>
      <c r="Q3835" s="6" t="s">
        <v>8320</v>
      </c>
      <c r="R3835" s="6" t="s">
        <v>8321</v>
      </c>
      <c r="S3835" s="11">
        <f>(((J3835/60)/60)/24)+DATE(1970,1,1)</f>
        <v>41963.872361111105</v>
      </c>
      <c r="T3835" s="11">
        <f>(((I3835/60)/60)/24)+DATE(1970,1,1)</f>
        <v>41974.797916666663</v>
      </c>
      <c r="U3835">
        <f>YEAR(S3835)</f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E3836/D3836*100</f>
        <v>109.03333333333333</v>
      </c>
      <c r="P3836" s="5">
        <f>IF(L3836,E3836/L3836,0)</f>
        <v>57.385964912280699</v>
      </c>
      <c r="Q3836" s="6" t="s">
        <v>8320</v>
      </c>
      <c r="R3836" s="6" t="s">
        <v>8321</v>
      </c>
      <c r="S3836" s="11">
        <f>(((J3836/60)/60)/24)+DATE(1970,1,1)</f>
        <v>42143.445219907408</v>
      </c>
      <c r="T3836" s="11">
        <f>(((I3836/60)/60)/24)+DATE(1970,1,1)</f>
        <v>42173.445219907408</v>
      </c>
      <c r="U3836">
        <f>YEAR(S3836)</f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E3837/D3837*100</f>
        <v>160</v>
      </c>
      <c r="P3837" s="5">
        <f>IF(L3837,E3837/L3837,0)</f>
        <v>40</v>
      </c>
      <c r="Q3837" s="6" t="s">
        <v>8320</v>
      </c>
      <c r="R3837" s="6" t="s">
        <v>8321</v>
      </c>
      <c r="S3837" s="11">
        <f>(((J3837/60)/60)/24)+DATE(1970,1,1)</f>
        <v>42460.94222222222</v>
      </c>
      <c r="T3837" s="11">
        <f>(((I3837/60)/60)/24)+DATE(1970,1,1)</f>
        <v>42481.94222222222</v>
      </c>
      <c r="U3837">
        <f>YEAR(S3837)</f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E3838/D3838*100</f>
        <v>112.5</v>
      </c>
      <c r="P3838" s="5">
        <f>IF(L3838,E3838/L3838,0)</f>
        <v>64.285714285714292</v>
      </c>
      <c r="Q3838" s="6" t="s">
        <v>8320</v>
      </c>
      <c r="R3838" s="6" t="s">
        <v>8321</v>
      </c>
      <c r="S3838" s="11">
        <f>(((J3838/60)/60)/24)+DATE(1970,1,1)</f>
        <v>42553.926527777774</v>
      </c>
      <c r="T3838" s="11">
        <f>(((I3838/60)/60)/24)+DATE(1970,1,1)</f>
        <v>42585.172916666663</v>
      </c>
      <c r="U3838">
        <f>YEAR(S3838)</f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E3839/D3839*100</f>
        <v>102.1</v>
      </c>
      <c r="P3839" s="5">
        <f>IF(L3839,E3839/L3839,0)</f>
        <v>120.11764705882354</v>
      </c>
      <c r="Q3839" s="6" t="s">
        <v>8320</v>
      </c>
      <c r="R3839" s="6" t="s">
        <v>8321</v>
      </c>
      <c r="S3839" s="11">
        <f>(((J3839/60)/60)/24)+DATE(1970,1,1)</f>
        <v>42152.765717592592</v>
      </c>
      <c r="T3839" s="11">
        <f>(((I3839/60)/60)/24)+DATE(1970,1,1)</f>
        <v>42188.765717592592</v>
      </c>
      <c r="U3839">
        <f>YEAR(S3839)</f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E3840/D3840*100</f>
        <v>100.824</v>
      </c>
      <c r="P3840" s="5">
        <f>IF(L3840,E3840/L3840,0)</f>
        <v>1008.24</v>
      </c>
      <c r="Q3840" s="6" t="s">
        <v>8320</v>
      </c>
      <c r="R3840" s="6" t="s">
        <v>8321</v>
      </c>
      <c r="S3840" s="11">
        <f>(((J3840/60)/60)/24)+DATE(1970,1,1)</f>
        <v>42116.710752314815</v>
      </c>
      <c r="T3840" s="11">
        <f>(((I3840/60)/60)/24)+DATE(1970,1,1)</f>
        <v>42146.710752314815</v>
      </c>
      <c r="U3840">
        <f>YEAR(S3840)</f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E3841/D3841*100</f>
        <v>101.25</v>
      </c>
      <c r="P3841" s="5">
        <f>IF(L3841,E3841/L3841,0)</f>
        <v>63.28125</v>
      </c>
      <c r="Q3841" s="6" t="s">
        <v>8320</v>
      </c>
      <c r="R3841" s="6" t="s">
        <v>8321</v>
      </c>
      <c r="S3841" s="11">
        <f>(((J3841/60)/60)/24)+DATE(1970,1,1)</f>
        <v>42155.142638888887</v>
      </c>
      <c r="T3841" s="11">
        <f>(((I3841/60)/60)/24)+DATE(1970,1,1)</f>
        <v>42215.142638888887</v>
      </c>
      <c r="U3841">
        <f>YEAR(S3841)</f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E3842/D3842*100</f>
        <v>6500</v>
      </c>
      <c r="P3842" s="5">
        <f>IF(L3842,E3842/L3842,0)</f>
        <v>21.666666666666668</v>
      </c>
      <c r="Q3842" s="6" t="s">
        <v>8320</v>
      </c>
      <c r="R3842" s="6" t="s">
        <v>8321</v>
      </c>
      <c r="S3842" s="11">
        <f>(((J3842/60)/60)/24)+DATE(1970,1,1)</f>
        <v>42432.701724537037</v>
      </c>
      <c r="T3842" s="11">
        <f>(((I3842/60)/60)/24)+DATE(1970,1,1)</f>
        <v>42457.660057870366</v>
      </c>
      <c r="U3842">
        <f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E3843/D3843*100</f>
        <v>8.7200000000000006</v>
      </c>
      <c r="P3843" s="5">
        <f>IF(L3843,E3843/L3843,0)</f>
        <v>25.647058823529413</v>
      </c>
      <c r="Q3843" s="6" t="s">
        <v>8320</v>
      </c>
      <c r="R3843" s="6" t="s">
        <v>8321</v>
      </c>
      <c r="S3843" s="11">
        <f>(((J3843/60)/60)/24)+DATE(1970,1,1)</f>
        <v>41780.785729166666</v>
      </c>
      <c r="T3843" s="11">
        <f>(((I3843/60)/60)/24)+DATE(1970,1,1)</f>
        <v>41840.785729166666</v>
      </c>
      <c r="U3843">
        <f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E3844/D3844*100</f>
        <v>21.94</v>
      </c>
      <c r="P3844" s="5">
        <f>IF(L3844,E3844/L3844,0)</f>
        <v>47.695652173913047</v>
      </c>
      <c r="Q3844" s="6" t="s">
        <v>8320</v>
      </c>
      <c r="R3844" s="6" t="s">
        <v>8321</v>
      </c>
      <c r="S3844" s="11">
        <f>(((J3844/60)/60)/24)+DATE(1970,1,1)</f>
        <v>41740.493657407409</v>
      </c>
      <c r="T3844" s="11">
        <f>(((I3844/60)/60)/24)+DATE(1970,1,1)</f>
        <v>41770.493657407409</v>
      </c>
      <c r="U3844">
        <f>YEAR(S3844)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E3845/D3845*100</f>
        <v>21.3</v>
      </c>
      <c r="P3845" s="5">
        <f>IF(L3845,E3845/L3845,0)</f>
        <v>56.05263157894737</v>
      </c>
      <c r="Q3845" s="6" t="s">
        <v>8320</v>
      </c>
      <c r="R3845" s="6" t="s">
        <v>8321</v>
      </c>
      <c r="S3845" s="11">
        <f>(((J3845/60)/60)/24)+DATE(1970,1,1)</f>
        <v>41766.072500000002</v>
      </c>
      <c r="T3845" s="11">
        <f>(((I3845/60)/60)/24)+DATE(1970,1,1)</f>
        <v>41791.072500000002</v>
      </c>
      <c r="U3845">
        <f>YEAR(S3845)</f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E3846/D3846*100</f>
        <v>41.489795918367342</v>
      </c>
      <c r="P3846" s="5">
        <f>IF(L3846,E3846/L3846,0)</f>
        <v>81.319999999999993</v>
      </c>
      <c r="Q3846" s="6" t="s">
        <v>8320</v>
      </c>
      <c r="R3846" s="6" t="s">
        <v>8321</v>
      </c>
      <c r="S3846" s="11">
        <f>(((J3846/60)/60)/24)+DATE(1970,1,1)</f>
        <v>41766.617291666669</v>
      </c>
      <c r="T3846" s="11">
        <f>(((I3846/60)/60)/24)+DATE(1970,1,1)</f>
        <v>41793.290972222225</v>
      </c>
      <c r="U3846">
        <f>YEAR(S3846)</f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E3847/D3847*100</f>
        <v>2.105</v>
      </c>
      <c r="P3847" s="5">
        <f>IF(L3847,E3847/L3847,0)</f>
        <v>70.166666666666671</v>
      </c>
      <c r="Q3847" s="6" t="s">
        <v>8320</v>
      </c>
      <c r="R3847" s="6" t="s">
        <v>8321</v>
      </c>
      <c r="S3847" s="11">
        <f>(((J3847/60)/60)/24)+DATE(1970,1,1)</f>
        <v>42248.627013888887</v>
      </c>
      <c r="T3847" s="11">
        <f>(((I3847/60)/60)/24)+DATE(1970,1,1)</f>
        <v>42278.627013888887</v>
      </c>
      <c r="U3847">
        <f>YEAR(S3847)</f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E3848/D3848*100</f>
        <v>2.7</v>
      </c>
      <c r="P3848" s="5">
        <f>IF(L3848,E3848/L3848,0)</f>
        <v>23.625</v>
      </c>
      <c r="Q3848" s="6" t="s">
        <v>8320</v>
      </c>
      <c r="R3848" s="6" t="s">
        <v>8321</v>
      </c>
      <c r="S3848" s="11">
        <f>(((J3848/60)/60)/24)+DATE(1970,1,1)</f>
        <v>41885.221550925926</v>
      </c>
      <c r="T3848" s="11">
        <f>(((I3848/60)/60)/24)+DATE(1970,1,1)</f>
        <v>41916.290972222225</v>
      </c>
      <c r="U3848">
        <f>YEAR(S3848)</f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E3849/D3849*100</f>
        <v>16.161904761904761</v>
      </c>
      <c r="P3849" s="5">
        <f>IF(L3849,E3849/L3849,0)</f>
        <v>188.55555555555554</v>
      </c>
      <c r="Q3849" s="6" t="s">
        <v>8320</v>
      </c>
      <c r="R3849" s="6" t="s">
        <v>8321</v>
      </c>
      <c r="S3849" s="11">
        <f>(((J3849/60)/60)/24)+DATE(1970,1,1)</f>
        <v>42159.224432870367</v>
      </c>
      <c r="T3849" s="11">
        <f>(((I3849/60)/60)/24)+DATE(1970,1,1)</f>
        <v>42204.224432870367</v>
      </c>
      <c r="U3849">
        <f>YEAR(S3849)</f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E3850/D3850*100</f>
        <v>16.376923076923077</v>
      </c>
      <c r="P3850" s="5">
        <f>IF(L3850,E3850/L3850,0)</f>
        <v>49.511627906976742</v>
      </c>
      <c r="Q3850" s="6" t="s">
        <v>8320</v>
      </c>
      <c r="R3850" s="6" t="s">
        <v>8321</v>
      </c>
      <c r="S3850" s="11">
        <f>(((J3850/60)/60)/24)+DATE(1970,1,1)</f>
        <v>42265.817002314812</v>
      </c>
      <c r="T3850" s="11">
        <f>(((I3850/60)/60)/24)+DATE(1970,1,1)</f>
        <v>42295.817002314812</v>
      </c>
      <c r="U3850">
        <f>YEAR(S3850)</f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E3851/D3851*100</f>
        <v>7.043333333333333</v>
      </c>
      <c r="P3851" s="5">
        <f>IF(L3851,E3851/L3851,0)</f>
        <v>75.464285714285708</v>
      </c>
      <c r="Q3851" s="6" t="s">
        <v>8320</v>
      </c>
      <c r="R3851" s="6" t="s">
        <v>8321</v>
      </c>
      <c r="S3851" s="11">
        <f>(((J3851/60)/60)/24)+DATE(1970,1,1)</f>
        <v>42136.767175925925</v>
      </c>
      <c r="T3851" s="11">
        <f>(((I3851/60)/60)/24)+DATE(1970,1,1)</f>
        <v>42166.767175925925</v>
      </c>
      <c r="U3851">
        <f>YEAR(S3851)</f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E3852/D3852*100</f>
        <v>3.8</v>
      </c>
      <c r="P3852" s="5">
        <f>IF(L3852,E3852/L3852,0)</f>
        <v>9.5</v>
      </c>
      <c r="Q3852" s="6" t="s">
        <v>8320</v>
      </c>
      <c r="R3852" s="6" t="s">
        <v>8321</v>
      </c>
      <c r="S3852" s="11">
        <f>(((J3852/60)/60)/24)+DATE(1970,1,1)</f>
        <v>41975.124340277776</v>
      </c>
      <c r="T3852" s="11">
        <f>(((I3852/60)/60)/24)+DATE(1970,1,1)</f>
        <v>42005.124340277776</v>
      </c>
      <c r="U3852">
        <f>YEAR(S3852)</f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E3853/D3853*100</f>
        <v>34.08</v>
      </c>
      <c r="P3853" s="5">
        <f>IF(L3853,E3853/L3853,0)</f>
        <v>35.5</v>
      </c>
      <c r="Q3853" s="6" t="s">
        <v>8320</v>
      </c>
      <c r="R3853" s="6" t="s">
        <v>8321</v>
      </c>
      <c r="S3853" s="11">
        <f>(((J3853/60)/60)/24)+DATE(1970,1,1)</f>
        <v>42172.439571759256</v>
      </c>
      <c r="T3853" s="11">
        <f>(((I3853/60)/60)/24)+DATE(1970,1,1)</f>
        <v>42202.439571759256</v>
      </c>
      <c r="U3853">
        <f>YEAR(S3853)</f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E3854/D3854*100</f>
        <v>0.2</v>
      </c>
      <c r="P3854" s="5">
        <f>IF(L3854,E3854/L3854,0)</f>
        <v>10</v>
      </c>
      <c r="Q3854" s="6" t="s">
        <v>8320</v>
      </c>
      <c r="R3854" s="6" t="s">
        <v>8321</v>
      </c>
      <c r="S3854" s="11">
        <f>(((J3854/60)/60)/24)+DATE(1970,1,1)</f>
        <v>42065.190694444449</v>
      </c>
      <c r="T3854" s="11">
        <f>(((I3854/60)/60)/24)+DATE(1970,1,1)</f>
        <v>42090.149027777778</v>
      </c>
      <c r="U3854">
        <f>YEAR(S3854)</f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E3855/D3855*100</f>
        <v>2.5999999999999999E-2</v>
      </c>
      <c r="P3855" s="5">
        <f>IF(L3855,E3855/L3855,0)</f>
        <v>13</v>
      </c>
      <c r="Q3855" s="6" t="s">
        <v>8320</v>
      </c>
      <c r="R3855" s="6" t="s">
        <v>8321</v>
      </c>
      <c r="S3855" s="11">
        <f>(((J3855/60)/60)/24)+DATE(1970,1,1)</f>
        <v>41848.84002314815</v>
      </c>
      <c r="T3855" s="11">
        <f>(((I3855/60)/60)/24)+DATE(1970,1,1)</f>
        <v>41883.84002314815</v>
      </c>
      <c r="U3855">
        <f>YEAR(S3855)</f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E3856/D3856*100</f>
        <v>16.254545454545454</v>
      </c>
      <c r="P3856" s="5">
        <f>IF(L3856,E3856/L3856,0)</f>
        <v>89.4</v>
      </c>
      <c r="Q3856" s="6" t="s">
        <v>8320</v>
      </c>
      <c r="R3856" s="6" t="s">
        <v>8321</v>
      </c>
      <c r="S3856" s="11">
        <f>(((J3856/60)/60)/24)+DATE(1970,1,1)</f>
        <v>42103.884930555556</v>
      </c>
      <c r="T3856" s="11">
        <f>(((I3856/60)/60)/24)+DATE(1970,1,1)</f>
        <v>42133.884930555556</v>
      </c>
      <c r="U3856">
        <f>YEAR(S3856)</f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E3857/D3857*100</f>
        <v>2.5</v>
      </c>
      <c r="P3857" s="5">
        <f>IF(L3857,E3857/L3857,0)</f>
        <v>25</v>
      </c>
      <c r="Q3857" s="6" t="s">
        <v>8320</v>
      </c>
      <c r="R3857" s="6" t="s">
        <v>8321</v>
      </c>
      <c r="S3857" s="11">
        <f>(((J3857/60)/60)/24)+DATE(1970,1,1)</f>
        <v>42059.970729166671</v>
      </c>
      <c r="T3857" s="11">
        <f>(((I3857/60)/60)/24)+DATE(1970,1,1)</f>
        <v>42089.929062499999</v>
      </c>
      <c r="U3857">
        <f>YEAR(S3857)</f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E3858/D3858*100</f>
        <v>0.02</v>
      </c>
      <c r="P3858" s="5">
        <f>IF(L3858,E3858/L3858,0)</f>
        <v>1</v>
      </c>
      <c r="Q3858" s="6" t="s">
        <v>8320</v>
      </c>
      <c r="R3858" s="6" t="s">
        <v>8321</v>
      </c>
      <c r="S3858" s="11">
        <f>(((J3858/60)/60)/24)+DATE(1970,1,1)</f>
        <v>42041.743090277778</v>
      </c>
      <c r="T3858" s="11">
        <f>(((I3858/60)/60)/24)+DATE(1970,1,1)</f>
        <v>42071.701423611114</v>
      </c>
      <c r="U3858">
        <f>YEAR(S3858)</f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E3859/D3859*100</f>
        <v>5.2</v>
      </c>
      <c r="P3859" s="5">
        <f>IF(L3859,E3859/L3859,0)</f>
        <v>65</v>
      </c>
      <c r="Q3859" s="6" t="s">
        <v>8320</v>
      </c>
      <c r="R3859" s="6" t="s">
        <v>8321</v>
      </c>
      <c r="S3859" s="11">
        <f>(((J3859/60)/60)/24)+DATE(1970,1,1)</f>
        <v>41829.73715277778</v>
      </c>
      <c r="T3859" s="11">
        <f>(((I3859/60)/60)/24)+DATE(1970,1,1)</f>
        <v>41852.716666666667</v>
      </c>
      <c r="U3859">
        <f>YEAR(S3859)</f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E3860/D3860*100</f>
        <v>2</v>
      </c>
      <c r="P3860" s="5">
        <f>IF(L3860,E3860/L3860,0)</f>
        <v>10</v>
      </c>
      <c r="Q3860" s="6" t="s">
        <v>8320</v>
      </c>
      <c r="R3860" s="6" t="s">
        <v>8321</v>
      </c>
      <c r="S3860" s="11">
        <f>(((J3860/60)/60)/24)+DATE(1970,1,1)</f>
        <v>42128.431064814817</v>
      </c>
      <c r="T3860" s="11">
        <f>(((I3860/60)/60)/24)+DATE(1970,1,1)</f>
        <v>42146.875</v>
      </c>
      <c r="U3860">
        <f>YEAR(S3860)</f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E3861/D3861*100</f>
        <v>0.04</v>
      </c>
      <c r="P3861" s="5">
        <f>IF(L3861,E3861/L3861,0)</f>
        <v>1</v>
      </c>
      <c r="Q3861" s="6" t="s">
        <v>8320</v>
      </c>
      <c r="R3861" s="6" t="s">
        <v>8321</v>
      </c>
      <c r="S3861" s="11">
        <f>(((J3861/60)/60)/24)+DATE(1970,1,1)</f>
        <v>41789.893599537041</v>
      </c>
      <c r="T3861" s="11">
        <f>(((I3861/60)/60)/24)+DATE(1970,1,1)</f>
        <v>41815.875</v>
      </c>
      <c r="U3861">
        <f>YEAR(S3861)</f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E3862/D3862*100</f>
        <v>17.666666666666668</v>
      </c>
      <c r="P3862" s="5">
        <f>IF(L3862,E3862/L3862,0)</f>
        <v>81.538461538461533</v>
      </c>
      <c r="Q3862" s="6" t="s">
        <v>8320</v>
      </c>
      <c r="R3862" s="6" t="s">
        <v>8321</v>
      </c>
      <c r="S3862" s="11">
        <f>(((J3862/60)/60)/24)+DATE(1970,1,1)</f>
        <v>41833.660995370366</v>
      </c>
      <c r="T3862" s="11">
        <f>(((I3862/60)/60)/24)+DATE(1970,1,1)</f>
        <v>41863.660995370366</v>
      </c>
      <c r="U3862">
        <f>YEAR(S3862)</f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E3863/D3863*100</f>
        <v>5</v>
      </c>
      <c r="P3863" s="5">
        <f>IF(L3863,E3863/L3863,0)</f>
        <v>100</v>
      </c>
      <c r="Q3863" s="6" t="s">
        <v>8320</v>
      </c>
      <c r="R3863" s="6" t="s">
        <v>8321</v>
      </c>
      <c r="S3863" s="11">
        <f>(((J3863/60)/60)/24)+DATE(1970,1,1)</f>
        <v>41914.590011574073</v>
      </c>
      <c r="T3863" s="11">
        <f>(((I3863/60)/60)/24)+DATE(1970,1,1)</f>
        <v>41955.907638888893</v>
      </c>
      <c r="U3863">
        <f>YEAR(S3863)</f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E3864/D3864*100</f>
        <v>1.3333333333333334E-2</v>
      </c>
      <c r="P3864" s="5">
        <f>IF(L3864,E3864/L3864,0)</f>
        <v>1</v>
      </c>
      <c r="Q3864" s="6" t="s">
        <v>8320</v>
      </c>
      <c r="R3864" s="6" t="s">
        <v>8321</v>
      </c>
      <c r="S3864" s="11">
        <f>(((J3864/60)/60)/24)+DATE(1970,1,1)</f>
        <v>42611.261064814811</v>
      </c>
      <c r="T3864" s="11">
        <f>(((I3864/60)/60)/24)+DATE(1970,1,1)</f>
        <v>42625.707638888889</v>
      </c>
      <c r="U3864">
        <f>YEAR(S3864)</f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E3865/D3865*100</f>
        <v>0</v>
      </c>
      <c r="P3865" s="5">
        <f>IF(L3865,E3865/L3865,0)</f>
        <v>0</v>
      </c>
      <c r="Q3865" s="6" t="s">
        <v>8320</v>
      </c>
      <c r="R3865" s="6" t="s">
        <v>8321</v>
      </c>
      <c r="S3865" s="11">
        <f>(((J3865/60)/60)/24)+DATE(1970,1,1)</f>
        <v>42253.633159722223</v>
      </c>
      <c r="T3865" s="11">
        <f>(((I3865/60)/60)/24)+DATE(1970,1,1)</f>
        <v>42313.674826388888</v>
      </c>
      <c r="U3865">
        <f>YEAR(S3865)</f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E3866/D3866*100</f>
        <v>1.2</v>
      </c>
      <c r="P3866" s="5">
        <f>IF(L3866,E3866/L3866,0)</f>
        <v>20</v>
      </c>
      <c r="Q3866" s="6" t="s">
        <v>8320</v>
      </c>
      <c r="R3866" s="6" t="s">
        <v>8321</v>
      </c>
      <c r="S3866" s="11">
        <f>(((J3866/60)/60)/24)+DATE(1970,1,1)</f>
        <v>42295.891828703709</v>
      </c>
      <c r="T3866" s="11">
        <f>(((I3866/60)/60)/24)+DATE(1970,1,1)</f>
        <v>42325.933495370366</v>
      </c>
      <c r="U3866">
        <f>YEAR(S3866)</f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E3867/D3867*100</f>
        <v>26.937422295897225</v>
      </c>
      <c r="P3867" s="5">
        <f>IF(L3867,E3867/L3867,0)</f>
        <v>46.428571428571431</v>
      </c>
      <c r="Q3867" s="6" t="s">
        <v>8320</v>
      </c>
      <c r="R3867" s="6" t="s">
        <v>8321</v>
      </c>
      <c r="S3867" s="11">
        <f>(((J3867/60)/60)/24)+DATE(1970,1,1)</f>
        <v>41841.651597222226</v>
      </c>
      <c r="T3867" s="11">
        <f>(((I3867/60)/60)/24)+DATE(1970,1,1)</f>
        <v>41881.229166666664</v>
      </c>
      <c r="U3867">
        <f>YEAR(S3867)</f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E3868/D3868*100</f>
        <v>0.54999999999999993</v>
      </c>
      <c r="P3868" s="5">
        <f>IF(L3868,E3868/L3868,0)</f>
        <v>5.5</v>
      </c>
      <c r="Q3868" s="6" t="s">
        <v>8320</v>
      </c>
      <c r="R3868" s="6" t="s">
        <v>8321</v>
      </c>
      <c r="S3868" s="11">
        <f>(((J3868/60)/60)/24)+DATE(1970,1,1)</f>
        <v>42402.947002314817</v>
      </c>
      <c r="T3868" s="11">
        <f>(((I3868/60)/60)/24)+DATE(1970,1,1)</f>
        <v>42452.145138888889</v>
      </c>
      <c r="U3868">
        <f>YEAR(S3868)</f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E3869/D3869*100</f>
        <v>12.55</v>
      </c>
      <c r="P3869" s="5">
        <f>IF(L3869,E3869/L3869,0)</f>
        <v>50.2</v>
      </c>
      <c r="Q3869" s="6" t="s">
        <v>8320</v>
      </c>
      <c r="R3869" s="6" t="s">
        <v>8321</v>
      </c>
      <c r="S3869" s="11">
        <f>(((J3869/60)/60)/24)+DATE(1970,1,1)</f>
        <v>42509.814108796301</v>
      </c>
      <c r="T3869" s="11">
        <f>(((I3869/60)/60)/24)+DATE(1970,1,1)</f>
        <v>42539.814108796301</v>
      </c>
      <c r="U3869">
        <f>YEAR(S3869)</f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E3870/D3870*100</f>
        <v>0.2</v>
      </c>
      <c r="P3870" s="5">
        <f>IF(L3870,E3870/L3870,0)</f>
        <v>10</v>
      </c>
      <c r="Q3870" s="6" t="s">
        <v>8320</v>
      </c>
      <c r="R3870" s="6" t="s">
        <v>8358</v>
      </c>
      <c r="S3870" s="11">
        <f>(((J3870/60)/60)/24)+DATE(1970,1,1)</f>
        <v>41865.659780092588</v>
      </c>
      <c r="T3870" s="11">
        <f>(((I3870/60)/60)/24)+DATE(1970,1,1)</f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E3871/D3871*100</f>
        <v>3.4474868431088401</v>
      </c>
      <c r="P3871" s="5">
        <f>IF(L3871,E3871/L3871,0)</f>
        <v>30.133333333333333</v>
      </c>
      <c r="Q3871" s="6" t="s">
        <v>8320</v>
      </c>
      <c r="R3871" s="6" t="s">
        <v>8358</v>
      </c>
      <c r="S3871" s="11">
        <f>(((J3871/60)/60)/24)+DATE(1970,1,1)</f>
        <v>42047.724444444444</v>
      </c>
      <c r="T3871" s="11">
        <f>(((I3871/60)/60)/24)+DATE(1970,1,1)</f>
        <v>42077.132638888885</v>
      </c>
      <c r="U3871">
        <f>YEAR(S3871)</f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E3872/D3872*100</f>
        <v>15</v>
      </c>
      <c r="P3872" s="5">
        <f>IF(L3872,E3872/L3872,0)</f>
        <v>150</v>
      </c>
      <c r="Q3872" s="6" t="s">
        <v>8320</v>
      </c>
      <c r="R3872" s="6" t="s">
        <v>8358</v>
      </c>
      <c r="S3872" s="11">
        <f>(((J3872/60)/60)/24)+DATE(1970,1,1)</f>
        <v>41793.17219907407</v>
      </c>
      <c r="T3872" s="11">
        <f>(((I3872/60)/60)/24)+DATE(1970,1,1)</f>
        <v>41823.17219907407</v>
      </c>
      <c r="U3872">
        <f>YEAR(S3872)</f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E3873/D3873*100</f>
        <v>2.666666666666667</v>
      </c>
      <c r="P3873" s="5">
        <f>IF(L3873,E3873/L3873,0)</f>
        <v>13.333333333333334</v>
      </c>
      <c r="Q3873" s="6" t="s">
        <v>8320</v>
      </c>
      <c r="R3873" s="6" t="s">
        <v>8358</v>
      </c>
      <c r="S3873" s="11">
        <f>(((J3873/60)/60)/24)+DATE(1970,1,1)</f>
        <v>42763.780671296292</v>
      </c>
      <c r="T3873" s="11">
        <f>(((I3873/60)/60)/24)+DATE(1970,1,1)</f>
        <v>42823.739004629635</v>
      </c>
      <c r="U3873">
        <f>YEAR(S3873)</f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E3874/D3874*100</f>
        <v>0</v>
      </c>
      <c r="P3874" s="5">
        <f>IF(L3874,E3874/L3874,0)</f>
        <v>0</v>
      </c>
      <c r="Q3874" s="6" t="s">
        <v>8320</v>
      </c>
      <c r="R3874" s="6" t="s">
        <v>8358</v>
      </c>
      <c r="S3874" s="11">
        <f>(((J3874/60)/60)/24)+DATE(1970,1,1)</f>
        <v>42180.145787037036</v>
      </c>
      <c r="T3874" s="11">
        <f>(((I3874/60)/60)/24)+DATE(1970,1,1)</f>
        <v>42230.145787037036</v>
      </c>
      <c r="U3874">
        <f>YEAR(S3874)</f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E3875/D3875*100</f>
        <v>0</v>
      </c>
      <c r="P3875" s="5">
        <f>IF(L3875,E3875/L3875,0)</f>
        <v>0</v>
      </c>
      <c r="Q3875" s="6" t="s">
        <v>8320</v>
      </c>
      <c r="R3875" s="6" t="s">
        <v>8358</v>
      </c>
      <c r="S3875" s="11">
        <f>(((J3875/60)/60)/24)+DATE(1970,1,1)</f>
        <v>42255.696006944447</v>
      </c>
      <c r="T3875" s="11">
        <f>(((I3875/60)/60)/24)+DATE(1970,1,1)</f>
        <v>42285.696006944447</v>
      </c>
      <c r="U3875">
        <f>YEAR(S3875)</f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E3876/D3876*100</f>
        <v>0</v>
      </c>
      <c r="P3876" s="5">
        <f>IF(L3876,E3876/L3876,0)</f>
        <v>0</v>
      </c>
      <c r="Q3876" s="6" t="s">
        <v>8320</v>
      </c>
      <c r="R3876" s="6" t="s">
        <v>8358</v>
      </c>
      <c r="S3876" s="11">
        <f>(((J3876/60)/60)/24)+DATE(1970,1,1)</f>
        <v>42007.016458333332</v>
      </c>
      <c r="T3876" s="11">
        <f>(((I3876/60)/60)/24)+DATE(1970,1,1)</f>
        <v>42028.041666666672</v>
      </c>
      <c r="U3876">
        <f>YEAR(S3876)</f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E3877/D3877*100</f>
        <v>0</v>
      </c>
      <c r="P3877" s="5">
        <f>IF(L3877,E3877/L3877,0)</f>
        <v>0</v>
      </c>
      <c r="Q3877" s="6" t="s">
        <v>8320</v>
      </c>
      <c r="R3877" s="6" t="s">
        <v>8358</v>
      </c>
      <c r="S3877" s="11">
        <f>(((J3877/60)/60)/24)+DATE(1970,1,1)</f>
        <v>42615.346817129626</v>
      </c>
      <c r="T3877" s="11">
        <f>(((I3877/60)/60)/24)+DATE(1970,1,1)</f>
        <v>42616.416666666672</v>
      </c>
      <c r="U3877">
        <f>YEAR(S3877)</f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E3878/D3878*100</f>
        <v>52.794871794871788</v>
      </c>
      <c r="P3878" s="5">
        <f>IF(L3878,E3878/L3878,0)</f>
        <v>44.760869565217391</v>
      </c>
      <c r="Q3878" s="6" t="s">
        <v>8320</v>
      </c>
      <c r="R3878" s="6" t="s">
        <v>8358</v>
      </c>
      <c r="S3878" s="11">
        <f>(((J3878/60)/60)/24)+DATE(1970,1,1)</f>
        <v>42372.624166666668</v>
      </c>
      <c r="T3878" s="11">
        <f>(((I3878/60)/60)/24)+DATE(1970,1,1)</f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E3879/D3879*100</f>
        <v>4.9639999999999995</v>
      </c>
      <c r="P3879" s="5">
        <f>IF(L3879,E3879/L3879,0)</f>
        <v>88.642857142857139</v>
      </c>
      <c r="Q3879" s="6" t="s">
        <v>8320</v>
      </c>
      <c r="R3879" s="6" t="s">
        <v>8358</v>
      </c>
      <c r="S3879" s="11">
        <f>(((J3879/60)/60)/24)+DATE(1970,1,1)</f>
        <v>42682.67768518519</v>
      </c>
      <c r="T3879" s="11">
        <f>(((I3879/60)/60)/24)+DATE(1970,1,1)</f>
        <v>42712.67768518519</v>
      </c>
      <c r="U3879">
        <f>YEAR(S3879)</f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E3880/D3880*100</f>
        <v>5.5555555555555552E-2</v>
      </c>
      <c r="P3880" s="5">
        <f>IF(L3880,E3880/L3880,0)</f>
        <v>10</v>
      </c>
      <c r="Q3880" s="6" t="s">
        <v>8320</v>
      </c>
      <c r="R3880" s="6" t="s">
        <v>8358</v>
      </c>
      <c r="S3880" s="11">
        <f>(((J3880/60)/60)/24)+DATE(1970,1,1)</f>
        <v>42154.818819444445</v>
      </c>
      <c r="T3880" s="11">
        <f>(((I3880/60)/60)/24)+DATE(1970,1,1)</f>
        <v>42185.165972222225</v>
      </c>
      <c r="U3880">
        <f>YEAR(S3880)</f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E3881/D3881*100</f>
        <v>0</v>
      </c>
      <c r="P3881" s="5">
        <f>IF(L3881,E3881/L3881,0)</f>
        <v>0</v>
      </c>
      <c r="Q3881" s="6" t="s">
        <v>8320</v>
      </c>
      <c r="R3881" s="6" t="s">
        <v>8358</v>
      </c>
      <c r="S3881" s="11">
        <f>(((J3881/60)/60)/24)+DATE(1970,1,1)</f>
        <v>41999.861064814817</v>
      </c>
      <c r="T3881" s="11">
        <f>(((I3881/60)/60)/24)+DATE(1970,1,1)</f>
        <v>42029.861064814817</v>
      </c>
      <c r="U3881">
        <f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E3882/D3882*100</f>
        <v>13.066666666666665</v>
      </c>
      <c r="P3882" s="5">
        <f>IF(L3882,E3882/L3882,0)</f>
        <v>57.647058823529413</v>
      </c>
      <c r="Q3882" s="6" t="s">
        <v>8320</v>
      </c>
      <c r="R3882" s="6" t="s">
        <v>8358</v>
      </c>
      <c r="S3882" s="11">
        <f>(((J3882/60)/60)/24)+DATE(1970,1,1)</f>
        <v>41815.815046296295</v>
      </c>
      <c r="T3882" s="11">
        <f>(((I3882/60)/60)/24)+DATE(1970,1,1)</f>
        <v>41850.958333333336</v>
      </c>
      <c r="U3882">
        <f>YEAR(S3882)</f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E3883/D3883*100</f>
        <v>5</v>
      </c>
      <c r="P3883" s="5">
        <f>IF(L3883,E3883/L3883,0)</f>
        <v>25</v>
      </c>
      <c r="Q3883" s="6" t="s">
        <v>8320</v>
      </c>
      <c r="R3883" s="6" t="s">
        <v>8358</v>
      </c>
      <c r="S3883" s="11">
        <f>(((J3883/60)/60)/24)+DATE(1970,1,1)</f>
        <v>42756.018506944441</v>
      </c>
      <c r="T3883" s="11">
        <f>(((I3883/60)/60)/24)+DATE(1970,1,1)</f>
        <v>42786.018506944441</v>
      </c>
      <c r="U3883">
        <f>YEAR(S3883)</f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E3884/D3884*100</f>
        <v>0</v>
      </c>
      <c r="P3884" s="5">
        <f>IF(L3884,E3884/L3884,0)</f>
        <v>0</v>
      </c>
      <c r="Q3884" s="6" t="s">
        <v>8320</v>
      </c>
      <c r="R3884" s="6" t="s">
        <v>8358</v>
      </c>
      <c r="S3884" s="11">
        <f>(((J3884/60)/60)/24)+DATE(1970,1,1)</f>
        <v>42373.983449074076</v>
      </c>
      <c r="T3884" s="11">
        <f>(((I3884/60)/60)/24)+DATE(1970,1,1)</f>
        <v>42400.960416666669</v>
      </c>
      <c r="U3884">
        <f>YEAR(S3884)</f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E3885/D3885*100</f>
        <v>0</v>
      </c>
      <c r="P3885" s="5">
        <f>IF(L3885,E3885/L3885,0)</f>
        <v>0</v>
      </c>
      <c r="Q3885" s="6" t="s">
        <v>8320</v>
      </c>
      <c r="R3885" s="6" t="s">
        <v>8358</v>
      </c>
      <c r="S3885" s="11">
        <f>(((J3885/60)/60)/24)+DATE(1970,1,1)</f>
        <v>41854.602650462963</v>
      </c>
      <c r="T3885" s="11">
        <f>(((I3885/60)/60)/24)+DATE(1970,1,1)</f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E3886/D3886*100</f>
        <v>0</v>
      </c>
      <c r="P3886" s="5">
        <f>IF(L3886,E3886/L3886,0)</f>
        <v>0</v>
      </c>
      <c r="Q3886" s="6" t="s">
        <v>8320</v>
      </c>
      <c r="R3886" s="6" t="s">
        <v>8358</v>
      </c>
      <c r="S3886" s="11">
        <f>(((J3886/60)/60)/24)+DATE(1970,1,1)</f>
        <v>42065.791574074072</v>
      </c>
      <c r="T3886" s="11">
        <f>(((I3886/60)/60)/24)+DATE(1970,1,1)</f>
        <v>42090.749907407408</v>
      </c>
      <c r="U3886">
        <f>YEAR(S3886)</f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E3887/D3887*100</f>
        <v>0</v>
      </c>
      <c r="P3887" s="5">
        <f>IF(L3887,E3887/L3887,0)</f>
        <v>0</v>
      </c>
      <c r="Q3887" s="6" t="s">
        <v>8320</v>
      </c>
      <c r="R3887" s="6" t="s">
        <v>8358</v>
      </c>
      <c r="S3887" s="11">
        <f>(((J3887/60)/60)/24)+DATE(1970,1,1)</f>
        <v>42469.951284722221</v>
      </c>
      <c r="T3887" s="11">
        <f>(((I3887/60)/60)/24)+DATE(1970,1,1)</f>
        <v>42499.951284722221</v>
      </c>
      <c r="U3887">
        <f>YEAR(S3887)</f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E3888/D3888*100</f>
        <v>0</v>
      </c>
      <c r="P3888" s="5">
        <f>IF(L3888,E3888/L3888,0)</f>
        <v>0</v>
      </c>
      <c r="Q3888" s="6" t="s">
        <v>8320</v>
      </c>
      <c r="R3888" s="6" t="s">
        <v>8358</v>
      </c>
      <c r="S3888" s="11">
        <f>(((J3888/60)/60)/24)+DATE(1970,1,1)</f>
        <v>41954.228032407409</v>
      </c>
      <c r="T3888" s="11">
        <f>(((I3888/60)/60)/24)+DATE(1970,1,1)</f>
        <v>41984.228032407409</v>
      </c>
      <c r="U3888">
        <f>YEAR(S3888)</f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E3889/D3889*100</f>
        <v>1.7500000000000002</v>
      </c>
      <c r="P3889" s="5">
        <f>IF(L3889,E3889/L3889,0)</f>
        <v>17.5</v>
      </c>
      <c r="Q3889" s="6" t="s">
        <v>8320</v>
      </c>
      <c r="R3889" s="6" t="s">
        <v>8358</v>
      </c>
      <c r="S3889" s="11">
        <f>(((J3889/60)/60)/24)+DATE(1970,1,1)</f>
        <v>42079.857974537037</v>
      </c>
      <c r="T3889" s="11">
        <f>(((I3889/60)/60)/24)+DATE(1970,1,1)</f>
        <v>42125.916666666672</v>
      </c>
      <c r="U3889">
        <f>YEAR(S3889)</f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E3890/D3890*100</f>
        <v>27.1</v>
      </c>
      <c r="P3890" s="5">
        <f>IF(L3890,E3890/L3890,0)</f>
        <v>38.714285714285715</v>
      </c>
      <c r="Q3890" s="6" t="s">
        <v>8320</v>
      </c>
      <c r="R3890" s="6" t="s">
        <v>8321</v>
      </c>
      <c r="S3890" s="11">
        <f>(((J3890/60)/60)/24)+DATE(1970,1,1)</f>
        <v>42762.545810185184</v>
      </c>
      <c r="T3890" s="11">
        <f>(((I3890/60)/60)/24)+DATE(1970,1,1)</f>
        <v>42792.545810185184</v>
      </c>
      <c r="U3890">
        <f>YEAR(S3890)</f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E3891/D3891*100</f>
        <v>1.4749999999999999</v>
      </c>
      <c r="P3891" s="5">
        <f>IF(L3891,E3891/L3891,0)</f>
        <v>13.111111111111111</v>
      </c>
      <c r="Q3891" s="6" t="s">
        <v>8320</v>
      </c>
      <c r="R3891" s="6" t="s">
        <v>8321</v>
      </c>
      <c r="S3891" s="11">
        <f>(((J3891/60)/60)/24)+DATE(1970,1,1)</f>
        <v>41977.004976851851</v>
      </c>
      <c r="T3891" s="11">
        <f>(((I3891/60)/60)/24)+DATE(1970,1,1)</f>
        <v>42008.976388888885</v>
      </c>
      <c r="U3891">
        <f>YEAR(S3891)</f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E3892/D3892*100</f>
        <v>16.826666666666668</v>
      </c>
      <c r="P3892" s="5">
        <f>IF(L3892,E3892/L3892,0)</f>
        <v>315.5</v>
      </c>
      <c r="Q3892" s="6" t="s">
        <v>8320</v>
      </c>
      <c r="R3892" s="6" t="s">
        <v>8321</v>
      </c>
      <c r="S3892" s="11">
        <f>(((J3892/60)/60)/24)+DATE(1970,1,1)</f>
        <v>42171.758611111116</v>
      </c>
      <c r="T3892" s="11">
        <f>(((I3892/60)/60)/24)+DATE(1970,1,1)</f>
        <v>42231.758611111116</v>
      </c>
      <c r="U3892">
        <f>YEAR(S3892)</f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E3893/D3893*100</f>
        <v>32.5</v>
      </c>
      <c r="P3893" s="5">
        <f>IF(L3893,E3893/L3893,0)</f>
        <v>37.142857142857146</v>
      </c>
      <c r="Q3893" s="6" t="s">
        <v>8320</v>
      </c>
      <c r="R3893" s="6" t="s">
        <v>8321</v>
      </c>
      <c r="S3893" s="11">
        <f>(((J3893/60)/60)/24)+DATE(1970,1,1)</f>
        <v>42056.1324537037</v>
      </c>
      <c r="T3893" s="11">
        <f>(((I3893/60)/60)/24)+DATE(1970,1,1)</f>
        <v>42086.207638888889</v>
      </c>
      <c r="U3893">
        <f>YEAR(S3893)</f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E3894/D3894*100</f>
        <v>0</v>
      </c>
      <c r="P3894" s="5">
        <f>IF(L3894,E3894/L3894,0)</f>
        <v>0</v>
      </c>
      <c r="Q3894" s="6" t="s">
        <v>8320</v>
      </c>
      <c r="R3894" s="6" t="s">
        <v>8321</v>
      </c>
      <c r="S3894" s="11">
        <f>(((J3894/60)/60)/24)+DATE(1970,1,1)</f>
        <v>41867.652280092596</v>
      </c>
      <c r="T3894" s="11">
        <f>(((I3894/60)/60)/24)+DATE(1970,1,1)</f>
        <v>41875.291666666664</v>
      </c>
      <c r="U3894">
        <f>YEAR(S3894)</f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E3895/D3895*100</f>
        <v>21.55</v>
      </c>
      <c r="P3895" s="5">
        <f>IF(L3895,E3895/L3895,0)</f>
        <v>128.27380952380952</v>
      </c>
      <c r="Q3895" s="6" t="s">
        <v>8320</v>
      </c>
      <c r="R3895" s="6" t="s">
        <v>8321</v>
      </c>
      <c r="S3895" s="11">
        <f>(((J3895/60)/60)/24)+DATE(1970,1,1)</f>
        <v>41779.657870370371</v>
      </c>
      <c r="T3895" s="11">
        <f>(((I3895/60)/60)/24)+DATE(1970,1,1)</f>
        <v>41821.25</v>
      </c>
      <c r="U3895">
        <f>YEAR(S3895)</f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E3896/D3896*100</f>
        <v>3.4666666666666663</v>
      </c>
      <c r="P3896" s="5">
        <f>IF(L3896,E3896/L3896,0)</f>
        <v>47.272727272727273</v>
      </c>
      <c r="Q3896" s="6" t="s">
        <v>8320</v>
      </c>
      <c r="R3896" s="6" t="s">
        <v>8321</v>
      </c>
      <c r="S3896" s="11">
        <f>(((J3896/60)/60)/24)+DATE(1970,1,1)</f>
        <v>42679.958472222221</v>
      </c>
      <c r="T3896" s="11">
        <f>(((I3896/60)/60)/24)+DATE(1970,1,1)</f>
        <v>42710.207638888889</v>
      </c>
      <c r="U3896">
        <f>YEAR(S3896)</f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E3897/D3897*100</f>
        <v>5</v>
      </c>
      <c r="P3897" s="5">
        <f>IF(L3897,E3897/L3897,0)</f>
        <v>50</v>
      </c>
      <c r="Q3897" s="6" t="s">
        <v>8320</v>
      </c>
      <c r="R3897" s="6" t="s">
        <v>8321</v>
      </c>
      <c r="S3897" s="11">
        <f>(((J3897/60)/60)/24)+DATE(1970,1,1)</f>
        <v>42032.250208333338</v>
      </c>
      <c r="T3897" s="11">
        <f>(((I3897/60)/60)/24)+DATE(1970,1,1)</f>
        <v>42063.250208333338</v>
      </c>
      <c r="U3897">
        <f>YEAR(S3897)</f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E3898/D3898*100</f>
        <v>10.625</v>
      </c>
      <c r="P3898" s="5">
        <f>IF(L3898,E3898/L3898,0)</f>
        <v>42.5</v>
      </c>
      <c r="Q3898" s="6" t="s">
        <v>8320</v>
      </c>
      <c r="R3898" s="6" t="s">
        <v>8321</v>
      </c>
      <c r="S3898" s="11">
        <f>(((J3898/60)/60)/24)+DATE(1970,1,1)</f>
        <v>41793.191875000004</v>
      </c>
      <c r="T3898" s="11">
        <f>(((I3898/60)/60)/24)+DATE(1970,1,1)</f>
        <v>41807.191875000004</v>
      </c>
      <c r="U3898">
        <f>YEAR(S3898)</f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E3899/D3899*100</f>
        <v>17.599999999999998</v>
      </c>
      <c r="P3899" s="5">
        <f>IF(L3899,E3899/L3899,0)</f>
        <v>44</v>
      </c>
      <c r="Q3899" s="6" t="s">
        <v>8320</v>
      </c>
      <c r="R3899" s="6" t="s">
        <v>8321</v>
      </c>
      <c r="S3899" s="11">
        <f>(((J3899/60)/60)/24)+DATE(1970,1,1)</f>
        <v>41982.87364583333</v>
      </c>
      <c r="T3899" s="11">
        <f>(((I3899/60)/60)/24)+DATE(1970,1,1)</f>
        <v>42012.87364583333</v>
      </c>
      <c r="U3899">
        <f>YEAR(S3899)</f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E3900/D3900*100</f>
        <v>32.56</v>
      </c>
      <c r="P3900" s="5">
        <f>IF(L3900,E3900/L3900,0)</f>
        <v>50.875</v>
      </c>
      <c r="Q3900" s="6" t="s">
        <v>8320</v>
      </c>
      <c r="R3900" s="6" t="s">
        <v>8321</v>
      </c>
      <c r="S3900" s="11">
        <f>(((J3900/60)/60)/24)+DATE(1970,1,1)</f>
        <v>42193.482291666667</v>
      </c>
      <c r="T3900" s="11">
        <f>(((I3900/60)/60)/24)+DATE(1970,1,1)</f>
        <v>42233.666666666672</v>
      </c>
      <c r="U3900">
        <f>YEAR(S3900)</f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E3901/D3901*100</f>
        <v>1.25</v>
      </c>
      <c r="P3901" s="5">
        <f>IF(L3901,E3901/L3901,0)</f>
        <v>62.5</v>
      </c>
      <c r="Q3901" s="6" t="s">
        <v>8320</v>
      </c>
      <c r="R3901" s="6" t="s">
        <v>8321</v>
      </c>
      <c r="S3901" s="11">
        <f>(((J3901/60)/60)/24)+DATE(1970,1,1)</f>
        <v>41843.775011574071</v>
      </c>
      <c r="T3901" s="11">
        <f>(((I3901/60)/60)/24)+DATE(1970,1,1)</f>
        <v>41863.775011574071</v>
      </c>
      <c r="U3901">
        <f>YEAR(S3901)</f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E3902/D3902*100</f>
        <v>5.4</v>
      </c>
      <c r="P3902" s="5">
        <f>IF(L3902,E3902/L3902,0)</f>
        <v>27</v>
      </c>
      <c r="Q3902" s="6" t="s">
        <v>8320</v>
      </c>
      <c r="R3902" s="6" t="s">
        <v>8321</v>
      </c>
      <c r="S3902" s="11">
        <f>(((J3902/60)/60)/24)+DATE(1970,1,1)</f>
        <v>42136.092488425929</v>
      </c>
      <c r="T3902" s="11">
        <f>(((I3902/60)/60)/24)+DATE(1970,1,1)</f>
        <v>42166.092488425929</v>
      </c>
      <c r="U3902">
        <f>YEAR(S3902)</f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E3903/D3903*100</f>
        <v>0.83333333333333337</v>
      </c>
      <c r="P3903" s="5">
        <f>IF(L3903,E3903/L3903,0)</f>
        <v>25</v>
      </c>
      <c r="Q3903" s="6" t="s">
        <v>8320</v>
      </c>
      <c r="R3903" s="6" t="s">
        <v>8321</v>
      </c>
      <c r="S3903" s="11">
        <f>(((J3903/60)/60)/24)+DATE(1970,1,1)</f>
        <v>42317.826377314821</v>
      </c>
      <c r="T3903" s="11">
        <f>(((I3903/60)/60)/24)+DATE(1970,1,1)</f>
        <v>42357.826377314821</v>
      </c>
      <c r="U3903">
        <f>YEAR(S3903)</f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E3904/D3904*100</f>
        <v>48.833333333333336</v>
      </c>
      <c r="P3904" s="5">
        <f>IF(L3904,E3904/L3904,0)</f>
        <v>47.258064516129032</v>
      </c>
      <c r="Q3904" s="6" t="s">
        <v>8320</v>
      </c>
      <c r="R3904" s="6" t="s">
        <v>8321</v>
      </c>
      <c r="S3904" s="11">
        <f>(((J3904/60)/60)/24)+DATE(1970,1,1)</f>
        <v>42663.468078703707</v>
      </c>
      <c r="T3904" s="11">
        <f>(((I3904/60)/60)/24)+DATE(1970,1,1)</f>
        <v>42688.509745370371</v>
      </c>
      <c r="U3904">
        <f>YEAR(S3904)</f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E3905/D3905*100</f>
        <v>0</v>
      </c>
      <c r="P3905" s="5">
        <f>IF(L3905,E3905/L3905,0)</f>
        <v>0</v>
      </c>
      <c r="Q3905" s="6" t="s">
        <v>8320</v>
      </c>
      <c r="R3905" s="6" t="s">
        <v>8321</v>
      </c>
      <c r="S3905" s="11">
        <f>(((J3905/60)/60)/24)+DATE(1970,1,1)</f>
        <v>42186.01116898148</v>
      </c>
      <c r="T3905" s="11">
        <f>(((I3905/60)/60)/24)+DATE(1970,1,1)</f>
        <v>42230.818055555559</v>
      </c>
      <c r="U3905">
        <f>YEAR(S3905)</f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E3906/D3906*100</f>
        <v>0.03</v>
      </c>
      <c r="P3906" s="5">
        <f>IF(L3906,E3906/L3906,0)</f>
        <v>1.5</v>
      </c>
      <c r="Q3906" s="6" t="s">
        <v>8320</v>
      </c>
      <c r="R3906" s="6" t="s">
        <v>8321</v>
      </c>
      <c r="S3906" s="11">
        <f>(((J3906/60)/60)/24)+DATE(1970,1,1)</f>
        <v>42095.229166666672</v>
      </c>
      <c r="T3906" s="11">
        <f>(((I3906/60)/60)/24)+DATE(1970,1,1)</f>
        <v>42109.211111111115</v>
      </c>
      <c r="U3906">
        <f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E3907/D3907*100</f>
        <v>11.533333333333333</v>
      </c>
      <c r="P3907" s="5">
        <f>IF(L3907,E3907/L3907,0)</f>
        <v>24.714285714285715</v>
      </c>
      <c r="Q3907" s="6" t="s">
        <v>8320</v>
      </c>
      <c r="R3907" s="6" t="s">
        <v>8321</v>
      </c>
      <c r="S3907" s="11">
        <f>(((J3907/60)/60)/24)+DATE(1970,1,1)</f>
        <v>42124.623877314814</v>
      </c>
      <c r="T3907" s="11">
        <f>(((I3907/60)/60)/24)+DATE(1970,1,1)</f>
        <v>42166.958333333328</v>
      </c>
      <c r="U3907">
        <f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E3908/D3908*100</f>
        <v>67.333333333333329</v>
      </c>
      <c r="P3908" s="5">
        <f>IF(L3908,E3908/L3908,0)</f>
        <v>63.125</v>
      </c>
      <c r="Q3908" s="6" t="s">
        <v>8320</v>
      </c>
      <c r="R3908" s="6" t="s">
        <v>8321</v>
      </c>
      <c r="S3908" s="11">
        <f>(((J3908/60)/60)/24)+DATE(1970,1,1)</f>
        <v>42143.917743055557</v>
      </c>
      <c r="T3908" s="11">
        <f>(((I3908/60)/60)/24)+DATE(1970,1,1)</f>
        <v>42181.559027777781</v>
      </c>
      <c r="U3908">
        <f>YEAR(S3908)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E3909/D3909*100</f>
        <v>15.299999999999999</v>
      </c>
      <c r="P3909" s="5">
        <f>IF(L3909,E3909/L3909,0)</f>
        <v>38.25</v>
      </c>
      <c r="Q3909" s="6" t="s">
        <v>8320</v>
      </c>
      <c r="R3909" s="6" t="s">
        <v>8321</v>
      </c>
      <c r="S3909" s="11">
        <f>(((J3909/60)/60)/24)+DATE(1970,1,1)</f>
        <v>41906.819513888891</v>
      </c>
      <c r="T3909" s="11">
        <f>(((I3909/60)/60)/24)+DATE(1970,1,1)</f>
        <v>41938.838888888888</v>
      </c>
      <c r="U3909">
        <f>YEAR(S3909)</f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E3910/D3910*100</f>
        <v>8.6666666666666679</v>
      </c>
      <c r="P3910" s="5">
        <f>IF(L3910,E3910/L3910,0)</f>
        <v>16.25</v>
      </c>
      <c r="Q3910" s="6" t="s">
        <v>8320</v>
      </c>
      <c r="R3910" s="6" t="s">
        <v>8321</v>
      </c>
      <c r="S3910" s="11">
        <f>(((J3910/60)/60)/24)+DATE(1970,1,1)</f>
        <v>41834.135370370372</v>
      </c>
      <c r="T3910" s="11">
        <f>(((I3910/60)/60)/24)+DATE(1970,1,1)</f>
        <v>41849.135370370372</v>
      </c>
      <c r="U3910">
        <f>YEAR(S3910)</f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E3911/D3911*100</f>
        <v>0.22499999999999998</v>
      </c>
      <c r="P3911" s="5">
        <f>IF(L3911,E3911/L3911,0)</f>
        <v>33.75</v>
      </c>
      <c r="Q3911" s="6" t="s">
        <v>8320</v>
      </c>
      <c r="R3911" s="6" t="s">
        <v>8321</v>
      </c>
      <c r="S3911" s="11">
        <f>(((J3911/60)/60)/24)+DATE(1970,1,1)</f>
        <v>41863.359282407408</v>
      </c>
      <c r="T3911" s="11">
        <f>(((I3911/60)/60)/24)+DATE(1970,1,1)</f>
        <v>41893.359282407408</v>
      </c>
      <c r="U3911">
        <f>YEAR(S3911)</f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E3912/D3912*100</f>
        <v>3.0833333333333335</v>
      </c>
      <c r="P3912" s="5">
        <f>IF(L3912,E3912/L3912,0)</f>
        <v>61.666666666666664</v>
      </c>
      <c r="Q3912" s="6" t="s">
        <v>8320</v>
      </c>
      <c r="R3912" s="6" t="s">
        <v>8321</v>
      </c>
      <c r="S3912" s="11">
        <f>(((J3912/60)/60)/24)+DATE(1970,1,1)</f>
        <v>42224.756909722222</v>
      </c>
      <c r="T3912" s="11">
        <f>(((I3912/60)/60)/24)+DATE(1970,1,1)</f>
        <v>42254.756909722222</v>
      </c>
      <c r="U3912">
        <f>YEAR(S3912)</f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E3913/D3913*100</f>
        <v>37.412500000000001</v>
      </c>
      <c r="P3913" s="5">
        <f>IF(L3913,E3913/L3913,0)</f>
        <v>83.138888888888886</v>
      </c>
      <c r="Q3913" s="6" t="s">
        <v>8320</v>
      </c>
      <c r="R3913" s="6" t="s">
        <v>8321</v>
      </c>
      <c r="S3913" s="11">
        <f>(((J3913/60)/60)/24)+DATE(1970,1,1)</f>
        <v>41939.8122337963</v>
      </c>
      <c r="T3913" s="11">
        <f>(((I3913/60)/60)/24)+DATE(1970,1,1)</f>
        <v>41969.853900462964</v>
      </c>
      <c r="U3913">
        <f>YEAR(S3913)</f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E3914/D3914*100</f>
        <v>6.6666666666666671E-3</v>
      </c>
      <c r="P3914" s="5">
        <f>IF(L3914,E3914/L3914,0)</f>
        <v>1</v>
      </c>
      <c r="Q3914" s="6" t="s">
        <v>8320</v>
      </c>
      <c r="R3914" s="6" t="s">
        <v>8321</v>
      </c>
      <c r="S3914" s="11">
        <f>(((J3914/60)/60)/24)+DATE(1970,1,1)</f>
        <v>42059.270023148143</v>
      </c>
      <c r="T3914" s="11">
        <f>(((I3914/60)/60)/24)+DATE(1970,1,1)</f>
        <v>42119.190972222219</v>
      </c>
      <c r="U3914">
        <f>YEAR(S3914)</f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E3915/D3915*100</f>
        <v>10</v>
      </c>
      <c r="P3915" s="5">
        <f>IF(L3915,E3915/L3915,0)</f>
        <v>142.85714285714286</v>
      </c>
      <c r="Q3915" s="6" t="s">
        <v>8320</v>
      </c>
      <c r="R3915" s="6" t="s">
        <v>8321</v>
      </c>
      <c r="S3915" s="11">
        <f>(((J3915/60)/60)/24)+DATE(1970,1,1)</f>
        <v>42308.211215277777</v>
      </c>
      <c r="T3915" s="11">
        <f>(((I3915/60)/60)/24)+DATE(1970,1,1)</f>
        <v>42338.252881944441</v>
      </c>
      <c r="U3915">
        <f>YEAR(S3915)</f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E3916/D3916*100</f>
        <v>36.36</v>
      </c>
      <c r="P3916" s="5">
        <f>IF(L3916,E3916/L3916,0)</f>
        <v>33.666666666666664</v>
      </c>
      <c r="Q3916" s="6" t="s">
        <v>8320</v>
      </c>
      <c r="R3916" s="6" t="s">
        <v>8321</v>
      </c>
      <c r="S3916" s="11">
        <f>(((J3916/60)/60)/24)+DATE(1970,1,1)</f>
        <v>42114.818935185183</v>
      </c>
      <c r="T3916" s="11">
        <f>(((I3916/60)/60)/24)+DATE(1970,1,1)</f>
        <v>42134.957638888889</v>
      </c>
      <c r="U3916">
        <f>YEAR(S3916)</f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E3917/D3917*100</f>
        <v>0.33333333333333337</v>
      </c>
      <c r="P3917" s="5">
        <f>IF(L3917,E3917/L3917,0)</f>
        <v>5</v>
      </c>
      <c r="Q3917" s="6" t="s">
        <v>8320</v>
      </c>
      <c r="R3917" s="6" t="s">
        <v>8321</v>
      </c>
      <c r="S3917" s="11">
        <f>(((J3917/60)/60)/24)+DATE(1970,1,1)</f>
        <v>42492.98505787037</v>
      </c>
      <c r="T3917" s="11">
        <f>(((I3917/60)/60)/24)+DATE(1970,1,1)</f>
        <v>42522.98505787037</v>
      </c>
      <c r="U3917">
        <f>YEAR(S3917)</f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E3918/D3918*100</f>
        <v>0</v>
      </c>
      <c r="P3918" s="5">
        <f>IF(L3918,E3918/L3918,0)</f>
        <v>0</v>
      </c>
      <c r="Q3918" s="6" t="s">
        <v>8320</v>
      </c>
      <c r="R3918" s="6" t="s">
        <v>8321</v>
      </c>
      <c r="S3918" s="11">
        <f>(((J3918/60)/60)/24)+DATE(1970,1,1)</f>
        <v>42494.471666666665</v>
      </c>
      <c r="T3918" s="11">
        <f>(((I3918/60)/60)/24)+DATE(1970,1,1)</f>
        <v>42524.471666666665</v>
      </c>
      <c r="U3918">
        <f>YEAR(S3918)</f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E3919/D3919*100</f>
        <v>0.2857142857142857</v>
      </c>
      <c r="P3919" s="5">
        <f>IF(L3919,E3919/L3919,0)</f>
        <v>10</v>
      </c>
      <c r="Q3919" s="6" t="s">
        <v>8320</v>
      </c>
      <c r="R3919" s="6" t="s">
        <v>8321</v>
      </c>
      <c r="S3919" s="11">
        <f>(((J3919/60)/60)/24)+DATE(1970,1,1)</f>
        <v>41863.527326388888</v>
      </c>
      <c r="T3919" s="11">
        <f>(((I3919/60)/60)/24)+DATE(1970,1,1)</f>
        <v>41893.527326388888</v>
      </c>
      <c r="U3919">
        <f>YEAR(S3919)</f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E3920/D3920*100</f>
        <v>0.2</v>
      </c>
      <c r="P3920" s="5">
        <f>IF(L3920,E3920/L3920,0)</f>
        <v>40</v>
      </c>
      <c r="Q3920" s="6" t="s">
        <v>8320</v>
      </c>
      <c r="R3920" s="6" t="s">
        <v>8321</v>
      </c>
      <c r="S3920" s="11">
        <f>(((J3920/60)/60)/24)+DATE(1970,1,1)</f>
        <v>41843.664618055554</v>
      </c>
      <c r="T3920" s="11">
        <f>(((I3920/60)/60)/24)+DATE(1970,1,1)</f>
        <v>41855.666666666664</v>
      </c>
      <c r="U3920">
        <f>YEAR(S3920)</f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E3921/D3921*100</f>
        <v>1.7999999999999998</v>
      </c>
      <c r="P3921" s="5">
        <f>IF(L3921,E3921/L3921,0)</f>
        <v>30</v>
      </c>
      <c r="Q3921" s="6" t="s">
        <v>8320</v>
      </c>
      <c r="R3921" s="6" t="s">
        <v>8321</v>
      </c>
      <c r="S3921" s="11">
        <f>(((J3921/60)/60)/24)+DATE(1970,1,1)</f>
        <v>42358.684872685189</v>
      </c>
      <c r="T3921" s="11">
        <f>(((I3921/60)/60)/24)+DATE(1970,1,1)</f>
        <v>42387</v>
      </c>
      <c r="U3921">
        <f>YEAR(S3921)</f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E3922/D3922*100</f>
        <v>5.4</v>
      </c>
      <c r="P3922" s="5">
        <f>IF(L3922,E3922/L3922,0)</f>
        <v>45</v>
      </c>
      <c r="Q3922" s="6" t="s">
        <v>8320</v>
      </c>
      <c r="R3922" s="6" t="s">
        <v>8321</v>
      </c>
      <c r="S3922" s="11">
        <f>(((J3922/60)/60)/24)+DATE(1970,1,1)</f>
        <v>42657.38726851852</v>
      </c>
      <c r="T3922" s="11">
        <f>(((I3922/60)/60)/24)+DATE(1970,1,1)</f>
        <v>42687.428935185191</v>
      </c>
      <c r="U3922">
        <f>YEAR(S3922)</f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E3923/D3923*100</f>
        <v>0</v>
      </c>
      <c r="P3923" s="5">
        <f>IF(L3923,E3923/L3923,0)</f>
        <v>0</v>
      </c>
      <c r="Q3923" s="6" t="s">
        <v>8320</v>
      </c>
      <c r="R3923" s="6" t="s">
        <v>8321</v>
      </c>
      <c r="S3923" s="11">
        <f>(((J3923/60)/60)/24)+DATE(1970,1,1)</f>
        <v>41926.542303240742</v>
      </c>
      <c r="T3923" s="11">
        <f>(((I3923/60)/60)/24)+DATE(1970,1,1)</f>
        <v>41938.75</v>
      </c>
      <c r="U3923">
        <f>YEAR(S3923)</f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E3924/D3924*100</f>
        <v>8.1333333333333329</v>
      </c>
      <c r="P3924" s="5">
        <f>IF(L3924,E3924/L3924,0)</f>
        <v>10.166666666666666</v>
      </c>
      <c r="Q3924" s="6" t="s">
        <v>8320</v>
      </c>
      <c r="R3924" s="6" t="s">
        <v>8321</v>
      </c>
      <c r="S3924" s="11">
        <f>(((J3924/60)/60)/24)+DATE(1970,1,1)</f>
        <v>42020.768634259264</v>
      </c>
      <c r="T3924" s="11">
        <f>(((I3924/60)/60)/24)+DATE(1970,1,1)</f>
        <v>42065.958333333328</v>
      </c>
      <c r="U3924">
        <f>YEAR(S3924)</f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E3925/D3925*100</f>
        <v>12.034782608695652</v>
      </c>
      <c r="P3925" s="5">
        <f>IF(L3925,E3925/L3925,0)</f>
        <v>81.411764705882348</v>
      </c>
      <c r="Q3925" s="6" t="s">
        <v>8320</v>
      </c>
      <c r="R3925" s="6" t="s">
        <v>8321</v>
      </c>
      <c r="S3925" s="11">
        <f>(((J3925/60)/60)/24)+DATE(1970,1,1)</f>
        <v>42075.979988425926</v>
      </c>
      <c r="T3925" s="11">
        <f>(((I3925/60)/60)/24)+DATE(1970,1,1)</f>
        <v>42103.979988425926</v>
      </c>
      <c r="U3925">
        <f>YEAR(S3925)</f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E3926/D3926*100</f>
        <v>15.266666666666667</v>
      </c>
      <c r="P3926" s="5">
        <f>IF(L3926,E3926/L3926,0)</f>
        <v>57.25</v>
      </c>
      <c r="Q3926" s="6" t="s">
        <v>8320</v>
      </c>
      <c r="R3926" s="6" t="s">
        <v>8321</v>
      </c>
      <c r="S3926" s="11">
        <f>(((J3926/60)/60)/24)+DATE(1970,1,1)</f>
        <v>41786.959745370368</v>
      </c>
      <c r="T3926" s="11">
        <f>(((I3926/60)/60)/24)+DATE(1970,1,1)</f>
        <v>41816.959745370368</v>
      </c>
      <c r="U3926">
        <f>YEAR(S3926)</f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E3927/D3927*100</f>
        <v>10</v>
      </c>
      <c r="P3927" s="5">
        <f>IF(L3927,E3927/L3927,0)</f>
        <v>5</v>
      </c>
      <c r="Q3927" s="6" t="s">
        <v>8320</v>
      </c>
      <c r="R3927" s="6" t="s">
        <v>8321</v>
      </c>
      <c r="S3927" s="11">
        <f>(((J3927/60)/60)/24)+DATE(1970,1,1)</f>
        <v>41820.870821759258</v>
      </c>
      <c r="T3927" s="11">
        <f>(((I3927/60)/60)/24)+DATE(1970,1,1)</f>
        <v>41850.870821759258</v>
      </c>
      <c r="U3927">
        <f>YEAR(S3927)</f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E3928/D3928*100</f>
        <v>0.3</v>
      </c>
      <c r="P3928" s="5">
        <f>IF(L3928,E3928/L3928,0)</f>
        <v>15</v>
      </c>
      <c r="Q3928" s="6" t="s">
        <v>8320</v>
      </c>
      <c r="R3928" s="6" t="s">
        <v>8321</v>
      </c>
      <c r="S3928" s="11">
        <f>(((J3928/60)/60)/24)+DATE(1970,1,1)</f>
        <v>41970.085046296299</v>
      </c>
      <c r="T3928" s="11">
        <f>(((I3928/60)/60)/24)+DATE(1970,1,1)</f>
        <v>42000.085046296299</v>
      </c>
      <c r="U3928">
        <f>YEAR(S3928)</f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E3929/D3929*100</f>
        <v>1</v>
      </c>
      <c r="P3929" s="5">
        <f>IF(L3929,E3929/L3929,0)</f>
        <v>12.5</v>
      </c>
      <c r="Q3929" s="6" t="s">
        <v>8320</v>
      </c>
      <c r="R3929" s="6" t="s">
        <v>8321</v>
      </c>
      <c r="S3929" s="11">
        <f>(((J3929/60)/60)/24)+DATE(1970,1,1)</f>
        <v>41830.267407407409</v>
      </c>
      <c r="T3929" s="11">
        <f>(((I3929/60)/60)/24)+DATE(1970,1,1)</f>
        <v>41860.267407407409</v>
      </c>
      <c r="U3929">
        <f>YEAR(S3929)</f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E3930/D3930*100</f>
        <v>13.020000000000001</v>
      </c>
      <c r="P3930" s="5">
        <f>IF(L3930,E3930/L3930,0)</f>
        <v>93</v>
      </c>
      <c r="Q3930" s="6" t="s">
        <v>8320</v>
      </c>
      <c r="R3930" s="6" t="s">
        <v>8321</v>
      </c>
      <c r="S3930" s="11">
        <f>(((J3930/60)/60)/24)+DATE(1970,1,1)</f>
        <v>42265.683182870373</v>
      </c>
      <c r="T3930" s="11">
        <f>(((I3930/60)/60)/24)+DATE(1970,1,1)</f>
        <v>42293.207638888889</v>
      </c>
      <c r="U3930">
        <f>YEAR(S3930)</f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E3931/D3931*100</f>
        <v>2.2650000000000001</v>
      </c>
      <c r="P3931" s="5">
        <f>IF(L3931,E3931/L3931,0)</f>
        <v>32.357142857142854</v>
      </c>
      <c r="Q3931" s="6" t="s">
        <v>8320</v>
      </c>
      <c r="R3931" s="6" t="s">
        <v>8321</v>
      </c>
      <c r="S3931" s="11">
        <f>(((J3931/60)/60)/24)+DATE(1970,1,1)</f>
        <v>42601.827141203699</v>
      </c>
      <c r="T3931" s="11">
        <f>(((I3931/60)/60)/24)+DATE(1970,1,1)</f>
        <v>42631.827141203699</v>
      </c>
      <c r="U3931">
        <f>YEAR(S3931)</f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E3932/D3932*100</f>
        <v>0</v>
      </c>
      <c r="P3932" s="5">
        <f>IF(L3932,E3932/L3932,0)</f>
        <v>0</v>
      </c>
      <c r="Q3932" s="6" t="s">
        <v>8320</v>
      </c>
      <c r="R3932" s="6" t="s">
        <v>8321</v>
      </c>
      <c r="S3932" s="11">
        <f>(((J3932/60)/60)/24)+DATE(1970,1,1)</f>
        <v>42433.338749999995</v>
      </c>
      <c r="T3932" s="11">
        <f>(((I3932/60)/60)/24)+DATE(1970,1,1)</f>
        <v>42461.25</v>
      </c>
      <c r="U3932">
        <f>YEAR(S3932)</f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E3933/D3933*100</f>
        <v>0</v>
      </c>
      <c r="P3933" s="5">
        <f>IF(L3933,E3933/L3933,0)</f>
        <v>0</v>
      </c>
      <c r="Q3933" s="6" t="s">
        <v>8320</v>
      </c>
      <c r="R3933" s="6" t="s">
        <v>8321</v>
      </c>
      <c r="S3933" s="11">
        <f>(((J3933/60)/60)/24)+DATE(1970,1,1)</f>
        <v>42228.151701388888</v>
      </c>
      <c r="T3933" s="11">
        <f>(((I3933/60)/60)/24)+DATE(1970,1,1)</f>
        <v>42253.151701388888</v>
      </c>
      <c r="U3933">
        <f>YEAR(S3933)</f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E3934/D3934*100</f>
        <v>8.3333333333333332E-3</v>
      </c>
      <c r="P3934" s="5">
        <f>IF(L3934,E3934/L3934,0)</f>
        <v>1</v>
      </c>
      <c r="Q3934" s="6" t="s">
        <v>8320</v>
      </c>
      <c r="R3934" s="6" t="s">
        <v>8321</v>
      </c>
      <c r="S3934" s="11">
        <f>(((J3934/60)/60)/24)+DATE(1970,1,1)</f>
        <v>42415.168564814812</v>
      </c>
      <c r="T3934" s="11">
        <f>(((I3934/60)/60)/24)+DATE(1970,1,1)</f>
        <v>42445.126898148148</v>
      </c>
      <c r="U3934">
        <f>YEAR(S3934)</f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E3935/D3935*100</f>
        <v>15.742857142857142</v>
      </c>
      <c r="P3935" s="5">
        <f>IF(L3935,E3935/L3935,0)</f>
        <v>91.833333333333329</v>
      </c>
      <c r="Q3935" s="6" t="s">
        <v>8320</v>
      </c>
      <c r="R3935" s="6" t="s">
        <v>8321</v>
      </c>
      <c r="S3935" s="11">
        <f>(((J3935/60)/60)/24)+DATE(1970,1,1)</f>
        <v>42538.968310185184</v>
      </c>
      <c r="T3935" s="11">
        <f>(((I3935/60)/60)/24)+DATE(1970,1,1)</f>
        <v>42568.029861111107</v>
      </c>
      <c r="U3935">
        <f>YEAR(S3935)</f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E3936/D3936*100</f>
        <v>11</v>
      </c>
      <c r="P3936" s="5">
        <f>IF(L3936,E3936/L3936,0)</f>
        <v>45.833333333333336</v>
      </c>
      <c r="Q3936" s="6" t="s">
        <v>8320</v>
      </c>
      <c r="R3936" s="6" t="s">
        <v>8321</v>
      </c>
      <c r="S3936" s="11">
        <f>(((J3936/60)/60)/24)+DATE(1970,1,1)</f>
        <v>42233.671747685185</v>
      </c>
      <c r="T3936" s="11">
        <f>(((I3936/60)/60)/24)+DATE(1970,1,1)</f>
        <v>42278.541666666672</v>
      </c>
      <c r="U3936">
        <f>YEAR(S3936)</f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E3937/D3937*100</f>
        <v>43.833333333333336</v>
      </c>
      <c r="P3937" s="5">
        <f>IF(L3937,E3937/L3937,0)</f>
        <v>57.173913043478258</v>
      </c>
      <c r="Q3937" s="6" t="s">
        <v>8320</v>
      </c>
      <c r="R3937" s="6" t="s">
        <v>8321</v>
      </c>
      <c r="S3937" s="11">
        <f>(((J3937/60)/60)/24)+DATE(1970,1,1)</f>
        <v>42221.656782407401</v>
      </c>
      <c r="T3937" s="11">
        <f>(((I3937/60)/60)/24)+DATE(1970,1,1)</f>
        <v>42281.656782407401</v>
      </c>
      <c r="U3937">
        <f>YEAR(S3937)</f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E3938/D3938*100</f>
        <v>0</v>
      </c>
      <c r="P3938" s="5">
        <f>IF(L3938,E3938/L3938,0)</f>
        <v>0</v>
      </c>
      <c r="Q3938" s="6" t="s">
        <v>8320</v>
      </c>
      <c r="R3938" s="6" t="s">
        <v>8321</v>
      </c>
      <c r="S3938" s="11">
        <f>(((J3938/60)/60)/24)+DATE(1970,1,1)</f>
        <v>42675.262962962966</v>
      </c>
      <c r="T3938" s="11">
        <f>(((I3938/60)/60)/24)+DATE(1970,1,1)</f>
        <v>42705.304629629631</v>
      </c>
      <c r="U3938">
        <f>YEAR(S3938)</f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E3939/D3939*100</f>
        <v>86.135181975736558</v>
      </c>
      <c r="P3939" s="5">
        <f>IF(L3939,E3939/L3939,0)</f>
        <v>248.5</v>
      </c>
      <c r="Q3939" s="6" t="s">
        <v>8320</v>
      </c>
      <c r="R3939" s="6" t="s">
        <v>8321</v>
      </c>
      <c r="S3939" s="11">
        <f>(((J3939/60)/60)/24)+DATE(1970,1,1)</f>
        <v>42534.631481481483</v>
      </c>
      <c r="T3939" s="11">
        <f>(((I3939/60)/60)/24)+DATE(1970,1,1)</f>
        <v>42562.631481481483</v>
      </c>
      <c r="U3939">
        <f>YEAR(S3939)</f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E3940/D3940*100</f>
        <v>12.196620583717358</v>
      </c>
      <c r="P3940" s="5">
        <f>IF(L3940,E3940/L3940,0)</f>
        <v>79.400000000000006</v>
      </c>
      <c r="Q3940" s="6" t="s">
        <v>8320</v>
      </c>
      <c r="R3940" s="6" t="s">
        <v>8321</v>
      </c>
      <c r="S3940" s="11">
        <f>(((J3940/60)/60)/24)+DATE(1970,1,1)</f>
        <v>42151.905717592599</v>
      </c>
      <c r="T3940" s="11">
        <f>(((I3940/60)/60)/24)+DATE(1970,1,1)</f>
        <v>42182.905717592599</v>
      </c>
      <c r="U3940">
        <f>YEAR(S3940)</f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E3941/D3941*100</f>
        <v>0.1</v>
      </c>
      <c r="P3941" s="5">
        <f>IF(L3941,E3941/L3941,0)</f>
        <v>5</v>
      </c>
      <c r="Q3941" s="6" t="s">
        <v>8320</v>
      </c>
      <c r="R3941" s="6" t="s">
        <v>8321</v>
      </c>
      <c r="S3941" s="11">
        <f>(((J3941/60)/60)/24)+DATE(1970,1,1)</f>
        <v>41915.400219907409</v>
      </c>
      <c r="T3941" s="11">
        <f>(((I3941/60)/60)/24)+DATE(1970,1,1)</f>
        <v>41919.1875</v>
      </c>
      <c r="U3941">
        <f>YEAR(S3941)</f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E3942/D3942*100</f>
        <v>0.22</v>
      </c>
      <c r="P3942" s="5">
        <f>IF(L3942,E3942/L3942,0)</f>
        <v>5.5</v>
      </c>
      <c r="Q3942" s="6" t="s">
        <v>8320</v>
      </c>
      <c r="R3942" s="6" t="s">
        <v>8321</v>
      </c>
      <c r="S3942" s="11">
        <f>(((J3942/60)/60)/24)+DATE(1970,1,1)</f>
        <v>41961.492488425924</v>
      </c>
      <c r="T3942" s="11">
        <f>(((I3942/60)/60)/24)+DATE(1970,1,1)</f>
        <v>42006.492488425924</v>
      </c>
      <c r="U3942">
        <f>YEAR(S3942)</f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E3943/D3943*100</f>
        <v>0.90909090909090906</v>
      </c>
      <c r="P3943" s="5">
        <f>IF(L3943,E3943/L3943,0)</f>
        <v>25</v>
      </c>
      <c r="Q3943" s="6" t="s">
        <v>8320</v>
      </c>
      <c r="R3943" s="6" t="s">
        <v>8321</v>
      </c>
      <c r="S3943" s="11">
        <f>(((J3943/60)/60)/24)+DATE(1970,1,1)</f>
        <v>41940.587233796294</v>
      </c>
      <c r="T3943" s="11">
        <f>(((I3943/60)/60)/24)+DATE(1970,1,1)</f>
        <v>41968.041666666672</v>
      </c>
      <c r="U3943">
        <f>YEAR(S3943)</f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E3944/D3944*100</f>
        <v>0</v>
      </c>
      <c r="P3944" s="5">
        <f>IF(L3944,E3944/L3944,0)</f>
        <v>0</v>
      </c>
      <c r="Q3944" s="6" t="s">
        <v>8320</v>
      </c>
      <c r="R3944" s="6" t="s">
        <v>8321</v>
      </c>
      <c r="S3944" s="11">
        <f>(((J3944/60)/60)/24)+DATE(1970,1,1)</f>
        <v>42111.904097222221</v>
      </c>
      <c r="T3944" s="11">
        <f>(((I3944/60)/60)/24)+DATE(1970,1,1)</f>
        <v>42171.904097222221</v>
      </c>
      <c r="U3944">
        <f>YEAR(S3944)</f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E3945/D3945*100</f>
        <v>35.64</v>
      </c>
      <c r="P3945" s="5">
        <f>IF(L3945,E3945/L3945,0)</f>
        <v>137.07692307692307</v>
      </c>
      <c r="Q3945" s="6" t="s">
        <v>8320</v>
      </c>
      <c r="R3945" s="6" t="s">
        <v>8321</v>
      </c>
      <c r="S3945" s="11">
        <f>(((J3945/60)/60)/24)+DATE(1970,1,1)</f>
        <v>42279.778564814813</v>
      </c>
      <c r="T3945" s="11">
        <f>(((I3945/60)/60)/24)+DATE(1970,1,1)</f>
        <v>42310.701388888891</v>
      </c>
      <c r="U3945">
        <f>YEAR(S3945)</f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E3946/D3946*100</f>
        <v>0</v>
      </c>
      <c r="P3946" s="5">
        <f>IF(L3946,E3946/L3946,0)</f>
        <v>0</v>
      </c>
      <c r="Q3946" s="6" t="s">
        <v>8320</v>
      </c>
      <c r="R3946" s="6" t="s">
        <v>8321</v>
      </c>
      <c r="S3946" s="11">
        <f>(((J3946/60)/60)/24)+DATE(1970,1,1)</f>
        <v>42213.662905092591</v>
      </c>
      <c r="T3946" s="11">
        <f>(((I3946/60)/60)/24)+DATE(1970,1,1)</f>
        <v>42243.662905092591</v>
      </c>
      <c r="U3946">
        <f>YEAR(S3946)</f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E3947/D3947*100</f>
        <v>0.25</v>
      </c>
      <c r="P3947" s="5">
        <f>IF(L3947,E3947/L3947,0)</f>
        <v>5</v>
      </c>
      <c r="Q3947" s="6" t="s">
        <v>8320</v>
      </c>
      <c r="R3947" s="6" t="s">
        <v>8321</v>
      </c>
      <c r="S3947" s="11">
        <f>(((J3947/60)/60)/24)+DATE(1970,1,1)</f>
        <v>42109.801712962959</v>
      </c>
      <c r="T3947" s="11">
        <f>(((I3947/60)/60)/24)+DATE(1970,1,1)</f>
        <v>42139.801712962959</v>
      </c>
      <c r="U3947">
        <f>YEAR(S3947)</f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E3948/D3948*100</f>
        <v>3.25</v>
      </c>
      <c r="P3948" s="5">
        <f>IF(L3948,E3948/L3948,0)</f>
        <v>39</v>
      </c>
      <c r="Q3948" s="6" t="s">
        <v>8320</v>
      </c>
      <c r="R3948" s="6" t="s">
        <v>8321</v>
      </c>
      <c r="S3948" s="11">
        <f>(((J3948/60)/60)/24)+DATE(1970,1,1)</f>
        <v>42031.833587962959</v>
      </c>
      <c r="T3948" s="11">
        <f>(((I3948/60)/60)/24)+DATE(1970,1,1)</f>
        <v>42063.333333333328</v>
      </c>
      <c r="U3948">
        <f>YEAR(S3948)</f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E3949/D3949*100</f>
        <v>3.3666666666666663</v>
      </c>
      <c r="P3949" s="5">
        <f>IF(L3949,E3949/L3949,0)</f>
        <v>50.5</v>
      </c>
      <c r="Q3949" s="6" t="s">
        <v>8320</v>
      </c>
      <c r="R3949" s="6" t="s">
        <v>8321</v>
      </c>
      <c r="S3949" s="11">
        <f>(((J3949/60)/60)/24)+DATE(1970,1,1)</f>
        <v>42615.142870370371</v>
      </c>
      <c r="T3949" s="11">
        <f>(((I3949/60)/60)/24)+DATE(1970,1,1)</f>
        <v>42645.142870370371</v>
      </c>
      <c r="U3949">
        <f>YEAR(S3949)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E3950/D3950*100</f>
        <v>0</v>
      </c>
      <c r="P3950" s="5">
        <f>IF(L3950,E3950/L3950,0)</f>
        <v>0</v>
      </c>
      <c r="Q3950" s="6" t="s">
        <v>8320</v>
      </c>
      <c r="R3950" s="6" t="s">
        <v>8321</v>
      </c>
      <c r="S3950" s="11">
        <f>(((J3950/60)/60)/24)+DATE(1970,1,1)</f>
        <v>41829.325497685182</v>
      </c>
      <c r="T3950" s="11">
        <f>(((I3950/60)/60)/24)+DATE(1970,1,1)</f>
        <v>41889.325497685182</v>
      </c>
      <c r="U3950">
        <f>YEAR(S3950)</f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E3951/D3951*100</f>
        <v>15.770000000000001</v>
      </c>
      <c r="P3951" s="5">
        <f>IF(L3951,E3951/L3951,0)</f>
        <v>49.28125</v>
      </c>
      <c r="Q3951" s="6" t="s">
        <v>8320</v>
      </c>
      <c r="R3951" s="6" t="s">
        <v>8321</v>
      </c>
      <c r="S3951" s="11">
        <f>(((J3951/60)/60)/24)+DATE(1970,1,1)</f>
        <v>42016.120613425926</v>
      </c>
      <c r="T3951" s="11">
        <f>(((I3951/60)/60)/24)+DATE(1970,1,1)</f>
        <v>42046.120613425926</v>
      </c>
      <c r="U3951">
        <f>YEAR(S3951)</f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E3952/D3952*100</f>
        <v>0.625</v>
      </c>
      <c r="P3952" s="5">
        <f>IF(L3952,E3952/L3952,0)</f>
        <v>25</v>
      </c>
      <c r="Q3952" s="6" t="s">
        <v>8320</v>
      </c>
      <c r="R3952" s="6" t="s">
        <v>8321</v>
      </c>
      <c r="S3952" s="11">
        <f>(((J3952/60)/60)/24)+DATE(1970,1,1)</f>
        <v>42439.702314814815</v>
      </c>
      <c r="T3952" s="11">
        <f>(((I3952/60)/60)/24)+DATE(1970,1,1)</f>
        <v>42468.774305555555</v>
      </c>
      <c r="U3952">
        <f>YEAR(S3952)</f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E3953/D3953*100</f>
        <v>5.0000000000000001E-4</v>
      </c>
      <c r="P3953" s="5">
        <f>IF(L3953,E3953/L3953,0)</f>
        <v>1</v>
      </c>
      <c r="Q3953" s="6" t="s">
        <v>8320</v>
      </c>
      <c r="R3953" s="6" t="s">
        <v>8321</v>
      </c>
      <c r="S3953" s="11">
        <f>(((J3953/60)/60)/24)+DATE(1970,1,1)</f>
        <v>42433.825717592597</v>
      </c>
      <c r="T3953" s="11">
        <f>(((I3953/60)/60)/24)+DATE(1970,1,1)</f>
        <v>42493.784050925926</v>
      </c>
      <c r="U3953">
        <f>YEAR(S3953)</f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E3954/D3954*100</f>
        <v>9.6153846153846159E-2</v>
      </c>
      <c r="P3954" s="5">
        <f>IF(L3954,E3954/L3954,0)</f>
        <v>25</v>
      </c>
      <c r="Q3954" s="6" t="s">
        <v>8320</v>
      </c>
      <c r="R3954" s="6" t="s">
        <v>8321</v>
      </c>
      <c r="S3954" s="11">
        <f>(((J3954/60)/60)/24)+DATE(1970,1,1)</f>
        <v>42243.790393518517</v>
      </c>
      <c r="T3954" s="11">
        <f>(((I3954/60)/60)/24)+DATE(1970,1,1)</f>
        <v>42303.790393518517</v>
      </c>
      <c r="U3954">
        <f>YEAR(S3954)</f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E3955/D3955*100</f>
        <v>0</v>
      </c>
      <c r="P3955" s="5">
        <f>IF(L3955,E3955/L3955,0)</f>
        <v>0</v>
      </c>
      <c r="Q3955" s="6" t="s">
        <v>8320</v>
      </c>
      <c r="R3955" s="6" t="s">
        <v>8321</v>
      </c>
      <c r="S3955" s="11">
        <f>(((J3955/60)/60)/24)+DATE(1970,1,1)</f>
        <v>42550.048449074078</v>
      </c>
      <c r="T3955" s="11">
        <f>(((I3955/60)/60)/24)+DATE(1970,1,1)</f>
        <v>42580.978472222225</v>
      </c>
      <c r="U3955">
        <f>YEAR(S3955)</f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E3956/D3956*100</f>
        <v>0</v>
      </c>
      <c r="P3956" s="5">
        <f>IF(L3956,E3956/L3956,0)</f>
        <v>0</v>
      </c>
      <c r="Q3956" s="6" t="s">
        <v>8320</v>
      </c>
      <c r="R3956" s="6" t="s">
        <v>8321</v>
      </c>
      <c r="S3956" s="11">
        <f>(((J3956/60)/60)/24)+DATE(1970,1,1)</f>
        <v>41774.651203703703</v>
      </c>
      <c r="T3956" s="11">
        <f>(((I3956/60)/60)/24)+DATE(1970,1,1)</f>
        <v>41834.651203703703</v>
      </c>
      <c r="U3956">
        <f>YEAR(S3956)</f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E3957/D3957*100</f>
        <v>24.285714285714285</v>
      </c>
      <c r="P3957" s="5">
        <f>IF(L3957,E3957/L3957,0)</f>
        <v>53.125</v>
      </c>
      <c r="Q3957" s="6" t="s">
        <v>8320</v>
      </c>
      <c r="R3957" s="6" t="s">
        <v>8321</v>
      </c>
      <c r="S3957" s="11">
        <f>(((J3957/60)/60)/24)+DATE(1970,1,1)</f>
        <v>42306.848854166667</v>
      </c>
      <c r="T3957" s="11">
        <f>(((I3957/60)/60)/24)+DATE(1970,1,1)</f>
        <v>42336.890520833331</v>
      </c>
      <c r="U3957">
        <f>YEAR(S3957)</f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E3958/D3958*100</f>
        <v>0</v>
      </c>
      <c r="P3958" s="5">
        <f>IF(L3958,E3958/L3958,0)</f>
        <v>0</v>
      </c>
      <c r="Q3958" s="6" t="s">
        <v>8320</v>
      </c>
      <c r="R3958" s="6" t="s">
        <v>8321</v>
      </c>
      <c r="S3958" s="11">
        <f>(((J3958/60)/60)/24)+DATE(1970,1,1)</f>
        <v>42457.932025462964</v>
      </c>
      <c r="T3958" s="11">
        <f>(((I3958/60)/60)/24)+DATE(1970,1,1)</f>
        <v>42485.013888888891</v>
      </c>
      <c r="U3958">
        <f>YEAR(S3958)</f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E3959/D3959*100</f>
        <v>2.5000000000000001E-2</v>
      </c>
      <c r="P3959" s="5">
        <f>IF(L3959,E3959/L3959,0)</f>
        <v>7</v>
      </c>
      <c r="Q3959" s="6" t="s">
        <v>8320</v>
      </c>
      <c r="R3959" s="6" t="s">
        <v>8321</v>
      </c>
      <c r="S3959" s="11">
        <f>(((J3959/60)/60)/24)+DATE(1970,1,1)</f>
        <v>42513.976319444439</v>
      </c>
      <c r="T3959" s="11">
        <f>(((I3959/60)/60)/24)+DATE(1970,1,1)</f>
        <v>42559.976319444439</v>
      </c>
      <c r="U3959">
        <f>YEAR(S3959)</f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E3960/D3960*100</f>
        <v>32.049999999999997</v>
      </c>
      <c r="P3960" s="5">
        <f>IF(L3960,E3960/L3960,0)</f>
        <v>40.0625</v>
      </c>
      <c r="Q3960" s="6" t="s">
        <v>8320</v>
      </c>
      <c r="R3960" s="6" t="s">
        <v>8321</v>
      </c>
      <c r="S3960" s="11">
        <f>(((J3960/60)/60)/24)+DATE(1970,1,1)</f>
        <v>41816.950370370374</v>
      </c>
      <c r="T3960" s="11">
        <f>(((I3960/60)/60)/24)+DATE(1970,1,1)</f>
        <v>41853.583333333336</v>
      </c>
      <c r="U3960">
        <f>YEAR(S3960)</f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E3961/D3961*100</f>
        <v>24.333333333333336</v>
      </c>
      <c r="P3961" s="5">
        <f>IF(L3961,E3961/L3961,0)</f>
        <v>24.333333333333332</v>
      </c>
      <c r="Q3961" s="6" t="s">
        <v>8320</v>
      </c>
      <c r="R3961" s="6" t="s">
        <v>8321</v>
      </c>
      <c r="S3961" s="11">
        <f>(((J3961/60)/60)/24)+DATE(1970,1,1)</f>
        <v>41880.788842592592</v>
      </c>
      <c r="T3961" s="11">
        <f>(((I3961/60)/60)/24)+DATE(1970,1,1)</f>
        <v>41910.788842592592</v>
      </c>
      <c r="U3961">
        <f>YEAR(S3961)</f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E3962/D3962*100</f>
        <v>1.5</v>
      </c>
      <c r="P3962" s="5">
        <f>IF(L3962,E3962/L3962,0)</f>
        <v>11.25</v>
      </c>
      <c r="Q3962" s="6" t="s">
        <v>8320</v>
      </c>
      <c r="R3962" s="6" t="s">
        <v>8321</v>
      </c>
      <c r="S3962" s="11">
        <f>(((J3962/60)/60)/24)+DATE(1970,1,1)</f>
        <v>42342.845555555556</v>
      </c>
      <c r="T3962" s="11">
        <f>(((I3962/60)/60)/24)+DATE(1970,1,1)</f>
        <v>42372.845555555556</v>
      </c>
      <c r="U3962">
        <f>YEAR(S3962)</f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E3963/D3963*100</f>
        <v>0.42</v>
      </c>
      <c r="P3963" s="5">
        <f>IF(L3963,E3963/L3963,0)</f>
        <v>10.5</v>
      </c>
      <c r="Q3963" s="6" t="s">
        <v>8320</v>
      </c>
      <c r="R3963" s="6" t="s">
        <v>8321</v>
      </c>
      <c r="S3963" s="11">
        <f>(((J3963/60)/60)/24)+DATE(1970,1,1)</f>
        <v>41745.891319444447</v>
      </c>
      <c r="T3963" s="11">
        <f>(((I3963/60)/60)/24)+DATE(1970,1,1)</f>
        <v>41767.891319444447</v>
      </c>
      <c r="U3963">
        <f>YEAR(S3963)</f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E3964/D3964*100</f>
        <v>3.214285714285714</v>
      </c>
      <c r="P3964" s="5">
        <f>IF(L3964,E3964/L3964,0)</f>
        <v>15</v>
      </c>
      <c r="Q3964" s="6" t="s">
        <v>8320</v>
      </c>
      <c r="R3964" s="6" t="s">
        <v>8321</v>
      </c>
      <c r="S3964" s="11">
        <f>(((J3964/60)/60)/24)+DATE(1970,1,1)</f>
        <v>42311.621458333335</v>
      </c>
      <c r="T3964" s="11">
        <f>(((I3964/60)/60)/24)+DATE(1970,1,1)</f>
        <v>42336.621458333335</v>
      </c>
      <c r="U3964">
        <f>YEAR(S3964)</f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E3965/D3965*100</f>
        <v>0</v>
      </c>
      <c r="P3965" s="5">
        <f>IF(L3965,E3965/L3965,0)</f>
        <v>0</v>
      </c>
      <c r="Q3965" s="6" t="s">
        <v>8320</v>
      </c>
      <c r="R3965" s="6" t="s">
        <v>8321</v>
      </c>
      <c r="S3965" s="11">
        <f>(((J3965/60)/60)/24)+DATE(1970,1,1)</f>
        <v>42296.154131944444</v>
      </c>
      <c r="T3965" s="11">
        <f>(((I3965/60)/60)/24)+DATE(1970,1,1)</f>
        <v>42326.195798611108</v>
      </c>
      <c r="U3965">
        <f>YEAR(S3965)</f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E3966/D3966*100</f>
        <v>6.3</v>
      </c>
      <c r="P3966" s="5">
        <f>IF(L3966,E3966/L3966,0)</f>
        <v>42</v>
      </c>
      <c r="Q3966" s="6" t="s">
        <v>8320</v>
      </c>
      <c r="R3966" s="6" t="s">
        <v>8321</v>
      </c>
      <c r="S3966" s="11">
        <f>(((J3966/60)/60)/24)+DATE(1970,1,1)</f>
        <v>42053.722060185188</v>
      </c>
      <c r="T3966" s="11">
        <f>(((I3966/60)/60)/24)+DATE(1970,1,1)</f>
        <v>42113.680393518516</v>
      </c>
      <c r="U3966">
        <f>YEAR(S3966)</f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E3967/D3967*100</f>
        <v>14.249999999999998</v>
      </c>
      <c r="P3967" s="5">
        <f>IF(L3967,E3967/L3967,0)</f>
        <v>71.25</v>
      </c>
      <c r="Q3967" s="6" t="s">
        <v>8320</v>
      </c>
      <c r="R3967" s="6" t="s">
        <v>8321</v>
      </c>
      <c r="S3967" s="11">
        <f>(((J3967/60)/60)/24)+DATE(1970,1,1)</f>
        <v>42414.235879629632</v>
      </c>
      <c r="T3967" s="11">
        <f>(((I3967/60)/60)/24)+DATE(1970,1,1)</f>
        <v>42474.194212962961</v>
      </c>
      <c r="U3967">
        <f>YEAR(S3967)</f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E3968/D3968*100</f>
        <v>0.6</v>
      </c>
      <c r="P3968" s="5">
        <f>IF(L3968,E3968/L3968,0)</f>
        <v>22.5</v>
      </c>
      <c r="Q3968" s="6" t="s">
        <v>8320</v>
      </c>
      <c r="R3968" s="6" t="s">
        <v>8321</v>
      </c>
      <c r="S3968" s="11">
        <f>(((J3968/60)/60)/24)+DATE(1970,1,1)</f>
        <v>41801.711550925924</v>
      </c>
      <c r="T3968" s="11">
        <f>(((I3968/60)/60)/24)+DATE(1970,1,1)</f>
        <v>41844.124305555553</v>
      </c>
      <c r="U3968">
        <f>YEAR(S3968)</f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E3969/D3969*100</f>
        <v>24.117647058823529</v>
      </c>
      <c r="P3969" s="5">
        <f>IF(L3969,E3969/L3969,0)</f>
        <v>41</v>
      </c>
      <c r="Q3969" s="6" t="s">
        <v>8320</v>
      </c>
      <c r="R3969" s="6" t="s">
        <v>8321</v>
      </c>
      <c r="S3969" s="11">
        <f>(((J3969/60)/60)/24)+DATE(1970,1,1)</f>
        <v>42770.290590277778</v>
      </c>
      <c r="T3969" s="11">
        <f>(((I3969/60)/60)/24)+DATE(1970,1,1)</f>
        <v>42800.290590277778</v>
      </c>
      <c r="U3969">
        <f>YEAR(S3969)</f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E3970/D3970*100</f>
        <v>10.54</v>
      </c>
      <c r="P3970" s="5">
        <f>IF(L3970,E3970/L3970,0)</f>
        <v>47.909090909090907</v>
      </c>
      <c r="Q3970" s="6" t="s">
        <v>8320</v>
      </c>
      <c r="R3970" s="6" t="s">
        <v>8321</v>
      </c>
      <c r="S3970" s="11">
        <f>(((J3970/60)/60)/24)+DATE(1970,1,1)</f>
        <v>42452.815659722226</v>
      </c>
      <c r="T3970" s="11">
        <f>(((I3970/60)/60)/24)+DATE(1970,1,1)</f>
        <v>42512.815659722226</v>
      </c>
      <c r="U3970">
        <f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E3971/D3971*100</f>
        <v>7.4690265486725664</v>
      </c>
      <c r="P3971" s="5">
        <f>IF(L3971,E3971/L3971,0)</f>
        <v>35.166666666666664</v>
      </c>
      <c r="Q3971" s="6" t="s">
        <v>8320</v>
      </c>
      <c r="R3971" s="6" t="s">
        <v>8321</v>
      </c>
      <c r="S3971" s="11">
        <f>(((J3971/60)/60)/24)+DATE(1970,1,1)</f>
        <v>42601.854699074072</v>
      </c>
      <c r="T3971" s="11">
        <f>(((I3971/60)/60)/24)+DATE(1970,1,1)</f>
        <v>42611.163194444445</v>
      </c>
      <c r="U3971">
        <f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E3972/D3972*100</f>
        <v>7.3333333333333334E-2</v>
      </c>
      <c r="P3972" s="5">
        <f>IF(L3972,E3972/L3972,0)</f>
        <v>5.5</v>
      </c>
      <c r="Q3972" s="6" t="s">
        <v>8320</v>
      </c>
      <c r="R3972" s="6" t="s">
        <v>8321</v>
      </c>
      <c r="S3972" s="11">
        <f>(((J3972/60)/60)/24)+DATE(1970,1,1)</f>
        <v>42447.863553240735</v>
      </c>
      <c r="T3972" s="11">
        <f>(((I3972/60)/60)/24)+DATE(1970,1,1)</f>
        <v>42477.863553240735</v>
      </c>
      <c r="U3972">
        <f>YEAR(S3972)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E3973/D3973*100</f>
        <v>0.97142857142857131</v>
      </c>
      <c r="P3973" s="5">
        <f>IF(L3973,E3973/L3973,0)</f>
        <v>22.666666666666668</v>
      </c>
      <c r="Q3973" s="6" t="s">
        <v>8320</v>
      </c>
      <c r="R3973" s="6" t="s">
        <v>8321</v>
      </c>
      <c r="S3973" s="11">
        <f>(((J3973/60)/60)/24)+DATE(1970,1,1)</f>
        <v>41811.536180555559</v>
      </c>
      <c r="T3973" s="11">
        <f>(((I3973/60)/60)/24)+DATE(1970,1,1)</f>
        <v>41841.536180555559</v>
      </c>
      <c r="U3973">
        <f>YEAR(S3973)</f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E3974/D3974*100</f>
        <v>21.099999999999998</v>
      </c>
      <c r="P3974" s="5">
        <f>IF(L3974,E3974/L3974,0)</f>
        <v>26.375</v>
      </c>
      <c r="Q3974" s="6" t="s">
        <v>8320</v>
      </c>
      <c r="R3974" s="6" t="s">
        <v>8321</v>
      </c>
      <c r="S3974" s="11">
        <f>(((J3974/60)/60)/24)+DATE(1970,1,1)</f>
        <v>41981.067523148144</v>
      </c>
      <c r="T3974" s="11">
        <f>(((I3974/60)/60)/24)+DATE(1970,1,1)</f>
        <v>42041.067523148144</v>
      </c>
      <c r="U3974">
        <f>YEAR(S3974)</f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E3975/D3975*100</f>
        <v>78.100000000000009</v>
      </c>
      <c r="P3975" s="5">
        <f>IF(L3975,E3975/L3975,0)</f>
        <v>105.54054054054055</v>
      </c>
      <c r="Q3975" s="6" t="s">
        <v>8320</v>
      </c>
      <c r="R3975" s="6" t="s">
        <v>8321</v>
      </c>
      <c r="S3975" s="11">
        <f>(((J3975/60)/60)/24)+DATE(1970,1,1)</f>
        <v>42469.68414351852</v>
      </c>
      <c r="T3975" s="11">
        <f>(((I3975/60)/60)/24)+DATE(1970,1,1)</f>
        <v>42499.166666666672</v>
      </c>
      <c r="U3975">
        <f>YEAR(S3975)</f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E3976/D3976*100</f>
        <v>32</v>
      </c>
      <c r="P3976" s="5">
        <f>IF(L3976,E3976/L3976,0)</f>
        <v>29.09090909090909</v>
      </c>
      <c r="Q3976" s="6" t="s">
        <v>8320</v>
      </c>
      <c r="R3976" s="6" t="s">
        <v>8321</v>
      </c>
      <c r="S3976" s="11">
        <f>(((J3976/60)/60)/24)+DATE(1970,1,1)</f>
        <v>42493.546851851846</v>
      </c>
      <c r="T3976" s="11">
        <f>(((I3976/60)/60)/24)+DATE(1970,1,1)</f>
        <v>42523.546851851846</v>
      </c>
      <c r="U3976">
        <f>YEAR(S3976)</f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E3977/D3977*100</f>
        <v>0</v>
      </c>
      <c r="P3977" s="5">
        <f>IF(L3977,E3977/L3977,0)</f>
        <v>0</v>
      </c>
      <c r="Q3977" s="6" t="s">
        <v>8320</v>
      </c>
      <c r="R3977" s="6" t="s">
        <v>8321</v>
      </c>
      <c r="S3977" s="11">
        <f>(((J3977/60)/60)/24)+DATE(1970,1,1)</f>
        <v>42534.866875</v>
      </c>
      <c r="T3977" s="11">
        <f>(((I3977/60)/60)/24)+DATE(1970,1,1)</f>
        <v>42564.866875</v>
      </c>
      <c r="U3977">
        <f>YEAR(S3977)</f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E3978/D3978*100</f>
        <v>47.692307692307693</v>
      </c>
      <c r="P3978" s="5">
        <f>IF(L3978,E3978/L3978,0)</f>
        <v>62</v>
      </c>
      <c r="Q3978" s="6" t="s">
        <v>8320</v>
      </c>
      <c r="R3978" s="6" t="s">
        <v>8321</v>
      </c>
      <c r="S3978" s="11">
        <f>(((J3978/60)/60)/24)+DATE(1970,1,1)</f>
        <v>41830.858344907407</v>
      </c>
      <c r="T3978" s="11">
        <f>(((I3978/60)/60)/24)+DATE(1970,1,1)</f>
        <v>41852.291666666664</v>
      </c>
      <c r="U3978">
        <f>YEAR(S3978)</f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E3979/D3979*100</f>
        <v>1.4500000000000002</v>
      </c>
      <c r="P3979" s="5">
        <f>IF(L3979,E3979/L3979,0)</f>
        <v>217.5</v>
      </c>
      <c r="Q3979" s="6" t="s">
        <v>8320</v>
      </c>
      <c r="R3979" s="6" t="s">
        <v>8321</v>
      </c>
      <c r="S3979" s="11">
        <f>(((J3979/60)/60)/24)+DATE(1970,1,1)</f>
        <v>42543.788564814815</v>
      </c>
      <c r="T3979" s="11">
        <f>(((I3979/60)/60)/24)+DATE(1970,1,1)</f>
        <v>42573.788564814815</v>
      </c>
      <c r="U3979">
        <f>YEAR(S3979)</f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E3980/D3980*100</f>
        <v>10.7</v>
      </c>
      <c r="P3980" s="5">
        <f>IF(L3980,E3980/L3980,0)</f>
        <v>26.75</v>
      </c>
      <c r="Q3980" s="6" t="s">
        <v>8320</v>
      </c>
      <c r="R3980" s="6" t="s">
        <v>8321</v>
      </c>
      <c r="S3980" s="11">
        <f>(((J3980/60)/60)/24)+DATE(1970,1,1)</f>
        <v>41975.642974537041</v>
      </c>
      <c r="T3980" s="11">
        <f>(((I3980/60)/60)/24)+DATE(1970,1,1)</f>
        <v>42035.642974537041</v>
      </c>
      <c r="U3980">
        <f>YEAR(S3980)</f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E3981/D3981*100</f>
        <v>1.8333333333333333</v>
      </c>
      <c r="P3981" s="5">
        <f>IF(L3981,E3981/L3981,0)</f>
        <v>18.333333333333332</v>
      </c>
      <c r="Q3981" s="6" t="s">
        <v>8320</v>
      </c>
      <c r="R3981" s="6" t="s">
        <v>8321</v>
      </c>
      <c r="S3981" s="11">
        <f>(((J3981/60)/60)/24)+DATE(1970,1,1)</f>
        <v>42069.903437500005</v>
      </c>
      <c r="T3981" s="11">
        <f>(((I3981/60)/60)/24)+DATE(1970,1,1)</f>
        <v>42092.833333333328</v>
      </c>
      <c r="U3981">
        <f>YEAR(S3981)</f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E3982/D3982*100</f>
        <v>18</v>
      </c>
      <c r="P3982" s="5">
        <f>IF(L3982,E3982/L3982,0)</f>
        <v>64.285714285714292</v>
      </c>
      <c r="Q3982" s="6" t="s">
        <v>8320</v>
      </c>
      <c r="R3982" s="6" t="s">
        <v>8321</v>
      </c>
      <c r="S3982" s="11">
        <f>(((J3982/60)/60)/24)+DATE(1970,1,1)</f>
        <v>41795.598923611113</v>
      </c>
      <c r="T3982" s="11">
        <f>(((I3982/60)/60)/24)+DATE(1970,1,1)</f>
        <v>41825.598923611113</v>
      </c>
      <c r="U3982">
        <f>YEAR(S3982)</f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E3983/D3983*100</f>
        <v>4.083333333333333</v>
      </c>
      <c r="P3983" s="5">
        <f>IF(L3983,E3983/L3983,0)</f>
        <v>175</v>
      </c>
      <c r="Q3983" s="6" t="s">
        <v>8320</v>
      </c>
      <c r="R3983" s="6" t="s">
        <v>8321</v>
      </c>
      <c r="S3983" s="11">
        <f>(((J3983/60)/60)/24)+DATE(1970,1,1)</f>
        <v>42508.179965277777</v>
      </c>
      <c r="T3983" s="11">
        <f>(((I3983/60)/60)/24)+DATE(1970,1,1)</f>
        <v>42568.179965277777</v>
      </c>
      <c r="U3983">
        <f>YEAR(S3983)</f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E3984/D3984*100</f>
        <v>20</v>
      </c>
      <c r="P3984" s="5">
        <f>IF(L3984,E3984/L3984,0)</f>
        <v>34</v>
      </c>
      <c r="Q3984" s="6" t="s">
        <v>8320</v>
      </c>
      <c r="R3984" s="6" t="s">
        <v>8321</v>
      </c>
      <c r="S3984" s="11">
        <f>(((J3984/60)/60)/24)+DATE(1970,1,1)</f>
        <v>42132.809953703705</v>
      </c>
      <c r="T3984" s="11">
        <f>(((I3984/60)/60)/24)+DATE(1970,1,1)</f>
        <v>42192.809953703705</v>
      </c>
      <c r="U3984">
        <f>YEAR(S3984)</f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E3985/D3985*100</f>
        <v>34.802513464991023</v>
      </c>
      <c r="P3985" s="5">
        <f>IF(L3985,E3985/L3985,0)</f>
        <v>84.282608695652172</v>
      </c>
      <c r="Q3985" s="6" t="s">
        <v>8320</v>
      </c>
      <c r="R3985" s="6" t="s">
        <v>8321</v>
      </c>
      <c r="S3985" s="11">
        <f>(((J3985/60)/60)/24)+DATE(1970,1,1)</f>
        <v>41747.86986111111</v>
      </c>
      <c r="T3985" s="11">
        <f>(((I3985/60)/60)/24)+DATE(1970,1,1)</f>
        <v>41779.290972222225</v>
      </c>
      <c r="U3985">
        <f>YEAR(S3985)</f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E3986/D3986*100</f>
        <v>6.3333333333333339</v>
      </c>
      <c r="P3986" s="5">
        <f>IF(L3986,E3986/L3986,0)</f>
        <v>9.5</v>
      </c>
      <c r="Q3986" s="6" t="s">
        <v>8320</v>
      </c>
      <c r="R3986" s="6" t="s">
        <v>8321</v>
      </c>
      <c r="S3986" s="11">
        <f>(((J3986/60)/60)/24)+DATE(1970,1,1)</f>
        <v>41920.963472222218</v>
      </c>
      <c r="T3986" s="11">
        <f>(((I3986/60)/60)/24)+DATE(1970,1,1)</f>
        <v>41951</v>
      </c>
      <c r="U3986">
        <f>YEAR(S3986)</f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E3987/D3987*100</f>
        <v>32.049999999999997</v>
      </c>
      <c r="P3987" s="5">
        <f>IF(L3987,E3987/L3987,0)</f>
        <v>33.736842105263158</v>
      </c>
      <c r="Q3987" s="6" t="s">
        <v>8320</v>
      </c>
      <c r="R3987" s="6" t="s">
        <v>8321</v>
      </c>
      <c r="S3987" s="11">
        <f>(((J3987/60)/60)/24)+DATE(1970,1,1)</f>
        <v>42399.707407407404</v>
      </c>
      <c r="T3987" s="11">
        <f>(((I3987/60)/60)/24)+DATE(1970,1,1)</f>
        <v>42420.878472222219</v>
      </c>
      <c r="U3987">
        <f>YEAR(S3987)</f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E3988/D3988*100</f>
        <v>9.76</v>
      </c>
      <c r="P3988" s="5">
        <f>IF(L3988,E3988/L3988,0)</f>
        <v>37.53846153846154</v>
      </c>
      <c r="Q3988" s="6" t="s">
        <v>8320</v>
      </c>
      <c r="R3988" s="6" t="s">
        <v>8321</v>
      </c>
      <c r="S3988" s="11">
        <f>(((J3988/60)/60)/24)+DATE(1970,1,1)</f>
        <v>42467.548541666663</v>
      </c>
      <c r="T3988" s="11">
        <f>(((I3988/60)/60)/24)+DATE(1970,1,1)</f>
        <v>42496.544444444444</v>
      </c>
      <c r="U3988">
        <f>YEAR(S3988)</f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E3989/D3989*100</f>
        <v>37.75</v>
      </c>
      <c r="P3989" s="5">
        <f>IF(L3989,E3989/L3989,0)</f>
        <v>11.615384615384615</v>
      </c>
      <c r="Q3989" s="6" t="s">
        <v>8320</v>
      </c>
      <c r="R3989" s="6" t="s">
        <v>8321</v>
      </c>
      <c r="S3989" s="11">
        <f>(((J3989/60)/60)/24)+DATE(1970,1,1)</f>
        <v>41765.92465277778</v>
      </c>
      <c r="T3989" s="11">
        <f>(((I3989/60)/60)/24)+DATE(1970,1,1)</f>
        <v>41775.92465277778</v>
      </c>
      <c r="U3989">
        <f>YEAR(S3989)</f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E3990/D3990*100</f>
        <v>2.1333333333333333</v>
      </c>
      <c r="P3990" s="5">
        <f>IF(L3990,E3990/L3990,0)</f>
        <v>8</v>
      </c>
      <c r="Q3990" s="6" t="s">
        <v>8320</v>
      </c>
      <c r="R3990" s="6" t="s">
        <v>8321</v>
      </c>
      <c r="S3990" s="11">
        <f>(((J3990/60)/60)/24)+DATE(1970,1,1)</f>
        <v>42230.08116898148</v>
      </c>
      <c r="T3990" s="11">
        <f>(((I3990/60)/60)/24)+DATE(1970,1,1)</f>
        <v>42245.08116898148</v>
      </c>
      <c r="U3990">
        <f>YEAR(S3990)</f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E3991/D3991*100</f>
        <v>0</v>
      </c>
      <c r="P3991" s="5">
        <f>IF(L3991,E3991/L3991,0)</f>
        <v>0</v>
      </c>
      <c r="Q3991" s="6" t="s">
        <v>8320</v>
      </c>
      <c r="R3991" s="6" t="s">
        <v>8321</v>
      </c>
      <c r="S3991" s="11">
        <f>(((J3991/60)/60)/24)+DATE(1970,1,1)</f>
        <v>42286.749780092592</v>
      </c>
      <c r="T3991" s="11">
        <f>(((I3991/60)/60)/24)+DATE(1970,1,1)</f>
        <v>42316.791446759264</v>
      </c>
      <c r="U3991">
        <f>YEAR(S3991)</f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E3992/D3992*100</f>
        <v>4.1818181818181817</v>
      </c>
      <c r="P3992" s="5">
        <f>IF(L3992,E3992/L3992,0)</f>
        <v>23</v>
      </c>
      <c r="Q3992" s="6" t="s">
        <v>8320</v>
      </c>
      <c r="R3992" s="6" t="s">
        <v>8321</v>
      </c>
      <c r="S3992" s="11">
        <f>(((J3992/60)/60)/24)+DATE(1970,1,1)</f>
        <v>42401.672372685185</v>
      </c>
      <c r="T3992" s="11">
        <f>(((I3992/60)/60)/24)+DATE(1970,1,1)</f>
        <v>42431.672372685185</v>
      </c>
      <c r="U3992">
        <f>YEAR(S3992)</f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E3993/D3993*100</f>
        <v>20</v>
      </c>
      <c r="P3993" s="5">
        <f>IF(L3993,E3993/L3993,0)</f>
        <v>100</v>
      </c>
      <c r="Q3993" s="6" t="s">
        <v>8320</v>
      </c>
      <c r="R3993" s="6" t="s">
        <v>8321</v>
      </c>
      <c r="S3993" s="11">
        <f>(((J3993/60)/60)/24)+DATE(1970,1,1)</f>
        <v>42125.644467592589</v>
      </c>
      <c r="T3993" s="11">
        <f>(((I3993/60)/60)/24)+DATE(1970,1,1)</f>
        <v>42155.644467592589</v>
      </c>
      <c r="U3993">
        <f>YEAR(S3993)</f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E3994/D3994*100</f>
        <v>5.41</v>
      </c>
      <c r="P3994" s="5">
        <f>IF(L3994,E3994/L3994,0)</f>
        <v>60.111111111111114</v>
      </c>
      <c r="Q3994" s="6" t="s">
        <v>8320</v>
      </c>
      <c r="R3994" s="6" t="s">
        <v>8321</v>
      </c>
      <c r="S3994" s="11">
        <f>(((J3994/60)/60)/24)+DATE(1970,1,1)</f>
        <v>42289.94049768518</v>
      </c>
      <c r="T3994" s="11">
        <f>(((I3994/60)/60)/24)+DATE(1970,1,1)</f>
        <v>42349.982164351852</v>
      </c>
      <c r="U3994">
        <f>YEAR(S3994)</f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E3995/D3995*100</f>
        <v>6.0000000000000001E-3</v>
      </c>
      <c r="P3995" s="5">
        <f>IF(L3995,E3995/L3995,0)</f>
        <v>3</v>
      </c>
      <c r="Q3995" s="6" t="s">
        <v>8320</v>
      </c>
      <c r="R3995" s="6" t="s">
        <v>8321</v>
      </c>
      <c r="S3995" s="11">
        <f>(((J3995/60)/60)/24)+DATE(1970,1,1)</f>
        <v>42107.864722222221</v>
      </c>
      <c r="T3995" s="11">
        <f>(((I3995/60)/60)/24)+DATE(1970,1,1)</f>
        <v>42137.864722222221</v>
      </c>
      <c r="U3995">
        <f>YEAR(S3995)</f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E3996/D3996*100</f>
        <v>0.25</v>
      </c>
      <c r="P3996" s="5">
        <f>IF(L3996,E3996/L3996,0)</f>
        <v>5</v>
      </c>
      <c r="Q3996" s="6" t="s">
        <v>8320</v>
      </c>
      <c r="R3996" s="6" t="s">
        <v>8321</v>
      </c>
      <c r="S3996" s="11">
        <f>(((J3996/60)/60)/24)+DATE(1970,1,1)</f>
        <v>41809.389930555553</v>
      </c>
      <c r="T3996" s="11">
        <f>(((I3996/60)/60)/24)+DATE(1970,1,1)</f>
        <v>41839.389930555553</v>
      </c>
      <c r="U3996">
        <f>YEAR(S3996)</f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E3997/D3997*100</f>
        <v>35</v>
      </c>
      <c r="P3997" s="5">
        <f>IF(L3997,E3997/L3997,0)</f>
        <v>17.5</v>
      </c>
      <c r="Q3997" s="6" t="s">
        <v>8320</v>
      </c>
      <c r="R3997" s="6" t="s">
        <v>8321</v>
      </c>
      <c r="S3997" s="11">
        <f>(((J3997/60)/60)/24)+DATE(1970,1,1)</f>
        <v>42019.683761574073</v>
      </c>
      <c r="T3997" s="11">
        <f>(((I3997/60)/60)/24)+DATE(1970,1,1)</f>
        <v>42049.477083333331</v>
      </c>
      <c r="U3997">
        <f>YEAR(S3997)</f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E3998/D3998*100</f>
        <v>16.566666666666666</v>
      </c>
      <c r="P3998" s="5">
        <f>IF(L3998,E3998/L3998,0)</f>
        <v>29.235294117647058</v>
      </c>
      <c r="Q3998" s="6" t="s">
        <v>8320</v>
      </c>
      <c r="R3998" s="6" t="s">
        <v>8321</v>
      </c>
      <c r="S3998" s="11">
        <f>(((J3998/60)/60)/24)+DATE(1970,1,1)</f>
        <v>41950.26694444444</v>
      </c>
      <c r="T3998" s="11">
        <f>(((I3998/60)/60)/24)+DATE(1970,1,1)</f>
        <v>41963.669444444444</v>
      </c>
      <c r="U3998">
        <f>YEAR(S3998)</f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E3999/D3999*100</f>
        <v>0</v>
      </c>
      <c r="P3999" s="5">
        <f>IF(L3999,E3999/L3999,0)</f>
        <v>0</v>
      </c>
      <c r="Q3999" s="6" t="s">
        <v>8320</v>
      </c>
      <c r="R3999" s="6" t="s">
        <v>8321</v>
      </c>
      <c r="S3999" s="11">
        <f>(((J3999/60)/60)/24)+DATE(1970,1,1)</f>
        <v>42069.391446759255</v>
      </c>
      <c r="T3999" s="11">
        <f>(((I3999/60)/60)/24)+DATE(1970,1,1)</f>
        <v>42099.349780092598</v>
      </c>
      <c r="U3999">
        <f>YEAR(S3999)</f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E4000/D4000*100</f>
        <v>57.199999999999996</v>
      </c>
      <c r="P4000" s="5">
        <f>IF(L4000,E4000/L4000,0)</f>
        <v>59.583333333333336</v>
      </c>
      <c r="Q4000" s="6" t="s">
        <v>8320</v>
      </c>
      <c r="R4000" s="6" t="s">
        <v>8321</v>
      </c>
      <c r="S4000" s="11">
        <f>(((J4000/60)/60)/24)+DATE(1970,1,1)</f>
        <v>42061.963263888887</v>
      </c>
      <c r="T4000" s="11">
        <f>(((I4000/60)/60)/24)+DATE(1970,1,1)</f>
        <v>42091.921597222223</v>
      </c>
      <c r="U4000">
        <f>YEAR(S4000)</f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E4001/D4001*100</f>
        <v>16.514285714285716</v>
      </c>
      <c r="P4001" s="5">
        <f>IF(L4001,E4001/L4001,0)</f>
        <v>82.571428571428569</v>
      </c>
      <c r="Q4001" s="6" t="s">
        <v>8320</v>
      </c>
      <c r="R4001" s="6" t="s">
        <v>8321</v>
      </c>
      <c r="S4001" s="11">
        <f>(((J4001/60)/60)/24)+DATE(1970,1,1)</f>
        <v>41842.828680555554</v>
      </c>
      <c r="T4001" s="11">
        <f>(((I4001/60)/60)/24)+DATE(1970,1,1)</f>
        <v>41882.827650462961</v>
      </c>
      <c r="U4001">
        <f>YEAR(S4001)</f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E4002/D4002*100</f>
        <v>0.125</v>
      </c>
      <c r="P4002" s="5">
        <f>IF(L4002,E4002/L4002,0)</f>
        <v>10</v>
      </c>
      <c r="Q4002" s="6" t="s">
        <v>8320</v>
      </c>
      <c r="R4002" s="6" t="s">
        <v>8321</v>
      </c>
      <c r="S4002" s="11">
        <f>(((J4002/60)/60)/24)+DATE(1970,1,1)</f>
        <v>42437.64534722222</v>
      </c>
      <c r="T4002" s="11">
        <f>(((I4002/60)/60)/24)+DATE(1970,1,1)</f>
        <v>42497.603680555556</v>
      </c>
      <c r="U4002">
        <f>YEAR(S4002)</f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E4003/D4003*100</f>
        <v>37.75</v>
      </c>
      <c r="P4003" s="5">
        <f>IF(L4003,E4003/L4003,0)</f>
        <v>32.357142857142854</v>
      </c>
      <c r="Q4003" s="6" t="s">
        <v>8320</v>
      </c>
      <c r="R4003" s="6" t="s">
        <v>8321</v>
      </c>
      <c r="S4003" s="11">
        <f>(((J4003/60)/60)/24)+DATE(1970,1,1)</f>
        <v>42775.964212962965</v>
      </c>
      <c r="T4003" s="11">
        <f>(((I4003/60)/60)/24)+DATE(1970,1,1)</f>
        <v>42795.791666666672</v>
      </c>
      <c r="U4003">
        <f>YEAR(S4003)</f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E4004/D4004*100</f>
        <v>1.8399999999999999</v>
      </c>
      <c r="P4004" s="5">
        <f>IF(L4004,E4004/L4004,0)</f>
        <v>5.75</v>
      </c>
      <c r="Q4004" s="6" t="s">
        <v>8320</v>
      </c>
      <c r="R4004" s="6" t="s">
        <v>8321</v>
      </c>
      <c r="S4004" s="11">
        <f>(((J4004/60)/60)/24)+DATE(1970,1,1)</f>
        <v>41879.043530092589</v>
      </c>
      <c r="T4004" s="11">
        <f>(((I4004/60)/60)/24)+DATE(1970,1,1)</f>
        <v>41909.043530092589</v>
      </c>
      <c r="U4004">
        <f>YEAR(S4004)</f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E4005/D4005*100</f>
        <v>10.050000000000001</v>
      </c>
      <c r="P4005" s="5">
        <f>IF(L4005,E4005/L4005,0)</f>
        <v>100.5</v>
      </c>
      <c r="Q4005" s="6" t="s">
        <v>8320</v>
      </c>
      <c r="R4005" s="6" t="s">
        <v>8321</v>
      </c>
      <c r="S4005" s="11">
        <f>(((J4005/60)/60)/24)+DATE(1970,1,1)</f>
        <v>42020.587349537032</v>
      </c>
      <c r="T4005" s="11">
        <f>(((I4005/60)/60)/24)+DATE(1970,1,1)</f>
        <v>42050.587349537032</v>
      </c>
      <c r="U4005">
        <f>YEAR(S4005)</f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E4006/D4006*100</f>
        <v>0.2</v>
      </c>
      <c r="P4006" s="5">
        <f>IF(L4006,E4006/L4006,0)</f>
        <v>1</v>
      </c>
      <c r="Q4006" s="6" t="s">
        <v>8320</v>
      </c>
      <c r="R4006" s="6" t="s">
        <v>8321</v>
      </c>
      <c r="S4006" s="11">
        <f>(((J4006/60)/60)/24)+DATE(1970,1,1)</f>
        <v>41890.16269675926</v>
      </c>
      <c r="T4006" s="11">
        <f>(((I4006/60)/60)/24)+DATE(1970,1,1)</f>
        <v>41920.16269675926</v>
      </c>
      <c r="U4006">
        <f>YEAR(S4006)</f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E4007/D4007*100</f>
        <v>1.3333333333333335</v>
      </c>
      <c r="P4007" s="5">
        <f>IF(L4007,E4007/L4007,0)</f>
        <v>20</v>
      </c>
      <c r="Q4007" s="6" t="s">
        <v>8320</v>
      </c>
      <c r="R4007" s="6" t="s">
        <v>8321</v>
      </c>
      <c r="S4007" s="11">
        <f>(((J4007/60)/60)/24)+DATE(1970,1,1)</f>
        <v>41872.807696759257</v>
      </c>
      <c r="T4007" s="11">
        <f>(((I4007/60)/60)/24)+DATE(1970,1,1)</f>
        <v>41932.807696759257</v>
      </c>
      <c r="U4007">
        <f>YEAR(S4007)</f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E4008/D4008*100</f>
        <v>6.6666666666666671E-3</v>
      </c>
      <c r="P4008" s="5">
        <f>IF(L4008,E4008/L4008,0)</f>
        <v>2</v>
      </c>
      <c r="Q4008" s="6" t="s">
        <v>8320</v>
      </c>
      <c r="R4008" s="6" t="s">
        <v>8321</v>
      </c>
      <c r="S4008" s="11">
        <f>(((J4008/60)/60)/24)+DATE(1970,1,1)</f>
        <v>42391.772997685184</v>
      </c>
      <c r="T4008" s="11">
        <f>(((I4008/60)/60)/24)+DATE(1970,1,1)</f>
        <v>42416.772997685184</v>
      </c>
      <c r="U4008">
        <f>YEAR(S4008)</f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E4009/D4009*100</f>
        <v>0.25</v>
      </c>
      <c r="P4009" s="5">
        <f>IF(L4009,E4009/L4009,0)</f>
        <v>5</v>
      </c>
      <c r="Q4009" s="6" t="s">
        <v>8320</v>
      </c>
      <c r="R4009" s="6" t="s">
        <v>8321</v>
      </c>
      <c r="S4009" s="11">
        <f>(((J4009/60)/60)/24)+DATE(1970,1,1)</f>
        <v>41848.772928240738</v>
      </c>
      <c r="T4009" s="11">
        <f>(((I4009/60)/60)/24)+DATE(1970,1,1)</f>
        <v>41877.686111111114</v>
      </c>
      <c r="U4009">
        <f>YEAR(S4009)</f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E4010/D4010*100</f>
        <v>6</v>
      </c>
      <c r="P4010" s="5">
        <f>IF(L4010,E4010/L4010,0)</f>
        <v>15</v>
      </c>
      <c r="Q4010" s="6" t="s">
        <v>8320</v>
      </c>
      <c r="R4010" s="6" t="s">
        <v>8321</v>
      </c>
      <c r="S4010" s="11">
        <f>(((J4010/60)/60)/24)+DATE(1970,1,1)</f>
        <v>42177.964201388888</v>
      </c>
      <c r="T4010" s="11">
        <f>(((I4010/60)/60)/24)+DATE(1970,1,1)</f>
        <v>42207.964201388888</v>
      </c>
      <c r="U4010">
        <f>YEAR(S4010)</f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E4011/D4011*100</f>
        <v>3.8860103626943006</v>
      </c>
      <c r="P4011" s="5">
        <f>IF(L4011,E4011/L4011,0)</f>
        <v>25</v>
      </c>
      <c r="Q4011" s="6" t="s">
        <v>8320</v>
      </c>
      <c r="R4011" s="6" t="s">
        <v>8321</v>
      </c>
      <c r="S4011" s="11">
        <f>(((J4011/60)/60)/24)+DATE(1970,1,1)</f>
        <v>41851.700925925928</v>
      </c>
      <c r="T4011" s="11">
        <f>(((I4011/60)/60)/24)+DATE(1970,1,1)</f>
        <v>41891.700925925928</v>
      </c>
      <c r="U4011">
        <f>YEAR(S4011)</f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E4012/D4012*100</f>
        <v>24.194444444444443</v>
      </c>
      <c r="P4012" s="5">
        <f>IF(L4012,E4012/L4012,0)</f>
        <v>45.842105263157897</v>
      </c>
      <c r="Q4012" s="6" t="s">
        <v>8320</v>
      </c>
      <c r="R4012" s="6" t="s">
        <v>8321</v>
      </c>
      <c r="S4012" s="11">
        <f>(((J4012/60)/60)/24)+DATE(1970,1,1)</f>
        <v>41921.770439814813</v>
      </c>
      <c r="T4012" s="11">
        <f>(((I4012/60)/60)/24)+DATE(1970,1,1)</f>
        <v>41938.770439814813</v>
      </c>
      <c r="U4012">
        <f>YEAR(S4012)</f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E4013/D4013*100</f>
        <v>7.6</v>
      </c>
      <c r="P4013" s="5">
        <f>IF(L4013,E4013/L4013,0)</f>
        <v>4.75</v>
      </c>
      <c r="Q4013" s="6" t="s">
        <v>8320</v>
      </c>
      <c r="R4013" s="6" t="s">
        <v>8321</v>
      </c>
      <c r="S4013" s="11">
        <f>(((J4013/60)/60)/24)+DATE(1970,1,1)</f>
        <v>42002.54488425926</v>
      </c>
      <c r="T4013" s="11">
        <f>(((I4013/60)/60)/24)+DATE(1970,1,1)</f>
        <v>42032.54488425926</v>
      </c>
      <c r="U4013">
        <f>YEAR(S4013)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E4014/D4014*100</f>
        <v>0</v>
      </c>
      <c r="P4014" s="5">
        <f>IF(L4014,E4014/L4014,0)</f>
        <v>0</v>
      </c>
      <c r="Q4014" s="6" t="s">
        <v>8320</v>
      </c>
      <c r="R4014" s="6" t="s">
        <v>8321</v>
      </c>
      <c r="S4014" s="11">
        <f>(((J4014/60)/60)/24)+DATE(1970,1,1)</f>
        <v>42096.544548611113</v>
      </c>
      <c r="T4014" s="11">
        <f>(((I4014/60)/60)/24)+DATE(1970,1,1)</f>
        <v>42126.544548611113</v>
      </c>
      <c r="U4014">
        <f>YEAR(S4014)</f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E4015/D4015*100</f>
        <v>1.3</v>
      </c>
      <c r="P4015" s="5">
        <f>IF(L4015,E4015/L4015,0)</f>
        <v>13</v>
      </c>
      <c r="Q4015" s="6" t="s">
        <v>8320</v>
      </c>
      <c r="R4015" s="6" t="s">
        <v>8321</v>
      </c>
      <c r="S4015" s="11">
        <f>(((J4015/60)/60)/24)+DATE(1970,1,1)</f>
        <v>42021.301192129627</v>
      </c>
      <c r="T4015" s="11">
        <f>(((I4015/60)/60)/24)+DATE(1970,1,1)</f>
        <v>42051.301192129627</v>
      </c>
      <c r="U4015">
        <f>YEAR(S4015)</f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E4016/D4016*100</f>
        <v>0</v>
      </c>
      <c r="P4016" s="5">
        <f>IF(L4016,E4016/L4016,0)</f>
        <v>0</v>
      </c>
      <c r="Q4016" s="6" t="s">
        <v>8320</v>
      </c>
      <c r="R4016" s="6" t="s">
        <v>8321</v>
      </c>
      <c r="S4016" s="11">
        <f>(((J4016/60)/60)/24)+DATE(1970,1,1)</f>
        <v>42419.246168981481</v>
      </c>
      <c r="T4016" s="11">
        <f>(((I4016/60)/60)/24)+DATE(1970,1,1)</f>
        <v>42434.246168981481</v>
      </c>
      <c r="U4016">
        <f>YEAR(S4016)</f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E4017/D4017*100</f>
        <v>1.4285714285714287E-2</v>
      </c>
      <c r="P4017" s="5">
        <f>IF(L4017,E4017/L4017,0)</f>
        <v>1</v>
      </c>
      <c r="Q4017" s="6" t="s">
        <v>8320</v>
      </c>
      <c r="R4017" s="6" t="s">
        <v>8321</v>
      </c>
      <c r="S4017" s="11">
        <f>(((J4017/60)/60)/24)+DATE(1970,1,1)</f>
        <v>42174.780821759254</v>
      </c>
      <c r="T4017" s="11">
        <f>(((I4017/60)/60)/24)+DATE(1970,1,1)</f>
        <v>42204.780821759254</v>
      </c>
      <c r="U4017">
        <f>YEAR(S4017)</f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E4018/D4018*100</f>
        <v>14.000000000000002</v>
      </c>
      <c r="P4018" s="5">
        <f>IF(L4018,E4018/L4018,0)</f>
        <v>10</v>
      </c>
      <c r="Q4018" s="6" t="s">
        <v>8320</v>
      </c>
      <c r="R4018" s="6" t="s">
        <v>8321</v>
      </c>
      <c r="S4018" s="11">
        <f>(((J4018/60)/60)/24)+DATE(1970,1,1)</f>
        <v>41869.872685185182</v>
      </c>
      <c r="T4018" s="11">
        <f>(((I4018/60)/60)/24)+DATE(1970,1,1)</f>
        <v>41899.872685185182</v>
      </c>
      <c r="U4018">
        <f>YEAR(S4018)</f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E4019/D4019*100</f>
        <v>1.05</v>
      </c>
      <c r="P4019" s="5">
        <f>IF(L4019,E4019/L4019,0)</f>
        <v>52.5</v>
      </c>
      <c r="Q4019" s="6" t="s">
        <v>8320</v>
      </c>
      <c r="R4019" s="6" t="s">
        <v>8321</v>
      </c>
      <c r="S4019" s="11">
        <f>(((J4019/60)/60)/24)+DATE(1970,1,1)</f>
        <v>41856.672152777777</v>
      </c>
      <c r="T4019" s="11">
        <f>(((I4019/60)/60)/24)+DATE(1970,1,1)</f>
        <v>41886.672152777777</v>
      </c>
      <c r="U4019">
        <f>YEAR(S4019)</f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E4020/D4020*100</f>
        <v>8.6666666666666679</v>
      </c>
      <c r="P4020" s="5">
        <f>IF(L4020,E4020/L4020,0)</f>
        <v>32.5</v>
      </c>
      <c r="Q4020" s="6" t="s">
        <v>8320</v>
      </c>
      <c r="R4020" s="6" t="s">
        <v>8321</v>
      </c>
      <c r="S4020" s="11">
        <f>(((J4020/60)/60)/24)+DATE(1970,1,1)</f>
        <v>42620.91097222222</v>
      </c>
      <c r="T4020" s="11">
        <f>(((I4020/60)/60)/24)+DATE(1970,1,1)</f>
        <v>42650.91097222222</v>
      </c>
      <c r="U4020">
        <f>YEAR(S4020)</f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E4021/D4021*100</f>
        <v>0.82857142857142851</v>
      </c>
      <c r="P4021" s="5">
        <f>IF(L4021,E4021/L4021,0)</f>
        <v>7.25</v>
      </c>
      <c r="Q4021" s="6" t="s">
        <v>8320</v>
      </c>
      <c r="R4021" s="6" t="s">
        <v>8321</v>
      </c>
      <c r="S4021" s="11">
        <f>(((J4021/60)/60)/24)+DATE(1970,1,1)</f>
        <v>42417.675879629634</v>
      </c>
      <c r="T4021" s="11">
        <f>(((I4021/60)/60)/24)+DATE(1970,1,1)</f>
        <v>42475.686111111107</v>
      </c>
      <c r="U4021">
        <f>YEAR(S4021)</f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E4022/D4022*100</f>
        <v>16.666666666666664</v>
      </c>
      <c r="P4022" s="5">
        <f>IF(L4022,E4022/L4022,0)</f>
        <v>33.333333333333336</v>
      </c>
      <c r="Q4022" s="6" t="s">
        <v>8320</v>
      </c>
      <c r="R4022" s="6" t="s">
        <v>8321</v>
      </c>
      <c r="S4022" s="11">
        <f>(((J4022/60)/60)/24)+DATE(1970,1,1)</f>
        <v>42057.190960648149</v>
      </c>
      <c r="T4022" s="11">
        <f>(((I4022/60)/60)/24)+DATE(1970,1,1)</f>
        <v>42087.149293981478</v>
      </c>
      <c r="U4022">
        <f>YEAR(S4022)</f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E4023/D4023*100</f>
        <v>0.83333333333333337</v>
      </c>
      <c r="P4023" s="5">
        <f>IF(L4023,E4023/L4023,0)</f>
        <v>62.5</v>
      </c>
      <c r="Q4023" s="6" t="s">
        <v>8320</v>
      </c>
      <c r="R4023" s="6" t="s">
        <v>8321</v>
      </c>
      <c r="S4023" s="11">
        <f>(((J4023/60)/60)/24)+DATE(1970,1,1)</f>
        <v>41878.911550925928</v>
      </c>
      <c r="T4023" s="11">
        <f>(((I4023/60)/60)/24)+DATE(1970,1,1)</f>
        <v>41938.911550925928</v>
      </c>
      <c r="U4023">
        <f>YEAR(S4023)</f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E4024/D4024*100</f>
        <v>69.561111111111103</v>
      </c>
      <c r="P4024" s="5">
        <f>IF(L4024,E4024/L4024,0)</f>
        <v>63.558375634517766</v>
      </c>
      <c r="Q4024" s="6" t="s">
        <v>8320</v>
      </c>
      <c r="R4024" s="6" t="s">
        <v>8321</v>
      </c>
      <c r="S4024" s="11">
        <f>(((J4024/60)/60)/24)+DATE(1970,1,1)</f>
        <v>41990.584108796291</v>
      </c>
      <c r="T4024" s="11">
        <f>(((I4024/60)/60)/24)+DATE(1970,1,1)</f>
        <v>42036.120833333334</v>
      </c>
      <c r="U4024">
        <f>YEAR(S4024)</f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E4025/D4025*100</f>
        <v>0</v>
      </c>
      <c r="P4025" s="5">
        <f>IF(L4025,E4025/L4025,0)</f>
        <v>0</v>
      </c>
      <c r="Q4025" s="6" t="s">
        <v>8320</v>
      </c>
      <c r="R4025" s="6" t="s">
        <v>8321</v>
      </c>
      <c r="S4025" s="11">
        <f>(((J4025/60)/60)/24)+DATE(1970,1,1)</f>
        <v>42408.999571759254</v>
      </c>
      <c r="T4025" s="11">
        <f>(((I4025/60)/60)/24)+DATE(1970,1,1)</f>
        <v>42453.957905092597</v>
      </c>
      <c r="U4025">
        <f>YEAR(S4025)</f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E4026/D4026*100</f>
        <v>1.25</v>
      </c>
      <c r="P4026" s="5">
        <f>IF(L4026,E4026/L4026,0)</f>
        <v>10</v>
      </c>
      <c r="Q4026" s="6" t="s">
        <v>8320</v>
      </c>
      <c r="R4026" s="6" t="s">
        <v>8321</v>
      </c>
      <c r="S4026" s="11">
        <f>(((J4026/60)/60)/24)+DATE(1970,1,1)</f>
        <v>42217.670104166667</v>
      </c>
      <c r="T4026" s="11">
        <f>(((I4026/60)/60)/24)+DATE(1970,1,1)</f>
        <v>42247.670104166667</v>
      </c>
      <c r="U4026">
        <f>YEAR(S4026)</f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E4027/D4027*100</f>
        <v>5</v>
      </c>
      <c r="P4027" s="5">
        <f>IF(L4027,E4027/L4027,0)</f>
        <v>62.5</v>
      </c>
      <c r="Q4027" s="6" t="s">
        <v>8320</v>
      </c>
      <c r="R4027" s="6" t="s">
        <v>8321</v>
      </c>
      <c r="S4027" s="11">
        <f>(((J4027/60)/60)/24)+DATE(1970,1,1)</f>
        <v>42151.237685185188</v>
      </c>
      <c r="T4027" s="11">
        <f>(((I4027/60)/60)/24)+DATE(1970,1,1)</f>
        <v>42211.237685185188</v>
      </c>
      <c r="U4027">
        <f>YEAR(S4027)</f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E4028/D4028*100</f>
        <v>0</v>
      </c>
      <c r="P4028" s="5">
        <f>IF(L4028,E4028/L4028,0)</f>
        <v>0</v>
      </c>
      <c r="Q4028" s="6" t="s">
        <v>8320</v>
      </c>
      <c r="R4028" s="6" t="s">
        <v>8321</v>
      </c>
      <c r="S4028" s="11">
        <f>(((J4028/60)/60)/24)+DATE(1970,1,1)</f>
        <v>42282.655543981484</v>
      </c>
      <c r="T4028" s="11">
        <f>(((I4028/60)/60)/24)+DATE(1970,1,1)</f>
        <v>42342.697210648148</v>
      </c>
      <c r="U4028">
        <f>YEAR(S4028)</f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E4029/D4029*100</f>
        <v>7.166666666666667</v>
      </c>
      <c r="P4029" s="5">
        <f>IF(L4029,E4029/L4029,0)</f>
        <v>30.714285714285715</v>
      </c>
      <c r="Q4029" s="6" t="s">
        <v>8320</v>
      </c>
      <c r="R4029" s="6" t="s">
        <v>8321</v>
      </c>
      <c r="S4029" s="11">
        <f>(((J4029/60)/60)/24)+DATE(1970,1,1)</f>
        <v>42768.97084490741</v>
      </c>
      <c r="T4029" s="11">
        <f>(((I4029/60)/60)/24)+DATE(1970,1,1)</f>
        <v>42789.041666666672</v>
      </c>
      <c r="U4029">
        <f>YEAR(S4029)</f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E4030/D4030*100</f>
        <v>28.050000000000004</v>
      </c>
      <c r="P4030" s="5">
        <f>IF(L4030,E4030/L4030,0)</f>
        <v>51</v>
      </c>
      <c r="Q4030" s="6" t="s">
        <v>8320</v>
      </c>
      <c r="R4030" s="6" t="s">
        <v>8321</v>
      </c>
      <c r="S4030" s="11">
        <f>(((J4030/60)/60)/24)+DATE(1970,1,1)</f>
        <v>41765.938657407409</v>
      </c>
      <c r="T4030" s="11">
        <f>(((I4030/60)/60)/24)+DATE(1970,1,1)</f>
        <v>41795.938657407409</v>
      </c>
      <c r="U4030">
        <f>YEAR(S4030)</f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E4031/D4031*100</f>
        <v>0</v>
      </c>
      <c r="P4031" s="5">
        <f>IF(L4031,E4031/L4031,0)</f>
        <v>0</v>
      </c>
      <c r="Q4031" s="6" t="s">
        <v>8320</v>
      </c>
      <c r="R4031" s="6" t="s">
        <v>8321</v>
      </c>
      <c r="S4031" s="11">
        <f>(((J4031/60)/60)/24)+DATE(1970,1,1)</f>
        <v>42322.025115740747</v>
      </c>
      <c r="T4031" s="11">
        <f>(((I4031/60)/60)/24)+DATE(1970,1,1)</f>
        <v>42352.025115740747</v>
      </c>
      <c r="U4031">
        <f>YEAR(S4031)</f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E4032/D4032*100</f>
        <v>16</v>
      </c>
      <c r="P4032" s="5">
        <f>IF(L4032,E4032/L4032,0)</f>
        <v>66.666666666666671</v>
      </c>
      <c r="Q4032" s="6" t="s">
        <v>8320</v>
      </c>
      <c r="R4032" s="6" t="s">
        <v>8321</v>
      </c>
      <c r="S4032" s="11">
        <f>(((J4032/60)/60)/24)+DATE(1970,1,1)</f>
        <v>42374.655081018514</v>
      </c>
      <c r="T4032" s="11">
        <f>(((I4032/60)/60)/24)+DATE(1970,1,1)</f>
        <v>42403.784027777772</v>
      </c>
      <c r="U4032">
        <f>YEAR(S4032)</f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E4033/D4033*100</f>
        <v>0</v>
      </c>
      <c r="P4033" s="5">
        <f>IF(L4033,E4033/L4033,0)</f>
        <v>0</v>
      </c>
      <c r="Q4033" s="6" t="s">
        <v>8320</v>
      </c>
      <c r="R4033" s="6" t="s">
        <v>8321</v>
      </c>
      <c r="S4033" s="11">
        <f>(((J4033/60)/60)/24)+DATE(1970,1,1)</f>
        <v>41941.585231481484</v>
      </c>
      <c r="T4033" s="11">
        <f>(((I4033/60)/60)/24)+DATE(1970,1,1)</f>
        <v>41991.626898148148</v>
      </c>
      <c r="U4033">
        <f>YEAR(S4033)</f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E4034/D4034*100</f>
        <v>6.8287037037037033</v>
      </c>
      <c r="P4034" s="5">
        <f>IF(L4034,E4034/L4034,0)</f>
        <v>59</v>
      </c>
      <c r="Q4034" s="6" t="s">
        <v>8320</v>
      </c>
      <c r="R4034" s="6" t="s">
        <v>8321</v>
      </c>
      <c r="S4034" s="11">
        <f>(((J4034/60)/60)/24)+DATE(1970,1,1)</f>
        <v>42293.809212962966</v>
      </c>
      <c r="T4034" s="11">
        <f>(((I4034/60)/60)/24)+DATE(1970,1,1)</f>
        <v>42353.85087962963</v>
      </c>
      <c r="U4034">
        <f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E4035/D4035*100</f>
        <v>25.698702928870294</v>
      </c>
      <c r="P4035" s="5">
        <f>IF(L4035,E4035/L4035,0)</f>
        <v>65.340319148936175</v>
      </c>
      <c r="Q4035" s="6" t="s">
        <v>8320</v>
      </c>
      <c r="R4035" s="6" t="s">
        <v>8321</v>
      </c>
      <c r="S4035" s="11">
        <f>(((J4035/60)/60)/24)+DATE(1970,1,1)</f>
        <v>42614.268796296295</v>
      </c>
      <c r="T4035" s="11">
        <f>(((I4035/60)/60)/24)+DATE(1970,1,1)</f>
        <v>42645.375</v>
      </c>
      <c r="U4035">
        <f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E4036/D4036*100</f>
        <v>1.4814814814814816</v>
      </c>
      <c r="P4036" s="5">
        <f>IF(L4036,E4036/L4036,0)</f>
        <v>100</v>
      </c>
      <c r="Q4036" s="6" t="s">
        <v>8320</v>
      </c>
      <c r="R4036" s="6" t="s">
        <v>8321</v>
      </c>
      <c r="S4036" s="11">
        <f>(((J4036/60)/60)/24)+DATE(1970,1,1)</f>
        <v>42067.947337962964</v>
      </c>
      <c r="T4036" s="11">
        <f>(((I4036/60)/60)/24)+DATE(1970,1,1)</f>
        <v>42097.905671296292</v>
      </c>
      <c r="U4036">
        <f>YEAR(S4036)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E4037/D4037*100</f>
        <v>36.85</v>
      </c>
      <c r="P4037" s="5">
        <f>IF(L4037,E4037/L4037,0)</f>
        <v>147.4</v>
      </c>
      <c r="Q4037" s="6" t="s">
        <v>8320</v>
      </c>
      <c r="R4037" s="6" t="s">
        <v>8321</v>
      </c>
      <c r="S4037" s="11">
        <f>(((J4037/60)/60)/24)+DATE(1970,1,1)</f>
        <v>41903.882951388885</v>
      </c>
      <c r="T4037" s="11">
        <f>(((I4037/60)/60)/24)+DATE(1970,1,1)</f>
        <v>41933.882951388885</v>
      </c>
      <c r="U4037">
        <f>YEAR(S4037)</f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E4038/D4038*100</f>
        <v>47.05</v>
      </c>
      <c r="P4038" s="5">
        <f>IF(L4038,E4038/L4038,0)</f>
        <v>166.05882352941177</v>
      </c>
      <c r="Q4038" s="6" t="s">
        <v>8320</v>
      </c>
      <c r="R4038" s="6" t="s">
        <v>8321</v>
      </c>
      <c r="S4038" s="11">
        <f>(((J4038/60)/60)/24)+DATE(1970,1,1)</f>
        <v>41804.937083333331</v>
      </c>
      <c r="T4038" s="11">
        <f>(((I4038/60)/60)/24)+DATE(1970,1,1)</f>
        <v>41821.9375</v>
      </c>
      <c r="U4038">
        <f>YEAR(S4038)</f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E4039/D4039*100</f>
        <v>11.428571428571429</v>
      </c>
      <c r="P4039" s="5">
        <f>IF(L4039,E4039/L4039,0)</f>
        <v>40</v>
      </c>
      <c r="Q4039" s="6" t="s">
        <v>8320</v>
      </c>
      <c r="R4039" s="6" t="s">
        <v>8321</v>
      </c>
      <c r="S4039" s="11">
        <f>(((J4039/60)/60)/24)+DATE(1970,1,1)</f>
        <v>42497.070775462969</v>
      </c>
      <c r="T4039" s="11">
        <f>(((I4039/60)/60)/24)+DATE(1970,1,1)</f>
        <v>42514.600694444445</v>
      </c>
      <c r="U4039">
        <f>YEAR(S4039)</f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E4040/D4040*100</f>
        <v>12.04</v>
      </c>
      <c r="P4040" s="5">
        <f>IF(L4040,E4040/L4040,0)</f>
        <v>75.25</v>
      </c>
      <c r="Q4040" s="6" t="s">
        <v>8320</v>
      </c>
      <c r="R4040" s="6" t="s">
        <v>8321</v>
      </c>
      <c r="S4040" s="11">
        <f>(((J4040/60)/60)/24)+DATE(1970,1,1)</f>
        <v>41869.798726851855</v>
      </c>
      <c r="T4040" s="11">
        <f>(((I4040/60)/60)/24)+DATE(1970,1,1)</f>
        <v>41929.798726851855</v>
      </c>
      <c r="U4040">
        <f>YEAR(S4040)</f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E4041/D4041*100</f>
        <v>60</v>
      </c>
      <c r="P4041" s="5">
        <f>IF(L4041,E4041/L4041,0)</f>
        <v>60</v>
      </c>
      <c r="Q4041" s="6" t="s">
        <v>8320</v>
      </c>
      <c r="R4041" s="6" t="s">
        <v>8321</v>
      </c>
      <c r="S4041" s="11">
        <f>(((J4041/60)/60)/24)+DATE(1970,1,1)</f>
        <v>42305.670914351853</v>
      </c>
      <c r="T4041" s="11">
        <f>(((I4041/60)/60)/24)+DATE(1970,1,1)</f>
        <v>42339.249305555553</v>
      </c>
      <c r="U4041">
        <f>YEAR(S4041)</f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E4042/D4042*100</f>
        <v>31.25</v>
      </c>
      <c r="P4042" s="5">
        <f>IF(L4042,E4042/L4042,0)</f>
        <v>1250</v>
      </c>
      <c r="Q4042" s="6" t="s">
        <v>8320</v>
      </c>
      <c r="R4042" s="6" t="s">
        <v>8321</v>
      </c>
      <c r="S4042" s="11">
        <f>(((J4042/60)/60)/24)+DATE(1970,1,1)</f>
        <v>42144.231527777782</v>
      </c>
      <c r="T4042" s="11">
        <f>(((I4042/60)/60)/24)+DATE(1970,1,1)</f>
        <v>42203.125</v>
      </c>
      <c r="U4042">
        <f>YEAR(S4042)</f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E4043/D4043*100</f>
        <v>0.42</v>
      </c>
      <c r="P4043" s="5">
        <f>IF(L4043,E4043/L4043,0)</f>
        <v>10.5</v>
      </c>
      <c r="Q4043" s="6" t="s">
        <v>8320</v>
      </c>
      <c r="R4043" s="6" t="s">
        <v>8321</v>
      </c>
      <c r="S4043" s="11">
        <f>(((J4043/60)/60)/24)+DATE(1970,1,1)</f>
        <v>42559.474004629628</v>
      </c>
      <c r="T4043" s="11">
        <f>(((I4043/60)/60)/24)+DATE(1970,1,1)</f>
        <v>42619.474004629628</v>
      </c>
      <c r="U4043">
        <f>YEAR(S4043)</f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E4044/D4044*100</f>
        <v>0.21</v>
      </c>
      <c r="P4044" s="5">
        <f>IF(L4044,E4044/L4044,0)</f>
        <v>7</v>
      </c>
      <c r="Q4044" s="6" t="s">
        <v>8320</v>
      </c>
      <c r="R4044" s="6" t="s">
        <v>8321</v>
      </c>
      <c r="S4044" s="11">
        <f>(((J4044/60)/60)/24)+DATE(1970,1,1)</f>
        <v>41995.084074074075</v>
      </c>
      <c r="T4044" s="11">
        <f>(((I4044/60)/60)/24)+DATE(1970,1,1)</f>
        <v>42024.802777777775</v>
      </c>
      <c r="U4044">
        <f>YEAR(S4044)</f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E4045/D4045*100</f>
        <v>0</v>
      </c>
      <c r="P4045" s="5">
        <f>IF(L4045,E4045/L4045,0)</f>
        <v>0</v>
      </c>
      <c r="Q4045" s="6" t="s">
        <v>8320</v>
      </c>
      <c r="R4045" s="6" t="s">
        <v>8321</v>
      </c>
      <c r="S4045" s="11">
        <f>(((J4045/60)/60)/24)+DATE(1970,1,1)</f>
        <v>41948.957465277781</v>
      </c>
      <c r="T4045" s="11">
        <f>(((I4045/60)/60)/24)+DATE(1970,1,1)</f>
        <v>41963.957465277781</v>
      </c>
      <c r="U4045">
        <f>YEAR(S4045)</f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E4046/D4046*100</f>
        <v>37.5</v>
      </c>
      <c r="P4046" s="5">
        <f>IF(L4046,E4046/L4046,0)</f>
        <v>56.25</v>
      </c>
      <c r="Q4046" s="6" t="s">
        <v>8320</v>
      </c>
      <c r="R4046" s="6" t="s">
        <v>8321</v>
      </c>
      <c r="S4046" s="11">
        <f>(((J4046/60)/60)/24)+DATE(1970,1,1)</f>
        <v>42074.219699074078</v>
      </c>
      <c r="T4046" s="11">
        <f>(((I4046/60)/60)/24)+DATE(1970,1,1)</f>
        <v>42104.208333333328</v>
      </c>
      <c r="U4046">
        <f>YEAR(S4046)</f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E4047/D4047*100</f>
        <v>0.02</v>
      </c>
      <c r="P4047" s="5">
        <f>IF(L4047,E4047/L4047,0)</f>
        <v>1</v>
      </c>
      <c r="Q4047" s="6" t="s">
        <v>8320</v>
      </c>
      <c r="R4047" s="6" t="s">
        <v>8321</v>
      </c>
      <c r="S4047" s="11">
        <f>(((J4047/60)/60)/24)+DATE(1970,1,1)</f>
        <v>41842.201261574075</v>
      </c>
      <c r="T4047" s="11">
        <f>(((I4047/60)/60)/24)+DATE(1970,1,1)</f>
        <v>41872.201261574075</v>
      </c>
      <c r="U4047">
        <f>YEAR(S4047)</f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E4048/D4048*100</f>
        <v>8.2142857142857135</v>
      </c>
      <c r="P4048" s="5">
        <f>IF(L4048,E4048/L4048,0)</f>
        <v>38.333333333333336</v>
      </c>
      <c r="Q4048" s="6" t="s">
        <v>8320</v>
      </c>
      <c r="R4048" s="6" t="s">
        <v>8321</v>
      </c>
      <c r="S4048" s="11">
        <f>(((J4048/60)/60)/24)+DATE(1970,1,1)</f>
        <v>41904.650578703702</v>
      </c>
      <c r="T4048" s="11">
        <f>(((I4048/60)/60)/24)+DATE(1970,1,1)</f>
        <v>41934.650578703702</v>
      </c>
      <c r="U4048">
        <f>YEAR(S4048)</f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E4049/D4049*100</f>
        <v>2.1999999999999997</v>
      </c>
      <c r="P4049" s="5">
        <f>IF(L4049,E4049/L4049,0)</f>
        <v>27.5</v>
      </c>
      <c r="Q4049" s="6" t="s">
        <v>8320</v>
      </c>
      <c r="R4049" s="6" t="s">
        <v>8321</v>
      </c>
      <c r="S4049" s="11">
        <f>(((J4049/60)/60)/24)+DATE(1970,1,1)</f>
        <v>41991.022488425922</v>
      </c>
      <c r="T4049" s="11">
        <f>(((I4049/60)/60)/24)+DATE(1970,1,1)</f>
        <v>42015.041666666672</v>
      </c>
      <c r="U4049">
        <f>YEAR(S4049)</f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E4050/D4050*100</f>
        <v>17.652941176470588</v>
      </c>
      <c r="P4050" s="5">
        <f>IF(L4050,E4050/L4050,0)</f>
        <v>32.978021978021978</v>
      </c>
      <c r="Q4050" s="6" t="s">
        <v>8320</v>
      </c>
      <c r="R4050" s="6" t="s">
        <v>8321</v>
      </c>
      <c r="S4050" s="11">
        <f>(((J4050/60)/60)/24)+DATE(1970,1,1)</f>
        <v>42436.509108796294</v>
      </c>
      <c r="T4050" s="11">
        <f>(((I4050/60)/60)/24)+DATE(1970,1,1)</f>
        <v>42471.467442129629</v>
      </c>
      <c r="U4050">
        <f>YEAR(S4050)</f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E4051/D4051*100</f>
        <v>0.08</v>
      </c>
      <c r="P4051" s="5">
        <f>IF(L4051,E4051/L4051,0)</f>
        <v>16</v>
      </c>
      <c r="Q4051" s="6" t="s">
        <v>8320</v>
      </c>
      <c r="R4051" s="6" t="s">
        <v>8321</v>
      </c>
      <c r="S4051" s="11">
        <f>(((J4051/60)/60)/24)+DATE(1970,1,1)</f>
        <v>42169.958506944444</v>
      </c>
      <c r="T4051" s="11">
        <f>(((I4051/60)/60)/24)+DATE(1970,1,1)</f>
        <v>42199.958506944444</v>
      </c>
      <c r="U4051">
        <f>YEAR(S4051)</f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E4052/D4052*100</f>
        <v>6.6666666666666666E-2</v>
      </c>
      <c r="P4052" s="5">
        <f>IF(L4052,E4052/L4052,0)</f>
        <v>1</v>
      </c>
      <c r="Q4052" s="6" t="s">
        <v>8320</v>
      </c>
      <c r="R4052" s="6" t="s">
        <v>8321</v>
      </c>
      <c r="S4052" s="11">
        <f>(((J4052/60)/60)/24)+DATE(1970,1,1)</f>
        <v>41905.636469907404</v>
      </c>
      <c r="T4052" s="11">
        <f>(((I4052/60)/60)/24)+DATE(1970,1,1)</f>
        <v>41935.636469907404</v>
      </c>
      <c r="U4052">
        <f>YEAR(S4052)</f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E4053/D4053*100</f>
        <v>0</v>
      </c>
      <c r="P4053" s="5">
        <f>IF(L4053,E4053/L4053,0)</f>
        <v>0</v>
      </c>
      <c r="Q4053" s="6" t="s">
        <v>8320</v>
      </c>
      <c r="R4053" s="6" t="s">
        <v>8321</v>
      </c>
      <c r="S4053" s="11">
        <f>(((J4053/60)/60)/24)+DATE(1970,1,1)</f>
        <v>41761.810150462967</v>
      </c>
      <c r="T4053" s="11">
        <f>(((I4053/60)/60)/24)+DATE(1970,1,1)</f>
        <v>41768.286805555559</v>
      </c>
      <c r="U4053">
        <f>YEAR(S4053)</f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E4054/D4054*100</f>
        <v>37.533333333333339</v>
      </c>
      <c r="P4054" s="5">
        <f>IF(L4054,E4054/L4054,0)</f>
        <v>86.615384615384613</v>
      </c>
      <c r="Q4054" s="6" t="s">
        <v>8320</v>
      </c>
      <c r="R4054" s="6" t="s">
        <v>8321</v>
      </c>
      <c r="S4054" s="11">
        <f>(((J4054/60)/60)/24)+DATE(1970,1,1)</f>
        <v>41865.878657407404</v>
      </c>
      <c r="T4054" s="11">
        <f>(((I4054/60)/60)/24)+DATE(1970,1,1)</f>
        <v>41925.878657407404</v>
      </c>
      <c r="U4054">
        <f>YEAR(S4054)</f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E4055/D4055*100</f>
        <v>22</v>
      </c>
      <c r="P4055" s="5">
        <f>IF(L4055,E4055/L4055,0)</f>
        <v>55</v>
      </c>
      <c r="Q4055" s="6" t="s">
        <v>8320</v>
      </c>
      <c r="R4055" s="6" t="s">
        <v>8321</v>
      </c>
      <c r="S4055" s="11">
        <f>(((J4055/60)/60)/24)+DATE(1970,1,1)</f>
        <v>41928.690138888887</v>
      </c>
      <c r="T4055" s="11">
        <f>(((I4055/60)/60)/24)+DATE(1970,1,1)</f>
        <v>41958.833333333328</v>
      </c>
      <c r="U4055">
        <f>YEAR(S4055)</f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E4056/D4056*100</f>
        <v>0</v>
      </c>
      <c r="P4056" s="5">
        <f>IF(L4056,E4056/L4056,0)</f>
        <v>0</v>
      </c>
      <c r="Q4056" s="6" t="s">
        <v>8320</v>
      </c>
      <c r="R4056" s="6" t="s">
        <v>8321</v>
      </c>
      <c r="S4056" s="11">
        <f>(((J4056/60)/60)/24)+DATE(1970,1,1)</f>
        <v>42613.841261574074</v>
      </c>
      <c r="T4056" s="11">
        <f>(((I4056/60)/60)/24)+DATE(1970,1,1)</f>
        <v>42644.166666666672</v>
      </c>
      <c r="U4056">
        <f>YEAR(S4056)</f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E4057/D4057*100</f>
        <v>17.62</v>
      </c>
      <c r="P4057" s="5">
        <f>IF(L4057,E4057/L4057,0)</f>
        <v>41.952380952380949</v>
      </c>
      <c r="Q4057" s="6" t="s">
        <v>8320</v>
      </c>
      <c r="R4057" s="6" t="s">
        <v>8321</v>
      </c>
      <c r="S4057" s="11">
        <f>(((J4057/60)/60)/24)+DATE(1970,1,1)</f>
        <v>41779.648506944446</v>
      </c>
      <c r="T4057" s="11">
        <f>(((I4057/60)/60)/24)+DATE(1970,1,1)</f>
        <v>41809.648506944446</v>
      </c>
      <c r="U4057">
        <f>YEAR(S4057)</f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E4058/D4058*100</f>
        <v>53</v>
      </c>
      <c r="P4058" s="5">
        <f>IF(L4058,E4058/L4058,0)</f>
        <v>88.333333333333329</v>
      </c>
      <c r="Q4058" s="6" t="s">
        <v>8320</v>
      </c>
      <c r="R4058" s="6" t="s">
        <v>8321</v>
      </c>
      <c r="S4058" s="11">
        <f>(((J4058/60)/60)/24)+DATE(1970,1,1)</f>
        <v>42534.933321759265</v>
      </c>
      <c r="T4058" s="11">
        <f>(((I4058/60)/60)/24)+DATE(1970,1,1)</f>
        <v>42554.832638888889</v>
      </c>
      <c r="U4058">
        <f>YEAR(S4058)</f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E4059/D4059*100</f>
        <v>22.142857142857142</v>
      </c>
      <c r="P4059" s="5">
        <f>IF(L4059,E4059/L4059,0)</f>
        <v>129.16666666666666</v>
      </c>
      <c r="Q4059" s="6" t="s">
        <v>8320</v>
      </c>
      <c r="R4059" s="6" t="s">
        <v>8321</v>
      </c>
      <c r="S4059" s="11">
        <f>(((J4059/60)/60)/24)+DATE(1970,1,1)</f>
        <v>42310.968518518523</v>
      </c>
      <c r="T4059" s="11">
        <f>(((I4059/60)/60)/24)+DATE(1970,1,1)</f>
        <v>42333.958333333328</v>
      </c>
      <c r="U4059">
        <f>YEAR(S4059)</f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E4060/D4060*100</f>
        <v>2.5333333333333332</v>
      </c>
      <c r="P4060" s="5">
        <f>IF(L4060,E4060/L4060,0)</f>
        <v>23.75</v>
      </c>
      <c r="Q4060" s="6" t="s">
        <v>8320</v>
      </c>
      <c r="R4060" s="6" t="s">
        <v>8321</v>
      </c>
      <c r="S4060" s="11">
        <f>(((J4060/60)/60)/24)+DATE(1970,1,1)</f>
        <v>42446.060694444444</v>
      </c>
      <c r="T4060" s="11">
        <f>(((I4060/60)/60)/24)+DATE(1970,1,1)</f>
        <v>42461.165972222225</v>
      </c>
      <c r="U4060">
        <f>YEAR(S4060)</f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E4061/D4061*100</f>
        <v>2.5</v>
      </c>
      <c r="P4061" s="5">
        <f>IF(L4061,E4061/L4061,0)</f>
        <v>35.714285714285715</v>
      </c>
      <c r="Q4061" s="6" t="s">
        <v>8320</v>
      </c>
      <c r="R4061" s="6" t="s">
        <v>8321</v>
      </c>
      <c r="S4061" s="11">
        <f>(((J4061/60)/60)/24)+DATE(1970,1,1)</f>
        <v>41866.640648148146</v>
      </c>
      <c r="T4061" s="11">
        <f>(((I4061/60)/60)/24)+DATE(1970,1,1)</f>
        <v>41898.125</v>
      </c>
      <c r="U4061">
        <f>YEAR(S4061)</f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E4062/D4062*100</f>
        <v>2.85</v>
      </c>
      <c r="P4062" s="5">
        <f>IF(L4062,E4062/L4062,0)</f>
        <v>57</v>
      </c>
      <c r="Q4062" s="6" t="s">
        <v>8320</v>
      </c>
      <c r="R4062" s="6" t="s">
        <v>8321</v>
      </c>
      <c r="S4062" s="11">
        <f>(((J4062/60)/60)/24)+DATE(1970,1,1)</f>
        <v>41779.695092592592</v>
      </c>
      <c r="T4062" s="11">
        <f>(((I4062/60)/60)/24)+DATE(1970,1,1)</f>
        <v>41813.666666666664</v>
      </c>
      <c r="U4062">
        <f>YEAR(S4062)</f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E4063/D4063*100</f>
        <v>0</v>
      </c>
      <c r="P4063" s="5">
        <f>IF(L4063,E4063/L4063,0)</f>
        <v>0</v>
      </c>
      <c r="Q4063" s="6" t="s">
        <v>8320</v>
      </c>
      <c r="R4063" s="6" t="s">
        <v>8321</v>
      </c>
      <c r="S4063" s="11">
        <f>(((J4063/60)/60)/24)+DATE(1970,1,1)</f>
        <v>42421.141469907408</v>
      </c>
      <c r="T4063" s="11">
        <f>(((I4063/60)/60)/24)+DATE(1970,1,1)</f>
        <v>42481.099803240737</v>
      </c>
      <c r="U4063">
        <f>YEAR(S4063)</f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E4064/D4064*100</f>
        <v>2.4500000000000002</v>
      </c>
      <c r="P4064" s="5">
        <f>IF(L4064,E4064/L4064,0)</f>
        <v>163.33333333333334</v>
      </c>
      <c r="Q4064" s="6" t="s">
        <v>8320</v>
      </c>
      <c r="R4064" s="6" t="s">
        <v>8321</v>
      </c>
      <c r="S4064" s="11">
        <f>(((J4064/60)/60)/24)+DATE(1970,1,1)</f>
        <v>42523.739212962959</v>
      </c>
      <c r="T4064" s="11">
        <f>(((I4064/60)/60)/24)+DATE(1970,1,1)</f>
        <v>42553.739212962959</v>
      </c>
      <c r="U4064">
        <f>YEAR(S4064)</f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E4065/D4065*100</f>
        <v>1.4210526315789473</v>
      </c>
      <c r="P4065" s="5">
        <f>IF(L4065,E4065/L4065,0)</f>
        <v>15</v>
      </c>
      <c r="Q4065" s="6" t="s">
        <v>8320</v>
      </c>
      <c r="R4065" s="6" t="s">
        <v>8321</v>
      </c>
      <c r="S4065" s="11">
        <f>(((J4065/60)/60)/24)+DATE(1970,1,1)</f>
        <v>41787.681527777779</v>
      </c>
      <c r="T4065" s="11">
        <f>(((I4065/60)/60)/24)+DATE(1970,1,1)</f>
        <v>41817.681527777779</v>
      </c>
      <c r="U4065">
        <f>YEAR(S4065)</f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E4066/D4066*100</f>
        <v>19.25</v>
      </c>
      <c r="P4066" s="5">
        <f>IF(L4066,E4066/L4066,0)</f>
        <v>64.166666666666671</v>
      </c>
      <c r="Q4066" s="6" t="s">
        <v>8320</v>
      </c>
      <c r="R4066" s="6" t="s">
        <v>8321</v>
      </c>
      <c r="S4066" s="11">
        <f>(((J4066/60)/60)/24)+DATE(1970,1,1)</f>
        <v>42093.588263888887</v>
      </c>
      <c r="T4066" s="11">
        <f>(((I4066/60)/60)/24)+DATE(1970,1,1)</f>
        <v>42123.588263888887</v>
      </c>
      <c r="U4066">
        <f>YEAR(S4066)</f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E4067/D4067*100</f>
        <v>0.67500000000000004</v>
      </c>
      <c r="P4067" s="5">
        <f>IF(L4067,E4067/L4067,0)</f>
        <v>6.75</v>
      </c>
      <c r="Q4067" s="6" t="s">
        <v>8320</v>
      </c>
      <c r="R4067" s="6" t="s">
        <v>8321</v>
      </c>
      <c r="S4067" s="11">
        <f>(((J4067/60)/60)/24)+DATE(1970,1,1)</f>
        <v>41833.951516203706</v>
      </c>
      <c r="T4067" s="11">
        <f>(((I4067/60)/60)/24)+DATE(1970,1,1)</f>
        <v>41863.951516203706</v>
      </c>
      <c r="U4067">
        <f>YEAR(S4067)</f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E4068/D4068*100</f>
        <v>0.16666666666666669</v>
      </c>
      <c r="P4068" s="5">
        <f>IF(L4068,E4068/L4068,0)</f>
        <v>25</v>
      </c>
      <c r="Q4068" s="6" t="s">
        <v>8320</v>
      </c>
      <c r="R4068" s="6" t="s">
        <v>8321</v>
      </c>
      <c r="S4068" s="11">
        <f>(((J4068/60)/60)/24)+DATE(1970,1,1)</f>
        <v>42479.039212962962</v>
      </c>
      <c r="T4068" s="11">
        <f>(((I4068/60)/60)/24)+DATE(1970,1,1)</f>
        <v>42509.039212962962</v>
      </c>
      <c r="U4068">
        <f>YEAR(S4068)</f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E4069/D4069*100</f>
        <v>60.9</v>
      </c>
      <c r="P4069" s="5">
        <f>IF(L4069,E4069/L4069,0)</f>
        <v>179.11764705882354</v>
      </c>
      <c r="Q4069" s="6" t="s">
        <v>8320</v>
      </c>
      <c r="R4069" s="6" t="s">
        <v>8321</v>
      </c>
      <c r="S4069" s="11">
        <f>(((J4069/60)/60)/24)+DATE(1970,1,1)</f>
        <v>42235.117476851854</v>
      </c>
      <c r="T4069" s="11">
        <f>(((I4069/60)/60)/24)+DATE(1970,1,1)</f>
        <v>42275.117476851854</v>
      </c>
      <c r="U4069">
        <f>YEAR(S4069)</f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E4070/D4070*100</f>
        <v>1</v>
      </c>
      <c r="P4070" s="5">
        <f>IF(L4070,E4070/L4070,0)</f>
        <v>34.950000000000003</v>
      </c>
      <c r="Q4070" s="6" t="s">
        <v>8320</v>
      </c>
      <c r="R4070" s="6" t="s">
        <v>8321</v>
      </c>
      <c r="S4070" s="11">
        <f>(((J4070/60)/60)/24)+DATE(1970,1,1)</f>
        <v>42718.963599537034</v>
      </c>
      <c r="T4070" s="11">
        <f>(((I4070/60)/60)/24)+DATE(1970,1,1)</f>
        <v>42748.961805555555</v>
      </c>
      <c r="U4070">
        <f>YEAR(S4070)</f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E4071/D4071*100</f>
        <v>34.4</v>
      </c>
      <c r="P4071" s="5">
        <f>IF(L4071,E4071/L4071,0)</f>
        <v>33.07692307692308</v>
      </c>
      <c r="Q4071" s="6" t="s">
        <v>8320</v>
      </c>
      <c r="R4071" s="6" t="s">
        <v>8321</v>
      </c>
      <c r="S4071" s="11">
        <f>(((J4071/60)/60)/24)+DATE(1970,1,1)</f>
        <v>42022.661527777775</v>
      </c>
      <c r="T4071" s="11">
        <f>(((I4071/60)/60)/24)+DATE(1970,1,1)</f>
        <v>42063.5</v>
      </c>
      <c r="U4071">
        <f>YEAR(S4071)</f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E4072/D4072*100</f>
        <v>16.5</v>
      </c>
      <c r="P4072" s="5">
        <f>IF(L4072,E4072/L4072,0)</f>
        <v>27.5</v>
      </c>
      <c r="Q4072" s="6" t="s">
        <v>8320</v>
      </c>
      <c r="R4072" s="6" t="s">
        <v>8321</v>
      </c>
      <c r="S4072" s="11">
        <f>(((J4072/60)/60)/24)+DATE(1970,1,1)</f>
        <v>42031.666898148149</v>
      </c>
      <c r="T4072" s="11">
        <f>(((I4072/60)/60)/24)+DATE(1970,1,1)</f>
        <v>42064.125</v>
      </c>
      <c r="U4072">
        <f>YEAR(S4072)</f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E4073/D4073*100</f>
        <v>0</v>
      </c>
      <c r="P4073" s="5">
        <f>IF(L4073,E4073/L4073,0)</f>
        <v>0</v>
      </c>
      <c r="Q4073" s="6" t="s">
        <v>8320</v>
      </c>
      <c r="R4073" s="6" t="s">
        <v>8321</v>
      </c>
      <c r="S4073" s="11">
        <f>(((J4073/60)/60)/24)+DATE(1970,1,1)</f>
        <v>42700.804756944446</v>
      </c>
      <c r="T4073" s="11">
        <f>(((I4073/60)/60)/24)+DATE(1970,1,1)</f>
        <v>42730.804756944446</v>
      </c>
      <c r="U4073">
        <f>YEAR(S4073)</f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E4074/D4074*100</f>
        <v>0.4</v>
      </c>
      <c r="P4074" s="5">
        <f>IF(L4074,E4074/L4074,0)</f>
        <v>2</v>
      </c>
      <c r="Q4074" s="6" t="s">
        <v>8320</v>
      </c>
      <c r="R4074" s="6" t="s">
        <v>8321</v>
      </c>
      <c r="S4074" s="11">
        <f>(((J4074/60)/60)/24)+DATE(1970,1,1)</f>
        <v>41812.77443287037</v>
      </c>
      <c r="T4074" s="11">
        <f>(((I4074/60)/60)/24)+DATE(1970,1,1)</f>
        <v>41872.77443287037</v>
      </c>
      <c r="U4074">
        <f>YEAR(S4074)</f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E4075/D4075*100</f>
        <v>1.0571428571428572</v>
      </c>
      <c r="P4075" s="5">
        <f>IF(L4075,E4075/L4075,0)</f>
        <v>18.5</v>
      </c>
      <c r="Q4075" s="6" t="s">
        <v>8320</v>
      </c>
      <c r="R4075" s="6" t="s">
        <v>8321</v>
      </c>
      <c r="S4075" s="11">
        <f>(((J4075/60)/60)/24)+DATE(1970,1,1)</f>
        <v>42078.34520833334</v>
      </c>
      <c r="T4075" s="11">
        <f>(((I4075/60)/60)/24)+DATE(1970,1,1)</f>
        <v>42133.166666666672</v>
      </c>
      <c r="U4075">
        <f>YEAR(S4075)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E4076/D4076*100</f>
        <v>26.727272727272727</v>
      </c>
      <c r="P4076" s="5">
        <f>IF(L4076,E4076/L4076,0)</f>
        <v>35</v>
      </c>
      <c r="Q4076" s="6" t="s">
        <v>8320</v>
      </c>
      <c r="R4076" s="6" t="s">
        <v>8321</v>
      </c>
      <c r="S4076" s="11">
        <f>(((J4076/60)/60)/24)+DATE(1970,1,1)</f>
        <v>42283.552951388891</v>
      </c>
      <c r="T4076" s="11">
        <f>(((I4076/60)/60)/24)+DATE(1970,1,1)</f>
        <v>42313.594618055555</v>
      </c>
      <c r="U4076">
        <f>YEAR(S4076)</f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E4077/D4077*100</f>
        <v>28.799999999999997</v>
      </c>
      <c r="P4077" s="5">
        <f>IF(L4077,E4077/L4077,0)</f>
        <v>44.307692307692307</v>
      </c>
      <c r="Q4077" s="6" t="s">
        <v>8320</v>
      </c>
      <c r="R4077" s="6" t="s">
        <v>8321</v>
      </c>
      <c r="S4077" s="11">
        <f>(((J4077/60)/60)/24)+DATE(1970,1,1)</f>
        <v>41779.045937499999</v>
      </c>
      <c r="T4077" s="11">
        <f>(((I4077/60)/60)/24)+DATE(1970,1,1)</f>
        <v>41820.727777777778</v>
      </c>
      <c r="U4077">
        <f>YEAR(S4077)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E4078/D4078*100</f>
        <v>0</v>
      </c>
      <c r="P4078" s="5">
        <f>IF(L4078,E4078/L4078,0)</f>
        <v>0</v>
      </c>
      <c r="Q4078" s="6" t="s">
        <v>8320</v>
      </c>
      <c r="R4078" s="6" t="s">
        <v>8321</v>
      </c>
      <c r="S4078" s="11">
        <f>(((J4078/60)/60)/24)+DATE(1970,1,1)</f>
        <v>41905.795706018522</v>
      </c>
      <c r="T4078" s="11">
        <f>(((I4078/60)/60)/24)+DATE(1970,1,1)</f>
        <v>41933.82708333333</v>
      </c>
      <c r="U4078">
        <f>YEAR(S4078)</f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E4079/D4079*100</f>
        <v>8.9</v>
      </c>
      <c r="P4079" s="5">
        <f>IF(L4079,E4079/L4079,0)</f>
        <v>222.5</v>
      </c>
      <c r="Q4079" s="6" t="s">
        <v>8320</v>
      </c>
      <c r="R4079" s="6" t="s">
        <v>8321</v>
      </c>
      <c r="S4079" s="11">
        <f>(((J4079/60)/60)/24)+DATE(1970,1,1)</f>
        <v>42695.7105787037</v>
      </c>
      <c r="T4079" s="11">
        <f>(((I4079/60)/60)/24)+DATE(1970,1,1)</f>
        <v>42725.7105787037</v>
      </c>
      <c r="U4079">
        <f>YEAR(S4079)</f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E4080/D4080*100</f>
        <v>0</v>
      </c>
      <c r="P4080" s="5">
        <f>IF(L4080,E4080/L4080,0)</f>
        <v>0</v>
      </c>
      <c r="Q4080" s="6" t="s">
        <v>8320</v>
      </c>
      <c r="R4080" s="6" t="s">
        <v>8321</v>
      </c>
      <c r="S4080" s="11">
        <f>(((J4080/60)/60)/24)+DATE(1970,1,1)</f>
        <v>42732.787523148145</v>
      </c>
      <c r="T4080" s="11">
        <f>(((I4080/60)/60)/24)+DATE(1970,1,1)</f>
        <v>42762.787523148145</v>
      </c>
      <c r="U4080">
        <f>YEAR(S4080)</f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E4081/D4081*100</f>
        <v>0.16666666666666669</v>
      </c>
      <c r="P4081" s="5">
        <f>IF(L4081,E4081/L4081,0)</f>
        <v>5</v>
      </c>
      <c r="Q4081" s="6" t="s">
        <v>8320</v>
      </c>
      <c r="R4081" s="6" t="s">
        <v>8321</v>
      </c>
      <c r="S4081" s="11">
        <f>(((J4081/60)/60)/24)+DATE(1970,1,1)</f>
        <v>42510.938900462963</v>
      </c>
      <c r="T4081" s="11">
        <f>(((I4081/60)/60)/24)+DATE(1970,1,1)</f>
        <v>42540.938900462963</v>
      </c>
      <c r="U4081">
        <f>YEAR(S4081)</f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E4082/D4082*100</f>
        <v>0</v>
      </c>
      <c r="P4082" s="5">
        <f>IF(L4082,E4082/L4082,0)</f>
        <v>0</v>
      </c>
      <c r="Q4082" s="6" t="s">
        <v>8320</v>
      </c>
      <c r="R4082" s="6" t="s">
        <v>8321</v>
      </c>
      <c r="S4082" s="11">
        <f>(((J4082/60)/60)/24)+DATE(1970,1,1)</f>
        <v>42511.698101851856</v>
      </c>
      <c r="T4082" s="11">
        <f>(((I4082/60)/60)/24)+DATE(1970,1,1)</f>
        <v>42535.787500000006</v>
      </c>
      <c r="U4082">
        <f>YEAR(S4082)</f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E4083/D4083*100</f>
        <v>15.737410071942445</v>
      </c>
      <c r="P4083" s="5">
        <f>IF(L4083,E4083/L4083,0)</f>
        <v>29.166666666666668</v>
      </c>
      <c r="Q4083" s="6" t="s">
        <v>8320</v>
      </c>
      <c r="R4083" s="6" t="s">
        <v>8321</v>
      </c>
      <c r="S4083" s="11">
        <f>(((J4083/60)/60)/24)+DATE(1970,1,1)</f>
        <v>42041.581307870365</v>
      </c>
      <c r="T4083" s="11">
        <f>(((I4083/60)/60)/24)+DATE(1970,1,1)</f>
        <v>42071.539641203708</v>
      </c>
      <c r="U4083">
        <f>YEAR(S4083)</f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E4084/D4084*100</f>
        <v>2</v>
      </c>
      <c r="P4084" s="5">
        <f>IF(L4084,E4084/L4084,0)</f>
        <v>1.5</v>
      </c>
      <c r="Q4084" s="6" t="s">
        <v>8320</v>
      </c>
      <c r="R4084" s="6" t="s">
        <v>8321</v>
      </c>
      <c r="S4084" s="11">
        <f>(((J4084/60)/60)/24)+DATE(1970,1,1)</f>
        <v>42307.189270833333</v>
      </c>
      <c r="T4084" s="11">
        <f>(((I4084/60)/60)/24)+DATE(1970,1,1)</f>
        <v>42322.958333333328</v>
      </c>
      <c r="U4084">
        <f>YEAR(S4084)</f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E4085/D4085*100</f>
        <v>21.685714285714287</v>
      </c>
      <c r="P4085" s="5">
        <f>IF(L4085,E4085/L4085,0)</f>
        <v>126.5</v>
      </c>
      <c r="Q4085" s="6" t="s">
        <v>8320</v>
      </c>
      <c r="R4085" s="6" t="s">
        <v>8321</v>
      </c>
      <c r="S4085" s="11">
        <f>(((J4085/60)/60)/24)+DATE(1970,1,1)</f>
        <v>42353.761759259258</v>
      </c>
      <c r="T4085" s="11">
        <f>(((I4085/60)/60)/24)+DATE(1970,1,1)</f>
        <v>42383.761759259258</v>
      </c>
      <c r="U4085">
        <f>YEAR(S4085)</f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E4086/D4086*100</f>
        <v>0.33333333333333337</v>
      </c>
      <c r="P4086" s="5">
        <f>IF(L4086,E4086/L4086,0)</f>
        <v>10</v>
      </c>
      <c r="Q4086" s="6" t="s">
        <v>8320</v>
      </c>
      <c r="R4086" s="6" t="s">
        <v>8321</v>
      </c>
      <c r="S4086" s="11">
        <f>(((J4086/60)/60)/24)+DATE(1970,1,1)</f>
        <v>42622.436412037037</v>
      </c>
      <c r="T4086" s="11">
        <f>(((I4086/60)/60)/24)+DATE(1970,1,1)</f>
        <v>42652.436412037037</v>
      </c>
      <c r="U4086">
        <f>YEAR(S4086)</f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E4087/D4087*100</f>
        <v>0.2857142857142857</v>
      </c>
      <c r="P4087" s="5">
        <f>IF(L4087,E4087/L4087,0)</f>
        <v>10</v>
      </c>
      <c r="Q4087" s="6" t="s">
        <v>8320</v>
      </c>
      <c r="R4087" s="6" t="s">
        <v>8321</v>
      </c>
      <c r="S4087" s="11">
        <f>(((J4087/60)/60)/24)+DATE(1970,1,1)</f>
        <v>42058.603877314818</v>
      </c>
      <c r="T4087" s="11">
        <f>(((I4087/60)/60)/24)+DATE(1970,1,1)</f>
        <v>42087.165972222225</v>
      </c>
      <c r="U4087">
        <f>YEAR(S4087)</f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E4088/D4088*100</f>
        <v>4.7</v>
      </c>
      <c r="P4088" s="5">
        <f>IF(L4088,E4088/L4088,0)</f>
        <v>9.4</v>
      </c>
      <c r="Q4088" s="6" t="s">
        <v>8320</v>
      </c>
      <c r="R4088" s="6" t="s">
        <v>8321</v>
      </c>
      <c r="S4088" s="11">
        <f>(((J4088/60)/60)/24)+DATE(1970,1,1)</f>
        <v>42304.940960648149</v>
      </c>
      <c r="T4088" s="11">
        <f>(((I4088/60)/60)/24)+DATE(1970,1,1)</f>
        <v>42329.166666666672</v>
      </c>
      <c r="U4088">
        <f>YEAR(S4088)</f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E4089/D4089*100</f>
        <v>0</v>
      </c>
      <c r="P4089" s="5">
        <f>IF(L4089,E4089/L4089,0)</f>
        <v>0</v>
      </c>
      <c r="Q4089" s="6" t="s">
        <v>8320</v>
      </c>
      <c r="R4089" s="6" t="s">
        <v>8321</v>
      </c>
      <c r="S4089" s="11">
        <f>(((J4089/60)/60)/24)+DATE(1970,1,1)</f>
        <v>42538.742893518516</v>
      </c>
      <c r="T4089" s="11">
        <f>(((I4089/60)/60)/24)+DATE(1970,1,1)</f>
        <v>42568.742893518516</v>
      </c>
      <c r="U4089">
        <f>YEAR(S4089)</f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E4090/D4090*100</f>
        <v>10.8</v>
      </c>
      <c r="P4090" s="5">
        <f>IF(L4090,E4090/L4090,0)</f>
        <v>72</v>
      </c>
      <c r="Q4090" s="6" t="s">
        <v>8320</v>
      </c>
      <c r="R4090" s="6" t="s">
        <v>8321</v>
      </c>
      <c r="S4090" s="11">
        <f>(((J4090/60)/60)/24)+DATE(1970,1,1)</f>
        <v>41990.612546296295</v>
      </c>
      <c r="T4090" s="11">
        <f>(((I4090/60)/60)/24)+DATE(1970,1,1)</f>
        <v>42020.434722222228</v>
      </c>
      <c r="U4090">
        <f>YEAR(S4090)</f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E4091/D4091*100</f>
        <v>4.8</v>
      </c>
      <c r="P4091" s="5">
        <f>IF(L4091,E4091/L4091,0)</f>
        <v>30</v>
      </c>
      <c r="Q4091" s="6" t="s">
        <v>8320</v>
      </c>
      <c r="R4091" s="6" t="s">
        <v>8321</v>
      </c>
      <c r="S4091" s="11">
        <f>(((J4091/60)/60)/24)+DATE(1970,1,1)</f>
        <v>42122.732499999998</v>
      </c>
      <c r="T4091" s="11">
        <f>(((I4091/60)/60)/24)+DATE(1970,1,1)</f>
        <v>42155.732638888891</v>
      </c>
      <c r="U4091">
        <f>YEAR(S4091)</f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E4092/D4092*100</f>
        <v>3.2</v>
      </c>
      <c r="P4092" s="5">
        <f>IF(L4092,E4092/L4092,0)</f>
        <v>10.666666666666666</v>
      </c>
      <c r="Q4092" s="6" t="s">
        <v>8320</v>
      </c>
      <c r="R4092" s="6" t="s">
        <v>8321</v>
      </c>
      <c r="S4092" s="11">
        <f>(((J4092/60)/60)/24)+DATE(1970,1,1)</f>
        <v>42209.67288194444</v>
      </c>
      <c r="T4092" s="11">
        <f>(((I4092/60)/60)/24)+DATE(1970,1,1)</f>
        <v>42223.625</v>
      </c>
      <c r="U4092">
        <f>YEAR(S4092)</f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E4093/D4093*100</f>
        <v>12.75</v>
      </c>
      <c r="P4093" s="5">
        <f>IF(L4093,E4093/L4093,0)</f>
        <v>25.5</v>
      </c>
      <c r="Q4093" s="6" t="s">
        <v>8320</v>
      </c>
      <c r="R4093" s="6" t="s">
        <v>8321</v>
      </c>
      <c r="S4093" s="11">
        <f>(((J4093/60)/60)/24)+DATE(1970,1,1)</f>
        <v>41990.506377314814</v>
      </c>
      <c r="T4093" s="11">
        <f>(((I4093/60)/60)/24)+DATE(1970,1,1)</f>
        <v>42020.506377314814</v>
      </c>
      <c r="U4093">
        <f>YEAR(S4093)</f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E4094/D4094*100</f>
        <v>1.8181818181818181E-2</v>
      </c>
      <c r="P4094" s="5">
        <f>IF(L4094,E4094/L4094,0)</f>
        <v>20</v>
      </c>
      <c r="Q4094" s="6" t="s">
        <v>8320</v>
      </c>
      <c r="R4094" s="6" t="s">
        <v>8321</v>
      </c>
      <c r="S4094" s="11">
        <f>(((J4094/60)/60)/24)+DATE(1970,1,1)</f>
        <v>42039.194988425923</v>
      </c>
      <c r="T4094" s="11">
        <f>(((I4094/60)/60)/24)+DATE(1970,1,1)</f>
        <v>42099.153321759266</v>
      </c>
      <c r="U4094">
        <f>YEAR(S4094)</f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E4095/D4095*100</f>
        <v>2.4</v>
      </c>
      <c r="P4095" s="5">
        <f>IF(L4095,E4095/L4095,0)</f>
        <v>15</v>
      </c>
      <c r="Q4095" s="6" t="s">
        <v>8320</v>
      </c>
      <c r="R4095" s="6" t="s">
        <v>8321</v>
      </c>
      <c r="S4095" s="11">
        <f>(((J4095/60)/60)/24)+DATE(1970,1,1)</f>
        <v>42178.815891203703</v>
      </c>
      <c r="T4095" s="11">
        <f>(((I4095/60)/60)/24)+DATE(1970,1,1)</f>
        <v>42238.815891203703</v>
      </c>
      <c r="U4095">
        <f>YEAR(S4095)</f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E4096/D4096*100</f>
        <v>36.5</v>
      </c>
      <c r="P4096" s="5">
        <f>IF(L4096,E4096/L4096,0)</f>
        <v>91.25</v>
      </c>
      <c r="Q4096" s="6" t="s">
        <v>8320</v>
      </c>
      <c r="R4096" s="6" t="s">
        <v>8321</v>
      </c>
      <c r="S4096" s="11">
        <f>(((J4096/60)/60)/24)+DATE(1970,1,1)</f>
        <v>41890.086805555555</v>
      </c>
      <c r="T4096" s="11">
        <f>(((I4096/60)/60)/24)+DATE(1970,1,1)</f>
        <v>41934.207638888889</v>
      </c>
      <c r="U4096">
        <f>YEAR(S4096)</f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E4097/D4097*100</f>
        <v>2.666666666666667</v>
      </c>
      <c r="P4097" s="5">
        <f>IF(L4097,E4097/L4097,0)</f>
        <v>800</v>
      </c>
      <c r="Q4097" s="6" t="s">
        <v>8320</v>
      </c>
      <c r="R4097" s="6" t="s">
        <v>8321</v>
      </c>
      <c r="S4097" s="11">
        <f>(((J4097/60)/60)/24)+DATE(1970,1,1)</f>
        <v>42693.031828703708</v>
      </c>
      <c r="T4097" s="11">
        <f>(((I4097/60)/60)/24)+DATE(1970,1,1)</f>
        <v>42723.031828703708</v>
      </c>
      <c r="U4097">
        <f>YEAR(S4097)</f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E4098/D4098*100</f>
        <v>11.428571428571429</v>
      </c>
      <c r="P4098" s="5">
        <f>IF(L4098,E4098/L4098,0)</f>
        <v>80</v>
      </c>
      <c r="Q4098" s="6" t="s">
        <v>8320</v>
      </c>
      <c r="R4098" s="6" t="s">
        <v>8321</v>
      </c>
      <c r="S4098" s="11">
        <f>(((J4098/60)/60)/24)+DATE(1970,1,1)</f>
        <v>42750.530312499999</v>
      </c>
      <c r="T4098" s="11">
        <f>(((I4098/60)/60)/24)+DATE(1970,1,1)</f>
        <v>42794.368749999994</v>
      </c>
      <c r="U4098">
        <f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E4099/D4099*100</f>
        <v>0</v>
      </c>
      <c r="P4099" s="5">
        <f>IF(L4099,E4099/L4099,0)</f>
        <v>0</v>
      </c>
      <c r="Q4099" s="6" t="s">
        <v>8320</v>
      </c>
      <c r="R4099" s="6" t="s">
        <v>8321</v>
      </c>
      <c r="S4099" s="11">
        <f>(((J4099/60)/60)/24)+DATE(1970,1,1)</f>
        <v>42344.824502314819</v>
      </c>
      <c r="T4099" s="11">
        <f>(((I4099/60)/60)/24)+DATE(1970,1,1)</f>
        <v>42400.996527777781</v>
      </c>
      <c r="U4099">
        <f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E4100/D4100*100</f>
        <v>0</v>
      </c>
      <c r="P4100" s="5">
        <f>IF(L4100,E4100/L4100,0)</f>
        <v>0</v>
      </c>
      <c r="Q4100" s="6" t="s">
        <v>8320</v>
      </c>
      <c r="R4100" s="6" t="s">
        <v>8321</v>
      </c>
      <c r="S4100" s="11">
        <f>(((J4100/60)/60)/24)+DATE(1970,1,1)</f>
        <v>42495.722187499996</v>
      </c>
      <c r="T4100" s="11">
        <f>(((I4100/60)/60)/24)+DATE(1970,1,1)</f>
        <v>42525.722187499996</v>
      </c>
      <c r="U4100">
        <f>YEAR(S4100)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E4101/D4101*100</f>
        <v>1.1111111111111112</v>
      </c>
      <c r="P4101" s="5">
        <f>IF(L4101,E4101/L4101,0)</f>
        <v>50</v>
      </c>
      <c r="Q4101" s="6" t="s">
        <v>8320</v>
      </c>
      <c r="R4101" s="6" t="s">
        <v>8321</v>
      </c>
      <c r="S4101" s="11">
        <f>(((J4101/60)/60)/24)+DATE(1970,1,1)</f>
        <v>42570.850381944445</v>
      </c>
      <c r="T4101" s="11">
        <f>(((I4101/60)/60)/24)+DATE(1970,1,1)</f>
        <v>42615.850381944445</v>
      </c>
      <c r="U4101">
        <f>YEAR(S4101)</f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E4102/D4102*100</f>
        <v>0</v>
      </c>
      <c r="P4102" s="5">
        <f>IF(L4102,E4102/L4102,0)</f>
        <v>0</v>
      </c>
      <c r="Q4102" s="6" t="s">
        <v>8320</v>
      </c>
      <c r="R4102" s="6" t="s">
        <v>8321</v>
      </c>
      <c r="S4102" s="11">
        <f>(((J4102/60)/60)/24)+DATE(1970,1,1)</f>
        <v>41927.124884259261</v>
      </c>
      <c r="T4102" s="11">
        <f>(((I4102/60)/60)/24)+DATE(1970,1,1)</f>
        <v>41937.124884259261</v>
      </c>
      <c r="U4102">
        <f>YEAR(S4102)</f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E4103/D4103*100</f>
        <v>0</v>
      </c>
      <c r="P4103" s="5">
        <f>IF(L4103,E4103/L4103,0)</f>
        <v>0</v>
      </c>
      <c r="Q4103" s="6" t="s">
        <v>8320</v>
      </c>
      <c r="R4103" s="6" t="s">
        <v>8321</v>
      </c>
      <c r="S4103" s="11">
        <f>(((J4103/60)/60)/24)+DATE(1970,1,1)</f>
        <v>42730.903726851851</v>
      </c>
      <c r="T4103" s="11">
        <f>(((I4103/60)/60)/24)+DATE(1970,1,1)</f>
        <v>42760.903726851851</v>
      </c>
      <c r="U4103">
        <f>YEAR(S4103)</f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E4104/D4104*100</f>
        <v>27.400000000000002</v>
      </c>
      <c r="P4104" s="5">
        <f>IF(L4104,E4104/L4104,0)</f>
        <v>22.833333333333332</v>
      </c>
      <c r="Q4104" s="6" t="s">
        <v>8320</v>
      </c>
      <c r="R4104" s="6" t="s">
        <v>8321</v>
      </c>
      <c r="S4104" s="11">
        <f>(((J4104/60)/60)/24)+DATE(1970,1,1)</f>
        <v>42475.848067129627</v>
      </c>
      <c r="T4104" s="11">
        <f>(((I4104/60)/60)/24)+DATE(1970,1,1)</f>
        <v>42505.848067129627</v>
      </c>
      <c r="U4104">
        <f>YEAR(S4104)</f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E4105/D4105*100</f>
        <v>10</v>
      </c>
      <c r="P4105" s="5">
        <f>IF(L4105,E4105/L4105,0)</f>
        <v>16.666666666666668</v>
      </c>
      <c r="Q4105" s="6" t="s">
        <v>8320</v>
      </c>
      <c r="R4105" s="6" t="s">
        <v>8321</v>
      </c>
      <c r="S4105" s="11">
        <f>(((J4105/60)/60)/24)+DATE(1970,1,1)</f>
        <v>42188.83293981482</v>
      </c>
      <c r="T4105" s="11">
        <f>(((I4105/60)/60)/24)+DATE(1970,1,1)</f>
        <v>42242.772222222222</v>
      </c>
      <c r="U4105">
        <f>YEAR(S4105)</f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E4106/D4106*100</f>
        <v>21.366666666666667</v>
      </c>
      <c r="P4106" s="5">
        <f>IF(L4106,E4106/L4106,0)</f>
        <v>45.785714285714285</v>
      </c>
      <c r="Q4106" s="6" t="s">
        <v>8320</v>
      </c>
      <c r="R4106" s="6" t="s">
        <v>8321</v>
      </c>
      <c r="S4106" s="11">
        <f>(((J4106/60)/60)/24)+DATE(1970,1,1)</f>
        <v>42640.278171296297</v>
      </c>
      <c r="T4106" s="11">
        <f>(((I4106/60)/60)/24)+DATE(1970,1,1)</f>
        <v>42670.278171296297</v>
      </c>
      <c r="U4106">
        <f>YEAR(S4106)</f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E4107/D4107*100</f>
        <v>6.9696969696969706</v>
      </c>
      <c r="P4107" s="5">
        <f>IF(L4107,E4107/L4107,0)</f>
        <v>383.33333333333331</v>
      </c>
      <c r="Q4107" s="6" t="s">
        <v>8320</v>
      </c>
      <c r="R4107" s="6" t="s">
        <v>8321</v>
      </c>
      <c r="S4107" s="11">
        <f>(((J4107/60)/60)/24)+DATE(1970,1,1)</f>
        <v>42697.010520833333</v>
      </c>
      <c r="T4107" s="11">
        <f>(((I4107/60)/60)/24)+DATE(1970,1,1)</f>
        <v>42730.010520833333</v>
      </c>
      <c r="U4107">
        <f>YEAR(S4107)</f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E4108/D4108*100</f>
        <v>70.599999999999994</v>
      </c>
      <c r="P4108" s="5">
        <f>IF(L4108,E4108/L4108,0)</f>
        <v>106.96969696969697</v>
      </c>
      <c r="Q4108" s="6" t="s">
        <v>8320</v>
      </c>
      <c r="R4108" s="6" t="s">
        <v>8321</v>
      </c>
      <c r="S4108" s="11">
        <f>(((J4108/60)/60)/24)+DATE(1970,1,1)</f>
        <v>42053.049375000002</v>
      </c>
      <c r="T4108" s="11">
        <f>(((I4108/60)/60)/24)+DATE(1970,1,1)</f>
        <v>42096.041666666672</v>
      </c>
      <c r="U4108">
        <f>YEAR(S4108)</f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E4109/D4109*100</f>
        <v>2.0500000000000003</v>
      </c>
      <c r="P4109" s="5">
        <f>IF(L4109,E4109/L4109,0)</f>
        <v>10.25</v>
      </c>
      <c r="Q4109" s="6" t="s">
        <v>8320</v>
      </c>
      <c r="R4109" s="6" t="s">
        <v>8321</v>
      </c>
      <c r="S4109" s="11">
        <f>(((J4109/60)/60)/24)+DATE(1970,1,1)</f>
        <v>41883.916678240741</v>
      </c>
      <c r="T4109" s="11">
        <f>(((I4109/60)/60)/24)+DATE(1970,1,1)</f>
        <v>41906.916678240741</v>
      </c>
      <c r="U4109">
        <f>YEAR(S4109)</f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E4110/D4110*100</f>
        <v>1.9666666666666666</v>
      </c>
      <c r="P4110" s="5">
        <f>IF(L4110,E4110/L4110,0)</f>
        <v>59</v>
      </c>
      <c r="Q4110" s="6" t="s">
        <v>8320</v>
      </c>
      <c r="R4110" s="6" t="s">
        <v>8321</v>
      </c>
      <c r="S4110" s="11">
        <f>(((J4110/60)/60)/24)+DATE(1970,1,1)</f>
        <v>42767.031678240746</v>
      </c>
      <c r="T4110" s="11">
        <f>(((I4110/60)/60)/24)+DATE(1970,1,1)</f>
        <v>42797.208333333328</v>
      </c>
      <c r="U4110">
        <f>YEAR(S4110)</f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E4111/D4111*100</f>
        <v>0</v>
      </c>
      <c r="P4111" s="5">
        <f>IF(L4111,E4111/L4111,0)</f>
        <v>0</v>
      </c>
      <c r="Q4111" s="6" t="s">
        <v>8320</v>
      </c>
      <c r="R4111" s="6" t="s">
        <v>8321</v>
      </c>
      <c r="S4111" s="11">
        <f>(((J4111/60)/60)/24)+DATE(1970,1,1)</f>
        <v>42307.539398148147</v>
      </c>
      <c r="T4111" s="11">
        <f>(((I4111/60)/60)/24)+DATE(1970,1,1)</f>
        <v>42337.581064814818</v>
      </c>
      <c r="U4111">
        <f>YEAR(S4111)</f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E4112/D4112*100</f>
        <v>28.666666666666668</v>
      </c>
      <c r="P4112" s="5">
        <f>IF(L4112,E4112/L4112,0)</f>
        <v>14.333333333333334</v>
      </c>
      <c r="Q4112" s="6" t="s">
        <v>8320</v>
      </c>
      <c r="R4112" s="6" t="s">
        <v>8321</v>
      </c>
      <c r="S4112" s="11">
        <f>(((J4112/60)/60)/24)+DATE(1970,1,1)</f>
        <v>42512.626747685179</v>
      </c>
      <c r="T4112" s="11">
        <f>(((I4112/60)/60)/24)+DATE(1970,1,1)</f>
        <v>42572.626747685179</v>
      </c>
      <c r="U4112">
        <f>YEAR(S4112)</f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E4113/D4113*100</f>
        <v>3.1333333333333333</v>
      </c>
      <c r="P4113" s="5">
        <f>IF(L4113,E4113/L4113,0)</f>
        <v>15.666666666666666</v>
      </c>
      <c r="Q4113" s="6" t="s">
        <v>8320</v>
      </c>
      <c r="R4113" s="6" t="s">
        <v>8321</v>
      </c>
      <c r="S4113" s="11">
        <f>(((J4113/60)/60)/24)+DATE(1970,1,1)</f>
        <v>42029.135879629626</v>
      </c>
      <c r="T4113" s="11">
        <f>(((I4113/60)/60)/24)+DATE(1970,1,1)</f>
        <v>42059.135879629626</v>
      </c>
      <c r="U4113">
        <f>YEAR(S4113)</f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E4114/D4114*100</f>
        <v>0.04</v>
      </c>
      <c r="P4114" s="5">
        <f>IF(L4114,E4114/L4114,0)</f>
        <v>1</v>
      </c>
      <c r="Q4114" s="6" t="s">
        <v>8320</v>
      </c>
      <c r="R4114" s="6" t="s">
        <v>8321</v>
      </c>
      <c r="S4114" s="11">
        <f>(((J4114/60)/60)/24)+DATE(1970,1,1)</f>
        <v>42400.946597222224</v>
      </c>
      <c r="T4114" s="11">
        <f>(((I4114/60)/60)/24)+DATE(1970,1,1)</f>
        <v>42428</v>
      </c>
      <c r="U4114">
        <f>YEAR(S4114)</f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E4115/D4115*100</f>
        <v>0.2</v>
      </c>
      <c r="P4115" s="5">
        <f>IF(L4115,E4115/L4115,0)</f>
        <v>1</v>
      </c>
      <c r="Q4115" s="6" t="s">
        <v>8320</v>
      </c>
      <c r="R4115" s="6" t="s">
        <v>8321</v>
      </c>
      <c r="S4115" s="11">
        <f>(((J4115/60)/60)/24)+DATE(1970,1,1)</f>
        <v>42358.573182870372</v>
      </c>
      <c r="T4115" s="11">
        <f>(((I4115/60)/60)/24)+DATE(1970,1,1)</f>
        <v>42377.273611111115</v>
      </c>
      <c r="U4115">
        <f>YEAR(S4115)</f>
        <v>2015</v>
      </c>
    </row>
  </sheetData>
  <sortState xmlns:xlrd2="http://schemas.microsoft.com/office/spreadsheetml/2017/richdata2" ref="A2:U4115">
    <sortCondition ref="A1"/>
  </sortState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7B0E0-222F-A14B-84CB-E228C91E1D57}">
  <dimension ref="A1:I16"/>
  <sheetViews>
    <sheetView tabSelected="1" topLeftCell="A46" zoomScale="121" zoomScaleNormal="120" workbookViewId="0">
      <selection activeCell="E50" sqref="E50"/>
    </sheetView>
  </sheetViews>
  <sheetFormatPr baseColWidth="10" defaultRowHeight="15" x14ac:dyDescent="0.2"/>
  <cols>
    <col min="1" max="1" width="24.33203125" customWidth="1"/>
    <col min="2" max="2" width="15.83203125" customWidth="1"/>
    <col min="3" max="3" width="14.6640625" customWidth="1"/>
    <col min="4" max="4" width="14.33203125" customWidth="1"/>
    <col min="5" max="5" width="12.5" customWidth="1"/>
    <col min="6" max="6" width="18.1640625" customWidth="1"/>
    <col min="7" max="7" width="14.6640625" customWidth="1"/>
    <col min="8" max="8" width="17.1640625" customWidth="1"/>
  </cols>
  <sheetData>
    <row r="1" spans="1:9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8386</v>
      </c>
      <c r="G1" t="s">
        <v>8387</v>
      </c>
      <c r="H1" t="s">
        <v>8388</v>
      </c>
    </row>
    <row r="2" spans="1:9" x14ac:dyDescent="0.2">
      <c r="A2" t="s">
        <v>8389</v>
      </c>
      <c r="B2">
        <f>COUNTIFS([0]!goal,"&lt;1000",[0]!state,"successful")</f>
        <v>322</v>
      </c>
      <c r="C2">
        <f>COUNTIFS([0]!goal,"&lt;1000",[0]!state,"failed")</f>
        <v>113</v>
      </c>
      <c r="D2">
        <f>COUNTIFS([0]!goal,"&lt;1000",[0]!state,"canceled")</f>
        <v>18</v>
      </c>
      <c r="E2">
        <f>SUM(B2:D2)</f>
        <v>453</v>
      </c>
      <c r="F2" s="14">
        <f>B2/E2*100</f>
        <v>71.081677704194263</v>
      </c>
      <c r="G2" s="14">
        <f>C2/E2*100</f>
        <v>24.944812362030905</v>
      </c>
      <c r="H2" s="14">
        <f>D2/E2*100</f>
        <v>3.9735099337748347</v>
      </c>
      <c r="I2" s="14"/>
    </row>
    <row r="3" spans="1:9" x14ac:dyDescent="0.2">
      <c r="A3" t="s">
        <v>8390</v>
      </c>
      <c r="B3">
        <f>COUNTIFS([0]!goal,"&gt;=1000",[0]!goal,"&lt;4999",[0]!state,"successful")</f>
        <v>931</v>
      </c>
      <c r="C3">
        <f>COUNTIFS([0]!goal,"&gt;=1000",[0]!goal,"&lt;4999",[0]!state,"failed")</f>
        <v>420</v>
      </c>
      <c r="D3">
        <f>COUNTIFS([0]!goal,"&gt;=1000",[0]!goal,"&lt;4999",[0]!state,"canceled")</f>
        <v>60</v>
      </c>
      <c r="E3">
        <f>SUM(B3:D3)</f>
        <v>1411</v>
      </c>
      <c r="F3" s="14">
        <f t="shared" ref="F3:F13" si="0">B3/E3*100</f>
        <v>65.981573352232459</v>
      </c>
      <c r="G3" s="14">
        <f t="shared" ref="G3:G13" si="1">C3/E3*100</f>
        <v>29.766123316796602</v>
      </c>
      <c r="H3" s="14">
        <f t="shared" ref="H3:H13" si="2">D3/E3*100</f>
        <v>4.2523033309709426</v>
      </c>
      <c r="I3" s="14"/>
    </row>
    <row r="4" spans="1:9" x14ac:dyDescent="0.2">
      <c r="A4" t="s">
        <v>8391</v>
      </c>
      <c r="B4">
        <f>COUNTIFS([0]!goal,"&gt;=5000",[0]!goal,"&lt;9999",[0]!state,"successful")</f>
        <v>380</v>
      </c>
      <c r="C4">
        <f>COUNTIFS([0]!goal,"&gt;=5000",[0]!goal,"&lt;9999",[0]!state,"failed")</f>
        <v>282</v>
      </c>
      <c r="D4">
        <f>COUNTIFS([0]!goal,"&gt;=5000",[0]!goal,"&lt;9999",[0]!state,"canceled")</f>
        <v>51</v>
      </c>
      <c r="E4">
        <f>SUM(B4:D4)</f>
        <v>713</v>
      </c>
      <c r="F4" s="14">
        <f t="shared" si="0"/>
        <v>53.295932678821877</v>
      </c>
      <c r="G4" s="14">
        <f t="shared" si="1"/>
        <v>39.551192145862551</v>
      </c>
      <c r="H4" s="14">
        <f t="shared" si="2"/>
        <v>7.1528751753155682</v>
      </c>
      <c r="I4" s="14"/>
    </row>
    <row r="5" spans="1:9" x14ac:dyDescent="0.2">
      <c r="A5" t="s">
        <v>8392</v>
      </c>
      <c r="B5">
        <f>COUNTIFS([0]!goal,"&gt;=10000",[0]!goal,"&lt;14999",[0]!state,"successful")</f>
        <v>168</v>
      </c>
      <c r="C5">
        <f>COUNTIFS([0]!goal,"&gt;=10000",[0]!goal,"&lt;14999",[0]!state,"failed")</f>
        <v>144</v>
      </c>
      <c r="D5">
        <f>COUNTIFS([0]!goal,"&gt;=10000",[0]!goal,"&lt;14999",[0]!state,"canceled")</f>
        <v>40</v>
      </c>
      <c r="E5">
        <f>SUM(B5:D5)</f>
        <v>352</v>
      </c>
      <c r="F5" s="14">
        <f t="shared" si="0"/>
        <v>47.727272727272727</v>
      </c>
      <c r="G5" s="14">
        <f t="shared" si="1"/>
        <v>40.909090909090914</v>
      </c>
      <c r="H5" s="14">
        <f t="shared" si="2"/>
        <v>11.363636363636363</v>
      </c>
      <c r="I5" s="14"/>
    </row>
    <row r="6" spans="1:9" x14ac:dyDescent="0.2">
      <c r="A6" t="s">
        <v>8393</v>
      </c>
      <c r="B6">
        <f>COUNTIFS([0]!goal,"&gt;=15000",[0]!goal,"&lt;19999",[0]!state,"successful")</f>
        <v>94</v>
      </c>
      <c r="C6">
        <f>COUNTIFS([0]!goal,"&gt;=15000",[0]!goal,"&lt;19999",[0]!state,"failed")</f>
        <v>90</v>
      </c>
      <c r="D6">
        <f>COUNTIFS([0]!goal,"&gt;=15000",[0]!goal,"&lt;19999",[0]!state,"canceled")</f>
        <v>17</v>
      </c>
      <c r="E6">
        <f>SUM(B6:D6)</f>
        <v>201</v>
      </c>
      <c r="F6" s="14">
        <f t="shared" si="0"/>
        <v>46.766169154228855</v>
      </c>
      <c r="G6" s="14">
        <f t="shared" si="1"/>
        <v>44.776119402985074</v>
      </c>
      <c r="H6" s="14">
        <f t="shared" si="2"/>
        <v>8.4577114427860707</v>
      </c>
      <c r="I6" s="14"/>
    </row>
    <row r="7" spans="1:9" x14ac:dyDescent="0.2">
      <c r="A7" t="s">
        <v>8394</v>
      </c>
      <c r="B7">
        <f>COUNTIFS([0]!goal,"&gt;=20000",[0]!goal,"&lt;24999",[0]!state,"successful")</f>
        <v>62</v>
      </c>
      <c r="C7">
        <f>COUNTIFS([0]!goal,"&gt;=20000",[0]!goal,"&lt;24999",[0]!state,"failed")</f>
        <v>72</v>
      </c>
      <c r="D7">
        <f>COUNTIFS([0]!goal,"&gt;=20000",[0]!goal,"&lt;24999",[0]!state,"canceled")</f>
        <v>14</v>
      </c>
      <c r="E7">
        <f>SUM(B7:D7)</f>
        <v>148</v>
      </c>
      <c r="F7" s="14">
        <f t="shared" si="0"/>
        <v>41.891891891891895</v>
      </c>
      <c r="G7" s="14">
        <f t="shared" si="1"/>
        <v>48.648648648648653</v>
      </c>
      <c r="H7" s="14">
        <f t="shared" si="2"/>
        <v>9.4594594594594597</v>
      </c>
      <c r="I7" s="14"/>
    </row>
    <row r="8" spans="1:9" x14ac:dyDescent="0.2">
      <c r="A8" t="s">
        <v>8395</v>
      </c>
      <c r="B8">
        <f>COUNTIFS([0]!goal,"&gt;=25000",[0]!goal,"&lt;29999",[0]!state,"successful")</f>
        <v>55</v>
      </c>
      <c r="C8">
        <f>COUNTIFS([0]!goal,"&gt;=25000",[0]!goal,"&lt;29999",[0]!state,"failed")</f>
        <v>64</v>
      </c>
      <c r="D8">
        <f>COUNTIFS([0]!goal,"&gt;=25000",[0]!goal,"&lt;29999",[0]!state,"canceled")</f>
        <v>18</v>
      </c>
      <c r="E8">
        <f>SUM(B8:D8)</f>
        <v>137</v>
      </c>
      <c r="F8" s="14">
        <f t="shared" si="0"/>
        <v>40.145985401459853</v>
      </c>
      <c r="G8" s="14">
        <f t="shared" si="1"/>
        <v>46.715328467153284</v>
      </c>
      <c r="H8" s="14">
        <f t="shared" si="2"/>
        <v>13.138686131386862</v>
      </c>
      <c r="I8" s="14"/>
    </row>
    <row r="9" spans="1:9" x14ac:dyDescent="0.2">
      <c r="A9" t="s">
        <v>8396</v>
      </c>
      <c r="B9">
        <f>COUNTIFS([0]!goal,"&gt;=30000",[0]!goal,"&lt;34999",[0]!state,"successful")</f>
        <v>32</v>
      </c>
      <c r="C9">
        <f>COUNTIFS([0]!goal,"&gt;=30000",[0]!goal,"&lt;34999",[0]!state,"failed")</f>
        <v>37</v>
      </c>
      <c r="D9">
        <f>COUNTIFS([0]!goal,"&gt;=30000",[0]!goal,"&lt;34999",[0]!state,"canceled")</f>
        <v>13</v>
      </c>
      <c r="E9">
        <f>SUM(B9:D9)</f>
        <v>82</v>
      </c>
      <c r="F9" s="14">
        <f t="shared" si="0"/>
        <v>39.024390243902438</v>
      </c>
      <c r="G9" s="14">
        <f t="shared" si="1"/>
        <v>45.121951219512198</v>
      </c>
      <c r="H9" s="14">
        <f t="shared" si="2"/>
        <v>15.853658536585366</v>
      </c>
      <c r="I9" s="14"/>
    </row>
    <row r="10" spans="1:9" x14ac:dyDescent="0.2">
      <c r="A10" t="s">
        <v>8397</v>
      </c>
      <c r="B10">
        <f>COUNTIFS([0]!goal,"&gt;=35000",[0]!goal,"&lt;39999",[0]!state,"successful")</f>
        <v>26</v>
      </c>
      <c r="C10">
        <f>COUNTIFS([0]!goal,"&gt;=35000",[0]!goal,"&lt;39999",[0]!state,"failed")</f>
        <v>22</v>
      </c>
      <c r="D10">
        <f>COUNTIFS([0]!goal,"&gt;=35000",[0]!goal,"&lt;39999",[0]!state,"canceled")</f>
        <v>7</v>
      </c>
      <c r="E10">
        <f>SUM(B10:D10)</f>
        <v>55</v>
      </c>
      <c r="F10" s="14">
        <f t="shared" si="0"/>
        <v>47.272727272727273</v>
      </c>
      <c r="G10" s="14">
        <f t="shared" si="1"/>
        <v>40</v>
      </c>
      <c r="H10" s="14">
        <f t="shared" si="2"/>
        <v>12.727272727272727</v>
      </c>
      <c r="I10" s="14"/>
    </row>
    <row r="11" spans="1:9" x14ac:dyDescent="0.2">
      <c r="A11" t="s">
        <v>8398</v>
      </c>
      <c r="B11">
        <f>COUNTIFS([0]!goal,"&gt;=40000",[0]!goal,"&lt;44999",[0]!state,"successful")</f>
        <v>21</v>
      </c>
      <c r="C11">
        <f>COUNTIFS([0]!goal,"&gt;=40000",[0]!goal,"&lt;44999",[0]!state,"failed")</f>
        <v>16</v>
      </c>
      <c r="D11">
        <f>COUNTIFS([0]!goal,"&gt;=40000",[0]!goal,"&lt;44999",[0]!state,"canceled")</f>
        <v>6</v>
      </c>
      <c r="E11">
        <f>SUM(B11:D11)</f>
        <v>43</v>
      </c>
      <c r="F11" s="14">
        <f t="shared" si="0"/>
        <v>48.837209302325576</v>
      </c>
      <c r="G11" s="14">
        <f t="shared" si="1"/>
        <v>37.209302325581397</v>
      </c>
      <c r="H11" s="14">
        <f t="shared" si="2"/>
        <v>13.953488372093023</v>
      </c>
      <c r="I11" s="14"/>
    </row>
    <row r="12" spans="1:9" x14ac:dyDescent="0.2">
      <c r="A12" t="s">
        <v>8399</v>
      </c>
      <c r="B12">
        <f>COUNTIFS([0]!goal,"&gt;=45000",[0]!goal,"&lt;49999",[0]!state,"successful")</f>
        <v>6</v>
      </c>
      <c r="C12">
        <f>COUNTIFS([0]!goal,"&gt;=45000",[0]!goal,"&lt;49999",[0]!state,"failed")</f>
        <v>11</v>
      </c>
      <c r="D12">
        <f>COUNTIFS([0]!goal,"&gt;=45000",[0]!goal,"&lt;49999",[0]!state,"canceled")</f>
        <v>4</v>
      </c>
      <c r="E12">
        <f>SUM(B12:D12)</f>
        <v>21</v>
      </c>
      <c r="F12" s="14">
        <f t="shared" si="0"/>
        <v>28.571428571428569</v>
      </c>
      <c r="G12" s="14">
        <f t="shared" si="1"/>
        <v>52.380952380952387</v>
      </c>
      <c r="H12" s="14">
        <f t="shared" si="2"/>
        <v>19.047619047619047</v>
      </c>
      <c r="I12" s="14"/>
    </row>
    <row r="13" spans="1:9" x14ac:dyDescent="0.2">
      <c r="A13" t="s">
        <v>8400</v>
      </c>
      <c r="B13">
        <f>COUNTIFS([0]!goal,"&gt;=50000",[0]!state,"successful")</f>
        <v>86</v>
      </c>
      <c r="C13">
        <f>COUNTIFS([0]!goal,"&gt;=50000",[0]!state,"failed")</f>
        <v>258</v>
      </c>
      <c r="D13">
        <f>COUNTIFS([0]!goal,"&gt;=50000",[0]!state,"canceled")</f>
        <v>100</v>
      </c>
      <c r="E13">
        <f>SUM(B13:D13)</f>
        <v>444</v>
      </c>
      <c r="F13" s="14">
        <f t="shared" si="0"/>
        <v>19.36936936936937</v>
      </c>
      <c r="G13" s="14">
        <f t="shared" si="1"/>
        <v>58.108108108108105</v>
      </c>
      <c r="H13" s="14">
        <f t="shared" si="2"/>
        <v>22.522522522522522</v>
      </c>
      <c r="I13" s="14"/>
    </row>
    <row r="14" spans="1:9" x14ac:dyDescent="0.2">
      <c r="B14">
        <f>COUNTIF([0]!state,"successful")</f>
        <v>2185</v>
      </c>
      <c r="C14">
        <f>COUNTIF([0]!state,"failed")</f>
        <v>1530</v>
      </c>
      <c r="D14">
        <f>COUNTIF([0]!state,"canceled")</f>
        <v>349</v>
      </c>
    </row>
    <row r="15" spans="1:9" x14ac:dyDescent="0.2">
      <c r="B15">
        <f>SUM(B2:B13)</f>
        <v>2183</v>
      </c>
      <c r="C15">
        <f>SUM(C2:C13)</f>
        <v>1529</v>
      </c>
      <c r="D15">
        <f>SUM(D2:D13)</f>
        <v>348</v>
      </c>
    </row>
    <row r="16" spans="1:9" ht="20" customHeight="1" x14ac:dyDescent="0.2">
      <c r="B16" s="13" t="s">
        <v>8385</v>
      </c>
      <c r="C16" s="13"/>
      <c r="D16" s="13"/>
    </row>
  </sheetData>
  <mergeCells count="1">
    <mergeCell ref="B16:D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pivot_by_cat</vt:lpstr>
      <vt:lpstr>pivot_by_subcat</vt:lpstr>
      <vt:lpstr>pivot_by_month</vt:lpstr>
      <vt:lpstr>raw_data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Cherie Mosher</cp:lastModifiedBy>
  <dcterms:created xsi:type="dcterms:W3CDTF">2017-04-20T15:17:24Z</dcterms:created>
  <dcterms:modified xsi:type="dcterms:W3CDTF">2019-09-09T21:29:20Z</dcterms:modified>
</cp:coreProperties>
</file>