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utput R\Taller 2\Taller_2\document\"/>
    </mc:Choice>
  </mc:AlternateContent>
  <xr:revisionPtr revIDLastSave="0" documentId="13_ncr:1_{E48F5E88-6F38-437B-80B2-A4B7C3462D1E}" xr6:coauthVersionLast="47" xr6:coauthVersionMax="47" xr10:uidLastSave="{00000000-0000-0000-0000-000000000000}"/>
  <bookViews>
    <workbookView xWindow="-120" yWindow="-120" windowWidth="20730" windowHeight="11040" xr2:uid="{4EF253AD-84DE-40BE-81C1-9111B258F326}"/>
  </bookViews>
  <sheets>
    <sheet name="Apart" sheetId="3" r:id="rId1"/>
    <sheet name="Casas" sheetId="1" r:id="rId2"/>
    <sheet name="Tablas" sheetId="4" r:id="rId3"/>
    <sheet name="Hoja2" sheetId="5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C55" i="1"/>
  <c r="C54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55" i="3"/>
  <c r="B54" i="3"/>
  <c r="B55" i="1"/>
  <c r="B54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<sst xmlns="http://schemas.openxmlformats.org/spreadsheetml/2006/main" count="177" uniqueCount="75">
  <si>
    <t>Estrato</t>
  </si>
  <si>
    <t>Habitaciones</t>
  </si>
  <si>
    <t>Baños</t>
  </si>
  <si>
    <t>Latitud</t>
  </si>
  <si>
    <t>Longitud</t>
  </si>
  <si>
    <t>Terraza</t>
  </si>
  <si>
    <t>Garaje</t>
  </si>
  <si>
    <t>Sala_BBQ</t>
  </si>
  <si>
    <t>Gimnasio</t>
  </si>
  <si>
    <t>Chimenea</t>
  </si>
  <si>
    <t>Seguridad</t>
  </si>
  <si>
    <t>Dist_Parques</t>
  </si>
  <si>
    <t>Año</t>
  </si>
  <si>
    <t>Dist_Establecimientos</t>
  </si>
  <si>
    <t>Dist_C_Comerc</t>
  </si>
  <si>
    <t>Dist_Centros_Educ</t>
  </si>
  <si>
    <t>Dist_Restaurantes</t>
  </si>
  <si>
    <t>Dist_Bancos</t>
  </si>
  <si>
    <r>
      <t>Habitaciones</t>
    </r>
    <r>
      <rPr>
        <vertAlign val="superscript"/>
        <sz val="11"/>
        <color theme="1"/>
        <rFont val="Calibri"/>
        <family val="2"/>
        <scheme val="minor"/>
      </rPr>
      <t>2</t>
    </r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</si>
  <si>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</si>
  <si>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</si>
  <si>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Note: *p&lt;0.1; **p&lt;0.05; ***p&lt;0.01</t>
  </si>
  <si>
    <t>Constante</t>
  </si>
  <si>
    <t>M2_por_Habitación</t>
  </si>
  <si>
    <t>Dist_Transp_Público</t>
  </si>
  <si>
    <t>(1)</t>
  </si>
  <si>
    <t>(2)</t>
  </si>
  <si>
    <t>Base Completa</t>
  </si>
  <si>
    <t>Estrato 4</t>
  </si>
  <si>
    <t>---------------------------------------------------------------------</t>
  </si>
  <si>
    <t>=================================================</t>
  </si>
  <si>
    <t>----------------------------------------------------------------------</t>
  </si>
  <si>
    <t>Variable Dependiente : Log(Precio)</t>
  </si>
  <si>
    <t>Constant</t>
  </si>
  <si>
    <t>--------------------------------------------------------------------------------------</t>
  </si>
  <si>
    <t>================</t>
  </si>
  <si>
    <t>============</t>
  </si>
  <si>
    <t>==============</t>
  </si>
  <si>
    <t>N</t>
  </si>
  <si>
    <t>Mean</t>
  </si>
  <si>
    <t>St. Dev.</t>
  </si>
  <si>
    <t>Min</t>
  </si>
  <si>
    <t>Max</t>
  </si>
  <si>
    <t>----------------</t>
  </si>
  <si>
    <t>------------</t>
  </si>
  <si>
    <t>--------------</t>
  </si>
  <si>
    <t>Precio</t>
  </si>
  <si>
    <t>Precio_M2</t>
  </si>
  <si>
    <t>Area</t>
  </si>
  <si>
    <t>============================================================================================</t>
  </si>
  <si>
    <t>-----------------------------------------------------------------------------------------------------------</t>
  </si>
  <si>
    <t>Estadísticas</t>
  </si>
  <si>
    <t xml:space="preserve">Dist_Transp_Público   </t>
  </si>
  <si>
    <t>======</t>
  </si>
  <si>
    <t>------</t>
  </si>
  <si>
    <t>-----------------------------------------------------------------------------------------------------</t>
  </si>
  <si>
    <t>-------------------------------------------------------------------------------------------</t>
  </si>
  <si>
    <t>=============================================================================================</t>
  </si>
  <si>
    <r>
      <rPr>
        <b/>
        <sz val="11"/>
        <color theme="1"/>
        <rFont val="Calibri"/>
        <family val="2"/>
        <scheme val="minor"/>
      </rPr>
      <t>Apartamentos: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</si>
  <si>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r>
      <rPr>
        <b/>
        <sz val="11"/>
        <color theme="1"/>
        <rFont val="Calibri"/>
        <family val="2"/>
        <scheme val="minor"/>
      </rPr>
      <t>Casas:</t>
    </r>
    <r>
      <rPr>
        <sz val="11"/>
        <color theme="1"/>
        <rFont val="Calibri"/>
        <family val="2"/>
        <scheme val="minor"/>
      </rPr>
      <t xml:space="preserve"> Estadísticas de variables seleccionadas </t>
    </r>
  </si>
  <si>
    <t>Rango de Precios</t>
  </si>
  <si>
    <t>Part. %</t>
  </si>
  <si>
    <t>19.50-19.65</t>
  </si>
  <si>
    <t>19.65-19.80</t>
  </si>
  <si>
    <t>19.80-19.95</t>
  </si>
  <si>
    <t>19.95-20.10</t>
  </si>
  <si>
    <t>20.10-20.25</t>
  </si>
  <si>
    <t>20.25-20.4</t>
  </si>
  <si>
    <t>20.4-20.55</t>
  </si>
  <si>
    <t>20.55-20.80</t>
  </si>
  <si>
    <t>20.80-20.95</t>
  </si>
  <si>
    <t>20.95-21.10</t>
  </si>
  <si>
    <t>21.10-21.25</t>
  </si>
  <si>
    <r>
      <rPr>
        <b/>
        <sz val="11"/>
        <color theme="1"/>
        <rFont val="Calibri"/>
        <family val="2"/>
        <scheme val="minor"/>
      </rPr>
      <t>Casas:</t>
    </r>
    <r>
      <rPr>
        <sz val="11"/>
        <color theme="1"/>
        <rFont val="Calibri"/>
        <family val="2"/>
        <scheme val="minor"/>
      </rPr>
      <t xml:space="preserve"> Estadísticas de Rangos de Precios</t>
    </r>
  </si>
  <si>
    <r>
      <rPr>
        <b/>
        <sz val="11"/>
        <color theme="1"/>
        <rFont val="Calibri"/>
        <family val="2"/>
        <scheme val="minor"/>
      </rPr>
      <t>Apartamentos:</t>
    </r>
    <r>
      <rPr>
        <sz val="11"/>
        <color theme="1"/>
        <rFont val="Calibri"/>
        <family val="2"/>
        <scheme val="minor"/>
      </rPr>
      <t xml:space="preserve"> Estadísticas de Rangos de Precios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</si>
</sst>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scadia Code"/>
      <family val="3"/>
    </font>
    <font>
      <sz val="11"/>
      <name val="Calibri"/>
      <family val="2"/>
      <scheme val="minor"/>
    </font>
    <font>
      <sz val="1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3" fontId="0" fillId="0" borderId="0" xfId="0" applyNumberFormat="1"/>
    <xf numFmtId="4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6" fillId="0" borderId="0" xfId="0" quotePrefix="1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1" applyNumberFormat="1" applyFont="1"/>
    <xf numFmtId="2" fontId="0" fillId="0" borderId="0" xfId="0" applyNumberFormat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c_stargazer.xlsx" TargetMode="External"/><Relationship Id="rId1" Type="http://schemas.openxmlformats.org/officeDocument/2006/relationships/externalLinkPath" Target="Modc_stargaz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2.3_stargazer.xlsx" TargetMode="External"/><Relationship Id="rId1" Type="http://schemas.openxmlformats.org/officeDocument/2006/relationships/externalLinkPath" Target="Mod_2.3_stargaze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stargazer.xlsx" TargetMode="External"/><Relationship Id="rId1" Type="http://schemas.openxmlformats.org/officeDocument/2006/relationships/externalLinkPath" Target="Mod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utput%20R\Taller%202\Taller_2\document\Mod_1.3_stargazer.xlsx" TargetMode="External"/><Relationship Id="rId1" Type="http://schemas.openxmlformats.org/officeDocument/2006/relationships/externalLinkPath" Target="Mod_1.3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-0.104***</v>
          </cell>
        </row>
        <row r="9">
          <cell r="B9">
            <v>-5.0000000000000001E-3</v>
          </cell>
        </row>
        <row r="10">
          <cell r="B10" t="str">
            <v>0.326***</v>
          </cell>
        </row>
        <row r="11">
          <cell r="B11">
            <v>-8.0000000000000002E-3</v>
          </cell>
        </row>
        <row r="12">
          <cell r="B12" t="str">
            <v>-0.028***</v>
          </cell>
        </row>
        <row r="13">
          <cell r="B13">
            <v>-1E-3</v>
          </cell>
        </row>
        <row r="14">
          <cell r="B14" t="str">
            <v>0.183***</v>
          </cell>
        </row>
        <row r="15">
          <cell r="B15">
            <v>-3.0000000000000001E-3</v>
          </cell>
        </row>
        <row r="16">
          <cell r="B16" t="str">
            <v>0.003***</v>
          </cell>
        </row>
        <row r="17">
          <cell r="B17">
            <v>-1E-4</v>
          </cell>
        </row>
        <row r="18">
          <cell r="B18" t="str">
            <v>-0.867***</v>
          </cell>
        </row>
        <row r="19">
          <cell r="B19">
            <v>-0.184</v>
          </cell>
        </row>
        <row r="20">
          <cell r="B20" t="str">
            <v>7.536***</v>
          </cell>
        </row>
        <row r="21">
          <cell r="B21">
            <v>-0.13100000000000001</v>
          </cell>
        </row>
        <row r="22">
          <cell r="B22">
            <v>3.0000000000000001E-3</v>
          </cell>
        </row>
        <row r="23">
          <cell r="B23">
            <v>-3.0000000000000001E-3</v>
          </cell>
        </row>
        <row r="24">
          <cell r="B24" t="str">
            <v>0.116***</v>
          </cell>
        </row>
        <row r="25">
          <cell r="B25">
            <v>-4.0000000000000001E-3</v>
          </cell>
        </row>
        <row r="26">
          <cell r="B26" t="str">
            <v>-0.040***</v>
          </cell>
        </row>
        <row r="27">
          <cell r="B27">
            <v>-4.0000000000000001E-3</v>
          </cell>
        </row>
        <row r="28">
          <cell r="B28" t="str">
            <v>-0.021***</v>
          </cell>
        </row>
        <row r="29">
          <cell r="B29">
            <v>-5.0000000000000001E-3</v>
          </cell>
        </row>
        <row r="30">
          <cell r="B30" t="str">
            <v>0.082***</v>
          </cell>
        </row>
        <row r="31">
          <cell r="B31">
            <v>-4.0000000000000001E-3</v>
          </cell>
        </row>
        <row r="32">
          <cell r="B32" t="str">
            <v>0.068***</v>
          </cell>
        </row>
        <row r="33">
          <cell r="B33">
            <v>-4.0000000000000001E-3</v>
          </cell>
        </row>
        <row r="34">
          <cell r="B34" t="str">
            <v>-0.052***</v>
          </cell>
        </row>
        <row r="35">
          <cell r="B35">
            <v>-5.0000000000000001E-3</v>
          </cell>
        </row>
        <row r="36">
          <cell r="B36" t="str">
            <v>0.0001***</v>
          </cell>
        </row>
        <row r="37">
          <cell r="B37">
            <v>-2.0000000000000002E-5</v>
          </cell>
        </row>
        <row r="38">
          <cell r="B38" t="str">
            <v>-0.00005***</v>
          </cell>
        </row>
        <row r="39">
          <cell r="B39">
            <v>0</v>
          </cell>
        </row>
        <row r="40">
          <cell r="B40" t="str">
            <v>0.0003***</v>
          </cell>
        </row>
        <row r="41">
          <cell r="B41">
            <v>-2.0000000000000002E-5</v>
          </cell>
        </row>
        <row r="42">
          <cell r="B42" t="str">
            <v>-0.00001**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-1.0000000000000001E-5</v>
          </cell>
        </row>
        <row r="46">
          <cell r="B46" t="str">
            <v>0.0001***</v>
          </cell>
        </row>
        <row r="47">
          <cell r="B47">
            <v>-2.0000000000000002E-5</v>
          </cell>
        </row>
        <row r="48">
          <cell r="B48">
            <v>0</v>
          </cell>
        </row>
        <row r="49">
          <cell r="B49">
            <v>-1.0000000000000001E-5</v>
          </cell>
        </row>
        <row r="50">
          <cell r="B50" t="str">
            <v>574.918***</v>
          </cell>
        </row>
        <row r="51">
          <cell r="B51">
            <v>-10.932</v>
          </cell>
        </row>
        <row r="53">
          <cell r="B53">
            <v>28093</v>
          </cell>
        </row>
        <row r="54">
          <cell r="B54">
            <v>0.46300000000000002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0.320***</v>
          </cell>
        </row>
        <row r="9">
          <cell r="B9">
            <v>-8.0000000000000002E-3</v>
          </cell>
        </row>
        <row r="10">
          <cell r="B10" t="str">
            <v>-0.028***</v>
          </cell>
        </row>
        <row r="11">
          <cell r="B11">
            <v>-1E-3</v>
          </cell>
        </row>
        <row r="12">
          <cell r="B12" t="str">
            <v>0.175***</v>
          </cell>
        </row>
        <row r="13">
          <cell r="B13">
            <v>-3.0000000000000001E-3</v>
          </cell>
        </row>
        <row r="14">
          <cell r="B14" t="str">
            <v>0.003***</v>
          </cell>
        </row>
        <row r="15">
          <cell r="B15">
            <v>-1E-4</v>
          </cell>
        </row>
        <row r="16">
          <cell r="B16">
            <v>-0.20799999999999999</v>
          </cell>
        </row>
        <row r="17">
          <cell r="B17">
            <v>-0.19600000000000001</v>
          </cell>
        </row>
        <row r="18">
          <cell r="B18" t="str">
            <v>7.273***</v>
          </cell>
        </row>
        <row r="19">
          <cell r="B19">
            <v>-0.14599999999999999</v>
          </cell>
        </row>
        <row r="20">
          <cell r="B20" t="str">
            <v>0.103***</v>
          </cell>
        </row>
        <row r="21">
          <cell r="B21">
            <v>-5.0000000000000001E-3</v>
          </cell>
        </row>
        <row r="22">
          <cell r="B22" t="str">
            <v>-0.043***</v>
          </cell>
        </row>
        <row r="23">
          <cell r="B23">
            <v>-5.0000000000000001E-3</v>
          </cell>
        </row>
        <row r="24">
          <cell r="B24" t="str">
            <v>-0.021***</v>
          </cell>
        </row>
        <row r="25">
          <cell r="B25">
            <v>-6.0000000000000001E-3</v>
          </cell>
        </row>
        <row r="26">
          <cell r="B26" t="str">
            <v>0.094***</v>
          </cell>
        </row>
        <row r="27">
          <cell r="B27">
            <v>-5.0000000000000001E-3</v>
          </cell>
        </row>
        <row r="28">
          <cell r="B28" t="str">
            <v>0.069***</v>
          </cell>
        </row>
        <row r="29">
          <cell r="B29">
            <v>-5.0000000000000001E-3</v>
          </cell>
        </row>
        <row r="30">
          <cell r="B30" t="str">
            <v>-0.055***</v>
          </cell>
        </row>
        <row r="31">
          <cell r="B31">
            <v>-6.0000000000000001E-3</v>
          </cell>
        </row>
        <row r="32">
          <cell r="B32">
            <v>-1E-3</v>
          </cell>
        </row>
        <row r="33">
          <cell r="B33">
            <v>-3.0000000000000001E-3</v>
          </cell>
        </row>
        <row r="34">
          <cell r="B34" t="str">
            <v>0.00005**</v>
          </cell>
        </row>
        <row r="35">
          <cell r="B35">
            <v>-2.0000000000000002E-5</v>
          </cell>
        </row>
        <row r="36">
          <cell r="B36" t="str">
            <v>-0.00005***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-2.0000000000000002E-5</v>
          </cell>
        </row>
        <row r="40">
          <cell r="B40" t="str">
            <v>-0.00004***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0.0001***</v>
          </cell>
        </row>
        <row r="47">
          <cell r="B47">
            <v>-1.0000000000000001E-5</v>
          </cell>
        </row>
        <row r="48">
          <cell r="B48" t="str">
            <v>560.304***</v>
          </cell>
        </row>
        <row r="49">
          <cell r="B49">
            <v>-12.201000000000001</v>
          </cell>
        </row>
        <row r="51">
          <cell r="B51">
            <v>20780</v>
          </cell>
        </row>
        <row r="52">
          <cell r="B52">
            <v>0.44800000000000001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0.015*</v>
          </cell>
        </row>
        <row r="9">
          <cell r="B9">
            <v>-8.9999999999999993E-3</v>
          </cell>
        </row>
        <row r="10">
          <cell r="B10" t="str">
            <v>0.126***</v>
          </cell>
        </row>
        <row r="11">
          <cell r="B11">
            <v>-8.9999999999999993E-3</v>
          </cell>
        </row>
        <row r="12">
          <cell r="B12" t="str">
            <v>-0.008***</v>
          </cell>
        </row>
        <row r="13">
          <cell r="B13">
            <v>-1E-3</v>
          </cell>
        </row>
        <row r="14">
          <cell r="B14" t="str">
            <v>0.079***</v>
          </cell>
        </row>
        <row r="15">
          <cell r="B15">
            <v>-3.0000000000000001E-3</v>
          </cell>
        </row>
        <row r="16">
          <cell r="B16" t="str">
            <v>2.511***</v>
          </cell>
        </row>
        <row r="17">
          <cell r="B17">
            <v>-0.16500000000000001</v>
          </cell>
        </row>
        <row r="18">
          <cell r="B18" t="str">
            <v>4.673***</v>
          </cell>
        </row>
        <row r="19">
          <cell r="B19">
            <v>-0.16300000000000001</v>
          </cell>
        </row>
        <row r="20">
          <cell r="B20" t="str">
            <v>0.008***</v>
          </cell>
        </row>
        <row r="21">
          <cell r="B21">
            <v>-2.9999999999999997E-4</v>
          </cell>
        </row>
        <row r="22">
          <cell r="B22" t="str">
            <v>-0.021**</v>
          </cell>
        </row>
        <row r="23">
          <cell r="B23">
            <v>-8.9999999999999993E-3</v>
          </cell>
        </row>
        <row r="24">
          <cell r="B24" t="str">
            <v>-0.016**</v>
          </cell>
        </row>
        <row r="25">
          <cell r="B25">
            <v>-8.0000000000000002E-3</v>
          </cell>
        </row>
        <row r="26">
          <cell r="B26" t="str">
            <v>0.084***</v>
          </cell>
        </row>
        <row r="27">
          <cell r="B27">
            <v>-1.6E-2</v>
          </cell>
        </row>
        <row r="28">
          <cell r="B28" t="str">
            <v>-0.079***</v>
          </cell>
        </row>
        <row r="29">
          <cell r="B29">
            <v>-1.7999999999999999E-2</v>
          </cell>
        </row>
        <row r="30">
          <cell r="B30" t="str">
            <v>0.121***</v>
          </cell>
        </row>
        <row r="31">
          <cell r="B31">
            <v>-0.01</v>
          </cell>
        </row>
        <row r="32">
          <cell r="B32" t="str">
            <v>-0.041***</v>
          </cell>
        </row>
        <row r="33">
          <cell r="B33">
            <v>-1.4E-2</v>
          </cell>
        </row>
        <row r="34">
          <cell r="B34" t="str">
            <v>0.044***</v>
          </cell>
        </row>
        <row r="35">
          <cell r="B35">
            <v>-5.0000000000000001E-3</v>
          </cell>
        </row>
        <row r="36">
          <cell r="B36">
            <v>4.0000000000000003E-5</v>
          </cell>
        </row>
        <row r="37">
          <cell r="B37">
            <v>-4.0000000000000003E-5</v>
          </cell>
        </row>
        <row r="38">
          <cell r="B38" t="str">
            <v>-0.0001***</v>
          </cell>
        </row>
        <row r="39">
          <cell r="B39">
            <v>0</v>
          </cell>
        </row>
        <row r="40">
          <cell r="B40" t="str">
            <v>0.0004***</v>
          </cell>
        </row>
        <row r="41">
          <cell r="B41">
            <v>-4.0000000000000003E-5</v>
          </cell>
        </row>
        <row r="42">
          <cell r="B42">
            <v>0</v>
          </cell>
        </row>
        <row r="43">
          <cell r="B43">
            <v>-1.0000000000000001E-5</v>
          </cell>
        </row>
        <row r="44">
          <cell r="B44" t="str">
            <v>0.0001***</v>
          </cell>
        </row>
        <row r="45">
          <cell r="B45">
            <v>-2.0000000000000002E-5</v>
          </cell>
        </row>
        <row r="46">
          <cell r="B46" t="str">
            <v>-0.0001***</v>
          </cell>
        </row>
        <row r="47">
          <cell r="B47">
            <v>-3.0000000000000001E-5</v>
          </cell>
        </row>
        <row r="48">
          <cell r="B48" t="str">
            <v>-0.0001***</v>
          </cell>
        </row>
        <row r="49">
          <cell r="B49">
            <v>-1.0000000000000001E-5</v>
          </cell>
        </row>
        <row r="50">
          <cell r="B50" t="str">
            <v>265.142***</v>
          </cell>
        </row>
        <row r="51">
          <cell r="B51">
            <v>-15.882</v>
          </cell>
        </row>
        <row r="53">
          <cell r="B53">
            <v>9071</v>
          </cell>
        </row>
        <row r="54">
          <cell r="B54">
            <v>0.40500000000000003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8">
          <cell r="B8" t="str">
            <v>0.133***</v>
          </cell>
        </row>
        <row r="9">
          <cell r="B9">
            <v>-0.01</v>
          </cell>
        </row>
        <row r="10">
          <cell r="B10" t="str">
            <v>-0.008***</v>
          </cell>
        </row>
        <row r="11">
          <cell r="B11">
            <v>-1E-3</v>
          </cell>
        </row>
        <row r="12">
          <cell r="B12" t="str">
            <v>0.070***</v>
          </cell>
        </row>
        <row r="13">
          <cell r="B13">
            <v>-3.0000000000000001E-3</v>
          </cell>
        </row>
        <row r="14">
          <cell r="B14" t="str">
            <v>0.008***</v>
          </cell>
        </row>
        <row r="15">
          <cell r="B15">
            <v>-2.9999999999999997E-4</v>
          </cell>
        </row>
        <row r="16">
          <cell r="B16" t="str">
            <v>2.638***</v>
          </cell>
        </row>
        <row r="17">
          <cell r="B17">
            <v>-0.185</v>
          </cell>
        </row>
        <row r="18">
          <cell r="B18" t="str">
            <v>4.221***</v>
          </cell>
        </row>
        <row r="19">
          <cell r="B19">
            <v>-0.186</v>
          </cell>
        </row>
        <row r="20">
          <cell r="B20" t="str">
            <v>-0.037***</v>
          </cell>
        </row>
        <row r="21">
          <cell r="B21">
            <v>-1.0999999999999999E-2</v>
          </cell>
        </row>
        <row r="22">
          <cell r="B22">
            <v>-8.9999999999999993E-3</v>
          </cell>
        </row>
        <row r="23">
          <cell r="B23">
            <v>-8.9999999999999993E-3</v>
          </cell>
        </row>
        <row r="24">
          <cell r="B24" t="str">
            <v>0.100***</v>
          </cell>
        </row>
        <row r="25">
          <cell r="B25">
            <v>-2.1000000000000001E-2</v>
          </cell>
        </row>
        <row r="26">
          <cell r="B26" t="str">
            <v>-0.057**</v>
          </cell>
        </row>
        <row r="27">
          <cell r="B27">
            <v>-2.3E-2</v>
          </cell>
        </row>
        <row r="28">
          <cell r="B28" t="str">
            <v>0.104***</v>
          </cell>
        </row>
        <row r="29">
          <cell r="B29">
            <v>-1.2E-2</v>
          </cell>
        </row>
        <row r="30">
          <cell r="B30" t="str">
            <v>-0.058***</v>
          </cell>
        </row>
        <row r="31">
          <cell r="B31">
            <v>-1.7999999999999999E-2</v>
          </cell>
        </row>
        <row r="32">
          <cell r="B32" t="str">
            <v>0.051***</v>
          </cell>
        </row>
        <row r="33">
          <cell r="B33">
            <v>-5.0000000000000001E-3</v>
          </cell>
        </row>
        <row r="34">
          <cell r="B34" t="str">
            <v>-0.0002***</v>
          </cell>
        </row>
        <row r="35">
          <cell r="B35">
            <v>-5.0000000000000002E-5</v>
          </cell>
        </row>
        <row r="36">
          <cell r="B36" t="str">
            <v>-0.0001***</v>
          </cell>
        </row>
        <row r="37">
          <cell r="B37">
            <v>0</v>
          </cell>
        </row>
        <row r="38">
          <cell r="B38" t="str">
            <v>0.0004***</v>
          </cell>
        </row>
        <row r="39">
          <cell r="B39">
            <v>-5.0000000000000002E-5</v>
          </cell>
        </row>
        <row r="40">
          <cell r="B40">
            <v>-2.0000000000000002E-5</v>
          </cell>
        </row>
        <row r="41">
          <cell r="B41">
            <v>-1.0000000000000001E-5</v>
          </cell>
        </row>
        <row r="42">
          <cell r="B42" t="str">
            <v>0.0001***</v>
          </cell>
        </row>
        <row r="43">
          <cell r="B43">
            <v>-3.0000000000000001E-5</v>
          </cell>
        </row>
        <row r="44">
          <cell r="B44" t="str">
            <v>-0.0002***</v>
          </cell>
        </row>
        <row r="45">
          <cell r="B45">
            <v>-4.0000000000000003E-5</v>
          </cell>
        </row>
        <row r="46">
          <cell r="B46" t="str">
            <v>-0.0001***</v>
          </cell>
        </row>
        <row r="47">
          <cell r="B47">
            <v>-1.0000000000000001E-5</v>
          </cell>
        </row>
        <row r="48">
          <cell r="B48" t="str">
            <v>217.793***</v>
          </cell>
        </row>
        <row r="49">
          <cell r="B49">
            <v>-18.129000000000001</v>
          </cell>
        </row>
        <row r="51">
          <cell r="B51">
            <v>6423</v>
          </cell>
        </row>
        <row r="52">
          <cell r="B52">
            <v>0.36299999999999999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2A37-677E-4E92-A692-BB11BA6A5C64}">
  <dimension ref="A1:C57"/>
  <sheetViews>
    <sheetView showGridLines="0" tabSelected="1" topLeftCell="A49" workbookViewId="0">
      <selection activeCell="D12" sqref="D12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</cols>
  <sheetData>
    <row r="1" spans="1:3" s="1" customFormat="1" ht="15" customHeight="1" x14ac:dyDescent="0.25">
      <c r="A1" s="11"/>
      <c r="B1" s="11"/>
    </row>
    <row r="2" spans="1:3" x14ac:dyDescent="0.25">
      <c r="A2" s="12"/>
      <c r="B2" s="12"/>
    </row>
    <row r="3" spans="1:3" x14ac:dyDescent="0.25">
      <c r="A3" s="7" t="s">
        <v>30</v>
      </c>
      <c r="B3"/>
    </row>
    <row r="4" spans="1:3" x14ac:dyDescent="0.25">
      <c r="A4" s="11" t="s">
        <v>32</v>
      </c>
      <c r="B4" s="11"/>
      <c r="C4" s="11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+[1]Sheet1!B8</f>
        <v>-0.104***</v>
      </c>
      <c r="C9" s="5"/>
    </row>
    <row r="10" spans="1:3" x14ac:dyDescent="0.25">
      <c r="B10" s="2">
        <f>+[1]Sheet1!B9</f>
        <v>-5.0000000000000001E-3</v>
      </c>
      <c r="C10" s="5"/>
    </row>
    <row r="11" spans="1:3" x14ac:dyDescent="0.25">
      <c r="A11" t="s">
        <v>1</v>
      </c>
      <c r="B11" s="2" t="str">
        <f>+[1]Sheet1!B10</f>
        <v>0.326***</v>
      </c>
      <c r="C11" s="5" t="str">
        <f>[2]Sheet1!B8</f>
        <v>0.320***</v>
      </c>
    </row>
    <row r="12" spans="1:3" x14ac:dyDescent="0.25">
      <c r="B12" s="2">
        <f>+[1]Sheet1!B11</f>
        <v>-8.0000000000000002E-3</v>
      </c>
      <c r="C12" s="5">
        <f>[2]Sheet1!B9</f>
        <v>-8.0000000000000002E-3</v>
      </c>
    </row>
    <row r="13" spans="1:3" ht="17.25" x14ac:dyDescent="0.25">
      <c r="A13" t="s">
        <v>18</v>
      </c>
      <c r="B13" s="2" t="str">
        <f>+[1]Sheet1!B12</f>
        <v>-0.028***</v>
      </c>
      <c r="C13" s="5" t="str">
        <f>[2]Sheet1!B10</f>
        <v>-0.028***</v>
      </c>
    </row>
    <row r="14" spans="1:3" x14ac:dyDescent="0.25">
      <c r="B14" s="2">
        <f>+[1]Sheet1!B13</f>
        <v>-1E-3</v>
      </c>
      <c r="C14" s="5">
        <f>[2]Sheet1!B11</f>
        <v>-1E-3</v>
      </c>
    </row>
    <row r="15" spans="1:3" x14ac:dyDescent="0.25">
      <c r="A15" t="s">
        <v>2</v>
      </c>
      <c r="B15" s="2" t="str">
        <f>+[1]Sheet1!B14</f>
        <v>0.183***</v>
      </c>
      <c r="C15" s="5" t="str">
        <f>[2]Sheet1!B12</f>
        <v>0.175***</v>
      </c>
    </row>
    <row r="16" spans="1:3" x14ac:dyDescent="0.25">
      <c r="B16" s="2">
        <f>+[1]Sheet1!B15</f>
        <v>-3.0000000000000001E-3</v>
      </c>
      <c r="C16" s="5">
        <f>[2]Sheet1!B13</f>
        <v>-3.0000000000000001E-3</v>
      </c>
    </row>
    <row r="17" spans="1:3" x14ac:dyDescent="0.25">
      <c r="A17" t="s">
        <v>3</v>
      </c>
      <c r="B17" s="2" t="str">
        <f>+[1]Sheet1!B16</f>
        <v>0.003***</v>
      </c>
      <c r="C17" s="5" t="str">
        <f>[2]Sheet1!B14</f>
        <v>0.003***</v>
      </c>
    </row>
    <row r="18" spans="1:3" x14ac:dyDescent="0.25">
      <c r="B18" s="2">
        <f>+[1]Sheet1!B17</f>
        <v>-1E-4</v>
      </c>
      <c r="C18" s="5">
        <f>[2]Sheet1!B15</f>
        <v>-1E-4</v>
      </c>
    </row>
    <row r="19" spans="1:3" x14ac:dyDescent="0.25">
      <c r="A19" t="s">
        <v>4</v>
      </c>
      <c r="B19" s="2" t="str">
        <f>+[1]Sheet1!B18</f>
        <v>-0.867***</v>
      </c>
      <c r="C19" s="5">
        <f>[2]Sheet1!B16</f>
        <v>-0.20799999999999999</v>
      </c>
    </row>
    <row r="20" spans="1:3" x14ac:dyDescent="0.25">
      <c r="B20" s="2">
        <f>+[1]Sheet1!B19</f>
        <v>-0.184</v>
      </c>
      <c r="C20" s="5">
        <f>[2]Sheet1!B17</f>
        <v>-0.19600000000000001</v>
      </c>
    </row>
    <row r="21" spans="1:3" x14ac:dyDescent="0.25">
      <c r="A21" t="s">
        <v>23</v>
      </c>
      <c r="B21" s="2" t="str">
        <f>+[1]Sheet1!B20</f>
        <v>7.536***</v>
      </c>
      <c r="C21" s="5" t="str">
        <f>[2]Sheet1!B18</f>
        <v>7.273***</v>
      </c>
    </row>
    <row r="22" spans="1:3" x14ac:dyDescent="0.25">
      <c r="B22" s="2">
        <f>+[1]Sheet1!B21</f>
        <v>-0.13100000000000001</v>
      </c>
      <c r="C22" s="5">
        <f>[2]Sheet1!B19</f>
        <v>-0.14599999999999999</v>
      </c>
    </row>
    <row r="23" spans="1:3" x14ac:dyDescent="0.25">
      <c r="A23" t="s">
        <v>5</v>
      </c>
      <c r="B23" s="2">
        <f>+[1]Sheet1!B22</f>
        <v>3.0000000000000001E-3</v>
      </c>
      <c r="C23" s="5" t="str">
        <f>[2]Sheet1!B20</f>
        <v>0.103***</v>
      </c>
    </row>
    <row r="24" spans="1:3" x14ac:dyDescent="0.25">
      <c r="B24" s="2">
        <f>+[1]Sheet1!B23</f>
        <v>-3.0000000000000001E-3</v>
      </c>
      <c r="C24" s="5">
        <f>[2]Sheet1!B21</f>
        <v>-5.0000000000000001E-3</v>
      </c>
    </row>
    <row r="25" spans="1:3" x14ac:dyDescent="0.25">
      <c r="A25" t="s">
        <v>6</v>
      </c>
      <c r="B25" s="2" t="str">
        <f>+[1]Sheet1!B24</f>
        <v>0.116***</v>
      </c>
      <c r="C25" s="5" t="str">
        <f>[2]Sheet1!B22</f>
        <v>-0.043***</v>
      </c>
    </row>
    <row r="26" spans="1:3" x14ac:dyDescent="0.25">
      <c r="B26" s="2">
        <f>+[1]Sheet1!B25</f>
        <v>-4.0000000000000001E-3</v>
      </c>
      <c r="C26" s="5">
        <f>[2]Sheet1!B23</f>
        <v>-5.0000000000000001E-3</v>
      </c>
    </row>
    <row r="27" spans="1:3" x14ac:dyDescent="0.25">
      <c r="A27" t="s">
        <v>7</v>
      </c>
      <c r="B27" s="2" t="str">
        <f>+[1]Sheet1!B26</f>
        <v>-0.040***</v>
      </c>
      <c r="C27" s="5" t="str">
        <f>[2]Sheet1!B24</f>
        <v>-0.021***</v>
      </c>
    </row>
    <row r="28" spans="1:3" x14ac:dyDescent="0.25">
      <c r="B28" s="2">
        <f>+[1]Sheet1!B27</f>
        <v>-4.0000000000000001E-3</v>
      </c>
      <c r="C28" s="5">
        <f>[2]Sheet1!B25</f>
        <v>-6.0000000000000001E-3</v>
      </c>
    </row>
    <row r="29" spans="1:3" x14ac:dyDescent="0.25">
      <c r="A29" t="s">
        <v>8</v>
      </c>
      <c r="B29" s="2" t="str">
        <f>+[1]Sheet1!B28</f>
        <v>-0.021***</v>
      </c>
      <c r="C29" s="5" t="str">
        <f>[2]Sheet1!B26</f>
        <v>0.094***</v>
      </c>
    </row>
    <row r="30" spans="1:3" x14ac:dyDescent="0.25">
      <c r="B30" s="2">
        <f>+[1]Sheet1!B29</f>
        <v>-5.0000000000000001E-3</v>
      </c>
      <c r="C30" s="5">
        <f>[2]Sheet1!B27</f>
        <v>-5.0000000000000001E-3</v>
      </c>
    </row>
    <row r="31" spans="1:3" x14ac:dyDescent="0.25">
      <c r="A31" t="s">
        <v>9</v>
      </c>
      <c r="B31" s="2" t="str">
        <f>+[1]Sheet1!B30</f>
        <v>0.082***</v>
      </c>
      <c r="C31" s="5" t="str">
        <f>[2]Sheet1!B28</f>
        <v>0.069***</v>
      </c>
    </row>
    <row r="32" spans="1:3" x14ac:dyDescent="0.25">
      <c r="B32" s="2">
        <f>+[1]Sheet1!B31</f>
        <v>-4.0000000000000001E-3</v>
      </c>
      <c r="C32" s="5">
        <f>[2]Sheet1!B29</f>
        <v>-5.0000000000000001E-3</v>
      </c>
    </row>
    <row r="33" spans="1:3" x14ac:dyDescent="0.25">
      <c r="A33" t="s">
        <v>10</v>
      </c>
      <c r="B33" s="2" t="str">
        <f>+[1]Sheet1!B32</f>
        <v>0.068***</v>
      </c>
      <c r="C33" s="5" t="str">
        <f>[2]Sheet1!B30</f>
        <v>-0.055***</v>
      </c>
    </row>
    <row r="34" spans="1:3" x14ac:dyDescent="0.25">
      <c r="B34" s="2">
        <f>+[1]Sheet1!B33</f>
        <v>-4.0000000000000001E-3</v>
      </c>
      <c r="C34" s="5">
        <f>[2]Sheet1!B31</f>
        <v>-6.0000000000000001E-3</v>
      </c>
    </row>
    <row r="35" spans="1:3" x14ac:dyDescent="0.25">
      <c r="A35" t="s">
        <v>11</v>
      </c>
      <c r="B35" s="2" t="str">
        <f>+[1]Sheet1!B34</f>
        <v>-0.052***</v>
      </c>
      <c r="C35" s="5">
        <f>[2]Sheet1!B32</f>
        <v>-1E-3</v>
      </c>
    </row>
    <row r="36" spans="1:3" x14ac:dyDescent="0.25">
      <c r="B36" s="2">
        <f>+[1]Sheet1!B35</f>
        <v>-5.0000000000000001E-3</v>
      </c>
      <c r="C36" s="5">
        <f>[2]Sheet1!B33</f>
        <v>-3.0000000000000001E-3</v>
      </c>
    </row>
    <row r="37" spans="1:3" x14ac:dyDescent="0.25">
      <c r="A37" t="s">
        <v>24</v>
      </c>
      <c r="B37" s="2" t="str">
        <f>+[1]Sheet1!B36</f>
        <v>0.0001***</v>
      </c>
      <c r="C37" s="5" t="str">
        <f>[2]Sheet1!B34</f>
        <v>0.00005**</v>
      </c>
    </row>
    <row r="38" spans="1:3" x14ac:dyDescent="0.25">
      <c r="B38" s="2">
        <f>+[1]Sheet1!B37</f>
        <v>-2.0000000000000002E-5</v>
      </c>
      <c r="C38" s="5">
        <f>[2]Sheet1!B35</f>
        <v>-2.0000000000000002E-5</v>
      </c>
    </row>
    <row r="39" spans="1:3" x14ac:dyDescent="0.25">
      <c r="A39" t="s">
        <v>12</v>
      </c>
      <c r="B39" s="2" t="str">
        <f>+[1]Sheet1!B38</f>
        <v>-0.00005***</v>
      </c>
      <c r="C39" s="5" t="str">
        <f>[2]Sheet1!B36</f>
        <v>-0.00005***</v>
      </c>
    </row>
    <row r="40" spans="1:3" x14ac:dyDescent="0.25">
      <c r="B40" s="4">
        <f>+[1]Sheet1!B39</f>
        <v>0</v>
      </c>
      <c r="C40" s="6">
        <f>[2]Sheet1!B37</f>
        <v>0</v>
      </c>
    </row>
    <row r="41" spans="1:3" x14ac:dyDescent="0.25">
      <c r="A41" t="s">
        <v>13</v>
      </c>
      <c r="B41" s="2" t="str">
        <f>+[1]Sheet1!B40</f>
        <v>0.0003***</v>
      </c>
      <c r="C41" s="5" t="str">
        <f>[2]Sheet1!B38</f>
        <v>0.0004***</v>
      </c>
    </row>
    <row r="42" spans="1:3" x14ac:dyDescent="0.25">
      <c r="B42" s="2">
        <f>+[1]Sheet1!B41</f>
        <v>-2.0000000000000002E-5</v>
      </c>
      <c r="C42" s="5">
        <f>[2]Sheet1!B39</f>
        <v>-2.0000000000000002E-5</v>
      </c>
    </row>
    <row r="43" spans="1:3" x14ac:dyDescent="0.25">
      <c r="A43" t="s">
        <v>14</v>
      </c>
      <c r="B43" s="2" t="str">
        <f>+[1]Sheet1!B42</f>
        <v>-0.00001**</v>
      </c>
      <c r="C43" s="5" t="str">
        <f>[2]Sheet1!B40</f>
        <v>-0.00004***</v>
      </c>
    </row>
    <row r="44" spans="1:3" x14ac:dyDescent="0.25">
      <c r="B44" s="2">
        <f>+[1]Sheet1!B43</f>
        <v>-1.0000000000000001E-5</v>
      </c>
      <c r="C44" s="5">
        <f>[2]Sheet1!B41</f>
        <v>-1.0000000000000001E-5</v>
      </c>
    </row>
    <row r="45" spans="1:3" x14ac:dyDescent="0.25">
      <c r="A45" t="s">
        <v>15</v>
      </c>
      <c r="B45" s="2" t="str">
        <f>+[1]Sheet1!B44</f>
        <v>0.0001***</v>
      </c>
      <c r="C45" s="5" t="str">
        <f>[2]Sheet1!B42</f>
        <v>0.0001***</v>
      </c>
    </row>
    <row r="46" spans="1:3" ht="15.75" customHeight="1" x14ac:dyDescent="0.25">
      <c r="B46" s="2">
        <f>+[1]Sheet1!B45</f>
        <v>-1.0000000000000001E-5</v>
      </c>
      <c r="C46" s="5">
        <f>[2]Sheet1!B43</f>
        <v>-1.0000000000000001E-5</v>
      </c>
    </row>
    <row r="47" spans="1:3" x14ac:dyDescent="0.25">
      <c r="A47" t="s">
        <v>16</v>
      </c>
      <c r="B47" s="2" t="str">
        <f>+[1]Sheet1!B46</f>
        <v>0.0001***</v>
      </c>
      <c r="C47" s="5" t="str">
        <f>[2]Sheet1!B44</f>
        <v>0.0001***</v>
      </c>
    </row>
    <row r="48" spans="1:3" x14ac:dyDescent="0.25">
      <c r="B48" s="2">
        <f>+[1]Sheet1!B47</f>
        <v>-2.0000000000000002E-5</v>
      </c>
      <c r="C48" s="5">
        <f>[2]Sheet1!B45</f>
        <v>-2.0000000000000002E-5</v>
      </c>
    </row>
    <row r="49" spans="1:3" x14ac:dyDescent="0.25">
      <c r="A49" t="s">
        <v>17</v>
      </c>
      <c r="B49" s="8">
        <f>+[1]Sheet1!B48</f>
        <v>0</v>
      </c>
      <c r="C49" s="5" t="str">
        <f>[2]Sheet1!B46</f>
        <v>0.0001***</v>
      </c>
    </row>
    <row r="50" spans="1:3" x14ac:dyDescent="0.25">
      <c r="B50" s="2">
        <f>+[1]Sheet1!B49</f>
        <v>-1.0000000000000001E-5</v>
      </c>
      <c r="C50" s="5">
        <f>[2]Sheet1!B47</f>
        <v>-1.0000000000000001E-5</v>
      </c>
    </row>
    <row r="51" spans="1:3" x14ac:dyDescent="0.25">
      <c r="A51" t="s">
        <v>22</v>
      </c>
      <c r="B51" s="2" t="str">
        <f>+[1]Sheet1!B50</f>
        <v>574.918***</v>
      </c>
      <c r="C51" s="5" t="str">
        <f>[2]Sheet1!B48</f>
        <v>560.304***</v>
      </c>
    </row>
    <row r="52" spans="1:3" x14ac:dyDescent="0.25">
      <c r="B52" s="2">
        <f>+[1]Sheet1!B51</f>
        <v>-10.932</v>
      </c>
      <c r="C52" s="5">
        <f>[2]Sheet1!B49</f>
        <v>-12.201000000000001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9">
        <f>+[1]Sheet1!B53</f>
        <v>28093</v>
      </c>
      <c r="C54" s="10">
        <f>[2]Sheet1!B51</f>
        <v>20780</v>
      </c>
    </row>
    <row r="55" spans="1:3" ht="17.25" x14ac:dyDescent="0.25">
      <c r="A55" t="s">
        <v>20</v>
      </c>
      <c r="B55" s="2">
        <f>+[1]Sheet1!B54</f>
        <v>0.46300000000000002</v>
      </c>
      <c r="C55" s="5">
        <f>[2]Sheet1!B52</f>
        <v>0.44800000000000001</v>
      </c>
    </row>
    <row r="56" spans="1:3" x14ac:dyDescent="0.25">
      <c r="A56" s="7" t="s">
        <v>30</v>
      </c>
      <c r="B56" s="7"/>
    </row>
    <row r="57" spans="1:3" x14ac:dyDescent="0.25">
      <c r="A57" s="13" t="s">
        <v>21</v>
      </c>
      <c r="B57" s="13"/>
      <c r="C57" s="13"/>
    </row>
  </sheetData>
  <mergeCells count="4">
    <mergeCell ref="A1:B1"/>
    <mergeCell ref="A2:B2"/>
    <mergeCell ref="A4:C4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D7FF-2943-4015-9729-5D8890946776}">
  <dimension ref="A1:C57"/>
  <sheetViews>
    <sheetView showGridLines="0" topLeftCell="A40" workbookViewId="0">
      <selection activeCell="G46" sqref="G46"/>
    </sheetView>
  </sheetViews>
  <sheetFormatPr baseColWidth="10" defaultColWidth="9.140625" defaultRowHeight="15" x14ac:dyDescent="0.25"/>
  <cols>
    <col min="1" max="1" width="25.28515625" customWidth="1"/>
    <col min="2" max="2" width="13.85546875" style="2" customWidth="1"/>
    <col min="3" max="3" width="11.140625" customWidth="1"/>
  </cols>
  <sheetData>
    <row r="1" spans="1:3" s="1" customFormat="1" ht="15" customHeight="1" x14ac:dyDescent="0.25">
      <c r="A1" s="11"/>
      <c r="B1" s="11"/>
    </row>
    <row r="2" spans="1:3" x14ac:dyDescent="0.25">
      <c r="A2" s="12"/>
      <c r="B2" s="12"/>
    </row>
    <row r="3" spans="1:3" x14ac:dyDescent="0.25">
      <c r="A3" s="7" t="s">
        <v>30</v>
      </c>
      <c r="B3"/>
    </row>
    <row r="4" spans="1:3" x14ac:dyDescent="0.25">
      <c r="A4" s="11" t="s">
        <v>32</v>
      </c>
      <c r="B4" s="11"/>
      <c r="C4" s="11"/>
    </row>
    <row r="5" spans="1:3" x14ac:dyDescent="0.25">
      <c r="A5" s="7" t="s">
        <v>29</v>
      </c>
      <c r="B5" s="7"/>
    </row>
    <row r="6" spans="1:3" x14ac:dyDescent="0.25">
      <c r="B6" s="3" t="s">
        <v>25</v>
      </c>
      <c r="C6" s="3" t="s">
        <v>26</v>
      </c>
    </row>
    <row r="7" spans="1:3" x14ac:dyDescent="0.25">
      <c r="B7" s="3" t="s">
        <v>27</v>
      </c>
      <c r="C7" s="3" t="s">
        <v>28</v>
      </c>
    </row>
    <row r="8" spans="1:3" x14ac:dyDescent="0.25">
      <c r="A8" s="7" t="s">
        <v>29</v>
      </c>
      <c r="B8" s="7"/>
    </row>
    <row r="9" spans="1:3" x14ac:dyDescent="0.25">
      <c r="A9" t="s">
        <v>0</v>
      </c>
      <c r="B9" s="2" t="str">
        <f>+[3]Sheet1!B8</f>
        <v>0.015*</v>
      </c>
      <c r="C9" s="5"/>
    </row>
    <row r="10" spans="1:3" x14ac:dyDescent="0.25">
      <c r="B10" s="2">
        <f>+[3]Sheet1!B9</f>
        <v>-8.9999999999999993E-3</v>
      </c>
      <c r="C10" s="5"/>
    </row>
    <row r="11" spans="1:3" x14ac:dyDescent="0.25">
      <c r="A11" t="s">
        <v>1</v>
      </c>
      <c r="B11" s="2" t="str">
        <f>+[3]Sheet1!B10</f>
        <v>0.126***</v>
      </c>
      <c r="C11" s="5" t="str">
        <f>+[4]Sheet1!B8</f>
        <v>0.133***</v>
      </c>
    </row>
    <row r="12" spans="1:3" x14ac:dyDescent="0.25">
      <c r="B12" s="2">
        <f>+[3]Sheet1!B11</f>
        <v>-8.9999999999999993E-3</v>
      </c>
      <c r="C12" s="5">
        <f>+[4]Sheet1!B9</f>
        <v>-0.01</v>
      </c>
    </row>
    <row r="13" spans="1:3" ht="17.25" x14ac:dyDescent="0.25">
      <c r="A13" t="s">
        <v>18</v>
      </c>
      <c r="B13" s="2" t="str">
        <f>+[3]Sheet1!B12</f>
        <v>-0.008***</v>
      </c>
      <c r="C13" s="5" t="str">
        <f>+[4]Sheet1!B10</f>
        <v>-0.008***</v>
      </c>
    </row>
    <row r="14" spans="1:3" x14ac:dyDescent="0.25">
      <c r="B14" s="2">
        <f>+[3]Sheet1!B13</f>
        <v>-1E-3</v>
      </c>
      <c r="C14" s="5">
        <f>+[4]Sheet1!B11</f>
        <v>-1E-3</v>
      </c>
    </row>
    <row r="15" spans="1:3" x14ac:dyDescent="0.25">
      <c r="A15" t="s">
        <v>2</v>
      </c>
      <c r="B15" s="2" t="str">
        <f>+[3]Sheet1!B14</f>
        <v>0.079***</v>
      </c>
      <c r="C15" s="5" t="str">
        <f>+[4]Sheet1!B12</f>
        <v>0.070***</v>
      </c>
    </row>
    <row r="16" spans="1:3" x14ac:dyDescent="0.25">
      <c r="B16" s="2">
        <f>+[3]Sheet1!B15</f>
        <v>-3.0000000000000001E-3</v>
      </c>
      <c r="C16" s="5">
        <f>+[4]Sheet1!B13</f>
        <v>-3.0000000000000001E-3</v>
      </c>
    </row>
    <row r="17" spans="1:3" x14ac:dyDescent="0.25">
      <c r="A17" t="s">
        <v>3</v>
      </c>
      <c r="B17" s="2" t="str">
        <f>+[3]Sheet1!B16</f>
        <v>2.511***</v>
      </c>
      <c r="C17" s="5" t="str">
        <f>+[4]Sheet1!B14</f>
        <v>0.008***</v>
      </c>
    </row>
    <row r="18" spans="1:3" x14ac:dyDescent="0.25">
      <c r="B18" s="2">
        <f>+[3]Sheet1!B17</f>
        <v>-0.16500000000000001</v>
      </c>
      <c r="C18" s="5">
        <f>+[4]Sheet1!B15</f>
        <v>-2.9999999999999997E-4</v>
      </c>
    </row>
    <row r="19" spans="1:3" x14ac:dyDescent="0.25">
      <c r="A19" t="s">
        <v>4</v>
      </c>
      <c r="B19" s="2" t="str">
        <f>+[3]Sheet1!B18</f>
        <v>4.673***</v>
      </c>
      <c r="C19" s="5" t="str">
        <f>+[4]Sheet1!B16</f>
        <v>2.638***</v>
      </c>
    </row>
    <row r="20" spans="1:3" x14ac:dyDescent="0.25">
      <c r="B20" s="2">
        <f>+[3]Sheet1!B19</f>
        <v>-0.16300000000000001</v>
      </c>
      <c r="C20" s="5">
        <f>+[4]Sheet1!B17</f>
        <v>-0.185</v>
      </c>
    </row>
    <row r="21" spans="1:3" x14ac:dyDescent="0.25">
      <c r="A21" t="s">
        <v>23</v>
      </c>
      <c r="B21" s="2" t="str">
        <f>+[3]Sheet1!B20</f>
        <v>0.008***</v>
      </c>
      <c r="C21" s="5" t="str">
        <f>+[4]Sheet1!B18</f>
        <v>4.221***</v>
      </c>
    </row>
    <row r="22" spans="1:3" x14ac:dyDescent="0.25">
      <c r="B22" s="2">
        <f>+[3]Sheet1!B21</f>
        <v>-2.9999999999999997E-4</v>
      </c>
      <c r="C22" s="5">
        <f>+[4]Sheet1!B19</f>
        <v>-0.186</v>
      </c>
    </row>
    <row r="23" spans="1:3" x14ac:dyDescent="0.25">
      <c r="A23" t="s">
        <v>5</v>
      </c>
      <c r="B23" s="2" t="str">
        <f>+[3]Sheet1!B22</f>
        <v>-0.021**</v>
      </c>
      <c r="C23" s="5" t="str">
        <f>+[4]Sheet1!B20</f>
        <v>-0.037***</v>
      </c>
    </row>
    <row r="24" spans="1:3" x14ac:dyDescent="0.25">
      <c r="B24" s="2">
        <f>+[3]Sheet1!B23</f>
        <v>-8.9999999999999993E-3</v>
      </c>
      <c r="C24" s="5">
        <f>+[4]Sheet1!B21</f>
        <v>-1.0999999999999999E-2</v>
      </c>
    </row>
    <row r="25" spans="1:3" x14ac:dyDescent="0.25">
      <c r="A25" t="s">
        <v>6</v>
      </c>
      <c r="B25" s="2" t="str">
        <f>+[3]Sheet1!B24</f>
        <v>-0.016**</v>
      </c>
      <c r="C25" s="5">
        <f>+[4]Sheet1!B22</f>
        <v>-8.9999999999999993E-3</v>
      </c>
    </row>
    <row r="26" spans="1:3" x14ac:dyDescent="0.25">
      <c r="B26" s="2">
        <f>+[3]Sheet1!B25</f>
        <v>-8.0000000000000002E-3</v>
      </c>
      <c r="C26" s="5">
        <f>+[4]Sheet1!B23</f>
        <v>-8.9999999999999993E-3</v>
      </c>
    </row>
    <row r="27" spans="1:3" x14ac:dyDescent="0.25">
      <c r="A27" t="s">
        <v>7</v>
      </c>
      <c r="B27" s="2" t="str">
        <f>+[3]Sheet1!B26</f>
        <v>0.084***</v>
      </c>
      <c r="C27" s="5" t="str">
        <f>+[4]Sheet1!B24</f>
        <v>0.100***</v>
      </c>
    </row>
    <row r="28" spans="1:3" x14ac:dyDescent="0.25">
      <c r="B28" s="2">
        <f>+[3]Sheet1!B27</f>
        <v>-1.6E-2</v>
      </c>
      <c r="C28" s="5">
        <f>+[4]Sheet1!B25</f>
        <v>-2.1000000000000001E-2</v>
      </c>
    </row>
    <row r="29" spans="1:3" x14ac:dyDescent="0.25">
      <c r="A29" t="s">
        <v>8</v>
      </c>
      <c r="B29" s="2" t="str">
        <f>+[3]Sheet1!B28</f>
        <v>-0.079***</v>
      </c>
      <c r="C29" s="5" t="str">
        <f>+[4]Sheet1!B26</f>
        <v>-0.057**</v>
      </c>
    </row>
    <row r="30" spans="1:3" x14ac:dyDescent="0.25">
      <c r="B30" s="2">
        <f>+[3]Sheet1!B29</f>
        <v>-1.7999999999999999E-2</v>
      </c>
      <c r="C30" s="5">
        <f>+[4]Sheet1!B27</f>
        <v>-2.3E-2</v>
      </c>
    </row>
    <row r="31" spans="1:3" x14ac:dyDescent="0.25">
      <c r="A31" t="s">
        <v>9</v>
      </c>
      <c r="B31" s="2" t="str">
        <f>+[3]Sheet1!B30</f>
        <v>0.121***</v>
      </c>
      <c r="C31" s="5" t="str">
        <f>+[4]Sheet1!B28</f>
        <v>0.104***</v>
      </c>
    </row>
    <row r="32" spans="1:3" x14ac:dyDescent="0.25">
      <c r="B32" s="2">
        <f>+[3]Sheet1!B31</f>
        <v>-0.01</v>
      </c>
      <c r="C32" s="5">
        <f>+[4]Sheet1!B29</f>
        <v>-1.2E-2</v>
      </c>
    </row>
    <row r="33" spans="1:3" x14ac:dyDescent="0.25">
      <c r="A33" t="s">
        <v>10</v>
      </c>
      <c r="B33" s="2" t="str">
        <f>+[3]Sheet1!B32</f>
        <v>-0.041***</v>
      </c>
      <c r="C33" s="5" t="str">
        <f>+[4]Sheet1!B30</f>
        <v>-0.058***</v>
      </c>
    </row>
    <row r="34" spans="1:3" x14ac:dyDescent="0.25">
      <c r="B34" s="2">
        <f>+[3]Sheet1!B33</f>
        <v>-1.4E-2</v>
      </c>
      <c r="C34" s="5">
        <f>+[4]Sheet1!B31</f>
        <v>-1.7999999999999999E-2</v>
      </c>
    </row>
    <row r="35" spans="1:3" x14ac:dyDescent="0.25">
      <c r="A35" t="s">
        <v>12</v>
      </c>
      <c r="B35" s="2" t="str">
        <f>+[3]Sheet1!B34</f>
        <v>0.044***</v>
      </c>
      <c r="C35" s="5" t="str">
        <f>+[4]Sheet1!B32</f>
        <v>0.051***</v>
      </c>
    </row>
    <row r="36" spans="1:3" x14ac:dyDescent="0.25">
      <c r="B36" s="2">
        <f>+[3]Sheet1!B35</f>
        <v>-5.0000000000000001E-3</v>
      </c>
      <c r="C36" s="5">
        <f>+[4]Sheet1!B33</f>
        <v>-5.0000000000000001E-3</v>
      </c>
    </row>
    <row r="37" spans="1:3" x14ac:dyDescent="0.25">
      <c r="A37" t="s">
        <v>11</v>
      </c>
      <c r="B37" s="2">
        <f>+[3]Sheet1!B36</f>
        <v>4.0000000000000003E-5</v>
      </c>
      <c r="C37" s="5" t="str">
        <f>+[4]Sheet1!B34</f>
        <v>-0.0002***</v>
      </c>
    </row>
    <row r="38" spans="1:3" x14ac:dyDescent="0.25">
      <c r="B38" s="2">
        <f>+[3]Sheet1!B37</f>
        <v>-4.0000000000000003E-5</v>
      </c>
      <c r="C38" s="5">
        <f>+[4]Sheet1!B35</f>
        <v>-5.0000000000000002E-5</v>
      </c>
    </row>
    <row r="39" spans="1:3" x14ac:dyDescent="0.25">
      <c r="A39" t="s">
        <v>24</v>
      </c>
      <c r="B39" s="2" t="str">
        <f>+[3]Sheet1!B38</f>
        <v>-0.0001***</v>
      </c>
      <c r="C39" s="5" t="str">
        <f>+[4]Sheet1!B36</f>
        <v>-0.0001***</v>
      </c>
    </row>
    <row r="40" spans="1:3" x14ac:dyDescent="0.25">
      <c r="B40" s="4">
        <f>+[3]Sheet1!B39</f>
        <v>0</v>
      </c>
      <c r="C40" s="6">
        <f>+[4]Sheet1!B37</f>
        <v>0</v>
      </c>
    </row>
    <row r="41" spans="1:3" x14ac:dyDescent="0.25">
      <c r="A41" t="s">
        <v>13</v>
      </c>
      <c r="B41" s="2" t="str">
        <f>+[3]Sheet1!B40</f>
        <v>0.0004***</v>
      </c>
      <c r="C41" s="5" t="str">
        <f>+[4]Sheet1!B38</f>
        <v>0.0004***</v>
      </c>
    </row>
    <row r="42" spans="1:3" x14ac:dyDescent="0.25">
      <c r="B42" s="2">
        <f>+[3]Sheet1!B41</f>
        <v>-4.0000000000000003E-5</v>
      </c>
      <c r="C42" s="5">
        <f>+[4]Sheet1!B39</f>
        <v>-5.0000000000000002E-5</v>
      </c>
    </row>
    <row r="43" spans="1:3" x14ac:dyDescent="0.25">
      <c r="A43" t="s">
        <v>14</v>
      </c>
      <c r="B43" s="8">
        <f>+[3]Sheet1!B42</f>
        <v>0</v>
      </c>
      <c r="C43" s="5">
        <f>+[4]Sheet1!B40</f>
        <v>-2.0000000000000002E-5</v>
      </c>
    </row>
    <row r="44" spans="1:3" x14ac:dyDescent="0.25">
      <c r="B44" s="2">
        <f>+[3]Sheet1!B43</f>
        <v>-1.0000000000000001E-5</v>
      </c>
      <c r="C44" s="5">
        <f>+[4]Sheet1!B41</f>
        <v>-1.0000000000000001E-5</v>
      </c>
    </row>
    <row r="45" spans="1:3" x14ac:dyDescent="0.25">
      <c r="A45" t="s">
        <v>15</v>
      </c>
      <c r="B45" s="2" t="str">
        <f>+[3]Sheet1!B44</f>
        <v>0.0001***</v>
      </c>
      <c r="C45" s="5" t="str">
        <f>+[4]Sheet1!B42</f>
        <v>0.0001***</v>
      </c>
    </row>
    <row r="46" spans="1:3" ht="15.75" customHeight="1" x14ac:dyDescent="0.25">
      <c r="B46" s="2">
        <f>+[3]Sheet1!B45</f>
        <v>-2.0000000000000002E-5</v>
      </c>
      <c r="C46" s="5">
        <f>+[4]Sheet1!B43</f>
        <v>-3.0000000000000001E-5</v>
      </c>
    </row>
    <row r="47" spans="1:3" x14ac:dyDescent="0.25">
      <c r="A47" t="s">
        <v>16</v>
      </c>
      <c r="B47" s="2" t="str">
        <f>+[3]Sheet1!B46</f>
        <v>-0.0001***</v>
      </c>
      <c r="C47" s="5" t="str">
        <f>+[4]Sheet1!B44</f>
        <v>-0.0002***</v>
      </c>
    </row>
    <row r="48" spans="1:3" x14ac:dyDescent="0.25">
      <c r="B48" s="2">
        <f>+[3]Sheet1!B47</f>
        <v>-3.0000000000000001E-5</v>
      </c>
      <c r="C48" s="5">
        <f>+[4]Sheet1!B45</f>
        <v>-4.0000000000000003E-5</v>
      </c>
    </row>
    <row r="49" spans="1:3" x14ac:dyDescent="0.25">
      <c r="A49" t="s">
        <v>17</v>
      </c>
      <c r="B49" s="2" t="str">
        <f>+[3]Sheet1!B48</f>
        <v>-0.0001***</v>
      </c>
      <c r="C49" s="5" t="str">
        <f>+[4]Sheet1!B46</f>
        <v>-0.0001***</v>
      </c>
    </row>
    <row r="50" spans="1:3" x14ac:dyDescent="0.25">
      <c r="B50" s="2">
        <f>+[3]Sheet1!B49</f>
        <v>-1.0000000000000001E-5</v>
      </c>
      <c r="C50" s="5">
        <f>+[4]Sheet1!B47</f>
        <v>-1.0000000000000001E-5</v>
      </c>
    </row>
    <row r="51" spans="1:3" x14ac:dyDescent="0.25">
      <c r="A51" t="s">
        <v>33</v>
      </c>
      <c r="B51" s="2" t="str">
        <f>+[3]Sheet1!B50</f>
        <v>265.142***</v>
      </c>
      <c r="C51" s="5" t="str">
        <f>+[4]Sheet1!B48</f>
        <v>217.793***</v>
      </c>
    </row>
    <row r="52" spans="1:3" x14ac:dyDescent="0.25">
      <c r="B52" s="2">
        <f>+[3]Sheet1!B51</f>
        <v>-15.882</v>
      </c>
      <c r="C52" s="5">
        <f>+[4]Sheet1!B49</f>
        <v>-18.129000000000001</v>
      </c>
    </row>
    <row r="53" spans="1:3" x14ac:dyDescent="0.25">
      <c r="A53" s="7" t="s">
        <v>31</v>
      </c>
      <c r="B53" s="7"/>
    </row>
    <row r="54" spans="1:3" x14ac:dyDescent="0.25">
      <c r="A54" t="s">
        <v>19</v>
      </c>
      <c r="B54" s="2">
        <f>+[3]Sheet1!B53</f>
        <v>9071</v>
      </c>
      <c r="C54" s="5">
        <f>+[4]Sheet1!B51</f>
        <v>6423</v>
      </c>
    </row>
    <row r="55" spans="1:3" ht="17.25" x14ac:dyDescent="0.25">
      <c r="A55" t="s">
        <v>20</v>
      </c>
      <c r="B55" s="2">
        <f>+[3]Sheet1!B54</f>
        <v>0.40500000000000003</v>
      </c>
      <c r="C55" s="5">
        <f>+[4]Sheet1!B52</f>
        <v>0.36299999999999999</v>
      </c>
    </row>
    <row r="56" spans="1:3" x14ac:dyDescent="0.25">
      <c r="A56" s="7" t="s">
        <v>30</v>
      </c>
      <c r="B56" s="7"/>
    </row>
    <row r="57" spans="1:3" x14ac:dyDescent="0.25">
      <c r="A57" s="13" t="s">
        <v>21</v>
      </c>
      <c r="B57" s="13"/>
      <c r="C57" s="13"/>
    </row>
  </sheetData>
  <mergeCells count="4">
    <mergeCell ref="A2:B2"/>
    <mergeCell ref="A4:C4"/>
    <mergeCell ref="A1:B1"/>
    <mergeCell ref="A57:C57"/>
  </mergeCells>
  <pageMargins left="0.7" right="0.7" top="0.75" bottom="0.75" header="0.3" footer="0.3"/>
  <ignoredErrors>
    <ignoredError sqref="B6:C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9E13-D82E-4E08-A457-80C04663EFF3}">
  <dimension ref="B1:N19"/>
  <sheetViews>
    <sheetView showGridLines="0" workbookViewId="0">
      <selection activeCell="C3" sqref="C3"/>
    </sheetView>
  </sheetViews>
  <sheetFormatPr baseColWidth="10" defaultRowHeight="15" x14ac:dyDescent="0.25"/>
  <cols>
    <col min="2" max="2" width="25.28515625" customWidth="1"/>
    <col min="4" max="5" width="17.140625" bestFit="1" customWidth="1"/>
    <col min="7" max="7" width="15" bestFit="1" customWidth="1"/>
    <col min="9" max="9" width="25.28515625" style="25" customWidth="1"/>
    <col min="11" max="12" width="17.140625" bestFit="1" customWidth="1"/>
    <col min="14" max="14" width="15" bestFit="1" customWidth="1"/>
  </cols>
  <sheetData>
    <row r="1" spans="2:14" x14ac:dyDescent="0.25">
      <c r="B1" s="11" t="s">
        <v>58</v>
      </c>
      <c r="C1" s="11"/>
      <c r="D1" s="11"/>
      <c r="E1" s="11"/>
      <c r="F1" s="11"/>
      <c r="G1" s="11"/>
      <c r="I1" s="11" t="s">
        <v>59</v>
      </c>
      <c r="J1" s="11"/>
      <c r="K1" s="11"/>
      <c r="L1" s="11"/>
      <c r="M1" s="11"/>
      <c r="N1" s="11"/>
    </row>
    <row r="2" spans="2:14" x14ac:dyDescent="0.25">
      <c r="B2" s="18" t="s">
        <v>49</v>
      </c>
      <c r="C2" s="17"/>
      <c r="D2" s="17"/>
      <c r="E2" s="17"/>
      <c r="F2" s="17"/>
      <c r="G2" s="17"/>
      <c r="I2" s="18" t="s">
        <v>57</v>
      </c>
      <c r="J2" s="17" t="s">
        <v>53</v>
      </c>
      <c r="K2" s="17" t="s">
        <v>35</v>
      </c>
      <c r="L2" s="17" t="s">
        <v>35</v>
      </c>
      <c r="M2" s="17" t="s">
        <v>36</v>
      </c>
      <c r="N2" s="17" t="s">
        <v>37</v>
      </c>
    </row>
    <row r="3" spans="2:14" x14ac:dyDescent="0.25">
      <c r="B3" s="14" t="s">
        <v>51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I3" s="19" t="s">
        <v>51</v>
      </c>
      <c r="J3" s="5" t="s">
        <v>38</v>
      </c>
      <c r="K3" s="5" t="s">
        <v>39</v>
      </c>
      <c r="L3" s="5" t="s">
        <v>40</v>
      </c>
      <c r="M3" s="5" t="s">
        <v>41</v>
      </c>
      <c r="N3" s="5" t="s">
        <v>42</v>
      </c>
    </row>
    <row r="4" spans="2:14" x14ac:dyDescent="0.25">
      <c r="B4" s="18" t="s">
        <v>50</v>
      </c>
      <c r="C4" s="17"/>
      <c r="D4" s="17"/>
      <c r="E4" s="17"/>
      <c r="F4" s="17"/>
      <c r="G4" s="17"/>
      <c r="I4" s="18" t="s">
        <v>56</v>
      </c>
      <c r="J4" s="17" t="s">
        <v>54</v>
      </c>
      <c r="K4" s="17" t="s">
        <v>43</v>
      </c>
      <c r="L4" s="17" t="s">
        <v>43</v>
      </c>
      <c r="M4" s="17" t="s">
        <v>44</v>
      </c>
      <c r="N4" s="17" t="s">
        <v>45</v>
      </c>
    </row>
    <row r="5" spans="2:14" x14ac:dyDescent="0.25">
      <c r="B5" s="19" t="s">
        <v>46</v>
      </c>
      <c r="C5" s="15">
        <v>28093</v>
      </c>
      <c r="D5" s="16">
        <v>620780098</v>
      </c>
      <c r="E5" s="16">
        <v>294379968</v>
      </c>
      <c r="F5" s="15">
        <v>300000000</v>
      </c>
      <c r="G5" s="15">
        <v>1650000000</v>
      </c>
      <c r="I5" s="19" t="s">
        <v>46</v>
      </c>
      <c r="J5" s="15">
        <v>9071</v>
      </c>
      <c r="K5" s="16">
        <v>764700216</v>
      </c>
      <c r="L5" s="16">
        <v>336092666</v>
      </c>
      <c r="M5" s="15">
        <v>300000000</v>
      </c>
      <c r="N5" s="15">
        <v>1650000000</v>
      </c>
    </row>
    <row r="6" spans="2:14" x14ac:dyDescent="0.25">
      <c r="B6" s="19" t="s">
        <v>47</v>
      </c>
      <c r="C6" s="15">
        <v>28093</v>
      </c>
      <c r="D6" s="16">
        <v>4945436</v>
      </c>
      <c r="E6" s="16">
        <v>2263592</v>
      </c>
      <c r="F6" s="15">
        <v>542209</v>
      </c>
      <c r="G6" s="15">
        <v>44852378</v>
      </c>
      <c r="I6" s="19" t="s">
        <v>47</v>
      </c>
      <c r="J6" s="15">
        <v>9071</v>
      </c>
      <c r="K6" s="16">
        <v>4192018</v>
      </c>
      <c r="L6" s="16">
        <v>3582735</v>
      </c>
      <c r="M6" s="15">
        <v>541015</v>
      </c>
      <c r="N6" s="15">
        <v>63093779</v>
      </c>
    </row>
    <row r="7" spans="2:14" x14ac:dyDescent="0.25">
      <c r="B7" s="19" t="s">
        <v>1</v>
      </c>
      <c r="C7" s="15">
        <v>28093</v>
      </c>
      <c r="D7" s="21">
        <v>2.6459999999999999</v>
      </c>
      <c r="E7" s="20">
        <v>0.78100000000000003</v>
      </c>
      <c r="F7">
        <v>1</v>
      </c>
      <c r="G7">
        <v>11</v>
      </c>
      <c r="I7" s="19" t="s">
        <v>1</v>
      </c>
      <c r="J7" s="15">
        <v>9071</v>
      </c>
      <c r="K7" s="21">
        <v>4.6849999999999996</v>
      </c>
      <c r="L7" s="20">
        <v>2.0350000000000001</v>
      </c>
      <c r="M7">
        <v>1</v>
      </c>
      <c r="N7">
        <v>11</v>
      </c>
    </row>
    <row r="8" spans="2:14" x14ac:dyDescent="0.25">
      <c r="B8" s="19" t="s">
        <v>2</v>
      </c>
      <c r="C8" s="15">
        <v>28093</v>
      </c>
      <c r="D8" s="21">
        <v>2.4609999999999999</v>
      </c>
      <c r="E8" s="20">
        <v>0.78800000000000003</v>
      </c>
      <c r="F8">
        <v>1</v>
      </c>
      <c r="G8">
        <v>11</v>
      </c>
      <c r="I8" s="19" t="s">
        <v>2</v>
      </c>
      <c r="J8" s="15">
        <v>9071</v>
      </c>
      <c r="K8" s="21">
        <v>3.2570000000000001</v>
      </c>
      <c r="L8" s="20">
        <v>1.35</v>
      </c>
      <c r="M8">
        <v>1</v>
      </c>
      <c r="N8">
        <v>13</v>
      </c>
    </row>
    <row r="9" spans="2:14" x14ac:dyDescent="0.25">
      <c r="B9" s="19" t="s">
        <v>48</v>
      </c>
      <c r="C9" s="15">
        <v>28093</v>
      </c>
      <c r="D9">
        <v>137.22399999999999</v>
      </c>
      <c r="E9">
        <v>58.756999999999998</v>
      </c>
      <c r="F9">
        <v>15.161</v>
      </c>
      <c r="G9">
        <v>571.73500000000001</v>
      </c>
      <c r="I9" s="19" t="s">
        <v>48</v>
      </c>
      <c r="J9" s="15">
        <v>9071</v>
      </c>
      <c r="K9">
        <v>214.589</v>
      </c>
      <c r="L9">
        <v>84.677999999999997</v>
      </c>
      <c r="M9">
        <v>12.68</v>
      </c>
      <c r="N9">
        <v>874.28300000000002</v>
      </c>
    </row>
    <row r="10" spans="2:14" x14ac:dyDescent="0.25">
      <c r="B10" s="19" t="s">
        <v>23</v>
      </c>
      <c r="C10" s="15">
        <v>28093</v>
      </c>
      <c r="D10">
        <v>53.16</v>
      </c>
      <c r="E10">
        <v>18.535</v>
      </c>
      <c r="F10">
        <v>14</v>
      </c>
      <c r="G10">
        <v>95</v>
      </c>
      <c r="I10" s="19" t="s">
        <v>23</v>
      </c>
      <c r="J10" s="15">
        <v>9071</v>
      </c>
      <c r="K10">
        <v>49.5</v>
      </c>
      <c r="L10">
        <v>16.690000000000001</v>
      </c>
      <c r="M10">
        <v>6.34</v>
      </c>
      <c r="N10">
        <v>79.48</v>
      </c>
    </row>
    <row r="11" spans="2:14" x14ac:dyDescent="0.25">
      <c r="B11" s="19" t="s">
        <v>11</v>
      </c>
      <c r="C11" s="15">
        <v>28093</v>
      </c>
      <c r="D11">
        <v>162.43600000000001</v>
      </c>
      <c r="E11">
        <v>102.752</v>
      </c>
      <c r="F11">
        <v>0.99099999999999999</v>
      </c>
      <c r="G11" s="16">
        <v>3344.62</v>
      </c>
      <c r="I11" s="19" t="s">
        <v>11</v>
      </c>
      <c r="J11" s="15">
        <v>9071</v>
      </c>
      <c r="K11">
        <v>156.18100000000001</v>
      </c>
      <c r="L11">
        <v>96.435000000000002</v>
      </c>
      <c r="M11">
        <v>1.345</v>
      </c>
      <c r="N11" s="16">
        <v>941.08399999999995</v>
      </c>
    </row>
    <row r="12" spans="2:14" x14ac:dyDescent="0.25">
      <c r="B12" s="19" t="s">
        <v>52</v>
      </c>
      <c r="C12" s="15">
        <v>28093</v>
      </c>
      <c r="D12" s="16">
        <v>8467.6470000000008</v>
      </c>
      <c r="E12" s="16">
        <v>3143.53</v>
      </c>
      <c r="F12">
        <v>26.193000000000001</v>
      </c>
      <c r="G12" s="16">
        <v>15649.56</v>
      </c>
      <c r="I12" s="19" t="s">
        <v>24</v>
      </c>
      <c r="J12" s="15">
        <v>9071</v>
      </c>
      <c r="K12" s="16">
        <v>6828.36</v>
      </c>
      <c r="L12" s="16">
        <v>3524.7730000000001</v>
      </c>
      <c r="M12">
        <v>80.126999999999995</v>
      </c>
      <c r="N12" s="16">
        <v>15763.01</v>
      </c>
    </row>
    <row r="13" spans="2:14" x14ac:dyDescent="0.25">
      <c r="B13" s="19" t="s">
        <v>13</v>
      </c>
      <c r="C13" s="15">
        <v>28093</v>
      </c>
      <c r="D13">
        <v>174.33199999999999</v>
      </c>
      <c r="E13">
        <v>117.54900000000001</v>
      </c>
      <c r="F13">
        <v>0.99</v>
      </c>
      <c r="G13" s="16">
        <v>1539.7239999999999</v>
      </c>
      <c r="I13" s="19" t="s">
        <v>13</v>
      </c>
      <c r="J13" s="15">
        <v>9071</v>
      </c>
      <c r="K13">
        <v>168.91</v>
      </c>
      <c r="L13">
        <v>120.193</v>
      </c>
      <c r="M13">
        <v>0.66900000000000004</v>
      </c>
      <c r="N13" s="16">
        <v>914.96299999999997</v>
      </c>
    </row>
    <row r="14" spans="2:14" x14ac:dyDescent="0.25">
      <c r="B14" s="19" t="s">
        <v>14</v>
      </c>
      <c r="C14" s="15">
        <v>28093</v>
      </c>
      <c r="D14">
        <v>541.61500000000001</v>
      </c>
      <c r="E14">
        <v>329.28100000000001</v>
      </c>
      <c r="F14">
        <v>1.216</v>
      </c>
      <c r="G14" s="16">
        <v>3803.6460000000002</v>
      </c>
      <c r="I14" s="19" t="s">
        <v>14</v>
      </c>
      <c r="J14" s="15">
        <v>9071</v>
      </c>
      <c r="K14">
        <v>677.75599999999997</v>
      </c>
      <c r="L14">
        <v>416.73399999999998</v>
      </c>
      <c r="M14">
        <v>3.1669999999999998</v>
      </c>
      <c r="N14" s="16">
        <v>2312.614</v>
      </c>
    </row>
    <row r="15" spans="2:14" x14ac:dyDescent="0.25">
      <c r="B15" s="19" t="s">
        <v>15</v>
      </c>
      <c r="C15" s="15">
        <v>28093</v>
      </c>
      <c r="D15">
        <v>268.24299999999999</v>
      </c>
      <c r="E15">
        <v>165.33099999999999</v>
      </c>
      <c r="F15">
        <v>0.57899999999999996</v>
      </c>
      <c r="G15" s="16">
        <v>1357.6869999999999</v>
      </c>
      <c r="I15" s="19" t="s">
        <v>15</v>
      </c>
      <c r="J15" s="15">
        <v>9071</v>
      </c>
      <c r="K15">
        <v>229.86600000000001</v>
      </c>
      <c r="L15">
        <v>162.41300000000001</v>
      </c>
      <c r="M15">
        <v>1.7609999999999999</v>
      </c>
      <c r="N15" s="16">
        <v>1243.902</v>
      </c>
    </row>
    <row r="16" spans="2:14" x14ac:dyDescent="0.25">
      <c r="B16" s="19" t="s">
        <v>16</v>
      </c>
      <c r="C16" s="15">
        <v>28093</v>
      </c>
      <c r="D16">
        <v>219.49100000000001</v>
      </c>
      <c r="E16">
        <v>150.244</v>
      </c>
      <c r="F16">
        <v>1.171</v>
      </c>
      <c r="G16" s="16">
        <v>1506.62</v>
      </c>
      <c r="I16" s="19" t="s">
        <v>16</v>
      </c>
      <c r="J16" s="15">
        <v>9071</v>
      </c>
      <c r="K16">
        <v>209.036</v>
      </c>
      <c r="L16">
        <v>162.69999999999999</v>
      </c>
      <c r="M16">
        <v>1.625</v>
      </c>
      <c r="N16" s="16">
        <v>1220.5250000000001</v>
      </c>
    </row>
    <row r="17" spans="2:14" x14ac:dyDescent="0.25">
      <c r="B17" s="19" t="s">
        <v>17</v>
      </c>
      <c r="C17" s="15">
        <v>28093</v>
      </c>
      <c r="D17">
        <v>618.33000000000004</v>
      </c>
      <c r="E17">
        <v>443.04399999999998</v>
      </c>
      <c r="F17">
        <v>3.4980000000000002</v>
      </c>
      <c r="G17" s="16">
        <v>3999.3980000000001</v>
      </c>
      <c r="I17" s="19" t="s">
        <v>17</v>
      </c>
      <c r="J17" s="15">
        <v>9071</v>
      </c>
      <c r="K17">
        <v>796.97500000000002</v>
      </c>
      <c r="L17">
        <v>586.25400000000002</v>
      </c>
      <c r="M17">
        <v>5.0019999999999998</v>
      </c>
      <c r="N17" s="16">
        <v>4216.4059999999999</v>
      </c>
    </row>
    <row r="18" spans="2:14" x14ac:dyDescent="0.25">
      <c r="B18" s="19" t="s">
        <v>0</v>
      </c>
      <c r="C18" s="15">
        <v>28093</v>
      </c>
      <c r="D18" s="22">
        <v>3.7389999999999999</v>
      </c>
      <c r="E18">
        <v>0.44</v>
      </c>
      <c r="F18">
        <v>2</v>
      </c>
      <c r="G18">
        <v>4</v>
      </c>
      <c r="I18" s="19" t="s">
        <v>0</v>
      </c>
      <c r="J18" s="15">
        <v>9071</v>
      </c>
      <c r="K18" s="22">
        <v>3.698</v>
      </c>
      <c r="L18">
        <v>0.48</v>
      </c>
      <c r="M18">
        <v>2</v>
      </c>
      <c r="N18">
        <v>4</v>
      </c>
    </row>
    <row r="19" spans="2:14" ht="16.5" x14ac:dyDescent="0.25">
      <c r="B19" s="23" t="s">
        <v>34</v>
      </c>
      <c r="C19" s="23"/>
      <c r="D19" s="23"/>
      <c r="E19" s="23"/>
      <c r="F19" s="23"/>
      <c r="G19" s="23"/>
      <c r="I19" s="24" t="s">
        <v>55</v>
      </c>
      <c r="J19" s="23" t="s">
        <v>54</v>
      </c>
      <c r="K19" s="23" t="s">
        <v>43</v>
      </c>
      <c r="L19" s="23" t="s">
        <v>43</v>
      </c>
      <c r="M19" s="23" t="s">
        <v>44</v>
      </c>
      <c r="N19" s="23" t="s">
        <v>45</v>
      </c>
    </row>
  </sheetData>
  <mergeCells count="8">
    <mergeCell ref="I19:N19"/>
    <mergeCell ref="B2:G2"/>
    <mergeCell ref="B4:G4"/>
    <mergeCell ref="B1:G1"/>
    <mergeCell ref="B19:G19"/>
    <mergeCell ref="I1:N1"/>
    <mergeCell ref="I2:N2"/>
    <mergeCell ref="I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D4A2-4433-448F-9DE5-4D506A5BAFA5}">
  <dimension ref="B1:P16"/>
  <sheetViews>
    <sheetView showGridLines="0" topLeftCell="C1" workbookViewId="0">
      <selection activeCell="N7" sqref="N7"/>
    </sheetView>
  </sheetViews>
  <sheetFormatPr baseColWidth="10" defaultRowHeight="15" x14ac:dyDescent="0.25"/>
  <cols>
    <col min="2" max="2" width="16.140625" bestFit="1" customWidth="1"/>
    <col min="3" max="3" width="9.140625" style="2"/>
    <col min="4" max="4" width="12.42578125" style="2" bestFit="1" customWidth="1"/>
    <col min="5" max="5" width="9.140625" style="2"/>
    <col min="6" max="6" width="9.140625"/>
    <col min="7" max="7" width="14" bestFit="1" customWidth="1"/>
    <col min="8" max="8" width="12" bestFit="1" customWidth="1"/>
    <col min="10" max="10" width="16.140625" bestFit="1" customWidth="1"/>
    <col min="11" max="11" width="11.42578125" style="2"/>
    <col min="12" max="12" width="12.42578125" style="2" bestFit="1" customWidth="1"/>
    <col min="13" max="13" width="11.42578125" style="2"/>
    <col min="15" max="15" width="14" bestFit="1" customWidth="1"/>
    <col min="16" max="16" width="12" bestFit="1" customWidth="1"/>
  </cols>
  <sheetData>
    <row r="1" spans="2:16" x14ac:dyDescent="0.25">
      <c r="B1" s="11" t="s">
        <v>73</v>
      </c>
      <c r="C1" s="11"/>
      <c r="D1" s="11"/>
      <c r="E1" s="11"/>
      <c r="F1" s="11"/>
      <c r="G1" s="11"/>
      <c r="H1" s="11"/>
      <c r="J1" s="11" t="s">
        <v>74</v>
      </c>
      <c r="K1" s="11"/>
      <c r="L1" s="11"/>
      <c r="M1" s="11"/>
      <c r="N1" s="11"/>
      <c r="O1" s="11"/>
      <c r="P1" s="11"/>
    </row>
    <row r="2" spans="2:16" x14ac:dyDescent="0.25">
      <c r="B2" s="18" t="s">
        <v>49</v>
      </c>
      <c r="C2" s="18"/>
      <c r="D2" s="18"/>
      <c r="E2" s="18"/>
      <c r="F2" s="18"/>
      <c r="G2" s="18"/>
      <c r="H2" s="18"/>
      <c r="J2" s="18" t="s">
        <v>49</v>
      </c>
      <c r="K2" s="18"/>
      <c r="L2" s="18"/>
      <c r="M2" s="18"/>
      <c r="N2" s="18"/>
      <c r="O2" s="18"/>
      <c r="P2" s="18"/>
    </row>
    <row r="3" spans="2:16" x14ac:dyDescent="0.25">
      <c r="B3" s="26" t="s">
        <v>60</v>
      </c>
      <c r="C3" s="26" t="s">
        <v>0</v>
      </c>
      <c r="D3" s="26" t="s">
        <v>1</v>
      </c>
      <c r="E3" s="26" t="s">
        <v>2</v>
      </c>
      <c r="F3" s="26" t="s">
        <v>48</v>
      </c>
      <c r="G3" s="26" t="s">
        <v>19</v>
      </c>
      <c r="H3" s="26" t="s">
        <v>61</v>
      </c>
      <c r="J3" s="26" t="s">
        <v>60</v>
      </c>
      <c r="K3" s="26" t="s">
        <v>0</v>
      </c>
      <c r="L3" s="26" t="s">
        <v>1</v>
      </c>
      <c r="M3" s="26" t="s">
        <v>2</v>
      </c>
      <c r="N3" s="26" t="s">
        <v>48</v>
      </c>
      <c r="O3" s="26" t="s">
        <v>19</v>
      </c>
      <c r="P3" s="26" t="s">
        <v>61</v>
      </c>
    </row>
    <row r="4" spans="2:16" x14ac:dyDescent="0.25">
      <c r="B4" s="18" t="s">
        <v>50</v>
      </c>
      <c r="C4" s="18"/>
      <c r="D4" s="18"/>
      <c r="E4" s="18"/>
      <c r="F4" s="18"/>
      <c r="G4" s="18"/>
      <c r="H4" s="18"/>
      <c r="J4" s="18" t="s">
        <v>50</v>
      </c>
      <c r="K4" s="18"/>
      <c r="L4" s="18"/>
      <c r="M4" s="18"/>
      <c r="N4" s="18"/>
      <c r="O4" s="18"/>
      <c r="P4" s="18"/>
    </row>
    <row r="5" spans="2:16" x14ac:dyDescent="0.25">
      <c r="B5" s="2" t="s">
        <v>62</v>
      </c>
      <c r="C5" s="2">
        <v>4</v>
      </c>
      <c r="D5" s="2">
        <v>4</v>
      </c>
      <c r="E5" s="2">
        <v>2</v>
      </c>
      <c r="F5" s="28">
        <v>162.96106905074711</v>
      </c>
      <c r="G5">
        <v>534</v>
      </c>
      <c r="H5" s="27">
        <v>5.8868922941241317</v>
      </c>
      <c r="J5" s="2" t="s">
        <v>62</v>
      </c>
      <c r="K5" s="2">
        <v>4</v>
      </c>
      <c r="L5" s="2">
        <v>2</v>
      </c>
      <c r="M5" s="2">
        <v>2</v>
      </c>
      <c r="N5" s="28">
        <v>115.9941262563091</v>
      </c>
      <c r="O5">
        <v>2960</v>
      </c>
      <c r="P5" s="27">
        <v>10.53643256327199</v>
      </c>
    </row>
    <row r="6" spans="2:16" x14ac:dyDescent="0.25">
      <c r="B6" s="2" t="s">
        <v>63</v>
      </c>
      <c r="C6" s="2">
        <v>4</v>
      </c>
      <c r="D6" s="2">
        <v>5</v>
      </c>
      <c r="E6" s="2">
        <v>3</v>
      </c>
      <c r="F6" s="28">
        <v>184.1758814507719</v>
      </c>
      <c r="G6">
        <v>652</v>
      </c>
      <c r="H6" s="27">
        <v>7.1877411531253443</v>
      </c>
      <c r="J6" s="2" t="s">
        <v>63</v>
      </c>
      <c r="K6" s="2">
        <v>4</v>
      </c>
      <c r="L6" s="2">
        <v>2</v>
      </c>
      <c r="M6" s="2">
        <v>2</v>
      </c>
      <c r="N6" s="28">
        <v>120.1920286860212</v>
      </c>
      <c r="O6">
        <v>3787</v>
      </c>
      <c r="P6" s="27">
        <v>13.48022639091589</v>
      </c>
    </row>
    <row r="7" spans="2:16" x14ac:dyDescent="0.25">
      <c r="B7" s="2" t="s">
        <v>64</v>
      </c>
      <c r="C7" s="2">
        <v>4</v>
      </c>
      <c r="D7" s="2">
        <v>5</v>
      </c>
      <c r="E7" s="2">
        <v>3</v>
      </c>
      <c r="F7" s="28">
        <v>191.4992548552394</v>
      </c>
      <c r="G7">
        <v>815</v>
      </c>
      <c r="H7" s="27">
        <v>8.9846764414066804</v>
      </c>
      <c r="J7" s="2" t="s">
        <v>64</v>
      </c>
      <c r="K7" s="2">
        <v>4</v>
      </c>
      <c r="L7" s="2">
        <v>2</v>
      </c>
      <c r="M7" s="2">
        <v>2</v>
      </c>
      <c r="N7" s="28"/>
      <c r="O7">
        <v>4231</v>
      </c>
      <c r="P7" s="27">
        <v>15.060691275406681</v>
      </c>
    </row>
    <row r="8" spans="2:16" x14ac:dyDescent="0.25">
      <c r="B8" s="2" t="s">
        <v>65</v>
      </c>
      <c r="C8" s="2">
        <v>4</v>
      </c>
      <c r="D8" s="2">
        <v>5</v>
      </c>
      <c r="E8" s="2">
        <v>3</v>
      </c>
      <c r="F8" s="28">
        <v>211.30202109171421</v>
      </c>
      <c r="G8">
        <v>752</v>
      </c>
      <c r="H8" s="27">
        <v>8.2901554404145088</v>
      </c>
      <c r="J8" s="2" t="s">
        <v>65</v>
      </c>
      <c r="K8" s="2">
        <v>4</v>
      </c>
      <c r="L8" s="2">
        <v>3</v>
      </c>
      <c r="M8" s="2">
        <v>2</v>
      </c>
      <c r="N8" s="28">
        <v>128.05243523218431</v>
      </c>
      <c r="O8">
        <v>3430</v>
      </c>
      <c r="P8" s="27">
        <v>12.209447193250989</v>
      </c>
    </row>
    <row r="9" spans="2:16" x14ac:dyDescent="0.25">
      <c r="B9" s="2" t="s">
        <v>66</v>
      </c>
      <c r="C9" s="2">
        <v>4</v>
      </c>
      <c r="D9" s="2">
        <v>5</v>
      </c>
      <c r="E9" s="2">
        <v>3</v>
      </c>
      <c r="F9" s="28">
        <v>210.51470921792381</v>
      </c>
      <c r="G9">
        <v>946</v>
      </c>
      <c r="H9" s="27">
        <v>10.42883915775549</v>
      </c>
      <c r="J9" s="2" t="s">
        <v>66</v>
      </c>
      <c r="K9" s="2">
        <v>4</v>
      </c>
      <c r="L9" s="2">
        <v>3</v>
      </c>
      <c r="M9" s="2">
        <v>2</v>
      </c>
      <c r="N9" s="28">
        <v>134.92467472221901</v>
      </c>
      <c r="O9">
        <v>3262</v>
      </c>
      <c r="P9" s="27">
        <v>11.61143345317339</v>
      </c>
    </row>
    <row r="10" spans="2:16" x14ac:dyDescent="0.25">
      <c r="B10" s="2" t="s">
        <v>67</v>
      </c>
      <c r="C10" s="2">
        <v>4</v>
      </c>
      <c r="D10" s="2">
        <v>5</v>
      </c>
      <c r="E10" s="2">
        <v>3</v>
      </c>
      <c r="F10" s="28">
        <v>208.04334202423911</v>
      </c>
      <c r="G10">
        <v>1018</v>
      </c>
      <c r="H10" s="27">
        <v>11.222577444603679</v>
      </c>
      <c r="J10" s="2" t="s">
        <v>67</v>
      </c>
      <c r="K10" s="2">
        <v>4</v>
      </c>
      <c r="L10" s="2">
        <v>3</v>
      </c>
      <c r="M10" s="2">
        <v>3</v>
      </c>
      <c r="N10" s="28">
        <v>138.77390642748591</v>
      </c>
      <c r="O10">
        <v>2797</v>
      </c>
      <c r="P10" s="27">
        <v>9.9562168511728899</v>
      </c>
    </row>
    <row r="11" spans="2:16" x14ac:dyDescent="0.25">
      <c r="B11" s="2" t="s">
        <v>68</v>
      </c>
      <c r="C11" s="2">
        <v>4</v>
      </c>
      <c r="D11" s="2">
        <v>5</v>
      </c>
      <c r="E11" s="2">
        <v>3</v>
      </c>
      <c r="F11" s="28">
        <v>223.08966249472289</v>
      </c>
      <c r="G11">
        <v>1026</v>
      </c>
      <c r="H11" s="27">
        <v>11.310770587586809</v>
      </c>
      <c r="J11" s="2" t="s">
        <v>68</v>
      </c>
      <c r="K11" s="2">
        <v>4</v>
      </c>
      <c r="L11" s="2">
        <v>3</v>
      </c>
      <c r="M11" s="2">
        <v>3</v>
      </c>
      <c r="N11" s="28">
        <v>148.04746691684409</v>
      </c>
      <c r="O11">
        <v>2147</v>
      </c>
      <c r="P11" s="27">
        <v>7.642473213967893</v>
      </c>
    </row>
    <row r="12" spans="2:16" x14ac:dyDescent="0.25">
      <c r="B12" s="2" t="s">
        <v>69</v>
      </c>
      <c r="C12" s="2">
        <v>4</v>
      </c>
      <c r="D12" s="2">
        <v>5</v>
      </c>
      <c r="E12" s="2">
        <v>3</v>
      </c>
      <c r="F12" s="28">
        <v>226.87390460849019</v>
      </c>
      <c r="G12">
        <v>1585</v>
      </c>
      <c r="H12" s="27">
        <v>17.473266453533238</v>
      </c>
      <c r="J12" s="2" t="s">
        <v>69</v>
      </c>
      <c r="K12" s="2">
        <v>4</v>
      </c>
      <c r="L12" s="2">
        <v>3</v>
      </c>
      <c r="M12" s="2">
        <v>3</v>
      </c>
      <c r="N12" s="28">
        <v>161.5810723301928</v>
      </c>
      <c r="O12">
        <v>2733</v>
      </c>
      <c r="P12" s="27">
        <v>9.7284020930480892</v>
      </c>
    </row>
    <row r="13" spans="2:16" x14ac:dyDescent="0.25">
      <c r="B13" s="2" t="s">
        <v>70</v>
      </c>
      <c r="C13" s="2">
        <v>4</v>
      </c>
      <c r="D13" s="2">
        <v>4</v>
      </c>
      <c r="E13" s="2">
        <v>4</v>
      </c>
      <c r="F13" s="28">
        <v>231.83348094643651</v>
      </c>
      <c r="G13">
        <v>777</v>
      </c>
      <c r="H13" s="27">
        <v>8.5657590122367981</v>
      </c>
      <c r="J13" s="2" t="s">
        <v>70</v>
      </c>
      <c r="K13" s="2">
        <v>4</v>
      </c>
      <c r="L13" s="2">
        <v>3</v>
      </c>
      <c r="M13" s="2">
        <v>3</v>
      </c>
      <c r="N13" s="28">
        <v>174.19145481602371</v>
      </c>
      <c r="O13">
        <v>1189</v>
      </c>
      <c r="P13" s="27">
        <v>4.2323710532872951</v>
      </c>
    </row>
    <row r="14" spans="2:16" x14ac:dyDescent="0.25">
      <c r="B14" s="2" t="s">
        <v>71</v>
      </c>
      <c r="C14" s="2">
        <v>4</v>
      </c>
      <c r="D14" s="2">
        <v>5</v>
      </c>
      <c r="E14" s="2">
        <v>4</v>
      </c>
      <c r="F14" s="28">
        <v>249.4940487370458</v>
      </c>
      <c r="G14">
        <v>535</v>
      </c>
      <c r="H14" s="27">
        <v>5.8979164369970238</v>
      </c>
      <c r="J14" s="2" t="s">
        <v>71</v>
      </c>
      <c r="K14" s="2">
        <v>4</v>
      </c>
      <c r="L14" s="2">
        <v>3</v>
      </c>
      <c r="M14" s="2">
        <v>3</v>
      </c>
      <c r="N14" s="28">
        <v>191.11187208757309</v>
      </c>
      <c r="O14">
        <v>1057</v>
      </c>
      <c r="P14" s="27">
        <v>3.762503114654896</v>
      </c>
    </row>
    <row r="15" spans="2:16" x14ac:dyDescent="0.25">
      <c r="B15" s="2" t="s">
        <v>72</v>
      </c>
      <c r="C15" s="2">
        <v>4</v>
      </c>
      <c r="D15" s="2">
        <v>5</v>
      </c>
      <c r="E15" s="2">
        <v>4</v>
      </c>
      <c r="F15" s="28">
        <v>258.53918700332167</v>
      </c>
      <c r="G15">
        <v>431</v>
      </c>
      <c r="H15" s="27">
        <v>4.7514055782162936</v>
      </c>
      <c r="J15" s="2" t="s">
        <v>72</v>
      </c>
      <c r="K15" s="2">
        <v>4</v>
      </c>
      <c r="L15" s="2">
        <v>3</v>
      </c>
      <c r="M15" s="2">
        <v>3</v>
      </c>
      <c r="N15" s="28">
        <v>207.1175337558731</v>
      </c>
      <c r="O15">
        <v>500</v>
      </c>
      <c r="P15" s="27">
        <v>1.779802797849998</v>
      </c>
    </row>
    <row r="16" spans="2:16" x14ac:dyDescent="0.25">
      <c r="B16" s="18" t="s">
        <v>50</v>
      </c>
      <c r="C16" s="18"/>
      <c r="D16" s="18"/>
      <c r="E16" s="18"/>
      <c r="F16" s="18"/>
      <c r="G16" s="18"/>
      <c r="H16" s="18"/>
      <c r="J16" s="18" t="s">
        <v>50</v>
      </c>
      <c r="K16" s="18"/>
      <c r="L16" s="18"/>
      <c r="M16" s="18"/>
      <c r="N16" s="18"/>
      <c r="O16" s="18"/>
      <c r="P16" s="18"/>
    </row>
  </sheetData>
  <mergeCells count="8">
    <mergeCell ref="J1:P1"/>
    <mergeCell ref="J2:P2"/>
    <mergeCell ref="J4:P4"/>
    <mergeCell ref="J16:P16"/>
    <mergeCell ref="B4:H4"/>
    <mergeCell ref="B2:H2"/>
    <mergeCell ref="B16:H16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Apart</vt:lpstr>
      <vt:lpstr>Casas</vt:lpstr>
      <vt:lpstr>Tablas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2023-10-28T16:37:40Z</dcterms:created>
  <dcterms:modified xsi:type="dcterms:W3CDTF">2023-10-29T03:25:06Z</dcterms:modified>
</cp:coreProperties>
</file>