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chernienko/Desktop/"/>
    </mc:Choice>
  </mc:AlternateContent>
  <xr:revisionPtr revIDLastSave="0" documentId="13_ncr:1_{D0F77A58-9461-0541-839B-A37372A1B0C9}" xr6:coauthVersionLast="47" xr6:coauthVersionMax="47" xr10:uidLastSave="{00000000-0000-0000-0000-000000000000}"/>
  <bookViews>
    <workbookView xWindow="0" yWindow="0" windowWidth="25600" windowHeight="16000" xr2:uid="{BECCAF79-E362-F748-87D8-554504C32FD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1" l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/>
  <c r="D64" i="1"/>
  <c r="E64" i="1" s="1"/>
  <c r="D63" i="1"/>
  <c r="E63" i="1" s="1"/>
  <c r="D62" i="1"/>
  <c r="E62" i="1" s="1"/>
  <c r="E57" i="1"/>
  <c r="D61" i="1"/>
  <c r="E61" i="1" s="1"/>
  <c r="D57" i="1"/>
  <c r="D47" i="1"/>
  <c r="E47" i="1"/>
  <c r="D48" i="1"/>
  <c r="E48" i="1" s="1"/>
  <c r="D49" i="1"/>
  <c r="E49" i="1"/>
  <c r="D50" i="1"/>
  <c r="E50" i="1"/>
  <c r="D51" i="1"/>
  <c r="E51" i="1" s="1"/>
  <c r="D52" i="1"/>
  <c r="E52" i="1"/>
  <c r="D53" i="1"/>
  <c r="E53" i="1" s="1"/>
  <c r="D54" i="1"/>
  <c r="E54" i="1" s="1"/>
  <c r="D55" i="1"/>
  <c r="E55" i="1"/>
  <c r="D56" i="1"/>
  <c r="E56" i="1" s="1"/>
  <c r="E43" i="1"/>
  <c r="D43" i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E33" i="1"/>
  <c r="E29" i="1"/>
  <c r="D33" i="1"/>
  <c r="D29" i="1"/>
  <c r="D19" i="1"/>
  <c r="E19" i="1" s="1"/>
  <c r="D20" i="1"/>
  <c r="E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/>
  <c r="E15" i="1"/>
  <c r="D15" i="1"/>
  <c r="D14" i="1"/>
  <c r="E14" i="1" s="1"/>
  <c r="D13" i="1"/>
  <c r="E13" i="1" s="1"/>
  <c r="D12" i="1"/>
  <c r="E12" i="1" s="1"/>
  <c r="D11" i="1"/>
  <c r="E11" i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/>
  <c r="D3" i="1"/>
  <c r="E3" i="1" s="1"/>
</calcChain>
</file>

<file path=xl/sharedStrings.xml><?xml version="1.0" encoding="utf-8"?>
<sst xmlns="http://schemas.openxmlformats.org/spreadsheetml/2006/main" count="33" uniqueCount="13">
  <si>
    <t>Alpha</t>
  </si>
  <si>
    <t>Q, мВт</t>
  </si>
  <si>
    <t>Rм, Ом</t>
  </si>
  <si>
    <t xml:space="preserve">U1, мВ </t>
  </si>
  <si>
    <t>U2, мВ</t>
  </si>
  <si>
    <t>Rн, Ом</t>
  </si>
  <si>
    <t>T = 22˚C</t>
  </si>
  <si>
    <t>T = 30˚C</t>
  </si>
  <si>
    <t>T = 40˚C</t>
  </si>
  <si>
    <t>T = 50˚C</t>
  </si>
  <si>
    <t>T = 60˚C</t>
  </si>
  <si>
    <t>R0, Ом</t>
  </si>
  <si>
    <t>T, ˚C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</si>
</sst>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6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6" fontId="0" fillId="0" borderId="0" xfId="0" applyNumberFormat="1" applyFill="1" applyBorder="1"/>
    <xf numFmtId="0" fontId="0" fillId="0" borderId="0" xfId="0" applyBorder="1"/>
    <xf numFmtId="166" fontId="0" fillId="0" borderId="0" xfId="0" applyNumberFormat="1" applyBorder="1"/>
    <xf numFmtId="165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ru-RU"/>
              <a:t>н</a:t>
            </a:r>
            <a:r>
              <a:rPr lang="en-US"/>
              <a:t>(Q),</a:t>
            </a:r>
            <a:r>
              <a:rPr lang="en-US" baseline="0"/>
              <a:t> </a:t>
            </a:r>
            <a:r>
              <a:rPr lang="ru-RU" baseline="0"/>
              <a:t>при </a:t>
            </a:r>
            <a:r>
              <a:rPr lang="en-US" baseline="0"/>
              <a:t>T = 22˚C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57269145401925"/>
                  <c:y val="4.8476486286297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Лист1!$D$5:$D$15</c:f>
              <c:numCache>
                <c:formatCode>General</c:formatCode>
                <c:ptCount val="11"/>
                <c:pt idx="0">
                  <c:v>386.25599999999997</c:v>
                </c:pt>
                <c:pt idx="1">
                  <c:v>348.25540000000001</c:v>
                </c:pt>
                <c:pt idx="2">
                  <c:v>310.76400000000001</c:v>
                </c:pt>
                <c:pt idx="3">
                  <c:v>273.56799999999998</c:v>
                </c:pt>
                <c:pt idx="4">
                  <c:v>234.96360000000001</c:v>
                </c:pt>
                <c:pt idx="5">
                  <c:v>196.18199999999999</c:v>
                </c:pt>
                <c:pt idx="6">
                  <c:v>157.5403</c:v>
                </c:pt>
                <c:pt idx="7">
                  <c:v>118.0641</c:v>
                </c:pt>
                <c:pt idx="8">
                  <c:v>78.367769999999993</c:v>
                </c:pt>
                <c:pt idx="9">
                  <c:v>38.907088000000002</c:v>
                </c:pt>
                <c:pt idx="10">
                  <c:v>3.8601239999999999</c:v>
                </c:pt>
              </c:numCache>
            </c:numRef>
          </c:xVal>
          <c:yVal>
            <c:numRef>
              <c:f>Лист1!$E$5:$E$15</c:f>
              <c:numCache>
                <c:formatCode>General</c:formatCode>
                <c:ptCount val="11"/>
                <c:pt idx="0">
                  <c:v>15.871794871794872</c:v>
                </c:pt>
                <c:pt idx="1">
                  <c:v>15.749831876260927</c:v>
                </c:pt>
                <c:pt idx="2">
                  <c:v>15.631205673758865</c:v>
                </c:pt>
                <c:pt idx="3">
                  <c:v>15.512048192771086</c:v>
                </c:pt>
                <c:pt idx="4">
                  <c:v>15.380258899676374</c:v>
                </c:pt>
                <c:pt idx="5">
                  <c:v>15.25573192239859</c:v>
                </c:pt>
                <c:pt idx="6">
                  <c:v>15.112634671890305</c:v>
                </c:pt>
                <c:pt idx="7">
                  <c:v>14.982539146107921</c:v>
                </c:pt>
                <c:pt idx="8">
                  <c:v>14.856120060581029</c:v>
                </c:pt>
                <c:pt idx="9">
                  <c:v>14.720871425792643</c:v>
                </c:pt>
                <c:pt idx="10">
                  <c:v>14.600246002460025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1-8B4A-9001-DD16D648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547184"/>
        <c:axId val="1774277184"/>
      </c:scatterChart>
      <c:valAx>
        <c:axId val="17745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277184"/>
        <c:crosses val="autoZero"/>
        <c:crossBetween val="midCat"/>
      </c:valAx>
      <c:valAx>
        <c:axId val="17742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5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ru-RU"/>
              <a:t>н</a:t>
            </a:r>
            <a:r>
              <a:rPr lang="en-US"/>
              <a:t>(Q),</a:t>
            </a:r>
            <a:r>
              <a:rPr lang="ru-RU" baseline="0"/>
              <a:t> при </a:t>
            </a:r>
            <a:r>
              <a:rPr lang="en-US" baseline="0"/>
              <a:t>T = 30˚C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05236806046152"/>
                  <c:y val="4.9738323501063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Лист1!$D$19:$D$29</c:f>
              <c:numCache>
                <c:formatCode>General</c:formatCode>
                <c:ptCount val="11"/>
                <c:pt idx="0">
                  <c:v>384.53800000000001</c:v>
                </c:pt>
                <c:pt idx="1">
                  <c:v>347.12470000000002</c:v>
                </c:pt>
                <c:pt idx="2">
                  <c:v>310.30439999999999</c:v>
                </c:pt>
                <c:pt idx="3">
                  <c:v>273.70620000000002</c:v>
                </c:pt>
                <c:pt idx="4">
                  <c:v>235.49760000000001</c:v>
                </c:pt>
                <c:pt idx="5">
                  <c:v>196.74959999999999</c:v>
                </c:pt>
                <c:pt idx="6">
                  <c:v>158.47919999999999</c:v>
                </c:pt>
                <c:pt idx="7">
                  <c:v>119.07064000000001</c:v>
                </c:pt>
                <c:pt idx="8">
                  <c:v>79.231680000000011</c:v>
                </c:pt>
                <c:pt idx="9">
                  <c:v>39.516078</c:v>
                </c:pt>
                <c:pt idx="10">
                  <c:v>3.9422670000000006</c:v>
                </c:pt>
              </c:numCache>
            </c:numRef>
          </c:xVal>
          <c:yVal>
            <c:numRef>
              <c:f>Лист1!$E$19:$E$29</c:f>
              <c:numCache>
                <c:formatCode>General</c:formatCode>
                <c:ptCount val="11"/>
                <c:pt idx="0">
                  <c:v>16.214285714285715</c:v>
                </c:pt>
                <c:pt idx="1">
                  <c:v>16.085772634445199</c:v>
                </c:pt>
                <c:pt idx="2">
                  <c:v>15.968436154949785</c:v>
                </c:pt>
                <c:pt idx="3">
                  <c:v>15.852359208523591</c:v>
                </c:pt>
                <c:pt idx="4">
                  <c:v>15.718954248366014</c:v>
                </c:pt>
                <c:pt idx="5">
                  <c:v>15.60106856634016</c:v>
                </c:pt>
                <c:pt idx="6">
                  <c:v>15.47430830039526</c:v>
                </c:pt>
                <c:pt idx="7">
                  <c:v>15.351425002838649</c:v>
                </c:pt>
                <c:pt idx="8">
                  <c:v>15.216186252771617</c:v>
                </c:pt>
                <c:pt idx="9">
                  <c:v>15.085971082454083</c:v>
                </c:pt>
                <c:pt idx="10">
                  <c:v>14.966112138016017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2-804A-856B-85186F7F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372080"/>
        <c:axId val="1831666448"/>
      </c:scatterChart>
      <c:valAx>
        <c:axId val="17673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666448"/>
        <c:crosses val="autoZero"/>
        <c:crossBetween val="midCat"/>
      </c:valAx>
      <c:valAx>
        <c:axId val="1831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ru-RU"/>
              <a:t>н</a:t>
            </a:r>
            <a:r>
              <a:rPr lang="en-US"/>
              <a:t>(Q),</a:t>
            </a:r>
            <a:r>
              <a:rPr lang="en-US" baseline="0"/>
              <a:t> </a:t>
            </a:r>
            <a:r>
              <a:rPr lang="ru-RU" baseline="0"/>
              <a:t>при </a:t>
            </a:r>
            <a:r>
              <a:rPr lang="en-US" baseline="0"/>
              <a:t>T = 40˚C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93626902816579"/>
                  <c:y val="4.1737438538190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Лист1!$D$33:$D$43</c:f>
              <c:numCache>
                <c:formatCode>General</c:formatCode>
                <c:ptCount val="11"/>
                <c:pt idx="0">
                  <c:v>382.18360000000001</c:v>
                </c:pt>
                <c:pt idx="1">
                  <c:v>345.68830000000003</c:v>
                </c:pt>
                <c:pt idx="2">
                  <c:v>309.56220000000002</c:v>
                </c:pt>
                <c:pt idx="3">
                  <c:v>273.45600000000002</c:v>
                </c:pt>
                <c:pt idx="4">
                  <c:v>235.80160000000001</c:v>
                </c:pt>
                <c:pt idx="5">
                  <c:v>197.58</c:v>
                </c:pt>
                <c:pt idx="6">
                  <c:v>159.45930000000001</c:v>
                </c:pt>
                <c:pt idx="7">
                  <c:v>120.14324999999999</c:v>
                </c:pt>
                <c:pt idx="8">
                  <c:v>80.263599999999997</c:v>
                </c:pt>
                <c:pt idx="9">
                  <c:v>40.218367000000001</c:v>
                </c:pt>
                <c:pt idx="10">
                  <c:v>4.04514</c:v>
                </c:pt>
              </c:numCache>
            </c:numRef>
          </c:xVal>
          <c:yVal>
            <c:numRef>
              <c:f>Лист1!$E$33:$E$43</c:f>
              <c:numCache>
                <c:formatCode>General</c:formatCode>
                <c:ptCount val="11"/>
                <c:pt idx="0">
                  <c:v>16.62928759894459</c:v>
                </c:pt>
                <c:pt idx="1">
                  <c:v>16.510020732550103</c:v>
                </c:pt>
                <c:pt idx="2">
                  <c:v>16.397379912663755</c:v>
                </c:pt>
                <c:pt idx="3">
                  <c:v>16.280864197530864</c:v>
                </c:pt>
                <c:pt idx="4">
                  <c:v>16.158940397350992</c:v>
                </c:pt>
                <c:pt idx="5">
                  <c:v>16.036036036036034</c:v>
                </c:pt>
                <c:pt idx="6">
                  <c:v>15.914085914085913</c:v>
                </c:pt>
                <c:pt idx="7">
                  <c:v>15.782234957020059</c:v>
                </c:pt>
                <c:pt idx="8">
                  <c:v>15.656424581005588</c:v>
                </c:pt>
                <c:pt idx="9">
                  <c:v>15.529573590096284</c:v>
                </c:pt>
                <c:pt idx="10">
                  <c:v>15.413580246913579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C-D449-92AA-893C337F7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51792"/>
        <c:axId val="1836521792"/>
      </c:scatterChart>
      <c:valAx>
        <c:axId val="17770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521792"/>
        <c:crosses val="autoZero"/>
        <c:crossBetween val="midCat"/>
      </c:valAx>
      <c:valAx>
        <c:axId val="1836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0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ru-RU"/>
              <a:t>н</a:t>
            </a:r>
            <a:r>
              <a:rPr lang="en-US"/>
              <a:t>(Q),</a:t>
            </a:r>
            <a:r>
              <a:rPr lang="en-US" baseline="0"/>
              <a:t> </a:t>
            </a:r>
            <a:r>
              <a:rPr lang="ru-RU" baseline="0"/>
              <a:t>при </a:t>
            </a:r>
            <a:r>
              <a:rPr lang="en-US" baseline="0"/>
              <a:t>T = 50˚C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08465169128572"/>
                  <c:y val="5.7023177000619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Лист1!$D$47:$D$57</c:f>
              <c:numCache>
                <c:formatCode>General</c:formatCode>
                <c:ptCount val="11"/>
                <c:pt idx="0">
                  <c:v>380.11779999999999</c:v>
                </c:pt>
                <c:pt idx="1">
                  <c:v>343.995</c:v>
                </c:pt>
                <c:pt idx="2">
                  <c:v>308.66899999999998</c:v>
                </c:pt>
                <c:pt idx="3">
                  <c:v>273.10860000000002</c:v>
                </c:pt>
                <c:pt idx="4">
                  <c:v>235.89680000000001</c:v>
                </c:pt>
                <c:pt idx="5">
                  <c:v>198.22790000000001</c:v>
                </c:pt>
                <c:pt idx="6">
                  <c:v>160.31338</c:v>
                </c:pt>
                <c:pt idx="7">
                  <c:v>121.2192</c:v>
                </c:pt>
                <c:pt idx="8">
                  <c:v>81.269759999999991</c:v>
                </c:pt>
                <c:pt idx="9">
                  <c:v>40.933368000000002</c:v>
                </c:pt>
                <c:pt idx="10">
                  <c:v>4.1501700000000001</c:v>
                </c:pt>
              </c:numCache>
            </c:numRef>
          </c:xVal>
          <c:yVal>
            <c:numRef>
              <c:f>Лист1!$E$47:$E$57</c:f>
              <c:numCache>
                <c:formatCode>General</c:formatCode>
                <c:ptCount val="11"/>
                <c:pt idx="0">
                  <c:v>17.052913596784997</c:v>
                </c:pt>
                <c:pt idx="1">
                  <c:v>16.94035087719298</c:v>
                </c:pt>
                <c:pt idx="2">
                  <c:v>16.811808118081185</c:v>
                </c:pt>
                <c:pt idx="3">
                  <c:v>16.721439749608763</c:v>
                </c:pt>
                <c:pt idx="4">
                  <c:v>16.60234899328859</c:v>
                </c:pt>
                <c:pt idx="5">
                  <c:v>16.472196900638103</c:v>
                </c:pt>
                <c:pt idx="6">
                  <c:v>16.350232276307818</c:v>
                </c:pt>
                <c:pt idx="7">
                  <c:v>16.238425925925927</c:v>
                </c:pt>
                <c:pt idx="8">
                  <c:v>16.103603603603606</c:v>
                </c:pt>
                <c:pt idx="9">
                  <c:v>15.981031416716062</c:v>
                </c:pt>
                <c:pt idx="10">
                  <c:v>15.852904820766376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D-4C4C-9E07-217FAA01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09264"/>
        <c:axId val="1826441264"/>
      </c:scatterChart>
      <c:valAx>
        <c:axId val="18281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441264"/>
        <c:crosses val="autoZero"/>
        <c:crossBetween val="midCat"/>
      </c:valAx>
      <c:valAx>
        <c:axId val="18264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1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ru-RU"/>
              <a:t>н(</a:t>
            </a:r>
            <a:r>
              <a:rPr lang="en-US"/>
              <a:t>Q),</a:t>
            </a:r>
            <a:r>
              <a:rPr lang="en-US" baseline="0"/>
              <a:t> </a:t>
            </a:r>
            <a:r>
              <a:rPr lang="ru-RU" baseline="0"/>
              <a:t>при </a:t>
            </a:r>
            <a:r>
              <a:rPr lang="en-US" baseline="0"/>
              <a:t>T = 60˚C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2232747565363"/>
                  <c:y val="8.7543012546215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Лист1!$D$61:$D$71</c:f>
              <c:numCache>
                <c:formatCode>General</c:formatCode>
                <c:ptCount val="11"/>
                <c:pt idx="0">
                  <c:v>377.79</c:v>
                </c:pt>
                <c:pt idx="1">
                  <c:v>342.0514</c:v>
                </c:pt>
                <c:pt idx="2">
                  <c:v>307.71749999999997</c:v>
                </c:pt>
                <c:pt idx="3">
                  <c:v>272.66399999999999</c:v>
                </c:pt>
                <c:pt idx="4">
                  <c:v>236.22389999999999</c:v>
                </c:pt>
                <c:pt idx="5">
                  <c:v>198.73050000000001</c:v>
                </c:pt>
                <c:pt idx="6">
                  <c:v>161.2413</c:v>
                </c:pt>
                <c:pt idx="7">
                  <c:v>122.29382</c:v>
                </c:pt>
                <c:pt idx="8">
                  <c:v>82.297280000000001</c:v>
                </c:pt>
                <c:pt idx="9">
                  <c:v>41.636556000000006</c:v>
                </c:pt>
                <c:pt idx="10">
                  <c:v>4.2545040000000007</c:v>
                </c:pt>
              </c:numCache>
            </c:numRef>
          </c:xVal>
          <c:yVal>
            <c:numRef>
              <c:f>Лист1!$E$61:$E$71</c:f>
              <c:numCache>
                <c:formatCode>General</c:formatCode>
                <c:ptCount val="11"/>
                <c:pt idx="0">
                  <c:v>17.482993197278912</c:v>
                </c:pt>
                <c:pt idx="1">
                  <c:v>17.377049180327869</c:v>
                </c:pt>
                <c:pt idx="2">
                  <c:v>17.265917602996257</c:v>
                </c:pt>
                <c:pt idx="3">
                  <c:v>17.174603174603174</c:v>
                </c:pt>
                <c:pt idx="4">
                  <c:v>17.051826677994903</c:v>
                </c:pt>
                <c:pt idx="5">
                  <c:v>16.943674976915972</c:v>
                </c:pt>
                <c:pt idx="6">
                  <c:v>16.823289070480083</c:v>
                </c:pt>
                <c:pt idx="7">
                  <c:v>16.69782659499883</c:v>
                </c:pt>
                <c:pt idx="8">
                  <c:v>16.576781152426907</c:v>
                </c:pt>
                <c:pt idx="9">
                  <c:v>16.450009938382031</c:v>
                </c:pt>
                <c:pt idx="10">
                  <c:v>16.332094175960343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0A4B-A800-A9D58C9A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25008"/>
        <c:axId val="1841027200"/>
      </c:scatterChart>
      <c:valAx>
        <c:axId val="18407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027200"/>
        <c:crosses val="autoZero"/>
        <c:crossBetween val="midCat"/>
      </c:valAx>
      <c:valAx>
        <c:axId val="18410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7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24387576552931"/>
                  <c:y val="7.1794619422572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Лист1!$A$74:$A$78</c:f>
              <c:numCache>
                <c:formatCode>General</c:formatCode>
                <c:ptCount val="5"/>
                <c:pt idx="0">
                  <c:v>22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Лист1!$B$74:$B$78</c:f>
              <c:numCache>
                <c:formatCode>0.000</c:formatCode>
                <c:ptCount val="5"/>
                <c:pt idx="0">
                  <c:v>14.592000000000001</c:v>
                </c:pt>
                <c:pt idx="1">
                  <c:v>14.957000000000001</c:v>
                </c:pt>
                <c:pt idx="2" formatCode="General">
                  <c:v>15.398999999999999</c:v>
                </c:pt>
                <c:pt idx="3" formatCode="General">
                  <c:v>15.846</c:v>
                </c:pt>
                <c:pt idx="4" formatCode="General">
                  <c:v>16.323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A-A14E-89ED-87D0EA1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98000"/>
        <c:axId val="1840497888"/>
      </c:scatterChart>
      <c:valAx>
        <c:axId val="18428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497888"/>
        <c:crosses val="autoZero"/>
        <c:crossBetween val="midCat"/>
      </c:valAx>
      <c:valAx>
        <c:axId val="18404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8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0</xdr:colOff>
      <xdr:row>15</xdr:row>
      <xdr:rowOff>10160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E35335E-E639-8C41-8ADF-C1A0BD08A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10160</xdr:rowOff>
    </xdr:from>
    <xdr:to>
      <xdr:col>11</xdr:col>
      <xdr:colOff>10160</xdr:colOff>
      <xdr:row>29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6DEC911-25BC-0D44-87F1-6AF6DEEF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</xdr:colOff>
      <xdr:row>30</xdr:row>
      <xdr:rowOff>0</xdr:rowOff>
    </xdr:from>
    <xdr:to>
      <xdr:col>11</xdr:col>
      <xdr:colOff>0</xdr:colOff>
      <xdr:row>43</xdr:row>
      <xdr:rowOff>10160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5325662-B24E-7940-B532-C8CD07AD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8912</xdr:colOff>
      <xdr:row>44</xdr:row>
      <xdr:rowOff>4232</xdr:rowOff>
    </xdr:from>
    <xdr:to>
      <xdr:col>11</xdr:col>
      <xdr:colOff>11140</xdr:colOff>
      <xdr:row>57</xdr:row>
      <xdr:rowOff>11140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861D717-7440-574B-A376-F8D48C40F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2843</xdr:colOff>
      <xdr:row>57</xdr:row>
      <xdr:rowOff>196945</xdr:rowOff>
    </xdr:from>
    <xdr:to>
      <xdr:col>11</xdr:col>
      <xdr:colOff>9478</xdr:colOff>
      <xdr:row>71</xdr:row>
      <xdr:rowOff>9478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29E29B5-90F8-8942-AF1B-478967355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344038</xdr:colOff>
      <xdr:row>71</xdr:row>
      <xdr:rowOff>196945</xdr:rowOff>
    </xdr:from>
    <xdr:to>
      <xdr:col>8</xdr:col>
      <xdr:colOff>319396</xdr:colOff>
      <xdr:row>85</xdr:row>
      <xdr:rowOff>153727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9C125FA-C764-7340-8695-722D86B6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F27A-2C78-E546-AD9C-253B97540B48}">
  <dimension ref="A1:N78"/>
  <sheetViews>
    <sheetView tabSelected="1" topLeftCell="A62" zoomScale="118" workbookViewId="0">
      <selection activeCell="M72" sqref="M72"/>
    </sheetView>
  </sheetViews>
  <sheetFormatPr baseColWidth="10" defaultRowHeight="16" x14ac:dyDescent="0.2"/>
  <cols>
    <col min="3" max="3" width="10.6640625" customWidth="1"/>
    <col min="6" max="6" width="5.1640625" customWidth="1"/>
    <col min="8" max="8" width="12" customWidth="1"/>
    <col min="12" max="12" width="5.33203125" customWidth="1"/>
    <col min="13" max="13" width="13" customWidth="1"/>
  </cols>
  <sheetData>
    <row r="1" spans="1:14" x14ac:dyDescent="0.2">
      <c r="A1" s="3" t="s">
        <v>6</v>
      </c>
      <c r="B1" s="3"/>
      <c r="C1" s="3"/>
      <c r="D1" s="3"/>
      <c r="E1" s="3"/>
    </row>
    <row r="2" spans="1:14" x14ac:dyDescent="0.2">
      <c r="A2" s="2" t="s">
        <v>2</v>
      </c>
      <c r="B2" s="2" t="s">
        <v>3</v>
      </c>
      <c r="C2" s="2" t="s">
        <v>4</v>
      </c>
      <c r="D2" s="2" t="s">
        <v>1</v>
      </c>
      <c r="E2" s="2" t="s">
        <v>5</v>
      </c>
    </row>
    <row r="3" spans="1:14" x14ac:dyDescent="0.2">
      <c r="A3" s="4">
        <v>1000</v>
      </c>
      <c r="B3" s="1">
        <v>39.6</v>
      </c>
      <c r="C3" s="1">
        <v>57.8</v>
      </c>
      <c r="D3" s="1">
        <f>B3*C3/10000</f>
        <v>0.22888800000000001</v>
      </c>
      <c r="E3" s="1">
        <f>C3^2*10^-3/D3</f>
        <v>14.595959595959593</v>
      </c>
    </row>
    <row r="4" spans="1:14" x14ac:dyDescent="0.2">
      <c r="A4" s="4">
        <v>10</v>
      </c>
      <c r="B4" s="1">
        <v>1146</v>
      </c>
      <c r="C4" s="1">
        <v>1750</v>
      </c>
      <c r="D4" s="1">
        <f>B4*C4/10000</f>
        <v>200.55</v>
      </c>
      <c r="E4" s="1">
        <f>C4^2*10^-3/D4</f>
        <v>15.270506108202442</v>
      </c>
      <c r="M4" s="2" t="s">
        <v>0</v>
      </c>
      <c r="N4" s="9"/>
    </row>
    <row r="5" spans="1:14" x14ac:dyDescent="0.2">
      <c r="A5" s="4">
        <v>0</v>
      </c>
      <c r="B5" s="1">
        <v>1560</v>
      </c>
      <c r="C5" s="1">
        <v>2476</v>
      </c>
      <c r="D5" s="1">
        <f>B5*C5/10000</f>
        <v>386.25599999999997</v>
      </c>
      <c r="E5" s="1">
        <f>C5^2*10^-3/D5</f>
        <v>15.871794871794872</v>
      </c>
      <c r="M5" s="5">
        <v>1</v>
      </c>
      <c r="N5" s="9"/>
    </row>
    <row r="6" spans="1:14" x14ac:dyDescent="0.2">
      <c r="A6" s="4">
        <v>1.352313834736496</v>
      </c>
      <c r="B6" s="1">
        <v>1487</v>
      </c>
      <c r="C6" s="1">
        <v>2342</v>
      </c>
      <c r="D6" s="1">
        <f>B6*C6/10000</f>
        <v>348.25540000000001</v>
      </c>
      <c r="E6" s="1">
        <f>C6^2*10^-3/D6</f>
        <v>15.749831876260927</v>
      </c>
      <c r="M6" s="5">
        <v>0.9</v>
      </c>
      <c r="N6" s="9"/>
    </row>
    <row r="7" spans="1:14" x14ac:dyDescent="0.2">
      <c r="A7" s="4">
        <v>2.9508497187473726</v>
      </c>
      <c r="B7" s="1">
        <v>1410</v>
      </c>
      <c r="C7" s="1">
        <v>2204</v>
      </c>
      <c r="D7" s="1">
        <f>B7*C7/10000</f>
        <v>310.76400000000001</v>
      </c>
      <c r="E7" s="1">
        <f>C7^2*10^-3/D7</f>
        <v>15.631205673758865</v>
      </c>
      <c r="M7" s="5">
        <v>0.8</v>
      </c>
      <c r="N7" s="9"/>
    </row>
    <row r="8" spans="1:14" x14ac:dyDescent="0.2">
      <c r="A8" s="4">
        <v>4.8807152333598394</v>
      </c>
      <c r="B8" s="1">
        <v>1328</v>
      </c>
      <c r="C8" s="1">
        <v>2060</v>
      </c>
      <c r="D8" s="1">
        <f>B8*C8/10000</f>
        <v>273.56799999999998</v>
      </c>
      <c r="E8" s="1">
        <f>C8^2*10^-3/D8</f>
        <v>15.512048192771086</v>
      </c>
      <c r="M8" s="5">
        <v>0.7</v>
      </c>
      <c r="N8" s="9"/>
    </row>
    <row r="9" spans="1:14" x14ac:dyDescent="0.2">
      <c r="A9" s="4">
        <v>7.2748612183951398</v>
      </c>
      <c r="B9" s="1">
        <v>1236</v>
      </c>
      <c r="C9" s="1">
        <v>1901</v>
      </c>
      <c r="D9" s="1">
        <f>B9*C9/10000</f>
        <v>234.96360000000001</v>
      </c>
      <c r="E9" s="1">
        <f>C9^2*10^-3/D9</f>
        <v>15.380258899676374</v>
      </c>
      <c r="M9" s="5">
        <v>0.6</v>
      </c>
      <c r="N9" s="9"/>
    </row>
    <row r="10" spans="1:14" x14ac:dyDescent="0.2">
      <c r="A10" s="4">
        <v>10.355339059327374</v>
      </c>
      <c r="B10" s="1">
        <v>1134</v>
      </c>
      <c r="C10" s="1">
        <v>1730</v>
      </c>
      <c r="D10" s="1">
        <f>B10*C10/10000</f>
        <v>196.18199999999999</v>
      </c>
      <c r="E10" s="1">
        <f>C10^2*10^-3/D10</f>
        <v>15.25573192239859</v>
      </c>
      <c r="M10" s="5">
        <v>0.5</v>
      </c>
      <c r="N10" s="9"/>
    </row>
    <row r="11" spans="1:14" x14ac:dyDescent="0.2">
      <c r="A11" s="4">
        <v>14.528470752104738</v>
      </c>
      <c r="B11" s="1">
        <v>1021</v>
      </c>
      <c r="C11" s="1">
        <v>1543</v>
      </c>
      <c r="D11" s="1">
        <f>B11*C11/10000</f>
        <v>157.5403</v>
      </c>
      <c r="E11" s="1">
        <f>C11^2*10^-3/D11</f>
        <v>15.112634671890305</v>
      </c>
      <c r="M11" s="5">
        <v>0.4</v>
      </c>
      <c r="N11" s="9"/>
    </row>
    <row r="12" spans="1:14" x14ac:dyDescent="0.2">
      <c r="A12" s="4">
        <v>20.643546458763844</v>
      </c>
      <c r="B12" s="1">
        <v>887.7</v>
      </c>
      <c r="C12" s="1">
        <v>1330</v>
      </c>
      <c r="D12" s="1">
        <f>B12*C12/10000</f>
        <v>118.0641</v>
      </c>
      <c r="E12" s="1">
        <f>C12^2*10^-3/D12</f>
        <v>14.982539146107921</v>
      </c>
      <c r="M12" s="5">
        <v>0.3</v>
      </c>
      <c r="N12" s="9"/>
    </row>
    <row r="13" spans="1:14" x14ac:dyDescent="0.2">
      <c r="A13" s="4">
        <v>30.901699437494745</v>
      </c>
      <c r="B13" s="1">
        <v>726.3</v>
      </c>
      <c r="C13" s="1">
        <v>1079</v>
      </c>
      <c r="D13" s="1">
        <f>B13*C13/10000</f>
        <v>78.367769999999993</v>
      </c>
      <c r="E13" s="1">
        <f>C13^2*10^-3/D13</f>
        <v>14.856120060581029</v>
      </c>
      <c r="M13" s="6">
        <v>0.2</v>
      </c>
      <c r="N13" s="9"/>
    </row>
    <row r="14" spans="1:14" x14ac:dyDescent="0.2">
      <c r="A14" s="4">
        <v>54.056941504209476</v>
      </c>
      <c r="B14" s="1">
        <v>514.1</v>
      </c>
      <c r="C14" s="4">
        <v>756.8</v>
      </c>
      <c r="D14" s="1">
        <f>B14*C14/10000</f>
        <v>38.907088000000002</v>
      </c>
      <c r="E14" s="1">
        <f>C14^2*10^-3/D14</f>
        <v>14.720871425792643</v>
      </c>
      <c r="M14" s="6">
        <v>0.1</v>
      </c>
      <c r="N14" s="9"/>
    </row>
    <row r="15" spans="1:14" x14ac:dyDescent="0.2">
      <c r="A15" s="4">
        <v>225</v>
      </c>
      <c r="B15" s="1">
        <v>162.6</v>
      </c>
      <c r="C15" s="1">
        <v>237.4</v>
      </c>
      <c r="D15" s="1">
        <f>B15*C15/10000</f>
        <v>3.8601239999999999</v>
      </c>
      <c r="E15" s="1">
        <f>C15^2*10^-3/D15</f>
        <v>14.600246002460025</v>
      </c>
      <c r="M15" s="6">
        <v>0.01</v>
      </c>
    </row>
    <row r="16" spans="1:14" x14ac:dyDescent="0.2">
      <c r="A16" s="7"/>
      <c r="D16" s="8"/>
      <c r="E16" s="8"/>
    </row>
    <row r="17" spans="1:5" x14ac:dyDescent="0.2">
      <c r="A17" s="3" t="s">
        <v>7</v>
      </c>
      <c r="B17" s="3"/>
      <c r="C17" s="3"/>
      <c r="D17" s="3"/>
      <c r="E17" s="3"/>
    </row>
    <row r="18" spans="1:5" x14ac:dyDescent="0.2">
      <c r="A18" s="2" t="s">
        <v>2</v>
      </c>
      <c r="B18" s="2" t="s">
        <v>3</v>
      </c>
      <c r="C18" s="2" t="s">
        <v>4</v>
      </c>
      <c r="D18" s="2" t="s">
        <v>1</v>
      </c>
      <c r="E18" s="2" t="s">
        <v>5</v>
      </c>
    </row>
    <row r="19" spans="1:5" x14ac:dyDescent="0.2">
      <c r="A19" s="4">
        <v>0</v>
      </c>
      <c r="B19" s="1">
        <v>1540</v>
      </c>
      <c r="C19" s="1">
        <v>2497</v>
      </c>
      <c r="D19" s="1">
        <f>B19*C19/10000</f>
        <v>384.53800000000001</v>
      </c>
      <c r="E19" s="1">
        <f>C19^2*10^-3/D19</f>
        <v>16.214285714285715</v>
      </c>
    </row>
    <row r="20" spans="1:5" x14ac:dyDescent="0.2">
      <c r="A20" s="4">
        <v>1.352313834736496</v>
      </c>
      <c r="B20" s="1">
        <v>1469</v>
      </c>
      <c r="C20" s="1">
        <v>2363</v>
      </c>
      <c r="D20" s="1">
        <f>B20*C20/10000</f>
        <v>347.12470000000002</v>
      </c>
      <c r="E20" s="1">
        <f>C20^2*10^-3/D20</f>
        <v>16.085772634445199</v>
      </c>
    </row>
    <row r="21" spans="1:5" x14ac:dyDescent="0.2">
      <c r="A21" s="4">
        <v>2.9508497187473726</v>
      </c>
      <c r="B21" s="1">
        <v>1394</v>
      </c>
      <c r="C21" s="1">
        <v>2226</v>
      </c>
      <c r="D21" s="1">
        <f>B21*C21/10000</f>
        <v>310.30439999999999</v>
      </c>
      <c r="E21" s="1">
        <f>C21^2*10^-3/D21</f>
        <v>15.968436154949785</v>
      </c>
    </row>
    <row r="22" spans="1:5" x14ac:dyDescent="0.2">
      <c r="A22" s="4">
        <v>4.8807152333598394</v>
      </c>
      <c r="B22" s="1">
        <v>1314</v>
      </c>
      <c r="C22" s="1">
        <v>2083</v>
      </c>
      <c r="D22" s="1">
        <f>B22*C22/10000</f>
        <v>273.70620000000002</v>
      </c>
      <c r="E22" s="1">
        <f>C22^2*10^-3/D22</f>
        <v>15.852359208523591</v>
      </c>
    </row>
    <row r="23" spans="1:5" x14ac:dyDescent="0.2">
      <c r="A23" s="4">
        <v>7.2748612183951398</v>
      </c>
      <c r="B23" s="1">
        <v>1224</v>
      </c>
      <c r="C23" s="1">
        <v>1924</v>
      </c>
      <c r="D23" s="1">
        <f>B23*C23/10000</f>
        <v>235.49760000000001</v>
      </c>
      <c r="E23" s="1">
        <f>C23^2*10^-3/D23</f>
        <v>15.718954248366014</v>
      </c>
    </row>
    <row r="24" spans="1:5" x14ac:dyDescent="0.2">
      <c r="A24" s="4">
        <v>10.355339059327374</v>
      </c>
      <c r="B24" s="1">
        <v>1123</v>
      </c>
      <c r="C24" s="1">
        <v>1752</v>
      </c>
      <c r="D24" s="1">
        <f>B24*C24/10000</f>
        <v>196.74959999999999</v>
      </c>
      <c r="E24" s="1">
        <f>C24^2*10^-3/D24</f>
        <v>15.60106856634016</v>
      </c>
    </row>
    <row r="25" spans="1:5" x14ac:dyDescent="0.2">
      <c r="A25" s="4">
        <v>14.528470752104738</v>
      </c>
      <c r="B25" s="1">
        <v>1012</v>
      </c>
      <c r="C25" s="1">
        <v>1566</v>
      </c>
      <c r="D25" s="1">
        <f>B25*C25/10000</f>
        <v>158.47919999999999</v>
      </c>
      <c r="E25" s="1">
        <f>C25^2*10^-3/D25</f>
        <v>15.47430830039526</v>
      </c>
    </row>
    <row r="26" spans="1:5" x14ac:dyDescent="0.2">
      <c r="A26" s="4">
        <v>20.643546458763844</v>
      </c>
      <c r="B26" s="1">
        <v>880.7</v>
      </c>
      <c r="C26" s="1">
        <v>1352</v>
      </c>
      <c r="D26" s="1">
        <f>B26*C26/10000</f>
        <v>119.07064000000001</v>
      </c>
      <c r="E26" s="1">
        <f>C26^2*10^-3/D26</f>
        <v>15.351425002838649</v>
      </c>
    </row>
    <row r="27" spans="1:5" x14ac:dyDescent="0.2">
      <c r="A27" s="4">
        <v>30.901699437494745</v>
      </c>
      <c r="B27" s="1">
        <v>721.6</v>
      </c>
      <c r="C27" s="1">
        <v>1098</v>
      </c>
      <c r="D27" s="1">
        <f>B27*C27/10000</f>
        <v>79.231680000000011</v>
      </c>
      <c r="E27" s="1">
        <f>C27^2*10^-3/D27</f>
        <v>15.216186252771617</v>
      </c>
    </row>
    <row r="28" spans="1:5" x14ac:dyDescent="0.2">
      <c r="A28" s="4">
        <v>54.056941504209476</v>
      </c>
      <c r="B28" s="1">
        <v>511.8</v>
      </c>
      <c r="C28" s="1">
        <v>772.1</v>
      </c>
      <c r="D28" s="1">
        <f>B28*C28/10000</f>
        <v>39.516078</v>
      </c>
      <c r="E28" s="1">
        <f>C28^2*10^-3/D28</f>
        <v>15.085971082454083</v>
      </c>
    </row>
    <row r="29" spans="1:5" x14ac:dyDescent="0.2">
      <c r="A29" s="4">
        <v>225</v>
      </c>
      <c r="B29" s="1">
        <v>162.30000000000001</v>
      </c>
      <c r="C29" s="1">
        <v>242.9</v>
      </c>
      <c r="D29" s="1">
        <f>B29*C29/10000</f>
        <v>3.9422670000000006</v>
      </c>
      <c r="E29" s="1">
        <f>C29^2*10^-3/D29</f>
        <v>14.966112138016017</v>
      </c>
    </row>
    <row r="31" spans="1:5" x14ac:dyDescent="0.2">
      <c r="A31" s="3" t="s">
        <v>8</v>
      </c>
      <c r="B31" s="3"/>
      <c r="C31" s="3"/>
      <c r="D31" s="3"/>
      <c r="E31" s="3"/>
    </row>
    <row r="32" spans="1:5" x14ac:dyDescent="0.2">
      <c r="A32" s="2" t="s">
        <v>2</v>
      </c>
      <c r="B32" s="2" t="s">
        <v>3</v>
      </c>
      <c r="C32" s="2" t="s">
        <v>4</v>
      </c>
      <c r="D32" s="2" t="s">
        <v>1</v>
      </c>
      <c r="E32" s="2" t="s">
        <v>5</v>
      </c>
    </row>
    <row r="33" spans="1:5" x14ac:dyDescent="0.2">
      <c r="A33" s="4">
        <v>0</v>
      </c>
      <c r="B33" s="1">
        <v>1516</v>
      </c>
      <c r="C33" s="1">
        <v>2521</v>
      </c>
      <c r="D33" s="1">
        <f>B33*C33/10000</f>
        <v>382.18360000000001</v>
      </c>
      <c r="E33" s="1">
        <f>C33^2*10^-3/D33</f>
        <v>16.62928759894459</v>
      </c>
    </row>
    <row r="34" spans="1:5" x14ac:dyDescent="0.2">
      <c r="A34" s="4">
        <v>1.352313834736496</v>
      </c>
      <c r="B34" s="1">
        <v>1447</v>
      </c>
      <c r="C34" s="1">
        <v>2389</v>
      </c>
      <c r="D34" s="1">
        <f>B34*C34/10000</f>
        <v>345.68830000000003</v>
      </c>
      <c r="E34" s="1">
        <f>C34^2*10^-3/D34</f>
        <v>16.510020732550103</v>
      </c>
    </row>
    <row r="35" spans="1:5" x14ac:dyDescent="0.2">
      <c r="A35" s="4">
        <v>2.9508497187473726</v>
      </c>
      <c r="B35" s="1">
        <v>1374</v>
      </c>
      <c r="C35" s="1">
        <v>2253</v>
      </c>
      <c r="D35" s="1">
        <f>B35*C35/10000</f>
        <v>309.56220000000002</v>
      </c>
      <c r="E35" s="1">
        <f>C35^2*10^-3/D35</f>
        <v>16.397379912663755</v>
      </c>
    </row>
    <row r="36" spans="1:5" x14ac:dyDescent="0.2">
      <c r="A36" s="4">
        <v>4.8807152333598394</v>
      </c>
      <c r="B36" s="1">
        <v>1296</v>
      </c>
      <c r="C36" s="1">
        <v>2110</v>
      </c>
      <c r="D36" s="1">
        <f>B36*C36/10000</f>
        <v>273.45600000000002</v>
      </c>
      <c r="E36" s="1">
        <f>C36^2*10^-3/D36</f>
        <v>16.280864197530864</v>
      </c>
    </row>
    <row r="37" spans="1:5" x14ac:dyDescent="0.2">
      <c r="A37" s="4">
        <v>7.2748612183951398</v>
      </c>
      <c r="B37" s="1">
        <v>1208</v>
      </c>
      <c r="C37" s="1">
        <v>1952</v>
      </c>
      <c r="D37" s="1">
        <f>B37*C37/10000</f>
        <v>235.80160000000001</v>
      </c>
      <c r="E37" s="1">
        <f>C37^2*10^-3/D37</f>
        <v>16.158940397350992</v>
      </c>
    </row>
    <row r="38" spans="1:5" x14ac:dyDescent="0.2">
      <c r="A38" s="4">
        <v>10.355339059327374</v>
      </c>
      <c r="B38" s="1">
        <v>1110</v>
      </c>
      <c r="C38" s="1">
        <v>1780</v>
      </c>
      <c r="D38" s="1">
        <f>B38*C38/10000</f>
        <v>197.58</v>
      </c>
      <c r="E38" s="1">
        <f>C38^2*10^-3/D38</f>
        <v>16.036036036036034</v>
      </c>
    </row>
    <row r="39" spans="1:5" x14ac:dyDescent="0.2">
      <c r="A39" s="4">
        <v>14.528470752104738</v>
      </c>
      <c r="B39" s="1">
        <v>1001</v>
      </c>
      <c r="C39" s="1">
        <v>1593</v>
      </c>
      <c r="D39" s="1">
        <f>B39*C39/10000</f>
        <v>159.45930000000001</v>
      </c>
      <c r="E39" s="1">
        <f>C39^2*10^-3/D39</f>
        <v>15.914085914085913</v>
      </c>
    </row>
    <row r="40" spans="1:5" x14ac:dyDescent="0.2">
      <c r="A40" s="4">
        <v>20.643546458763844</v>
      </c>
      <c r="B40" s="1">
        <v>872.5</v>
      </c>
      <c r="C40" s="1">
        <v>1377</v>
      </c>
      <c r="D40" s="1">
        <f>B40*C40/10000</f>
        <v>120.14324999999999</v>
      </c>
      <c r="E40" s="1">
        <f>C40^2*10^-3/D40</f>
        <v>15.782234957020059</v>
      </c>
    </row>
    <row r="41" spans="1:5" x14ac:dyDescent="0.2">
      <c r="A41" s="4">
        <v>30.901699437494745</v>
      </c>
      <c r="B41" s="4">
        <v>716</v>
      </c>
      <c r="C41" s="1">
        <v>1121</v>
      </c>
      <c r="D41" s="1">
        <f>B41*C41/10000</f>
        <v>80.263599999999997</v>
      </c>
      <c r="E41" s="1">
        <f>C41^2*10^-3/D41</f>
        <v>15.656424581005588</v>
      </c>
    </row>
    <row r="42" spans="1:5" x14ac:dyDescent="0.2">
      <c r="A42" s="4">
        <v>54.056941504209476</v>
      </c>
      <c r="B42" s="1">
        <v>508.9</v>
      </c>
      <c r="C42" s="1">
        <v>790.3</v>
      </c>
      <c r="D42" s="1">
        <f>B42*C42/10000</f>
        <v>40.218367000000001</v>
      </c>
      <c r="E42" s="1">
        <f>C42^2*10^-3/D42</f>
        <v>15.529573590096284</v>
      </c>
    </row>
    <row r="43" spans="1:5" x14ac:dyDescent="0.2">
      <c r="A43" s="4">
        <v>225</v>
      </c>
      <c r="B43" s="4">
        <v>162</v>
      </c>
      <c r="C43" s="1">
        <v>249.7</v>
      </c>
      <c r="D43" s="1">
        <f>B43*C43/10000</f>
        <v>4.04514</v>
      </c>
      <c r="E43" s="1">
        <f>C43^2*10^-3/D43</f>
        <v>15.413580246913579</v>
      </c>
    </row>
    <row r="45" spans="1:5" x14ac:dyDescent="0.2">
      <c r="A45" s="3" t="s">
        <v>9</v>
      </c>
      <c r="B45" s="3"/>
      <c r="C45" s="3"/>
      <c r="D45" s="3"/>
      <c r="E45" s="3"/>
    </row>
    <row r="46" spans="1:5" x14ac:dyDescent="0.2">
      <c r="A46" s="2" t="s">
        <v>2</v>
      </c>
      <c r="B46" s="2" t="s">
        <v>3</v>
      </c>
      <c r="C46" s="2" t="s">
        <v>4</v>
      </c>
      <c r="D46" s="2" t="s">
        <v>1</v>
      </c>
      <c r="E46" s="2" t="s">
        <v>5</v>
      </c>
    </row>
    <row r="47" spans="1:5" x14ac:dyDescent="0.2">
      <c r="A47" s="4">
        <v>0</v>
      </c>
      <c r="B47" s="1">
        <v>1493</v>
      </c>
      <c r="C47" s="1">
        <v>2546</v>
      </c>
      <c r="D47" s="1">
        <f>B47*C47/10000</f>
        <v>380.11779999999999</v>
      </c>
      <c r="E47" s="1">
        <f>C47^2*10^-3/D47</f>
        <v>17.052913596784997</v>
      </c>
    </row>
    <row r="48" spans="1:5" x14ac:dyDescent="0.2">
      <c r="A48" s="4">
        <v>1.352313834736496</v>
      </c>
      <c r="B48">
        <v>1425</v>
      </c>
      <c r="C48" s="1">
        <v>2414</v>
      </c>
      <c r="D48" s="1">
        <f>B48*C48/10000</f>
        <v>343.995</v>
      </c>
      <c r="E48" s="1">
        <f>C48^2*10^-3/D48</f>
        <v>16.94035087719298</v>
      </c>
    </row>
    <row r="49" spans="1:5" x14ac:dyDescent="0.2">
      <c r="A49" s="4">
        <v>2.9508497187473726</v>
      </c>
      <c r="B49" s="1">
        <v>1355</v>
      </c>
      <c r="C49" s="1">
        <v>2278</v>
      </c>
      <c r="D49" s="1">
        <f>B49*C49/10000</f>
        <v>308.66899999999998</v>
      </c>
      <c r="E49" s="1">
        <f>C49^2*10^-3/D49</f>
        <v>16.811808118081185</v>
      </c>
    </row>
    <row r="50" spans="1:5" x14ac:dyDescent="0.2">
      <c r="A50" s="4">
        <v>4.8807152333598394</v>
      </c>
      <c r="B50" s="1">
        <v>1278</v>
      </c>
      <c r="C50" s="1">
        <v>2137</v>
      </c>
      <c r="D50" s="1">
        <f>B50*C50/10000</f>
        <v>273.10860000000002</v>
      </c>
      <c r="E50" s="1">
        <f>C50^2*10^-3/D50</f>
        <v>16.721439749608763</v>
      </c>
    </row>
    <row r="51" spans="1:5" x14ac:dyDescent="0.2">
      <c r="A51" s="4">
        <v>7.2748612183951398</v>
      </c>
      <c r="B51" s="1">
        <v>1192</v>
      </c>
      <c r="C51" s="1">
        <v>1979</v>
      </c>
      <c r="D51" s="1">
        <f>B51*C51/10000</f>
        <v>235.89680000000001</v>
      </c>
      <c r="E51" s="1">
        <f>C51^2*10^-3/D51</f>
        <v>16.60234899328859</v>
      </c>
    </row>
    <row r="52" spans="1:5" x14ac:dyDescent="0.2">
      <c r="A52" s="4">
        <v>10.355339059327374</v>
      </c>
      <c r="B52" s="1">
        <v>1097</v>
      </c>
      <c r="C52" s="1">
        <v>1807</v>
      </c>
      <c r="D52" s="1">
        <f>B52*C52/10000</f>
        <v>198.22790000000001</v>
      </c>
      <c r="E52" s="1">
        <f>C52^2*10^-3/D52</f>
        <v>16.472196900638103</v>
      </c>
    </row>
    <row r="53" spans="1:5" x14ac:dyDescent="0.2">
      <c r="A53" s="4">
        <v>14.528470752104738</v>
      </c>
      <c r="B53" s="1">
        <v>990.2</v>
      </c>
      <c r="C53" s="1">
        <v>1619</v>
      </c>
      <c r="D53" s="1">
        <f>B53*C53/10000</f>
        <v>160.31338</v>
      </c>
      <c r="E53" s="1">
        <f>C53^2*10^-3/D53</f>
        <v>16.350232276307818</v>
      </c>
    </row>
    <row r="54" spans="1:5" x14ac:dyDescent="0.2">
      <c r="A54" s="4">
        <v>20.643546458763844</v>
      </c>
      <c r="B54" s="4">
        <v>864</v>
      </c>
      <c r="C54" s="1">
        <v>1403</v>
      </c>
      <c r="D54" s="1">
        <f>B54*C54/10000</f>
        <v>121.2192</v>
      </c>
      <c r="E54" s="1">
        <f>C54^2*10^-3/D54</f>
        <v>16.238425925925927</v>
      </c>
    </row>
    <row r="55" spans="1:5" x14ac:dyDescent="0.2">
      <c r="A55" s="4">
        <v>30.901699437494745</v>
      </c>
      <c r="B55" s="1">
        <v>710.4</v>
      </c>
      <c r="C55" s="1">
        <v>1144</v>
      </c>
      <c r="D55" s="1">
        <f>B55*C55/10000</f>
        <v>81.269759999999991</v>
      </c>
      <c r="E55" s="1">
        <f>C55^2*10^-3/D55</f>
        <v>16.103603603603606</v>
      </c>
    </row>
    <row r="56" spans="1:5" x14ac:dyDescent="0.2">
      <c r="A56" s="4">
        <v>54.056941504209476</v>
      </c>
      <c r="B56" s="1">
        <v>506.1</v>
      </c>
      <c r="C56" s="1">
        <v>808.8</v>
      </c>
      <c r="D56" s="1">
        <f>B56*C56/10000</f>
        <v>40.933368000000002</v>
      </c>
      <c r="E56" s="1">
        <f>C56^2*10^-3/D56</f>
        <v>15.981031416716062</v>
      </c>
    </row>
    <row r="57" spans="1:5" x14ac:dyDescent="0.2">
      <c r="A57" s="4">
        <v>225</v>
      </c>
      <c r="B57" s="1">
        <v>161.80000000000001</v>
      </c>
      <c r="C57" s="1">
        <v>256.5</v>
      </c>
      <c r="D57" s="1">
        <f>B57*C57/10000</f>
        <v>4.1501700000000001</v>
      </c>
      <c r="E57" s="1">
        <f>C57^2*10^-3/D57</f>
        <v>15.852904820766376</v>
      </c>
    </row>
    <row r="59" spans="1:5" x14ac:dyDescent="0.2">
      <c r="A59" s="3" t="s">
        <v>10</v>
      </c>
      <c r="B59" s="3"/>
      <c r="C59" s="3"/>
      <c r="D59" s="3"/>
      <c r="E59" s="3"/>
    </row>
    <row r="60" spans="1:5" x14ac:dyDescent="0.2">
      <c r="A60" s="2" t="s">
        <v>2</v>
      </c>
      <c r="B60" s="2" t="s">
        <v>3</v>
      </c>
      <c r="C60" s="2" t="s">
        <v>4</v>
      </c>
      <c r="D60" s="2" t="s">
        <v>1</v>
      </c>
      <c r="E60" s="2" t="s">
        <v>5</v>
      </c>
    </row>
    <row r="61" spans="1:5" x14ac:dyDescent="0.2">
      <c r="A61" s="4">
        <v>0</v>
      </c>
      <c r="B61" s="1">
        <v>1470</v>
      </c>
      <c r="C61" s="1">
        <v>2570</v>
      </c>
      <c r="D61" s="1">
        <f>B61*C61/10000</f>
        <v>377.79</v>
      </c>
      <c r="E61" s="1">
        <f>C61^2*10^-3/D61</f>
        <v>17.482993197278912</v>
      </c>
    </row>
    <row r="62" spans="1:5" x14ac:dyDescent="0.2">
      <c r="A62" s="4">
        <v>1.352313834736496</v>
      </c>
      <c r="B62" s="1">
        <v>1403</v>
      </c>
      <c r="C62" s="1">
        <v>2438</v>
      </c>
      <c r="D62" s="1">
        <f>B62*C62/10000</f>
        <v>342.0514</v>
      </c>
      <c r="E62" s="1">
        <f>C62^2*10^-3/D62</f>
        <v>17.377049180327869</v>
      </c>
    </row>
    <row r="63" spans="1:5" x14ac:dyDescent="0.2">
      <c r="A63" s="4">
        <v>2.9508497187473726</v>
      </c>
      <c r="B63" s="1">
        <v>1335</v>
      </c>
      <c r="C63" s="1">
        <v>2305</v>
      </c>
      <c r="D63" s="1">
        <f>B63*C63/10000</f>
        <v>307.71749999999997</v>
      </c>
      <c r="E63" s="1">
        <f>C63^2*10^-3/D63</f>
        <v>17.265917602996257</v>
      </c>
    </row>
    <row r="64" spans="1:5" x14ac:dyDescent="0.2">
      <c r="A64" s="4">
        <v>4.8807152333598394</v>
      </c>
      <c r="B64" s="1">
        <v>1260</v>
      </c>
      <c r="C64" s="1">
        <v>2164</v>
      </c>
      <c r="D64" s="1">
        <f>B64*C64/10000</f>
        <v>272.66399999999999</v>
      </c>
      <c r="E64" s="1">
        <f>C64^2*10^-3/D64</f>
        <v>17.174603174603174</v>
      </c>
    </row>
    <row r="65" spans="1:5" x14ac:dyDescent="0.2">
      <c r="A65" s="4">
        <v>7.2748612183951398</v>
      </c>
      <c r="B65" s="1">
        <v>1177</v>
      </c>
      <c r="C65" s="1">
        <v>2007</v>
      </c>
      <c r="D65" s="1">
        <f>B65*C65/10000</f>
        <v>236.22389999999999</v>
      </c>
      <c r="E65" s="1">
        <f>C65^2*10^-3/D65</f>
        <v>17.051826677994903</v>
      </c>
    </row>
    <row r="66" spans="1:5" x14ac:dyDescent="0.2">
      <c r="A66" s="4">
        <v>10.355339059327374</v>
      </c>
      <c r="B66" s="1">
        <v>1083</v>
      </c>
      <c r="C66" s="1">
        <v>1835</v>
      </c>
      <c r="D66" s="1">
        <f>B66*C66/10000</f>
        <v>198.73050000000001</v>
      </c>
      <c r="E66" s="1">
        <f>C66^2*10^-3/D66</f>
        <v>16.943674976915972</v>
      </c>
    </row>
    <row r="67" spans="1:5" x14ac:dyDescent="0.2">
      <c r="A67" s="4">
        <v>14.528470752104738</v>
      </c>
      <c r="B67" s="4">
        <v>979</v>
      </c>
      <c r="C67" s="1">
        <v>1647</v>
      </c>
      <c r="D67" s="1">
        <f>B67*C67/10000</f>
        <v>161.2413</v>
      </c>
      <c r="E67" s="1">
        <f>C67^2*10^-3/D67</f>
        <v>16.823289070480083</v>
      </c>
    </row>
    <row r="68" spans="1:5" x14ac:dyDescent="0.2">
      <c r="A68" s="4">
        <v>20.643546458763844</v>
      </c>
      <c r="B68" s="1">
        <v>855.8</v>
      </c>
      <c r="C68" s="1">
        <v>1429</v>
      </c>
      <c r="D68" s="1">
        <f>B68*C68/10000</f>
        <v>122.29382</v>
      </c>
      <c r="E68" s="1">
        <f>C68^2*10^-3/D68</f>
        <v>16.69782659499883</v>
      </c>
    </row>
    <row r="69" spans="1:5" x14ac:dyDescent="0.2">
      <c r="A69" s="4">
        <v>30.901699437494745</v>
      </c>
      <c r="B69" s="1">
        <v>704.6</v>
      </c>
      <c r="C69" s="1">
        <v>1168</v>
      </c>
      <c r="D69" s="1">
        <f>B69*C69/10000</f>
        <v>82.297280000000001</v>
      </c>
      <c r="E69" s="1">
        <f>C69^2*10^-3/D69</f>
        <v>16.576781152426907</v>
      </c>
    </row>
    <row r="70" spans="1:5" x14ac:dyDescent="0.2">
      <c r="A70" s="4">
        <v>54.056941504209476</v>
      </c>
      <c r="B70" s="1">
        <v>503.1</v>
      </c>
      <c r="C70" s="1">
        <v>827.6</v>
      </c>
      <c r="D70" s="1">
        <f>B70*C70/10000</f>
        <v>41.636556000000006</v>
      </c>
      <c r="E70" s="1">
        <f>C70^2*10^-3/D70</f>
        <v>16.450009938382031</v>
      </c>
    </row>
    <row r="71" spans="1:5" x14ac:dyDescent="0.2">
      <c r="A71" s="4">
        <v>225</v>
      </c>
      <c r="B71" s="1">
        <v>161.4</v>
      </c>
      <c r="C71" s="1">
        <v>263.60000000000002</v>
      </c>
      <c r="D71" s="1">
        <f>B71*C71/10000</f>
        <v>4.2545040000000007</v>
      </c>
      <c r="E71" s="1">
        <f>C71^2*10^-3/D71</f>
        <v>16.332094175960343</v>
      </c>
    </row>
    <row r="73" spans="1:5" x14ac:dyDescent="0.2">
      <c r="A73" s="2" t="s">
        <v>12</v>
      </c>
      <c r="B73" s="2" t="s">
        <v>11</v>
      </c>
    </row>
    <row r="74" spans="1:5" x14ac:dyDescent="0.2">
      <c r="A74" s="1">
        <v>22</v>
      </c>
      <c r="B74" s="10">
        <v>14.592000000000001</v>
      </c>
    </row>
    <row r="75" spans="1:5" x14ac:dyDescent="0.2">
      <c r="A75" s="1">
        <v>30</v>
      </c>
      <c r="B75" s="10">
        <v>14.957000000000001</v>
      </c>
    </row>
    <row r="76" spans="1:5" x14ac:dyDescent="0.2">
      <c r="A76" s="1">
        <v>40</v>
      </c>
      <c r="B76" s="1">
        <v>15.398999999999999</v>
      </c>
    </row>
    <row r="77" spans="1:5" x14ac:dyDescent="0.2">
      <c r="A77" s="1">
        <v>50</v>
      </c>
      <c r="B77" s="1">
        <v>15.846</v>
      </c>
    </row>
    <row r="78" spans="1:5" x14ac:dyDescent="0.2">
      <c r="A78" s="1">
        <v>60</v>
      </c>
      <c r="B78" s="1">
        <v>16.323</v>
      </c>
    </row>
  </sheetData>
  <mergeCells count="5">
    <mergeCell ref="A1:E1"/>
    <mergeCell ref="A17:E17"/>
    <mergeCell ref="A31:E31"/>
    <mergeCell ref="A45:E45"/>
    <mergeCell ref="A59:E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2022-03-14T06:21:38Z</dcterms:created>
  <dcterms:modified xsi:type="dcterms:W3CDTF">2022-03-14T08:58:17Z</dcterms:modified>
</cp:coreProperties>
</file>