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450" tabRatio="500" activeTab="1"/>
  </bookViews>
  <sheets>
    <sheet name="3 курс б." sheetId="1" r:id="rId1"/>
    <sheet name="4 курс б." sheetId="3" r:id="rId2"/>
    <sheet name="1 курс м." sheetId="4" r:id="rId3"/>
    <sheet name="2 курс м." sheetId="5" r:id="rId4"/>
    <sheet name="Асп." sheetId="6" r:id="rId5"/>
  </sheets>
  <definedNames>
    <definedName name="_xlnm._FilterDatabase" localSheetId="2" hidden="1">'1 курс м.'!$A$1:$I$27</definedName>
    <definedName name="_xlnm._FilterDatabase" localSheetId="3" hidden="1">'2 курс м.'!$A$1:$F$15</definedName>
    <definedName name="_xlnm._FilterDatabase" localSheetId="0" hidden="1">'3 курс б.'!$A$1:$F$69</definedName>
    <definedName name="_xlnm._FilterDatabase" localSheetId="1" hidden="1">'4 курс б.'!$A$1:$F$50</definedName>
  </definedNames>
  <calcPr calcId="14562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8" i="1" l="1"/>
  <c r="E68" i="1"/>
  <c r="D68" i="1"/>
  <c r="B68" i="1"/>
  <c r="F67" i="1"/>
  <c r="E67" i="1"/>
  <c r="D67" i="1"/>
  <c r="B67" i="1"/>
  <c r="F66" i="1"/>
  <c r="E66" i="1"/>
  <c r="D66" i="1"/>
  <c r="B66" i="1"/>
  <c r="F65" i="1"/>
  <c r="E65" i="1"/>
  <c r="B65" i="1"/>
  <c r="F64" i="1"/>
  <c r="E64" i="1"/>
  <c r="D64" i="1"/>
  <c r="B64" i="1"/>
  <c r="F63" i="1"/>
  <c r="E63" i="1"/>
  <c r="D63" i="1"/>
  <c r="B63" i="1"/>
  <c r="F62" i="1"/>
  <c r="E62" i="1"/>
  <c r="D62" i="1"/>
  <c r="B62" i="1"/>
  <c r="F61" i="1"/>
  <c r="F60" i="1"/>
  <c r="E60" i="1"/>
  <c r="B60" i="1"/>
  <c r="F59" i="1"/>
  <c r="F57" i="1"/>
  <c r="F56" i="1"/>
  <c r="E56" i="1"/>
  <c r="D56" i="1"/>
  <c r="B56" i="1"/>
  <c r="F55" i="1"/>
  <c r="E55" i="1"/>
  <c r="D55" i="1"/>
  <c r="B55" i="1"/>
  <c r="F54" i="1"/>
  <c r="E54" i="1"/>
  <c r="B54" i="1"/>
  <c r="F53" i="1"/>
  <c r="E53" i="1"/>
  <c r="D53" i="1"/>
  <c r="B53" i="1"/>
  <c r="F52" i="1"/>
  <c r="E52" i="1"/>
  <c r="B52" i="1"/>
  <c r="F50" i="1"/>
  <c r="E50" i="1"/>
  <c r="D50" i="1"/>
  <c r="B50" i="1"/>
  <c r="F49" i="1"/>
  <c r="E49" i="1"/>
  <c r="B49" i="1"/>
  <c r="F48" i="1"/>
  <c r="E48" i="1"/>
  <c r="B48" i="1"/>
  <c r="F47" i="1"/>
  <c r="F46" i="1"/>
  <c r="F45" i="1"/>
  <c r="E45" i="1"/>
  <c r="B45" i="1"/>
  <c r="F44" i="1"/>
  <c r="E44" i="1"/>
  <c r="B44" i="1"/>
  <c r="F43" i="1"/>
  <c r="F42" i="1"/>
  <c r="E42" i="1"/>
  <c r="B42" i="1"/>
  <c r="F41" i="1"/>
  <c r="F40" i="1"/>
  <c r="F39" i="1"/>
  <c r="E39" i="1"/>
  <c r="B39" i="1"/>
  <c r="F38" i="1"/>
  <c r="F37" i="1"/>
  <c r="F36" i="1"/>
  <c r="E36" i="1"/>
  <c r="D36" i="1"/>
  <c r="B36" i="1"/>
  <c r="F35" i="1"/>
  <c r="E35" i="1"/>
  <c r="B35" i="1"/>
  <c r="F34" i="1"/>
  <c r="F33" i="1"/>
  <c r="E33" i="1"/>
  <c r="B33" i="1"/>
  <c r="F32" i="1"/>
  <c r="F31" i="1"/>
  <c r="E31" i="1"/>
  <c r="B31" i="1"/>
  <c r="F30" i="1"/>
  <c r="E30" i="1"/>
  <c r="B30" i="1"/>
  <c r="F29" i="1"/>
  <c r="E29" i="1"/>
  <c r="B29" i="1"/>
  <c r="F28" i="1"/>
  <c r="E28" i="1"/>
  <c r="D28" i="1"/>
  <c r="B28" i="1"/>
  <c r="F27" i="1"/>
  <c r="E27" i="1"/>
  <c r="D27" i="1"/>
  <c r="B27" i="1"/>
  <c r="F26" i="1"/>
  <c r="E26" i="1"/>
  <c r="B26" i="1"/>
  <c r="F25" i="1"/>
  <c r="E25" i="1"/>
  <c r="D25" i="1"/>
  <c r="B25" i="1"/>
  <c r="F24" i="1"/>
  <c r="E24" i="1"/>
  <c r="B24" i="1"/>
  <c r="F23" i="1"/>
  <c r="E23" i="1"/>
  <c r="B23" i="1"/>
  <c r="F22" i="1"/>
  <c r="E22" i="1"/>
  <c r="B22" i="1"/>
  <c r="F21" i="1"/>
  <c r="E21" i="1"/>
  <c r="B21" i="1"/>
  <c r="F20" i="1"/>
  <c r="E20" i="1"/>
  <c r="B20" i="1"/>
  <c r="F19" i="1"/>
  <c r="E19" i="1"/>
  <c r="D19" i="1"/>
  <c r="B19" i="1"/>
  <c r="F18" i="1"/>
  <c r="E18" i="1"/>
  <c r="D18" i="1"/>
  <c r="B18" i="1"/>
  <c r="F17" i="1"/>
  <c r="E17" i="1"/>
  <c r="D17" i="1"/>
  <c r="B17" i="1"/>
  <c r="F16" i="1"/>
  <c r="E16" i="1"/>
  <c r="D16" i="1"/>
  <c r="B16" i="1"/>
  <c r="F15" i="1"/>
  <c r="F14" i="1"/>
  <c r="F13" i="1"/>
  <c r="E13" i="1"/>
  <c r="B13" i="1"/>
  <c r="F12" i="1"/>
  <c r="F11" i="1"/>
  <c r="F10" i="1"/>
  <c r="E10" i="1"/>
  <c r="D10" i="1"/>
  <c r="B10" i="1"/>
  <c r="F9" i="1"/>
  <c r="E9" i="1"/>
  <c r="D9" i="1"/>
  <c r="B9" i="1"/>
  <c r="F8" i="1"/>
  <c r="E8" i="1"/>
  <c r="F7" i="1"/>
  <c r="F6" i="1"/>
  <c r="F5" i="1"/>
  <c r="E5" i="1"/>
  <c r="B5" i="1"/>
  <c r="F4" i="1"/>
  <c r="E4" i="1"/>
  <c r="B4" i="1"/>
  <c r="F3" i="1"/>
  <c r="E3" i="1"/>
  <c r="D3" i="1"/>
  <c r="B3" i="1"/>
  <c r="F2" i="1"/>
</calcChain>
</file>

<file path=xl/sharedStrings.xml><?xml version="1.0" encoding="utf-8"?>
<sst xmlns="http://schemas.openxmlformats.org/spreadsheetml/2006/main" count="871" uniqueCount="412">
  <si>
    <t>ФИО студента</t>
  </si>
  <si>
    <t>Группа</t>
  </si>
  <si>
    <t>Научный руководитель</t>
  </si>
  <si>
    <t>Научный руководитель/соруководитель</t>
  </si>
  <si>
    <t>Тема ВКР</t>
  </si>
  <si>
    <t>Инициативная тема ВКР</t>
  </si>
  <si>
    <t>Гудков Степан Алексеевич</t>
  </si>
  <si>
    <t>Барахнин Владимир Борисович</t>
  </si>
  <si>
    <t>Барахнин Владимир Борисович, д.т.н., профессор кафедры общей информатики ФИТ НГУ</t>
  </si>
  <si>
    <t>Создание веб-приложений и программных систем для комплексного анализа поэтических текстов</t>
  </si>
  <si>
    <t>Шипачева Анна Дмитриевна</t>
  </si>
  <si>
    <t>Цивинская Татьяна Михайловна</t>
  </si>
  <si>
    <t>Пальчунов Дмитрий Евгеньевич</t>
  </si>
  <si>
    <t>Вишневский Олег Владимирович, старший преподаватель кафедры информационной биологии ФЕН НГУ, к.б.н.</t>
  </si>
  <si>
    <t>Янин Александр Сергеевич</t>
  </si>
  <si>
    <t>Дмитрий Евгеньевич Бежецков</t>
  </si>
  <si>
    <t>Бакелев Константин Валерьевич</t>
  </si>
  <si>
    <t>Дроздова Вера Геннадьевна</t>
  </si>
  <si>
    <t>Дроздова Вера Геннадьевна, к.т.н., доцент кафедры общей информатики ФИТ НГУ</t>
  </si>
  <si>
    <t>Божко Анна Сергеевна</t>
  </si>
  <si>
    <t>Разработка симулятора радиоинтерфейса 5G</t>
  </si>
  <si>
    <t>Кургин Ярослав Сергеевич</t>
  </si>
  <si>
    <t>Летягин Тимур Антонович</t>
  </si>
  <si>
    <t>Шишмаков Иван Евгеньевич</t>
  </si>
  <si>
    <t>Аминов Рустам Салахович</t>
  </si>
  <si>
    <t>Пальчунов Дмитрий Евгеньевич, д.ф.-м.н., заведующий кафедрой общей информатики ФИТ НГУ</t>
  </si>
  <si>
    <t>Разработка чат-ботов, поддерживающих анализ и выражение эмоций</t>
  </si>
  <si>
    <t>Балашова Софья Алексеевна</t>
  </si>
  <si>
    <t>Разработка программных 
систем, использующих 
алгоритмы извлечения и 
обработки знаний</t>
  </si>
  <si>
    <t>Бондарь Дмитрий Андреевич</t>
  </si>
  <si>
    <t>Кирилов Владислав Владимирович</t>
  </si>
  <si>
    <t>Разработка интеллектуальных помощников</t>
  </si>
  <si>
    <t>Княжев Михаил Алексеевич</t>
  </si>
  <si>
    <t xml:space="preserve">Разработка интеллектуальных помощников </t>
  </si>
  <si>
    <t>Литвиненко Александр Александрович</t>
  </si>
  <si>
    <t>Марков Кирилл Сергеевич</t>
  </si>
  <si>
    <t>Реутский Данил Александрович</t>
  </si>
  <si>
    <t>Романов Константин Дмитриевич</t>
  </si>
  <si>
    <t>Рыбалко Константин Иванович</t>
  </si>
  <si>
    <t>Савков Никита Юрьевич</t>
  </si>
  <si>
    <t>Разработка нейросети, которая предсказывает риск психических расстройств на основании результатов испытаний</t>
  </si>
  <si>
    <t>Сеношенко Марина Кирилловна</t>
  </si>
  <si>
    <t>Сухинский Константин Андреевич</t>
  </si>
  <si>
    <t>Чеболтасова Софья Константиновна</t>
  </si>
  <si>
    <t>Черкасов Олег Дмитриевич</t>
  </si>
  <si>
    <t>Шабалин Артём</t>
  </si>
  <si>
    <t>Шадрин Кирилл Олегович</t>
  </si>
  <si>
    <t>Шарапов Виталий Тимофеевич</t>
  </si>
  <si>
    <t>Широкорад Иван Викторович</t>
  </si>
  <si>
    <t>Штанг Александр Андреевич</t>
  </si>
  <si>
    <t>Шувалов Роман Денисович</t>
  </si>
  <si>
    <t>Валькер Эрнест Алексеевич</t>
  </si>
  <si>
    <t>Савостьянов Александр Николаевич</t>
  </si>
  <si>
    <t>Савостьянов Александр Николаевич, д.филос.н., профессор кафедры общей информатики ФИТ НГУ</t>
  </si>
  <si>
    <t>Геря Сергей Артёмович</t>
  </si>
  <si>
    <t>Золоторевский Андрей Сергеевич</t>
  </si>
  <si>
    <t>Колесник Артём Игоревич</t>
  </si>
  <si>
    <t>Блощицын Виталий Яковлевич</t>
  </si>
  <si>
    <t>Сазонова Полина Андреевна, старший преподаватель кафедры общей информатики ФИТ НГУ</t>
  </si>
  <si>
    <t>Лютаев Даниил Константинович</t>
  </si>
  <si>
    <t>Авдеев Данил Сергеевич</t>
  </si>
  <si>
    <t>Багаев Алексей Андреевич</t>
  </si>
  <si>
    <t>Базаргуроева Валерия Бэликтоевна</t>
  </si>
  <si>
    <t>Балашов Владислав Олегович</t>
  </si>
  <si>
    <t>Белоусова Екатерина Андреевна</t>
  </si>
  <si>
    <t>Бурдэ Сергей Петрович</t>
  </si>
  <si>
    <t>Горин Игорь</t>
  </si>
  <si>
    <t>Гуляев Тимур Тимурович</t>
  </si>
  <si>
    <t>Евмененко Елена Анатольевна</t>
  </si>
  <si>
    <t>Иванов Александр Иванович</t>
  </si>
  <si>
    <t>Калугин Никита Юрьевич</t>
  </si>
  <si>
    <t>Оценка микросостояний и их стабильности на основе ЭЭГ.</t>
  </si>
  <si>
    <t>Ли Константин Алексеевич</t>
  </si>
  <si>
    <t>Лопаткин Василий Сергеевич</t>
  </si>
  <si>
    <t>Мацько Александр Михайлович</t>
  </si>
  <si>
    <t>Садриев Владлен Дамирович</t>
  </si>
  <si>
    <t>Степанов Максим Александрович</t>
  </si>
  <si>
    <t>Стринадка Кирилл Александрович</t>
  </si>
  <si>
    <t>Цыренжапов Белигто Димчикович</t>
  </si>
  <si>
    <t>Шунина Александра Станиславовна</t>
  </si>
  <si>
    <t>Эпов Игорь Дмитриевич</t>
  </si>
  <si>
    <t>Балясников Николай Викторович</t>
  </si>
  <si>
    <t>Хазанкин Григорий Романович, старший преподователь КафОИ ФИТ НГУ</t>
  </si>
  <si>
    <t>Разработка алгоритмов работы умной теплицы</t>
  </si>
  <si>
    <t>Хомченко Станислав Евгеньевич</t>
  </si>
  <si>
    <t>Демчук Марина Евгеньевна</t>
  </si>
  <si>
    <t>Яхъяева Гульнара Эркиновна</t>
  </si>
  <si>
    <t>Яхъяева Гульнара Эркиновна, к.ф.-м.н., доцент кафедры общей информатики ФИТ НГУ</t>
  </si>
  <si>
    <t>Разработка программных
систем, использующих
алгоритмы извлечения и
обработки знаний</t>
  </si>
  <si>
    <t>Дронов Денис Юрьевич</t>
  </si>
  <si>
    <t>Дымонт Надежда Андреевна</t>
  </si>
  <si>
    <t>Панова Вероника Евгеньевна</t>
  </si>
  <si>
    <t>Первухин Максим Алексеевич</t>
  </si>
  <si>
    <t>Плугатарев Кирилл Андреевич</t>
  </si>
  <si>
    <t>Тимофеев Артём Тимофеевич</t>
  </si>
  <si>
    <t>Шатрова Анна Игоревна</t>
  </si>
  <si>
    <t>Шелдяков Иван Павлович</t>
  </si>
  <si>
    <t>Цибин Александр Иванович</t>
  </si>
  <si>
    <t>Андриянов Алексей Константинович</t>
  </si>
  <si>
    <t>Распоряжение об утверждении темы и руководителей ВКР №</t>
  </si>
  <si>
    <t>Распоряжение о корректировке темы и руководителей ВКР №</t>
  </si>
  <si>
    <t>Руководитель ВКР (ФИО, степень, должность, место работы в НГУ)</t>
  </si>
  <si>
    <t>ФИО руководителя ВКР</t>
  </si>
  <si>
    <t>Соруководитель ВКР (при необходимости, ФИО, степень, должность, место работы в НГУ)</t>
  </si>
  <si>
    <t>Консультант (при необходимости, ФИО, степень, должность, место работы)</t>
  </si>
  <si>
    <t>Колесников Никита Денисович</t>
  </si>
  <si>
    <t>Чуркин Валерий Авдеевич, к.ф.-м.н., доцент кафедры общей информатики ФИТ</t>
  </si>
  <si>
    <t>Чуркин Валерий Авдеевич</t>
  </si>
  <si>
    <t>Зыкова Анастасия Алексеевна, ассистент кафедры общей информатики ФИТ</t>
  </si>
  <si>
    <t> </t>
  </si>
  <si>
    <t>Распознавание эмоций в текстах естественного языка</t>
  </si>
  <si>
    <t>Клюс Даниил Александрович</t>
  </si>
  <si>
    <t>385 от 23.11.2022</t>
  </si>
  <si>
    <t>Савостьянов Александр Николаевич, д.филос.н., профессор кафедры общей информатики ФИТ</t>
  </si>
  <si>
    <t>Рудыч Павел Дмитриевич, инженер отдела компьютерной техники УНЦ ФИТ</t>
  </si>
  <si>
    <t>Кубышева Татьяна Алексеевна</t>
  </si>
  <si>
    <t>Разработка приложения для стабилотренинга с биологической обратной связью</t>
  </si>
  <si>
    <t>Исаченко Андрей Владимирович</t>
  </si>
  <si>
    <t>Дудкин Федор Анатольевич, д.ф.-м.н., доцент кафедры алгебры и математической логики ММФ</t>
  </si>
  <si>
    <t>Дудкин Федор Анатольевич</t>
  </si>
  <si>
    <t>Чесноков Вадим Владимирович, руководитель отдела мобильной разработки, ООО «Тру Инжиниринг»</t>
  </si>
  <si>
    <t>Терехин Владимир Андреевич</t>
  </si>
  <si>
    <t>Статическое сканирование и управление профилем безопасности
приложений</t>
  </si>
  <si>
    <t>Ермилов Данила Евгеньевич</t>
  </si>
  <si>
    <t>Бочаров Андрей Викторович, к.б.н., старший преподаватель кафедры фундаментальной и прикладной лингвистики ГИ</t>
  </si>
  <si>
    <t>Каблукова Юлия Владимировна</t>
  </si>
  <si>
    <t>Решение задачи формирования направленного луча (beamforming) для оценки функционального состояния</t>
  </si>
  <si>
    <t>Барабанщикова Елена Владиславовна</t>
  </si>
  <si>
    <t>Дучков Антон Альбертович, к.ф.-м.н., доцент кафедры систем информатики ФИТ</t>
  </si>
  <si>
    <t>Дучков Антон Альбертович</t>
  </si>
  <si>
    <t>Гореявчев Никита Алексеевич, ассистент кафедры геофизики ГГФ</t>
  </si>
  <si>
    <t>Брожинский Владислав Валерьевич</t>
  </si>
  <si>
    <t>Кривошея Александр Алексеевич</t>
  </si>
  <si>
    <t>Развитие интерактивного геологического музея на основе систем виртуальной реальности</t>
  </si>
  <si>
    <t>Михайлов Михаил Сергеевич</t>
  </si>
  <si>
    <t>Кокунин Никита Алексеевич</t>
  </si>
  <si>
    <t>Ряскин Александр Николаевич, к.ф.-м.н., доцент кафедры высшей математики ММФ</t>
  </si>
  <si>
    <t>Ряскин Александр Николаевич</t>
  </si>
  <si>
    <t>Реализация модуля сопоставления динамически-генерируемых Java-классов со схемой данных в реляционной СУБД</t>
  </si>
  <si>
    <t>Липчинская Елизавета Александровна</t>
  </si>
  <si>
    <t>Яхъяева Гульнара Эркиновна, к.ф.-м.н., доцент кафедры общей информатики ФИТ</t>
  </si>
  <si>
    <t>Малаева Елена Дмитриевна</t>
  </si>
  <si>
    <t>Разработка системы проверки согласованности оценочных знаний экспертов</t>
  </si>
  <si>
    <t>Петрова Валерия Олеговна</t>
  </si>
  <si>
    <t>Ремезов Владимир Владимирович</t>
  </si>
  <si>
    <t>Матвеев Алексей Сергеевич, старший преподаватель кафедры параллельных вычислений ФИТ</t>
  </si>
  <si>
    <t>Разработка WEB-интерфейса для системы оповещения о локальной сейсмичности на основе нейронных сетей</t>
  </si>
  <si>
    <t>Куликов Матвей Дмитриевич</t>
  </si>
  <si>
    <t>Яскевич Сергей Владимирович, к.ф.-м.н., старший научный сотрудник НОЦГПННГУ</t>
  </si>
  <si>
    <t>Яскевич Сергей Владимирович</t>
  </si>
  <si>
    <t>Разработка WEB-интерфейса для организации связи и управления системой
сейсмического мониторинга</t>
  </si>
  <si>
    <t>Латыш Никита Евгеньевич</t>
  </si>
  <si>
    <t>Разработка WEB-интерфейса для контроля качества автоматической обработки непрерывных записей локального сейсмического мониторинга</t>
  </si>
  <si>
    <t>Ашихмин Игорь Александрович</t>
  </si>
  <si>
    <t>Пальчунов Дмитрий Евгеньевич, д.ф.-м.н., заведующий кафедрой общей информатики ФИТ</t>
  </si>
  <si>
    <t>Найданов Чимит Антонович, старший преподаватель кафедры общей информатики ФИТ</t>
  </si>
  <si>
    <t>Щербакова Полина Николаевна</t>
  </si>
  <si>
    <t>Разработка автоматизированной системы анализа партнеров коммерческого банка</t>
  </si>
  <si>
    <t>Митупов Эрдэм Баирович</t>
  </si>
  <si>
    <t>Разработка семантических методов выражения эмоций для создания интеллектуальных
помощников</t>
  </si>
  <si>
    <t>Пупынин Алексей Петрович</t>
  </si>
  <si>
    <t>Разработка системы поддержки документооборота кафедр для студентов</t>
  </si>
  <si>
    <t>Васильева Елена Сергеевна</t>
  </si>
  <si>
    <t>Разработка системы изменения эмоционального выражения лица человека на фотографии с использованием технологии GAN</t>
  </si>
  <si>
    <t>Межов Александр Степанович</t>
  </si>
  <si>
    <t>Пашенцев Марат Андреевич</t>
  </si>
  <si>
    <t>Разработка интеллектуального помощника по правильному питанию</t>
  </si>
  <si>
    <t>Ефимов Артём Константинович</t>
  </si>
  <si>
    <t>Блощицын Виталий Яковлевич, к.ф.-м.н., доцент кафедры общей информатики ФИТ</t>
  </si>
  <si>
    <t>Сазонова Полина Андреевна, старший преподаватель кафедры общей информатики ФИТ</t>
  </si>
  <si>
    <t>Разработка приложения для знакомств на базе технологии Flutter</t>
  </si>
  <si>
    <t>Игнатенко Вадим Валентинович</t>
  </si>
  <si>
    <t>386 от 23.11.2022</t>
  </si>
  <si>
    <t>Колесников Илья Денисович</t>
  </si>
  <si>
    <t>Разработка цифровой платформы для осуществления криптовалютного p2p кредитования</t>
  </si>
  <si>
    <t>Королев Дмитрий Алексеевич</t>
  </si>
  <si>
    <t>Разработка модуля заказа товаров массового потребления с использованием технологии блокчейн</t>
  </si>
  <si>
    <t>Косарев Никита Сергеевич</t>
  </si>
  <si>
    <t>Разработка модуля управления системы умного дома с использованием технологии блокчейн</t>
  </si>
  <si>
    <t>Черпаков Кирилл Максимович</t>
  </si>
  <si>
    <t>Разработка блокчейн платформы для осуществления сделок с динамическим дисконтированием</t>
  </si>
  <si>
    <t>Эйсвальд Юлия Игоревна</t>
  </si>
  <si>
    <t>Степанов Павел Андреевич, старший преподаватель кафедры общей информатики ФИТ</t>
  </si>
  <si>
    <t>Савоськин Семён Витальевич</t>
  </si>
  <si>
    <t>Доможакова Дарья Андреевна</t>
  </si>
  <si>
    <t>Котельникова Анна Александровна</t>
  </si>
  <si>
    <t>Никитин Ефим Александрович</t>
  </si>
  <si>
    <t>Разработка программного комплекса для автоматизации работы ветеринарных клиник и учета истории здоровья домашних животных</t>
  </si>
  <si>
    <t>Савватеев Андрей Андреевич</t>
  </si>
  <si>
    <t>Дроздова Вера Геннадьевна, к.т.н., доцент кафедры общей информатики ФИТ</t>
  </si>
  <si>
    <t>Хазанкин Григорий Романович, старший преподаватель кафедры общей информатики ФИТ</t>
  </si>
  <si>
    <t>Разработка интерфейса сетевого устройства для разгрузки обработки трафика при помощи netfilter</t>
  </si>
  <si>
    <t>Киреев Владимир Александрович</t>
  </si>
  <si>
    <t>Якобсон Александр Алексеевич, ассистент кафедры общей информатики ФИТ</t>
  </si>
  <si>
    <t>Разработка методов выражения эмоций для ведения диалога с пользователем</t>
  </si>
  <si>
    <t>Карпов Матвей Владимирович</t>
  </si>
  <si>
    <t>Барахнин Владимир Борисович, д.т.н., профессор кафедры общей информатики ФИТ</t>
  </si>
  <si>
    <t xml:space="preserve">Оптимизация работы с базой данных в приложении для анализа стихотворных текстов </t>
  </si>
  <si>
    <t>Климюк Игорь Олегович</t>
  </si>
  <si>
    <t xml:space="preserve">Разработка ПО абонентского устройства 5G на базе проекта SrsRAN </t>
  </si>
  <si>
    <t>Борченко Борис Евгеньевич</t>
  </si>
  <si>
    <t>Попов Руслан Дмитриевич</t>
  </si>
  <si>
    <t>Sidecar контейнеры как способ построения авторизации и аутентификации в современных микросервисных системах</t>
  </si>
  <si>
    <t>Кобцев Михаил Сергеевич</t>
  </si>
  <si>
    <t xml:space="preserve">Анализ эмоций человека на основе видео с использованием нейронных сетей и семантических моделей </t>
  </si>
  <si>
    <t>Чернявцева Светлана Игоревна</t>
  </si>
  <si>
    <t>Ведерников Владислав Игоревич</t>
  </si>
  <si>
    <t>Дюганов Никита Сергеевич</t>
  </si>
  <si>
    <t>Кравченко Анастасия Алексеевна</t>
  </si>
  <si>
    <t>Автоматическая визуальная оценка поведения системы транспортных роботов</t>
  </si>
  <si>
    <t>Баранов Александр Юрьевич</t>
  </si>
  <si>
    <t>Разработка WEB-интерфейса для анализа результатов локального сейсмического мониторинга</t>
  </si>
  <si>
    <t>Павлов Евгений Александрович</t>
  </si>
  <si>
    <r>
      <rPr>
        <sz val="12"/>
        <color rgb="FF000000"/>
        <rFont val="Calibri"/>
        <family val="2"/>
        <charset val="204"/>
      </rPr>
      <t xml:space="preserve">Д.Е. </t>
    </r>
    <r>
      <rPr>
        <sz val="12"/>
        <color rgb="FF000000"/>
        <rFont val="Calibri"/>
        <family val="2"/>
        <charset val="1"/>
      </rPr>
      <t>Пальчунов</t>
    </r>
  </si>
  <si>
    <t>В.Я. Блощицын</t>
  </si>
  <si>
    <t>Ф.А. Дудкин</t>
  </si>
  <si>
    <t>А.Н. Ряскин</t>
  </si>
  <si>
    <t>В.А. Чуркин</t>
  </si>
  <si>
    <t>Научный руководитель (ФИО, ученая степень, ученов звание, должность, место работы в НГУ)</t>
  </si>
  <si>
    <t>Научный соруководитель (ФИО, ученая степень, должность, место работы в НГУ)</t>
  </si>
  <si>
    <t>Консультант (ФИО, ученая степень, должность, место работы)</t>
  </si>
  <si>
    <t>388 от 23.11.2022</t>
  </si>
  <si>
    <t>Борзиков Алексей Владимирович</t>
  </si>
  <si>
    <t>Разработка программной системы для диагностики депрессии на основе оценок микросостояний мозга</t>
  </si>
  <si>
    <t>Петренко Михаил Павлович</t>
  </si>
  <si>
    <t>Разработка и реализация компьютерных методов нейровизуализации на основе анализа ЭЭГ и фМРТ человека</t>
  </si>
  <si>
    <t>Лаханский Алексей Андреевич</t>
  </si>
  <si>
    <t>Дучков Антон Альбертович, к.ф.-м.н., доцент кафедры систем информатики НГУ</t>
  </si>
  <si>
    <t>Создание виртуальной геологической модели района о. Байкал</t>
  </si>
  <si>
    <t>Хорошавин Алексей Константинович</t>
  </si>
  <si>
    <t>Разработка алгоритма долгосрочных рекомендаций для интеллектуального гида WhereToGo.NSK</t>
  </si>
  <si>
    <t>Сухих Александр Олегович</t>
  </si>
  <si>
    <r>
      <rPr>
        <sz val="10"/>
        <color rgb="FF000000"/>
        <rFont val="Arial"/>
        <family val="2"/>
        <charset val="204"/>
      </rPr>
      <t>2222</t>
    </r>
    <r>
      <rPr>
        <sz val="11"/>
        <rFont val="Times New Roman"/>
        <family val="2"/>
        <charset val="128"/>
      </rPr>
      <t>5</t>
    </r>
  </si>
  <si>
    <t>Найданов Чимит Антонович, старший преподаватель кафедры общей информатики ФИТ </t>
  </si>
  <si>
    <t>Логические методы моделирования рассуждений на основе прецедентов</t>
  </si>
  <si>
    <t>Зозуля Артем Александрович</t>
  </si>
  <si>
    <t>Разработка системы p2p страхования на основе технологии блокчейн</t>
  </si>
  <si>
    <t>Гайдамака Андрей Владиславович</t>
  </si>
  <si>
    <t>Разработка системы документооборота для сервиса синдицированного кредитования на базе технологии блокчейн</t>
  </si>
  <si>
    <t>Ланчуковская Кристина Сергеевна</t>
  </si>
  <si>
    <t>Разработка методов скоринга для системы синдицированного кредитования на базе технологии блокчейн</t>
  </si>
  <si>
    <t>Шишкин Александр Александрович</t>
  </si>
  <si>
    <t>Разработка генеративно-состязательной нейронной сети для построения логически связных предложений на естественном языке</t>
  </si>
  <si>
    <t>Жигалов Денис Алексеевич</t>
  </si>
  <si>
    <t xml:space="preserve">Разработка распределенной децентрализованной многопользовательской игры с открытым миром </t>
  </si>
  <si>
    <t>Ботвинко Виталий Вячеславович</t>
  </si>
  <si>
    <t>Разработка интерфейсного модуля для обработки сетевого трафика</t>
  </si>
  <si>
    <t>Тимофеев Владислав Сергеевич</t>
  </si>
  <si>
    <t>Разработка языкового сервера для Pascal с использованием Language Server Protocol</t>
  </si>
  <si>
    <t>Ваулин Данил Николаевич</t>
  </si>
  <si>
    <t>Разработка методов создания семантических смарт-контрактов на основе технологии блокчейн</t>
  </si>
  <si>
    <t>Якобсон Александр Алексеевич</t>
  </si>
  <si>
    <t>Автоматизированные методы ведения аргументативного диалога с пользователем</t>
  </si>
  <si>
    <t>Власов Семён Сергеевич</t>
  </si>
  <si>
    <t>Разработка методов наполнения базы прецедентов предметной области</t>
  </si>
  <si>
    <t>Борисенко Софья Вячеславовна</t>
  </si>
  <si>
    <t xml:space="preserve">Исследование методов машинного обучения применительно к задачам фотограмметрии </t>
  </si>
  <si>
    <t>Дробышевский Иван Александрович</t>
  </si>
  <si>
    <t>Разработка методов создания чат-ботов, поддерживающих анализ и выражение эмоций</t>
  </si>
  <si>
    <t>Ковалевская Ольга Артемовна</t>
  </si>
  <si>
    <t>Немцев Иван Сергеевич</t>
  </si>
  <si>
    <t>Применение технологий Semantic Web для извлечения знаний из текстов на естественном языке</t>
  </si>
  <si>
    <t>Сушко Денис Игоревич</t>
  </si>
  <si>
    <t>Разработка мобильного приложения для психолингвистического тестирования предрасположенности к аутизму</t>
  </si>
  <si>
    <t>Долгов Никита Юрьевич</t>
  </si>
  <si>
    <t>Свириденко Дмитрий Иванович, д.ф.-м.н., доцент кафедры общей информатики ФИТ</t>
  </si>
  <si>
    <t>Свириденко Дмитрий Иванович</t>
  </si>
  <si>
    <t>Создание объектно-ориентированной версии языка семантического  моделирования</t>
  </si>
  <si>
    <t>Миронов Владимир Сергеевич</t>
  </si>
  <si>
    <t>Извлечение эмоций из текстов естественного языка при помощи LogicText</t>
  </si>
  <si>
    <t>Ревякин Михаил Александрович</t>
  </si>
  <si>
    <t>Применение интеллектуальных методов обработки опросных систем в области конфигурирования персонального компьютера</t>
  </si>
  <si>
    <t>Толмачев Кирилл Алексеевич</t>
  </si>
  <si>
    <t>Шаповалов Данил Максимович</t>
  </si>
  <si>
    <t>Разработка семантических технологий создания интеллектуальных помощников</t>
  </si>
  <si>
    <t>Гуртуева Ольга Александровна</t>
  </si>
  <si>
    <t>Д.И. Свириденко</t>
  </si>
  <si>
    <t>Распоряжении об утверждении тем и научных руководителей ВКР</t>
  </si>
  <si>
    <t>Распоряжении о корректировке тем и научных руководителей ВКР</t>
  </si>
  <si>
    <t>Научный руководитель (ФИО, ученая степень, должность, место работы в НГУ)</t>
  </si>
  <si>
    <t>ФИО научного руководителя</t>
  </si>
  <si>
    <t>Шипилов Михаил Алексеевич</t>
  </si>
  <si>
    <t>№328 от 19.11.2021</t>
  </si>
  <si>
    <t>№382 от 23.11.2022</t>
  </si>
  <si>
    <t>Классификация ICA-компонент для результатов (табличных данных) электроэнцефалографии как дополнительный инструмент в работе физиолога</t>
  </si>
  <si>
    <t>Борзов Александр Сергеевич</t>
  </si>
  <si>
    <t>Разработка алгоритма анализа и классификации грамматических конструкций, тождественных по смыслу</t>
  </si>
  <si>
    <t>Зайцев Александр Олегович</t>
  </si>
  <si>
    <t>Разработка автоматизированных методов ведения диалога с пользователем для проведения собеседований</t>
  </si>
  <si>
    <t>Байрамов Нижад Афган оглы</t>
  </si>
  <si>
    <t>Каминский Никита Сергеевич</t>
  </si>
  <si>
    <t>Манасян Тигран Левонович</t>
  </si>
  <si>
    <t>Добрецов Николай Николаевич, к.г.-м.н., с.н.с., ИГМ СО РАН</t>
  </si>
  <si>
    <t>Линевич Дмитрий Александрович</t>
  </si>
  <si>
    <t>Марчук Александр Гурьевич, д.ф.-м.н., заведующий кафедрой программирования ММФ</t>
  </si>
  <si>
    <t>Марчук Александр Гурьевич</t>
  </si>
  <si>
    <t>Обеспечение эффективной работы с состоянием операторов в системе потоковой обработки данных Apache Flink</t>
  </si>
  <si>
    <t>Смирнов Александр Юрьевич</t>
  </si>
  <si>
    <t>Разработка распределенного кэширования при Lookup Join с внешней базой данных в системе потоковой обработки данных Apache Flink</t>
  </si>
  <si>
    <t>Дементьева Татьяна Владимировна</t>
  </si>
  <si>
    <t>Автоматизированные методы извлечения эмоций из текстов русского языка</t>
  </si>
  <si>
    <t>Протасов Денис Витальевич</t>
  </si>
  <si>
    <t>Подкур Татьяна Михайловна</t>
  </si>
  <si>
    <t>Разработка алгоритмов построения иерархии курсов для рекомендательной системы дистанционного обучения</t>
  </si>
  <si>
    <t>Радеев Никита Андреевич</t>
  </si>
  <si>
    <t>Разработка алгоритма конструирования признаков для табличных данных</t>
  </si>
  <si>
    <t>Худяков Даниил Александрович</t>
  </si>
  <si>
    <t>Разработка модуля детектирования аномалий в логах распределенных систем</t>
  </si>
  <si>
    <t>Шестакова Елизавета Алексеевна</t>
  </si>
  <si>
    <t>Разработка алгоритмов персонализации рекомендаций для системы дистанционного обучения</t>
  </si>
  <si>
    <t>Д.Е. Пальчунов</t>
  </si>
  <si>
    <t>Курс, группа</t>
  </si>
  <si>
    <t>Компетенции на защиту</t>
  </si>
  <si>
    <t>Менглиев Давлатёр Бахтиярович</t>
  </si>
  <si>
    <t>№393 от 29.11.2021</t>
  </si>
  <si>
    <t>2 курс, группа 21232</t>
  </si>
  <si>
    <t>1. ПК-1 способность к разработке новых алгоритмов, моделей и методов для решения технических задач с применением современных компьютерных технологий
2. ПК-2 способность к эффективной реализации выбранных алгоритмов, моделей, методов</t>
  </si>
  <si>
    <t>Щербин Андрей Сергеевич</t>
  </si>
  <si>
    <t>№394 от 29.11.2021</t>
  </si>
  <si>
    <t>Оценка алгоритмов поиска архитектур нейронных сетей в условиях ограниченности вычислительных ресурсов</t>
  </si>
  <si>
    <t>ОПК-2 владение культурой научного исследования, в том числе с использованием современных информационно-коммуникационных технологий</t>
  </si>
  <si>
    <t>Ахмедов Эргаш Юлдошевич</t>
  </si>
  <si>
    <t xml:space="preserve">1 курс, группа 22231
</t>
  </si>
  <si>
    <t>Методы извлечение тональности в текстах узбекского языка</t>
  </si>
  <si>
    <t>Зыкова Анастасия Алексеевна</t>
  </si>
  <si>
    <t>1 курс, группа 22232</t>
  </si>
  <si>
    <t>Разработка автоматизированных методов объяснимого искусственного интеллекта</t>
  </si>
  <si>
    <t>Трегубов Артём Сергеевич, старший преподаватель кафедры общей информатики ФИТ</t>
  </si>
  <si>
    <t>Трегубов Артём Сергеевич, старший преподаватель кафедры общей информатики ФИТ НГУ</t>
  </si>
  <si>
    <t>Разработка Web-сервиса для хранения и визуализации сейсморазведочных данных</t>
  </si>
  <si>
    <t>66 от 27.03.2023</t>
  </si>
  <si>
    <t>63 от 27.03.2023</t>
  </si>
  <si>
    <t>Яскевич Сергей, к.ф.-м.н., старший научный сотрудник НОЦГПННГУ</t>
  </si>
  <si>
    <t>Яскевич Сергей</t>
  </si>
  <si>
    <t>17 от 08.02.2023</t>
  </si>
  <si>
    <t>18 от 08.02.2023</t>
  </si>
  <si>
    <t>Разработка приложений для консолидации данных управленческого учета</t>
  </si>
  <si>
    <t>19 от 08.02.2023</t>
  </si>
  <si>
    <t>Трегубов Артём Сергеевич, ассистент кафедры общей информатики ФИТ</t>
  </si>
  <si>
    <t>Проектирование и реализация мобильной SDK для
управления поведением системы с использованием техник feature toggles</t>
  </si>
  <si>
    <t>Разработка веб-приложения для оценки правильности чтения вслух с использованием модели Wav2Vec2</t>
  </si>
  <si>
    <t>Разработка программной системы составления меню для детей с ограничениями в питании</t>
  </si>
  <si>
    <t>Разработка персонального помощника для планирования туристических маршрутов</t>
  </si>
  <si>
    <t>Омельченко Кирилл Васильевич, руководитель отдела, ЗАО «ЦФТ»</t>
  </si>
  <si>
    <t>Разработка программного средства для управления текстовыми заданиями в ЦФТ-Банке</t>
  </si>
  <si>
    <t>Разработка рекомендательной системы персональных тренировок</t>
  </si>
  <si>
    <t>Сидоров Георгий Александрович, главный архитектор, ООО "Тру Инжиниринг"</t>
  </si>
  <si>
    <t>Разработка алгоритма анализа и классификации деревьев синтаксического разбора для конструирования шаблонов</t>
  </si>
  <si>
    <t>Разработка интеллектуального помощника для автоматизированного порождения документов кафедры</t>
  </si>
  <si>
    <t>Разработка системы автоматизации конструирования лингвистических шаблонов для извлечения информации из текстов</t>
  </si>
  <si>
    <t>467 от 29.12.2022</t>
  </si>
  <si>
    <t>Гаврилова Дарья Александровна</t>
  </si>
  <si>
    <t>326 от 19.11.2021</t>
  </si>
  <si>
    <t>24 от 10.02.2022</t>
  </si>
  <si>
    <t>Разработка и реализация алгоритмов статистического анализа фонетических характеристик русских поэтических текстов</t>
  </si>
  <si>
    <t>67 от 27.03.2023</t>
  </si>
  <si>
    <t>69 от 28.03.2023</t>
  </si>
  <si>
    <t>Разработка децентрализованной биржы на основе блокчейна Solana</t>
  </si>
  <si>
    <t>Разработка алгоритма определения тематических характеристик русских поэтических текстов на основании лексических признаков с использованием нейросетей</t>
  </si>
  <si>
    <t>Разработка программного модуля сравнительной оценки алгоритмов топографической коррекции мультиспектральных снимков в среде QGIS</t>
  </si>
  <si>
    <t>Разработка методов улучшения нейронных сетей при помощи алгоритма мягкой подпространственной кластеризации</t>
  </si>
  <si>
    <t>Создание ресурсов и инструмента для распознавания именованных сущностей в узбекском языке</t>
  </si>
  <si>
    <t>Рецензент (ФИО, уч. степень, должность, место работы)</t>
  </si>
  <si>
    <t>Акифьев Андрей
Андреевич,
руководитель группы
разработки, ООО
"Программируемые сети"</t>
  </si>
  <si>
    <t>Трофимов Александр Викторович, к.ф.-м.н., директор, ООО  "Пионер"</t>
  </si>
  <si>
    <t>Болдырев Игорь
Анатольевич, директор,
АНО "Кластер
искусственного
интеллекта"</t>
  </si>
  <si>
    <t>Тимофеева Мария
Кирилловна, д.филол.н.,
в.н.с., ИМ СО РАН</t>
  </si>
  <si>
    <t>Бойко Роман Викторович,
ведущий инженер
ключевых проектов, ООО
"Техкомпания Хуавей"</t>
  </si>
  <si>
    <t>Мамаш Елена
Александровна, к.ф.-м.н.,
с.н.с., ФИЦ ИВТ</t>
  </si>
  <si>
    <t>Садовский Николай
Сергеевич, IT-директор,
ООО "В2 Групп"</t>
  </si>
  <si>
    <t>Галиева Айя Галиевна,
iOS-разработчик, ООО
"Тревелтек"</t>
  </si>
  <si>
    <t>Бондаренко Иван,
научный сотрудник,
Лаборатория прикладных
цифровых технологий
ММЦ ММФ НГУ</t>
  </si>
  <si>
    <t>ван Беверн Рене
Андреасович, эксперт,
ООО "Техкомпания
Хуавей"</t>
  </si>
  <si>
    <t>Фомина Анна
Александровна, старший
инженер-программист,
ООО "Тру инжиниринг"</t>
  </si>
  <si>
    <t>Левин Евгений
Андреевич, к.б.н., с.н.с.,
НИО ангионеврологии и
нейрохирургии
Института онкологии и
нейрохирургии
НМИЦ им. акад. Е.Н.
Мешалкина</t>
  </si>
  <si>
    <t>Гумиров Виталий Шамилович, директор, ООО  "Аилайн СНГ"</t>
  </si>
  <si>
    <t>Чернышов Глеб
Станиславович, н.с.,
ИНГГ СО РАН</t>
  </si>
  <si>
    <t>Медведь Ирина
Викторовна, к.г.-м.н.,
с.н.с., ИНГГ СО РАН</t>
  </si>
  <si>
    <t>Маринин Игорь
Валерьевич, зам. дир.,
ИВМиМГ СО РАН</t>
  </si>
  <si>
    <t>Данилова Ольга
Владимировна,
программист, ООО
"МС ТИМ"</t>
  </si>
  <si>
    <t>Моргачева Александра
Игоревна, инженер-
программист, ООО
"Диджитал Ресерч"</t>
  </si>
  <si>
    <t>Ваганова Анна
Игоревна, iOS-
разработчик, ООО
"Группа Развития"</t>
  </si>
  <si>
    <t>Вергунов Евгений
Геннадьевич,
к.психол.н., с.н.с., НИИ
Нейронаук и
Медицины</t>
  </si>
  <si>
    <t>Левчугова Анна
Александровна,
аналитик, ООО
"Десенчери"</t>
  </si>
  <si>
    <t>Кондырев Дмитрий
Олегович, разработчик
ПО, ООО "Десенчери"</t>
  </si>
  <si>
    <t>Городничев Максим
Александрович, н.с.,
ИВМиМГ СО РАН</t>
  </si>
  <si>
    <t>Левин Евгений
Андреевич, к.б.н.,
с.н.с., НИО
ангионеврологии и
нейрохирургии
Института онкологии и
нейрохирургии
НМИЦ им. акад. Е.Н.
Мешалкина</t>
  </si>
  <si>
    <t>Шашок Наталья
Александровна,
ведущий ИТ-инженер,
АО "Сбербанк-
Технологии"</t>
  </si>
  <si>
    <t>Трофимов Александр
Викторович, к.ф.-м.н.,
директор, ООО
"Пионер"</t>
  </si>
  <si>
    <t>Приставка Павел
Анатольевич, к.т.н.,
и.о. директора, ИВТ
СибГУТИ</t>
  </si>
  <si>
    <t>Базанова Ольга
Михайловна, д.б.н.,
доцент, ММЦ ММФ</t>
  </si>
  <si>
    <t>Бумагин Антон
Олегович, ведущий
разработчик, ООО "1С-
Софт"</t>
  </si>
  <si>
    <t>Долгушева Екатерина
Владимировна,
старший инженер-
программист, ООО
"Единые системы"</t>
  </si>
  <si>
    <t>Бабурина Ксения
Эдуардовна,
аналитик, ООО
"Десенчери"</t>
  </si>
  <si>
    <t>Яблоков Александр
Викторович, к.ф.-м.н.,
с.н.с., ИНГГ СО РАН</t>
  </si>
  <si>
    <t>Кулаков Иван
Юрьевич, д.г.-м.н., зав.
лаб., ИНГГ СО РАН</t>
  </si>
  <si>
    <t>Воронова Алия
Рашидовна,
заместитель
руководителя
управления, ЗАО ЦФТ</t>
  </si>
  <si>
    <t>Скокова Вера
Андреевна, старший
инженер-программист
мобильных
приложений, ЗАО ЦФТ</t>
  </si>
  <si>
    <t>Максимова Анна
Максимовна, главный
инженер-технолог,
ЗАО ЦФТ</t>
  </si>
  <si>
    <t>Павловский Евгений
Николаевич, к.ф.-м.н.,
зав. лаб., ЛАПДиМО
ММФ</t>
  </si>
  <si>
    <t>Болдырев Игорь Анатольевич, директор, АНО  "Кластер искусственного интеллекта"</t>
  </si>
  <si>
    <t>Букшев Иван Евгеньевич, инженер-разработчик ООО  "Авито Тех"</t>
  </si>
  <si>
    <t>Перепёлкин Владислав
Александрович, н.с.,
ИВМиМГ СО РАН</t>
  </si>
  <si>
    <t>Разработка интерактивного приложения модели карьера "Борок" с использованием технологии виртуальной реальности</t>
  </si>
  <si>
    <t>Методы распознавания и
обработки пользовательских
намерений для создания
интеллектуальных помощников</t>
  </si>
  <si>
    <t>Автоматизированные методы
определения эмоционального
состояния человека на основе
анализа изображения и речи</t>
  </si>
  <si>
    <t>Создание прототипа системы
для управления научными
проектами в нефтегазовой
отрасли</t>
  </si>
  <si>
    <t>Разработка рекомендательного
сервиса для торговли на
финансовых рынках на основе
автоматизированного
извлечения знаний из
новостных источников</t>
  </si>
  <si>
    <t>Разработка рекомендательной
системы подбора специалистов
для ветеринарных клиник на
основе методов машинного
обучения</t>
  </si>
  <si>
    <t>Гибридные методы
моделирования пользователя на
основе семантических
технологий и нейронных сетей
для создания
интеллектуальных помощников</t>
  </si>
  <si>
    <t>Разработка визуально-
одометрического SLAM для
транспортных роботов</t>
  </si>
  <si>
    <t>Построение онтологии
нейрофизиологических
маркеров психиатрических
расстройств на основе
автоматического анализа
научных публикаций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</si>
</sst>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  <charset val="1"/>
    </font>
    <font>
      <u/>
      <sz val="10"/>
      <color rgb="FF1155CC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name val="Calibri"/>
      <family val="2"/>
      <charset val="1"/>
    </font>
    <font>
      <sz val="12"/>
      <name val="Calibri"/>
      <family val="2"/>
      <charset val="204"/>
    </font>
    <font>
      <b/>
      <sz val="12"/>
      <name val="Calibri"/>
      <family val="2"/>
      <charset val="204"/>
    </font>
    <font>
      <sz val="11"/>
      <name val="Times New Roman"/>
      <family val="2"/>
      <charset val="128"/>
    </font>
    <font>
      <b/>
      <sz val="12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BE33D"/>
        <bgColor rgb="FF81D41A"/>
      </patternFill>
    </fill>
    <fill>
      <patternFill patternType="solid">
        <fgColor rgb="FF81D41A"/>
        <bgColor rgb="FFBBE33D"/>
      </patternFill>
    </fill>
    <fill>
      <patternFill patternType="solid">
        <fgColor rgb="FFB5E5E8"/>
        <bgColor rgb="FFD3F1DB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BE33D"/>
      </patternFill>
    </fill>
    <fill>
      <patternFill patternType="solid">
        <fgColor rgb="FF92D050"/>
        <bgColor rgb="FF81D41A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2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49" fontId="8" fillId="0" borderId="2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2" xfId="2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9" fillId="3" borderId="2" xfId="2" applyFont="1" applyFill="1" applyBorder="1" applyAlignment="1">
      <alignment horizontal="left" vertical="center" wrapText="1"/>
    </xf>
    <xf numFmtId="0" fontId="4" fillId="0" borderId="2" xfId="2" applyFont="1" applyBorder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4" fillId="0" borderId="4" xfId="2" applyFont="1" applyBorder="1" applyAlignment="1">
      <alignment horizontal="left" vertical="center" wrapText="1"/>
    </xf>
    <xf numFmtId="0" fontId="11" fillId="4" borderId="2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6" fillId="0" borderId="2" xfId="2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7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11" fillId="7" borderId="2" xfId="2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4" fillId="5" borderId="4" xfId="2" applyFont="1" applyFill="1" applyBorder="1" applyAlignment="1">
      <alignment horizontal="left" vertical="center" wrapText="1"/>
    </xf>
    <xf numFmtId="0" fontId="4" fillId="5" borderId="2" xfId="2" applyFont="1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2" applyFont="1" applyFill="1" applyBorder="1" applyAlignment="1">
      <alignment horizontal="left" vertical="center" wrapText="1"/>
    </xf>
    <xf numFmtId="49" fontId="8" fillId="5" borderId="2" xfId="0" applyNumberFormat="1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wrapText="1"/>
    </xf>
    <xf numFmtId="0" fontId="0" fillId="0" borderId="7" xfId="0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12" fillId="5" borderId="2" xfId="0" applyFont="1" applyFill="1" applyBorder="1" applyAlignment="1">
      <alignment horizontal="left" vertical="center" wrapText="1"/>
    </xf>
    <xf numFmtId="0" fontId="6" fillId="5" borderId="2" xfId="2" applyFont="1" applyFill="1" applyBorder="1" applyAlignment="1">
      <alignment horizontal="left" vertical="center" wrapText="1"/>
    </xf>
    <xf numFmtId="0" fontId="7" fillId="5" borderId="2" xfId="2" applyFont="1" applyFill="1" applyBorder="1" applyAlignment="1">
      <alignment horizontal="left" vertical="center" wrapText="1"/>
    </xf>
    <xf numFmtId="49" fontId="7" fillId="5" borderId="2" xfId="0" applyNumberFormat="1" applyFont="1" applyFill="1" applyBorder="1" applyAlignment="1">
      <alignment horizontal="left" vertical="center" wrapText="1"/>
    </xf>
    <xf numFmtId="49" fontId="4" fillId="5" borderId="2" xfId="0" applyNumberFormat="1" applyFont="1" applyFill="1" applyBorder="1" applyAlignment="1">
      <alignment horizontal="left" vertical="center" wrapText="1"/>
    </xf>
  </cellXfs>
  <cellStyles count="3">
    <cellStyle name="Гиперссылка 2" xfId="1"/>
    <cellStyle name="Обычный" xfId="0" builtinId="0"/>
    <cellStyle name="Обычный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E7FD"/>
      <rgbColor rgb="FF660066"/>
      <rgbColor rgb="FFFF8080"/>
      <rgbColor rgb="FF0563C1"/>
      <rgbColor rgb="FFB5E5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3F1DB"/>
      <rgbColor rgb="FFFFFF99"/>
      <rgbColor rgb="FF99CCFF"/>
      <rgbColor rgb="FFFF99CC"/>
      <rgbColor rgb="FFCC99FF"/>
      <rgbColor rgb="FFFFCC99"/>
      <rgbColor rgb="FF1155CC"/>
      <rgbColor rgb="FF33CCCC"/>
      <rgbColor rgb="FF81D41A"/>
      <rgbColor rgb="FFBBE33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zoomScale="110" zoomScaleNormal="110" workbookViewId="0">
      <pane xSplit="1" topLeftCell="B1" activePane="topRight" state="frozen"/>
      <selection pane="topRight" activeCell="B1" sqref="B1:C1048576"/>
    </sheetView>
  </sheetViews>
  <sheetFormatPr defaultColWidth="11.5703125" defaultRowHeight="12.75"/>
  <cols>
    <col min="1" max="1" width="43.28515625" style="1" customWidth="1"/>
    <col min="2" max="16384" width="11.5703125" style="1"/>
  </cols>
  <sheetData>
    <row r="1" spans="1:7" ht="5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</row>
    <row r="2" spans="1:7" s="5" customFormat="1" ht="140.25">
      <c r="A2" s="3" t="s">
        <v>6</v>
      </c>
      <c r="B2" s="1">
        <v>20206</v>
      </c>
      <c r="C2" s="1" t="s">
        <v>7</v>
      </c>
      <c r="D2" s="1" t="s">
        <v>8</v>
      </c>
      <c r="E2" s="1" t="s">
        <v>9</v>
      </c>
      <c r="F2" s="4" t="e">
        <f>VLOOKUP(A2,#REF!, 7, FALSE())</f>
        <v>#REF!</v>
      </c>
      <c r="G2" s="1"/>
    </row>
    <row r="3" spans="1:7" ht="38.25">
      <c r="A3" s="3" t="s">
        <v>10</v>
      </c>
      <c r="B3" s="6" t="e">
        <f>VLOOKUP(A3,#REF!, 4, FALSE())</f>
        <v>#REF!</v>
      </c>
      <c r="C3" s="6" t="s">
        <v>7</v>
      </c>
      <c r="D3" s="6" t="e">
        <f>VLOOKUP(A3,#REF!, 5, FALSE())</f>
        <v>#REF!</v>
      </c>
      <c r="E3" s="6" t="e">
        <f>VLOOKUP(A3,#REF!, 6, FALSE())</f>
        <v>#REF!</v>
      </c>
      <c r="F3" s="4" t="e">
        <f>VLOOKUP(A3,#REF!, 7, FALSE())</f>
        <v>#REF!</v>
      </c>
    </row>
    <row r="4" spans="1:7" ht="165.75">
      <c r="A4" s="3" t="s">
        <v>11</v>
      </c>
      <c r="B4" s="6" t="e">
        <f>VLOOKUP(A4,#REF!, 4, FALSE())</f>
        <v>#REF!</v>
      </c>
      <c r="C4" s="2" t="s">
        <v>12</v>
      </c>
      <c r="D4" s="6" t="s">
        <v>13</v>
      </c>
      <c r="E4" s="6" t="e">
        <f>VLOOKUP(A4,#REF!, 6, FALSE())</f>
        <v>#REF!</v>
      </c>
      <c r="F4" s="4" t="e">
        <f>VLOOKUP(A4,#REF!, 7, FALSE())</f>
        <v>#REF!</v>
      </c>
    </row>
    <row r="5" spans="1:7" ht="38.25">
      <c r="A5" s="3" t="s">
        <v>14</v>
      </c>
      <c r="B5" s="4" t="e">
        <f>VLOOKUP(A5,#REF!, 4, FALSE())</f>
        <v>#REF!</v>
      </c>
      <c r="C5" s="2" t="s">
        <v>12</v>
      </c>
      <c r="D5" s="7" t="s">
        <v>15</v>
      </c>
      <c r="E5" s="4" t="e">
        <f>VLOOKUP(A5,#REF!, 6, FALSE())</f>
        <v>#REF!</v>
      </c>
      <c r="F5" s="4" t="e">
        <f>VLOOKUP(A5,#REF!, 7, FALSE())</f>
        <v>#REF!</v>
      </c>
    </row>
    <row r="6" spans="1:7" ht="114.75">
      <c r="A6" s="3" t="s">
        <v>16</v>
      </c>
      <c r="B6" s="1">
        <v>20207</v>
      </c>
      <c r="C6" s="1" t="s">
        <v>17</v>
      </c>
      <c r="D6" s="1" t="s">
        <v>18</v>
      </c>
      <c r="F6" s="4" t="e">
        <f>VLOOKUP(A6,#REF!, 7, FALSE())</f>
        <v>#REF!</v>
      </c>
    </row>
    <row r="7" spans="1:7" ht="114.75">
      <c r="A7" s="3" t="s">
        <v>19</v>
      </c>
      <c r="B7" s="1">
        <v>20210</v>
      </c>
      <c r="C7" s="1" t="s">
        <v>17</v>
      </c>
      <c r="D7" s="1" t="s">
        <v>18</v>
      </c>
      <c r="E7" s="1" t="s">
        <v>20</v>
      </c>
      <c r="F7" s="4" t="e">
        <f>VLOOKUP(A7,#REF!, 7, FALSE())</f>
        <v>#REF!</v>
      </c>
    </row>
    <row r="8" spans="1:7" ht="114.75">
      <c r="A8" s="3" t="s">
        <v>21</v>
      </c>
      <c r="B8" s="6"/>
      <c r="C8" s="6" t="s">
        <v>17</v>
      </c>
      <c r="D8" s="4" t="s">
        <v>18</v>
      </c>
      <c r="E8" s="6" t="e">
        <f>VLOOKUP(A8,#REF!, 6, FALSE())</f>
        <v>#REF!</v>
      </c>
      <c r="F8" s="4" t="e">
        <f>VLOOKUP(A8,#REF!, 7, FALSE())</f>
        <v>#REF!</v>
      </c>
    </row>
    <row r="9" spans="1:7" ht="51">
      <c r="A9" s="3" t="s">
        <v>22</v>
      </c>
      <c r="B9" s="6" t="e">
        <f>VLOOKUP(A9,#REF!, 4, FALSE())</f>
        <v>#REF!</v>
      </c>
      <c r="C9" s="4" t="s">
        <v>17</v>
      </c>
      <c r="D9" s="6" t="e">
        <f>VLOOKUP(A9,#REF!, 5, FALSE())</f>
        <v>#REF!</v>
      </c>
      <c r="E9" s="6" t="e">
        <f>VLOOKUP(A9,#REF!, 6, FALSE())</f>
        <v>#REF!</v>
      </c>
      <c r="F9" s="4" t="e">
        <f>VLOOKUP(A9,#REF!, 7, FALSE())</f>
        <v>#REF!</v>
      </c>
    </row>
    <row r="10" spans="1:7" ht="51">
      <c r="A10" s="3" t="s">
        <v>23</v>
      </c>
      <c r="B10" s="6" t="e">
        <f>VLOOKUP(A10,#REF!, 4, FALSE())</f>
        <v>#REF!</v>
      </c>
      <c r="C10" s="6" t="s">
        <v>17</v>
      </c>
      <c r="D10" s="6" t="e">
        <f>VLOOKUP(A10,#REF!, 5, FALSE())</f>
        <v>#REF!</v>
      </c>
      <c r="E10" s="6" t="e">
        <f>VLOOKUP(A10,#REF!, 6, FALSE())</f>
        <v>#REF!</v>
      </c>
      <c r="F10" s="4" t="e">
        <f>VLOOKUP(A10,#REF!, 7, FALSE())</f>
        <v>#REF!</v>
      </c>
    </row>
    <row r="11" spans="1:7" ht="114.75">
      <c r="A11" s="3" t="s">
        <v>24</v>
      </c>
      <c r="B11" s="8">
        <v>20210</v>
      </c>
      <c r="C11" s="8" t="s">
        <v>12</v>
      </c>
      <c r="D11" s="8" t="s">
        <v>25</v>
      </c>
      <c r="E11" s="8" t="s">
        <v>26</v>
      </c>
      <c r="F11" s="4" t="e">
        <f>VLOOKUP(A11,#REF!, 7, FALSE())</f>
        <v>#REF!</v>
      </c>
    </row>
    <row r="12" spans="1:7" ht="140.25">
      <c r="A12" s="3" t="s">
        <v>27</v>
      </c>
      <c r="B12" s="1">
        <v>20212</v>
      </c>
      <c r="C12" s="2" t="s">
        <v>12</v>
      </c>
      <c r="D12" s="6" t="s">
        <v>25</v>
      </c>
      <c r="E12" s="1" t="s">
        <v>28</v>
      </c>
      <c r="F12" s="4" t="e">
        <f>VLOOKUP(A12,#REF!, 7, FALSE())</f>
        <v>#REF!</v>
      </c>
    </row>
    <row r="13" spans="1:7" ht="114.75">
      <c r="A13" s="9" t="s">
        <v>29</v>
      </c>
      <c r="B13" s="4" t="e">
        <f>VLOOKUP(A13,#REF!, 4, FALSE())</f>
        <v>#REF!</v>
      </c>
      <c r="C13" s="10" t="s">
        <v>12</v>
      </c>
      <c r="D13" s="4" t="s">
        <v>25</v>
      </c>
      <c r="E13" s="4" t="e">
        <f>VLOOKUP(A13,#REF!, 6, FALSE())</f>
        <v>#REF!</v>
      </c>
      <c r="F13" s="4" t="e">
        <f>VLOOKUP(A13,#REF!, 7, FALSE())</f>
        <v>#REF!</v>
      </c>
    </row>
    <row r="14" spans="1:7" ht="114.75">
      <c r="A14" s="3" t="s">
        <v>30</v>
      </c>
      <c r="B14" s="1">
        <v>20209</v>
      </c>
      <c r="C14" s="1" t="s">
        <v>12</v>
      </c>
      <c r="D14" s="1" t="s">
        <v>25</v>
      </c>
      <c r="E14" s="1" t="s">
        <v>31</v>
      </c>
      <c r="F14" s="4" t="e">
        <f>VLOOKUP(A14,#REF!, 7, FALSE())</f>
        <v>#REF!</v>
      </c>
    </row>
    <row r="15" spans="1:7" ht="114.75">
      <c r="A15" s="9" t="s">
        <v>32</v>
      </c>
      <c r="B15" s="1">
        <v>20209</v>
      </c>
      <c r="C15" s="1" t="s">
        <v>12</v>
      </c>
      <c r="D15" s="1" t="s">
        <v>25</v>
      </c>
      <c r="E15" s="1" t="s">
        <v>33</v>
      </c>
      <c r="F15" s="4" t="e">
        <f>VLOOKUP(A15,#REF!, 7, FALSE())</f>
        <v>#REF!</v>
      </c>
    </row>
    <row r="16" spans="1:7" ht="38.25">
      <c r="A16" s="3" t="s">
        <v>34</v>
      </c>
      <c r="B16" s="6" t="e">
        <f>VLOOKUP(A16,#REF!, 4, FALSE())</f>
        <v>#REF!</v>
      </c>
      <c r="C16" s="6" t="s">
        <v>12</v>
      </c>
      <c r="D16" s="6" t="e">
        <f>VLOOKUP(A16,#REF!, 5, FALSE())</f>
        <v>#REF!</v>
      </c>
      <c r="E16" s="6" t="e">
        <f>VLOOKUP(A16,#REF!, 6, FALSE())</f>
        <v>#REF!</v>
      </c>
      <c r="F16" s="4" t="e">
        <f>VLOOKUP(A16,#REF!, 7, FALSE())</f>
        <v>#REF!</v>
      </c>
    </row>
    <row r="17" spans="1:7" ht="38.25">
      <c r="A17" s="3" t="s">
        <v>35</v>
      </c>
      <c r="B17" s="4" t="e">
        <f>VLOOKUP(A17,#REF!, 4, FALSE())</f>
        <v>#REF!</v>
      </c>
      <c r="C17" s="4" t="s">
        <v>12</v>
      </c>
      <c r="D17" s="4" t="e">
        <f>VLOOKUP(A17,#REF!, 5, FALSE())</f>
        <v>#REF!</v>
      </c>
      <c r="E17" s="4" t="e">
        <f>VLOOKUP(A17,#REF!, 6, FALSE())</f>
        <v>#REF!</v>
      </c>
      <c r="F17" s="4" t="e">
        <f>VLOOKUP(A17,#REF!, 7, FALSE())</f>
        <v>#REF!</v>
      </c>
    </row>
    <row r="18" spans="1:7" ht="38.25">
      <c r="A18" s="3" t="s">
        <v>36</v>
      </c>
      <c r="B18" s="6" t="e">
        <f>VLOOKUP(A18,#REF!, 4, FALSE())</f>
        <v>#REF!</v>
      </c>
      <c r="C18" s="6" t="s">
        <v>12</v>
      </c>
      <c r="D18" s="6" t="e">
        <f>VLOOKUP(A18,#REF!, 5, FALSE())</f>
        <v>#REF!</v>
      </c>
      <c r="E18" s="6" t="e">
        <f>VLOOKUP(A18,#REF!, 6, FALSE())</f>
        <v>#REF!</v>
      </c>
      <c r="F18" s="4" t="e">
        <f>VLOOKUP(A18,#REF!, 7, FALSE())</f>
        <v>#REF!</v>
      </c>
    </row>
    <row r="19" spans="1:7" ht="38.25">
      <c r="A19" s="3" t="s">
        <v>37</v>
      </c>
      <c r="B19" s="4" t="e">
        <f>VLOOKUP(A19,#REF!, 4, FALSE())</f>
        <v>#REF!</v>
      </c>
      <c r="C19" s="4" t="s">
        <v>12</v>
      </c>
      <c r="D19" s="4" t="e">
        <f>VLOOKUP(A19,#REF!, 5, FALSE())</f>
        <v>#REF!</v>
      </c>
      <c r="E19" s="4" t="e">
        <f>VLOOKUP(A19,#REF!, 6, FALSE())</f>
        <v>#REF!</v>
      </c>
      <c r="F19" s="4" t="e">
        <f>VLOOKUP(A19,#REF!, 7, FALSE())</f>
        <v>#REF!</v>
      </c>
    </row>
    <row r="20" spans="1:7" ht="114.75">
      <c r="A20" s="3" t="s">
        <v>38</v>
      </c>
      <c r="B20" s="6" t="e">
        <f>VLOOKUP(A20,#REF!, 4, FALSE())</f>
        <v>#REF!</v>
      </c>
      <c r="C20" s="4" t="s">
        <v>12</v>
      </c>
      <c r="D20" s="6" t="s">
        <v>25</v>
      </c>
      <c r="E20" s="6" t="e">
        <f>VLOOKUP(A20,#REF!, 6, FALSE())</f>
        <v>#REF!</v>
      </c>
      <c r="F20" s="4" t="e">
        <f>VLOOKUP(A20,#REF!, 7, FALSE())</f>
        <v>#REF!</v>
      </c>
    </row>
    <row r="21" spans="1:7" ht="153">
      <c r="A21" s="3" t="s">
        <v>39</v>
      </c>
      <c r="B21" s="4" t="e">
        <f>VLOOKUP(A21,#REF!, 4, FALSE())</f>
        <v>#REF!</v>
      </c>
      <c r="C21" s="4" t="s">
        <v>12</v>
      </c>
      <c r="D21" s="4" t="s">
        <v>25</v>
      </c>
      <c r="E21" s="4" t="e">
        <f>VLOOKUP(A21,#REF!, 6, FALSE())</f>
        <v>#REF!</v>
      </c>
      <c r="F21" s="4" t="e">
        <f>VLOOKUP(A21,#REF!, 7, FALSE())</f>
        <v>#REF!</v>
      </c>
      <c r="G21" s="1" t="s">
        <v>40</v>
      </c>
    </row>
    <row r="22" spans="1:7" ht="114.75">
      <c r="A22" s="3" t="s">
        <v>41</v>
      </c>
      <c r="B22" s="6" t="e">
        <f>VLOOKUP(A22,#REF!, 4, FALSE())</f>
        <v>#REF!</v>
      </c>
      <c r="C22" s="6" t="s">
        <v>12</v>
      </c>
      <c r="D22" s="6" t="s">
        <v>25</v>
      </c>
      <c r="E22" s="6" t="e">
        <f>VLOOKUP(A22,#REF!, 6, FALSE())</f>
        <v>#REF!</v>
      </c>
      <c r="F22" s="4" t="e">
        <f>VLOOKUP(A22,#REF!, 7, FALSE())</f>
        <v>#REF!</v>
      </c>
    </row>
    <row r="23" spans="1:7" ht="114.75">
      <c r="A23" s="3" t="s">
        <v>42</v>
      </c>
      <c r="B23" s="6" t="e">
        <f>VLOOKUP(A23,#REF!, 4, FALSE())</f>
        <v>#REF!</v>
      </c>
      <c r="C23" s="6" t="s">
        <v>12</v>
      </c>
      <c r="D23" s="6" t="s">
        <v>25</v>
      </c>
      <c r="E23" s="6" t="e">
        <f>VLOOKUP(A23,#REF!, 6, FALSE())</f>
        <v>#REF!</v>
      </c>
      <c r="F23" s="4" t="e">
        <f>VLOOKUP(A23,#REF!, 7, FALSE())</f>
        <v>#REF!</v>
      </c>
    </row>
    <row r="24" spans="1:7" ht="114.75">
      <c r="A24" s="3" t="s">
        <v>43</v>
      </c>
      <c r="B24" s="6" t="e">
        <f>VLOOKUP(A24,#REF!, 4, FALSE())</f>
        <v>#REF!</v>
      </c>
      <c r="C24" s="4" t="s">
        <v>12</v>
      </c>
      <c r="D24" s="6" t="s">
        <v>25</v>
      </c>
      <c r="E24" s="6" t="e">
        <f>VLOOKUP(A24,#REF!, 6, FALSE())</f>
        <v>#REF!</v>
      </c>
      <c r="F24" s="4" t="e">
        <f>VLOOKUP(A24,#REF!, 7, FALSE())</f>
        <v>#REF!</v>
      </c>
    </row>
    <row r="25" spans="1:7" ht="38.25">
      <c r="A25" s="3" t="s">
        <v>44</v>
      </c>
      <c r="B25" s="6" t="e">
        <f>VLOOKUP(A25,#REF!, 4, FALSE())</f>
        <v>#REF!</v>
      </c>
      <c r="C25" s="6" t="s">
        <v>12</v>
      </c>
      <c r="D25" s="6" t="e">
        <f>VLOOKUP(A25,#REF!, 5, FALSE())</f>
        <v>#REF!</v>
      </c>
      <c r="E25" s="6" t="e">
        <f>VLOOKUP(A25,#REF!, 6, FALSE())</f>
        <v>#REF!</v>
      </c>
      <c r="F25" s="4" t="e">
        <f>VLOOKUP(A25,#REF!, 7, FALSE())</f>
        <v>#REF!</v>
      </c>
    </row>
    <row r="26" spans="1:7" ht="114.75">
      <c r="A26" s="3" t="s">
        <v>45</v>
      </c>
      <c r="B26" s="6" t="e">
        <f>VLOOKUP(A26,#REF!, 4, FALSE())</f>
        <v>#REF!</v>
      </c>
      <c r="C26" s="6" t="s">
        <v>12</v>
      </c>
      <c r="D26" s="6" t="s">
        <v>25</v>
      </c>
      <c r="E26" s="6" t="e">
        <f>VLOOKUP(A26,#REF!, 6, FALSE())</f>
        <v>#REF!</v>
      </c>
      <c r="F26" s="4" t="e">
        <f>VLOOKUP(A26,#REF!, 7, FALSE())</f>
        <v>#REF!</v>
      </c>
    </row>
    <row r="27" spans="1:7" ht="38.25">
      <c r="A27" s="3" t="s">
        <v>46</v>
      </c>
      <c r="B27" s="4" t="e">
        <f>VLOOKUP(A27,#REF!, 4, FALSE())</f>
        <v>#REF!</v>
      </c>
      <c r="C27" s="4" t="s">
        <v>12</v>
      </c>
      <c r="D27" s="4" t="e">
        <f>VLOOKUP(A27,#REF!, 5, FALSE())</f>
        <v>#REF!</v>
      </c>
      <c r="E27" s="4" t="e">
        <f>VLOOKUP(A27,#REF!, 6, FALSE())</f>
        <v>#REF!</v>
      </c>
      <c r="F27" s="4" t="e">
        <f>VLOOKUP(A27,#REF!, 7, FALSE())</f>
        <v>#REF!</v>
      </c>
    </row>
    <row r="28" spans="1:7" ht="38.25">
      <c r="A28" s="3" t="s">
        <v>47</v>
      </c>
      <c r="B28" s="4" t="e">
        <f>VLOOKUP(A28,#REF!, 4, FALSE())</f>
        <v>#REF!</v>
      </c>
      <c r="C28" s="4" t="s">
        <v>12</v>
      </c>
      <c r="D28" s="4" t="e">
        <f>VLOOKUP(A28,#REF!, 5, FALSE())</f>
        <v>#REF!</v>
      </c>
      <c r="E28" s="4" t="e">
        <f>VLOOKUP(A28,#REF!, 6, FALSE())</f>
        <v>#REF!</v>
      </c>
      <c r="F28" s="4" t="e">
        <f>VLOOKUP(A28,#REF!, 7, FALSE())</f>
        <v>#REF!</v>
      </c>
    </row>
    <row r="29" spans="1:7" ht="114.75">
      <c r="A29" s="3" t="s">
        <v>48</v>
      </c>
      <c r="B29" s="6" t="e">
        <f>VLOOKUP(A29,#REF!, 4, FALSE())</f>
        <v>#REF!</v>
      </c>
      <c r="C29" s="2" t="s">
        <v>12</v>
      </c>
      <c r="D29" s="1" t="s">
        <v>25</v>
      </c>
      <c r="E29" s="6" t="e">
        <f>VLOOKUP(A29,#REF!, 6, FALSE())</f>
        <v>#REF!</v>
      </c>
      <c r="F29" s="4" t="e">
        <f>VLOOKUP(A29,#REF!, 7, FALSE())</f>
        <v>#REF!</v>
      </c>
    </row>
    <row r="30" spans="1:7" ht="114.75">
      <c r="A30" s="3" t="s">
        <v>49</v>
      </c>
      <c r="B30" s="4" t="e">
        <f>VLOOKUP(A30,#REF!, 4, FALSE())</f>
        <v>#REF!</v>
      </c>
      <c r="C30" s="4" t="s">
        <v>12</v>
      </c>
      <c r="D30" s="4" t="s">
        <v>25</v>
      </c>
      <c r="E30" s="4" t="e">
        <f>VLOOKUP(A30,#REF!, 6, FALSE())</f>
        <v>#REF!</v>
      </c>
      <c r="F30" s="4" t="e">
        <f>VLOOKUP(A30,#REF!, 7, FALSE())</f>
        <v>#REF!</v>
      </c>
    </row>
    <row r="31" spans="1:7" ht="114.75">
      <c r="A31" s="3" t="s">
        <v>50</v>
      </c>
      <c r="B31" s="4" t="e">
        <f>VLOOKUP(A31,#REF!, 4, FALSE())</f>
        <v>#REF!</v>
      </c>
      <c r="C31" s="10" t="s">
        <v>12</v>
      </c>
      <c r="D31" s="4" t="s">
        <v>25</v>
      </c>
      <c r="E31" s="4" t="e">
        <f>VLOOKUP(A31,#REF!, 6, FALSE())</f>
        <v>#REF!</v>
      </c>
      <c r="F31" s="4" t="e">
        <f>VLOOKUP(A31,#REF!, 7, FALSE())</f>
        <v>#REF!</v>
      </c>
    </row>
    <row r="32" spans="1:7" ht="140.25">
      <c r="A32" s="3" t="s">
        <v>51</v>
      </c>
      <c r="B32" s="8">
        <v>20206</v>
      </c>
      <c r="C32" s="8" t="s">
        <v>52</v>
      </c>
      <c r="D32" s="8" t="s">
        <v>53</v>
      </c>
      <c r="E32" s="8"/>
      <c r="F32" s="4" t="e">
        <f>VLOOKUP(A32,#REF!, 7, FALSE())</f>
        <v>#REF!</v>
      </c>
    </row>
    <row r="33" spans="1:6" ht="140.25">
      <c r="A33" s="3" t="s">
        <v>54</v>
      </c>
      <c r="B33" s="4" t="e">
        <f>VLOOKUP(A33,#REF!, 4, FALSE())</f>
        <v>#REF!</v>
      </c>
      <c r="C33" s="10" t="s">
        <v>52</v>
      </c>
      <c r="D33" s="4" t="s">
        <v>53</v>
      </c>
      <c r="E33" s="4" t="e">
        <f>VLOOKUP(A33,#REF!, 6, FALSE())</f>
        <v>#REF!</v>
      </c>
      <c r="F33" s="4" t="e">
        <f>VLOOKUP(A33,#REF!, 7, FALSE())</f>
        <v>#REF!</v>
      </c>
    </row>
    <row r="34" spans="1:6" ht="140.25">
      <c r="A34" s="3" t="s">
        <v>55</v>
      </c>
      <c r="B34" s="8">
        <v>20211</v>
      </c>
      <c r="C34" s="8" t="s">
        <v>52</v>
      </c>
      <c r="D34" s="8" t="s">
        <v>53</v>
      </c>
      <c r="E34" s="8"/>
      <c r="F34" s="4" t="e">
        <f>VLOOKUP(A34,#REF!, 7, FALSE())</f>
        <v>#REF!</v>
      </c>
    </row>
    <row r="35" spans="1:6" ht="127.5">
      <c r="A35" s="3" t="s">
        <v>56</v>
      </c>
      <c r="B35" s="4" t="e">
        <f>VLOOKUP(A35,#REF!, 4, FALSE())</f>
        <v>#REF!</v>
      </c>
      <c r="C35" s="4" t="s">
        <v>57</v>
      </c>
      <c r="D35" s="4" t="s">
        <v>58</v>
      </c>
      <c r="E35" s="4" t="e">
        <f>VLOOKUP(A35,#REF!, 6, FALSE())</f>
        <v>#REF!</v>
      </c>
      <c r="F35" s="4" t="e">
        <f>VLOOKUP(A35,#REF!, 7, FALSE())</f>
        <v>#REF!</v>
      </c>
    </row>
    <row r="36" spans="1:6" ht="38.25">
      <c r="A36" s="3" t="s">
        <v>59</v>
      </c>
      <c r="B36" s="4" t="e">
        <f>VLOOKUP(A36,#REF!, 4, FALSE())</f>
        <v>#REF!</v>
      </c>
      <c r="C36" s="6" t="s">
        <v>57</v>
      </c>
      <c r="D36" s="4" t="e">
        <f>VLOOKUP(A36,#REF!, 5, FALSE())</f>
        <v>#REF!</v>
      </c>
      <c r="E36" s="4" t="e">
        <f>VLOOKUP(A36,#REF!, 6, FALSE())</f>
        <v>#REF!</v>
      </c>
      <c r="F36" s="4" t="e">
        <f>VLOOKUP(A36,#REF!, 7, FALSE())</f>
        <v>#REF!</v>
      </c>
    </row>
    <row r="37" spans="1:6" ht="127.5">
      <c r="A37" s="3" t="s">
        <v>60</v>
      </c>
      <c r="B37" s="8">
        <v>20208</v>
      </c>
      <c r="C37" s="10" t="s">
        <v>12</v>
      </c>
      <c r="D37" s="8" t="s">
        <v>328</v>
      </c>
      <c r="E37" s="8"/>
      <c r="F37" s="4" t="e">
        <f>VLOOKUP(A37,#REF!, 7, FALSE())</f>
        <v>#REF!</v>
      </c>
    </row>
    <row r="38" spans="1:6" ht="127.5">
      <c r="A38" s="3" t="s">
        <v>61</v>
      </c>
      <c r="B38" s="8">
        <v>20212</v>
      </c>
      <c r="C38" s="10" t="s">
        <v>12</v>
      </c>
      <c r="D38" s="8" t="s">
        <v>328</v>
      </c>
      <c r="E38" s="8"/>
      <c r="F38" s="4" t="e">
        <f>VLOOKUP(A38,#REF!, 7, FALSE())</f>
        <v>#REF!</v>
      </c>
    </row>
    <row r="39" spans="1:6" ht="127.5">
      <c r="A39" s="3" t="s">
        <v>62</v>
      </c>
      <c r="B39" s="4" t="e">
        <f>VLOOKUP(A39,#REF!, 4, FALSE())</f>
        <v>#REF!</v>
      </c>
      <c r="C39" s="10" t="s">
        <v>12</v>
      </c>
      <c r="D39" s="4" t="s">
        <v>328</v>
      </c>
      <c r="E39" s="4" t="e">
        <f>VLOOKUP(A39,#REF!, 6, FALSE())</f>
        <v>#REF!</v>
      </c>
      <c r="F39" s="4" t="e">
        <f>VLOOKUP(A39,#REF!, 7, FALSE())</f>
        <v>#REF!</v>
      </c>
    </row>
    <row r="40" spans="1:6" ht="127.5">
      <c r="A40" s="3" t="s">
        <v>63</v>
      </c>
      <c r="B40" s="8">
        <v>20211</v>
      </c>
      <c r="C40" s="10" t="s">
        <v>12</v>
      </c>
      <c r="D40" s="8" t="s">
        <v>328</v>
      </c>
      <c r="E40" s="8"/>
      <c r="F40" s="4" t="e">
        <f>VLOOKUP(A40,#REF!, 7, FALSE())</f>
        <v>#REF!</v>
      </c>
    </row>
    <row r="41" spans="1:6" ht="127.5">
      <c r="A41" s="3" t="s">
        <v>64</v>
      </c>
      <c r="B41" s="8">
        <v>20204</v>
      </c>
      <c r="C41" s="10" t="s">
        <v>12</v>
      </c>
      <c r="D41" s="8" t="s">
        <v>328</v>
      </c>
      <c r="E41" s="8"/>
      <c r="F41" s="4" t="e">
        <f>VLOOKUP(A41,#REF!, 7, FALSE())</f>
        <v>#REF!</v>
      </c>
    </row>
    <row r="42" spans="1:6" ht="127.5">
      <c r="A42" s="9" t="s">
        <v>65</v>
      </c>
      <c r="B42" s="4" t="e">
        <f>VLOOKUP(A42,#REF!, 4, FALSE())</f>
        <v>#REF!</v>
      </c>
      <c r="C42" s="4" t="s">
        <v>57</v>
      </c>
      <c r="D42" s="4" t="s">
        <v>328</v>
      </c>
      <c r="E42" s="4" t="e">
        <f>VLOOKUP(A42,#REF!, 6, FALSE())</f>
        <v>#REF!</v>
      </c>
      <c r="F42" s="4" t="e">
        <f>VLOOKUP(A42,#REF!, 7, FALSE())</f>
        <v>#REF!</v>
      </c>
    </row>
    <row r="43" spans="1:6" ht="127.5">
      <c r="A43" s="3" t="s">
        <v>66</v>
      </c>
      <c r="B43" s="8">
        <v>20211</v>
      </c>
      <c r="C43" s="10" t="s">
        <v>12</v>
      </c>
      <c r="D43" s="8" t="s">
        <v>328</v>
      </c>
      <c r="E43" s="8"/>
      <c r="F43" s="4" t="e">
        <f>VLOOKUP(A43,#REF!, 7, FALSE())</f>
        <v>#REF!</v>
      </c>
    </row>
    <row r="44" spans="1:6" ht="127.5">
      <c r="A44" s="11" t="s">
        <v>67</v>
      </c>
      <c r="B44" s="6" t="e">
        <f>VLOOKUP(A44,#REF!, 4, FALSE())</f>
        <v>#REF!</v>
      </c>
      <c r="C44" s="4" t="s">
        <v>12</v>
      </c>
      <c r="D44" s="6" t="s">
        <v>328</v>
      </c>
      <c r="E44" s="6" t="e">
        <f>VLOOKUP(A44,#REF!, 6, FALSE())</f>
        <v>#REF!</v>
      </c>
      <c r="F44" s="6" t="e">
        <f>VLOOKUP(A44,#REF!, 7, FALSE())</f>
        <v>#REF!</v>
      </c>
    </row>
    <row r="45" spans="1:6" ht="127.5">
      <c r="A45" s="3" t="s">
        <v>68</v>
      </c>
      <c r="B45" s="4" t="e">
        <f>VLOOKUP(A45,#REF!, 4, FALSE())</f>
        <v>#REF!</v>
      </c>
      <c r="C45" s="4" t="s">
        <v>12</v>
      </c>
      <c r="D45" s="4" t="s">
        <v>328</v>
      </c>
      <c r="E45" s="4" t="e">
        <f>VLOOKUP(A45,#REF!, 6, FALSE())</f>
        <v>#REF!</v>
      </c>
      <c r="F45" s="4" t="e">
        <f>VLOOKUP(A45,#REF!, 7, FALSE())</f>
        <v>#REF!</v>
      </c>
    </row>
    <row r="46" spans="1:6" ht="127.5">
      <c r="A46" s="3" t="s">
        <v>69</v>
      </c>
      <c r="B46" s="8">
        <v>20201</v>
      </c>
      <c r="C46" s="10" t="s">
        <v>12</v>
      </c>
      <c r="D46" s="8" t="s">
        <v>328</v>
      </c>
      <c r="E46" s="8"/>
      <c r="F46" s="4" t="e">
        <f>VLOOKUP(A46,#REF!, 7, FALSE())</f>
        <v>#REF!</v>
      </c>
    </row>
    <row r="47" spans="1:6" ht="127.5">
      <c r="A47" s="3" t="s">
        <v>70</v>
      </c>
      <c r="B47" s="8">
        <v>20209</v>
      </c>
      <c r="C47" s="1" t="s">
        <v>12</v>
      </c>
      <c r="D47" s="8" t="s">
        <v>328</v>
      </c>
      <c r="E47" s="8" t="s">
        <v>71</v>
      </c>
      <c r="F47" s="4" t="e">
        <f>VLOOKUP(A47,#REF!, 7, FALSE())</f>
        <v>#REF!</v>
      </c>
    </row>
    <row r="48" spans="1:6" ht="127.5">
      <c r="A48" s="3" t="s">
        <v>72</v>
      </c>
      <c r="B48" s="4" t="e">
        <f>VLOOKUP(A48,#REF!, 4, FALSE())</f>
        <v>#REF!</v>
      </c>
      <c r="C48" s="4" t="s">
        <v>12</v>
      </c>
      <c r="D48" s="4" t="s">
        <v>328</v>
      </c>
      <c r="E48" s="4" t="e">
        <f>VLOOKUP(A48,#REF!, 6, FALSE())</f>
        <v>#REF!</v>
      </c>
      <c r="F48" s="4" t="e">
        <f>VLOOKUP(A48,#REF!, 7, FALSE())</f>
        <v>#REF!</v>
      </c>
    </row>
    <row r="49" spans="1:6" ht="127.5">
      <c r="A49" s="3" t="s">
        <v>73</v>
      </c>
      <c r="B49" s="4" t="e">
        <f>VLOOKUP(A49,#REF!, 4, FALSE())</f>
        <v>#REF!</v>
      </c>
      <c r="C49" s="4" t="s">
        <v>12</v>
      </c>
      <c r="D49" s="4" t="s">
        <v>328</v>
      </c>
      <c r="E49" s="4" t="e">
        <f>VLOOKUP(A49,#REF!, 6, FALSE())</f>
        <v>#REF!</v>
      </c>
      <c r="F49" s="4" t="e">
        <f>VLOOKUP(A49,#REF!, 7, FALSE())</f>
        <v>#REF!</v>
      </c>
    </row>
    <row r="50" spans="1:6" ht="38.25">
      <c r="A50" s="11" t="s">
        <v>74</v>
      </c>
      <c r="B50" s="6" t="e">
        <f>VLOOKUP(A50,#REF!, 4, FALSE())</f>
        <v>#REF!</v>
      </c>
      <c r="C50" s="2" t="s">
        <v>12</v>
      </c>
      <c r="D50" s="6" t="e">
        <f>VLOOKUP(A50,#REF!, 5, FALSE())</f>
        <v>#REF!</v>
      </c>
      <c r="E50" s="6" t="e">
        <f>VLOOKUP(A50,#REF!, 6, FALSE())</f>
        <v>#REF!</v>
      </c>
      <c r="F50" s="6" t="e">
        <f>VLOOKUP(A50,#REF!, 7, FALSE())</f>
        <v>#REF!</v>
      </c>
    </row>
    <row r="51" spans="1:6" ht="127.5">
      <c r="A51" s="12" t="s">
        <v>75</v>
      </c>
      <c r="B51" s="8">
        <v>20201</v>
      </c>
      <c r="C51" s="4" t="s">
        <v>12</v>
      </c>
      <c r="D51" s="8" t="s">
        <v>328</v>
      </c>
      <c r="E51" s="8"/>
      <c r="F51" s="8"/>
    </row>
    <row r="52" spans="1:6" ht="127.5">
      <c r="A52" s="3" t="s">
        <v>76</v>
      </c>
      <c r="B52" s="4" t="e">
        <f>VLOOKUP(A52,#REF!, 4, FALSE())</f>
        <v>#REF!</v>
      </c>
      <c r="C52" s="6" t="s">
        <v>57</v>
      </c>
      <c r="D52" s="4" t="s">
        <v>328</v>
      </c>
      <c r="E52" s="4" t="e">
        <f>VLOOKUP(A52,#REF!, 6, FALSE())</f>
        <v>#REF!</v>
      </c>
      <c r="F52" s="4" t="e">
        <f>VLOOKUP(A52,#REF!, 7, FALSE())</f>
        <v>#REF!</v>
      </c>
    </row>
    <row r="53" spans="1:6" ht="38.25">
      <c r="A53" s="3" t="s">
        <v>77</v>
      </c>
      <c r="B53" s="4" t="e">
        <f>VLOOKUP(A53,#REF!, 4, FALSE())</f>
        <v>#REF!</v>
      </c>
      <c r="C53" s="10" t="s">
        <v>12</v>
      </c>
      <c r="D53" s="4" t="e">
        <f>VLOOKUP(A53,#REF!, 5, FALSE())</f>
        <v>#REF!</v>
      </c>
      <c r="E53" s="4" t="e">
        <f>VLOOKUP(A53,#REF!, 6, FALSE())</f>
        <v>#REF!</v>
      </c>
      <c r="F53" s="4" t="e">
        <f>VLOOKUP(A53,#REF!, 7, FALSE())</f>
        <v>#REF!</v>
      </c>
    </row>
    <row r="54" spans="1:6" ht="127.5">
      <c r="A54" s="3" t="s">
        <v>78</v>
      </c>
      <c r="B54" s="4" t="e">
        <f>VLOOKUP(A54,#REF!, 4, FALSE())</f>
        <v>#REF!</v>
      </c>
      <c r="C54" s="4" t="s">
        <v>12</v>
      </c>
      <c r="D54" s="4" t="s">
        <v>328</v>
      </c>
      <c r="E54" s="4" t="e">
        <f>VLOOKUP(A54,#REF!, 6, FALSE())</f>
        <v>#REF!</v>
      </c>
      <c r="F54" s="4" t="e">
        <f>VLOOKUP(A54,#REF!, 7, FALSE())</f>
        <v>#REF!</v>
      </c>
    </row>
    <row r="55" spans="1:6" ht="38.25">
      <c r="A55" s="3" t="s">
        <v>79</v>
      </c>
      <c r="B55" s="4" t="e">
        <f>VLOOKUP(A55,#REF!, 4, FALSE())</f>
        <v>#REF!</v>
      </c>
      <c r="C55" s="10" t="s">
        <v>12</v>
      </c>
      <c r="D55" s="4" t="e">
        <f>VLOOKUP(A55,#REF!, 5, FALSE())</f>
        <v>#REF!</v>
      </c>
      <c r="E55" s="4" t="e">
        <f>VLOOKUP(A55,#REF!, 6, FALSE())</f>
        <v>#REF!</v>
      </c>
      <c r="F55" s="4" t="e">
        <f>VLOOKUP(A55,#REF!, 7, FALSE())</f>
        <v>#REF!</v>
      </c>
    </row>
    <row r="56" spans="1:6" ht="38.25">
      <c r="A56" s="3" t="s">
        <v>80</v>
      </c>
      <c r="B56" s="4" t="e">
        <f>VLOOKUP(A56,#REF!, 4, FALSE())</f>
        <v>#REF!</v>
      </c>
      <c r="C56" s="10" t="s">
        <v>12</v>
      </c>
      <c r="D56" s="4" t="e">
        <f>VLOOKUP(A56,#REF!, 5, FALSE())</f>
        <v>#REF!</v>
      </c>
      <c r="E56" s="4" t="e">
        <f>VLOOKUP(A56,#REF!, 6, FALSE())</f>
        <v>#REF!</v>
      </c>
      <c r="F56" s="4" t="e">
        <f>VLOOKUP(A56,#REF!, 7, FALSE())</f>
        <v>#REF!</v>
      </c>
    </row>
    <row r="57" spans="1:6" ht="89.25">
      <c r="A57" s="3" t="s">
        <v>81</v>
      </c>
      <c r="B57" s="8">
        <v>20209</v>
      </c>
      <c r="C57" s="10" t="s">
        <v>17</v>
      </c>
      <c r="D57" s="8" t="s">
        <v>82</v>
      </c>
      <c r="E57" s="8" t="s">
        <v>83</v>
      </c>
      <c r="F57" s="4" t="e">
        <f>VLOOKUP(A57,#REF!, 7, FALSE())</f>
        <v>#REF!</v>
      </c>
    </row>
    <row r="58" spans="1:6" ht="89.25">
      <c r="A58" s="12" t="s">
        <v>84</v>
      </c>
      <c r="B58" s="8">
        <v>20202</v>
      </c>
      <c r="C58" s="8" t="s">
        <v>17</v>
      </c>
      <c r="D58" s="8" t="s">
        <v>82</v>
      </c>
      <c r="E58" s="8"/>
      <c r="F58" s="8"/>
    </row>
    <row r="59" spans="1:6" ht="140.25">
      <c r="A59" s="3" t="s">
        <v>85</v>
      </c>
      <c r="B59" s="8">
        <v>20207</v>
      </c>
      <c r="C59" s="8" t="s">
        <v>86</v>
      </c>
      <c r="D59" s="8" t="s">
        <v>87</v>
      </c>
      <c r="E59" s="8" t="s">
        <v>88</v>
      </c>
      <c r="F59" s="4" t="e">
        <f>VLOOKUP(A59,#REF!, 7, FALSE())</f>
        <v>#REF!</v>
      </c>
    </row>
    <row r="60" spans="1:6" ht="114.75">
      <c r="A60" s="3" t="s">
        <v>89</v>
      </c>
      <c r="B60" s="4" t="e">
        <f>VLOOKUP(A60,#REF!, 4, FALSE())</f>
        <v>#REF!</v>
      </c>
      <c r="C60" s="8" t="s">
        <v>86</v>
      </c>
      <c r="D60" s="4" t="s">
        <v>87</v>
      </c>
      <c r="E60" s="4" t="e">
        <f>VLOOKUP(A60,#REF!, 6, FALSE())</f>
        <v>#REF!</v>
      </c>
      <c r="F60" s="4" t="e">
        <f>VLOOKUP(A60,#REF!, 7, FALSE())</f>
        <v>#REF!</v>
      </c>
    </row>
    <row r="61" spans="1:6" ht="114.75">
      <c r="A61" s="3" t="s">
        <v>90</v>
      </c>
      <c r="B61" s="8">
        <v>20205</v>
      </c>
      <c r="C61" s="8" t="s">
        <v>86</v>
      </c>
      <c r="D61" s="8" t="s">
        <v>87</v>
      </c>
      <c r="E61" s="8"/>
      <c r="F61" s="4" t="e">
        <f>VLOOKUP(A61,#REF!, 7, FALSE())</f>
        <v>#REF!</v>
      </c>
    </row>
    <row r="62" spans="1:6" ht="38.25">
      <c r="A62" s="3" t="s">
        <v>91</v>
      </c>
      <c r="B62" s="4" t="e">
        <f>VLOOKUP(A62,#REF!, 4, FALSE())</f>
        <v>#REF!</v>
      </c>
      <c r="C62" s="6" t="s">
        <v>86</v>
      </c>
      <c r="D62" s="4" t="e">
        <f>VLOOKUP(A62,#REF!, 5, FALSE())</f>
        <v>#REF!</v>
      </c>
      <c r="E62" s="4" t="e">
        <f>VLOOKUP(A62,#REF!, 6, FALSE())</f>
        <v>#REF!</v>
      </c>
      <c r="F62" s="4" t="e">
        <f>VLOOKUP(A62,#REF!, 7, FALSE())</f>
        <v>#REF!</v>
      </c>
    </row>
    <row r="63" spans="1:6" ht="38.25">
      <c r="A63" s="3" t="s">
        <v>92</v>
      </c>
      <c r="B63" s="4" t="e">
        <f>VLOOKUP(A63,#REF!, 4, FALSE())</f>
        <v>#REF!</v>
      </c>
      <c r="C63" s="4" t="s">
        <v>86</v>
      </c>
      <c r="D63" s="4" t="e">
        <f>VLOOKUP(A63,#REF!, 5, FALSE())</f>
        <v>#REF!</v>
      </c>
      <c r="E63" s="4" t="e">
        <f>VLOOKUP(A63,#REF!, 6, FALSE())</f>
        <v>#REF!</v>
      </c>
      <c r="F63" s="4" t="e">
        <f>VLOOKUP(A63,#REF!, 7, FALSE())</f>
        <v>#REF!</v>
      </c>
    </row>
    <row r="64" spans="1:6" ht="38.25">
      <c r="A64" s="11" t="s">
        <v>93</v>
      </c>
      <c r="B64" s="6" t="e">
        <f>VLOOKUP(A64,#REF!, 4, FALSE())</f>
        <v>#REF!</v>
      </c>
      <c r="C64" s="6" t="s">
        <v>86</v>
      </c>
      <c r="D64" s="6" t="e">
        <f>VLOOKUP(A64,#REF!, 5, FALSE())</f>
        <v>#REF!</v>
      </c>
      <c r="E64" s="6" t="e">
        <f>VLOOKUP(A64,#REF!, 6, FALSE())</f>
        <v>#REF!</v>
      </c>
      <c r="F64" s="6" t="e">
        <f>VLOOKUP(A64,#REF!, 7, FALSE())</f>
        <v>#REF!</v>
      </c>
    </row>
    <row r="65" spans="1:6" ht="114.75">
      <c r="A65" s="11" t="s">
        <v>94</v>
      </c>
      <c r="B65" s="6" t="e">
        <f>VLOOKUP(A65,#REF!, 4, FALSE())</f>
        <v>#REF!</v>
      </c>
      <c r="C65" s="6" t="s">
        <v>86</v>
      </c>
      <c r="D65" s="6" t="s">
        <v>87</v>
      </c>
      <c r="E65" s="6" t="e">
        <f>VLOOKUP(A65,#REF!, 6, FALSE())</f>
        <v>#REF!</v>
      </c>
      <c r="F65" s="6" t="e">
        <f>VLOOKUP(A65,#REF!, 7, FALSE())</f>
        <v>#REF!</v>
      </c>
    </row>
    <row r="66" spans="1:6" ht="38.25">
      <c r="A66" s="11" t="s">
        <v>95</v>
      </c>
      <c r="B66" s="6" t="e">
        <f>VLOOKUP(A66,#REF!, 4, FALSE())</f>
        <v>#REF!</v>
      </c>
      <c r="C66" s="6" t="s">
        <v>86</v>
      </c>
      <c r="D66" s="6" t="e">
        <f>VLOOKUP(A66,#REF!, 5, FALSE())</f>
        <v>#REF!</v>
      </c>
      <c r="E66" s="6" t="e">
        <f>VLOOKUP(A66,#REF!, 6, FALSE())</f>
        <v>#REF!</v>
      </c>
      <c r="F66" s="6" t="e">
        <f>VLOOKUP(A66,#REF!, 7, FALSE())</f>
        <v>#REF!</v>
      </c>
    </row>
    <row r="67" spans="1:6" ht="38.25">
      <c r="A67" s="11" t="s">
        <v>96</v>
      </c>
      <c r="B67" s="6" t="e">
        <f>VLOOKUP(A67,#REF!, 4, FALSE())</f>
        <v>#REF!</v>
      </c>
      <c r="C67" s="6" t="s">
        <v>86</v>
      </c>
      <c r="D67" s="6" t="e">
        <f>VLOOKUP(A67,#REF!, 5, FALSE())</f>
        <v>#REF!</v>
      </c>
      <c r="E67" s="6" t="e">
        <f>VLOOKUP(A67,#REF!, 6, FALSE())</f>
        <v>#REF!</v>
      </c>
      <c r="F67" s="6" t="e">
        <f>VLOOKUP(A67,#REF!, 7, FALSE())</f>
        <v>#REF!</v>
      </c>
    </row>
    <row r="68" spans="1:6" ht="38.25">
      <c r="A68" s="11" t="s">
        <v>97</v>
      </c>
      <c r="B68" s="6" t="e">
        <f>VLOOKUP(A68,#REF!, 4, FALSE())</f>
        <v>#REF!</v>
      </c>
      <c r="C68" s="6" t="s">
        <v>12</v>
      </c>
      <c r="D68" s="6" t="e">
        <f>VLOOKUP(A68,#REF!, 5, FALSE())</f>
        <v>#REF!</v>
      </c>
      <c r="E68" s="6" t="e">
        <f>VLOOKUP(A68,#REF!, 6, FALSE())</f>
        <v>#REF!</v>
      </c>
      <c r="F68" s="6" t="e">
        <f>VLOOKUP(A68,#REF!, 7, FALSE())</f>
        <v>#REF!</v>
      </c>
    </row>
    <row r="69" spans="1:6">
      <c r="A69" s="1" t="s">
        <v>98</v>
      </c>
    </row>
  </sheetData>
  <autoFilter ref="A1:F69">
    <sortState ref="A2:F68">
      <sortCondition ref="A2:A68"/>
    </sortState>
  </autoFilter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73" zoomScaleNormal="73" workbookViewId="0">
      <pane xSplit="1" topLeftCell="B1" activePane="topRight" state="frozen"/>
      <selection activeCell="A49" sqref="A49"/>
      <selection pane="topRight" activeCell="F3" sqref="F3"/>
    </sheetView>
  </sheetViews>
  <sheetFormatPr defaultColWidth="8.85546875" defaultRowHeight="15.75"/>
  <cols>
    <col min="1" max="1" width="17.7109375" style="5" customWidth="1"/>
    <col min="2" max="2" width="17.28515625" style="5" customWidth="1"/>
    <col min="3" max="3" width="35" style="5" customWidth="1"/>
    <col min="4" max="4" width="48" style="5" customWidth="1"/>
    <col min="5" max="5" width="64.42578125" style="5" customWidth="1"/>
    <col min="6" max="6" width="42.85546875" style="5" customWidth="1"/>
    <col min="7" max="7" width="39.5703125" style="45" customWidth="1"/>
    <col min="8" max="8" width="35.42578125" style="5" customWidth="1"/>
    <col min="9" max="9" width="45.85546875" style="5" customWidth="1"/>
    <col min="10" max="10" width="31.7109375" style="13" customWidth="1"/>
    <col min="11" max="11" width="28" style="13" customWidth="1"/>
    <col min="12" max="12" width="55.140625" style="13" customWidth="1"/>
    <col min="13" max="16384" width="8.85546875" style="5"/>
  </cols>
  <sheetData>
    <row r="1" spans="1:10" ht="47.25">
      <c r="A1" s="41" t="s">
        <v>0</v>
      </c>
      <c r="B1" s="41" t="s">
        <v>1</v>
      </c>
      <c r="C1" s="41" t="s">
        <v>101</v>
      </c>
      <c r="D1" s="41" t="s">
        <v>103</v>
      </c>
      <c r="E1" s="41" t="s">
        <v>104</v>
      </c>
      <c r="F1" s="41" t="s">
        <v>4</v>
      </c>
      <c r="G1" s="41" t="s">
        <v>99</v>
      </c>
      <c r="H1" s="42" t="s">
        <v>362</v>
      </c>
      <c r="I1" s="41" t="s">
        <v>100</v>
      </c>
      <c r="J1" s="41" t="s">
        <v>102</v>
      </c>
    </row>
    <row r="2" spans="1:10" ht="63">
      <c r="A2" s="43" t="s">
        <v>153</v>
      </c>
      <c r="B2" s="43">
        <v>19203</v>
      </c>
      <c r="C2" s="43" t="s">
        <v>154</v>
      </c>
      <c r="D2" s="43"/>
      <c r="E2" s="43"/>
      <c r="F2" s="43" t="s">
        <v>405</v>
      </c>
      <c r="G2" s="43" t="s">
        <v>112</v>
      </c>
      <c r="H2" s="49" t="s">
        <v>375</v>
      </c>
      <c r="I2" s="43" t="s">
        <v>337</v>
      </c>
      <c r="J2" s="43" t="s">
        <v>12</v>
      </c>
    </row>
    <row r="3" spans="1:10" ht="63">
      <c r="A3" s="43" t="s">
        <v>127</v>
      </c>
      <c r="B3" s="43">
        <v>19201</v>
      </c>
      <c r="C3" s="43" t="s">
        <v>128</v>
      </c>
      <c r="D3" s="43" t="s">
        <v>130</v>
      </c>
      <c r="E3" s="43"/>
      <c r="F3" s="43" t="s">
        <v>406</v>
      </c>
      <c r="G3" s="43" t="s">
        <v>112</v>
      </c>
      <c r="H3" s="49" t="s">
        <v>376</v>
      </c>
      <c r="I3" s="43" t="s">
        <v>337</v>
      </c>
      <c r="J3" s="43" t="s">
        <v>129</v>
      </c>
    </row>
    <row r="4" spans="1:10" ht="47.25">
      <c r="A4" s="43" t="s">
        <v>210</v>
      </c>
      <c r="B4" s="43">
        <v>19206</v>
      </c>
      <c r="C4" s="43" t="s">
        <v>148</v>
      </c>
      <c r="D4" s="43"/>
      <c r="E4" s="43"/>
      <c r="F4" s="43" t="s">
        <v>211</v>
      </c>
      <c r="G4" s="43" t="s">
        <v>112</v>
      </c>
      <c r="H4" s="49" t="s">
        <v>377</v>
      </c>
      <c r="I4" s="43"/>
      <c r="J4" s="43" t="s">
        <v>149</v>
      </c>
    </row>
    <row r="5" spans="1:10" ht="94.5">
      <c r="A5" s="43" t="s">
        <v>200</v>
      </c>
      <c r="B5" s="43">
        <v>19204</v>
      </c>
      <c r="C5" s="43" t="s">
        <v>118</v>
      </c>
      <c r="D5" s="43"/>
      <c r="E5" s="43"/>
      <c r="F5" s="43" t="s">
        <v>407</v>
      </c>
      <c r="G5" s="43" t="s">
        <v>112</v>
      </c>
      <c r="H5" s="49" t="s">
        <v>370</v>
      </c>
      <c r="I5" s="43" t="s">
        <v>337</v>
      </c>
      <c r="J5" s="43" t="s">
        <v>119</v>
      </c>
    </row>
    <row r="6" spans="1:10" ht="63">
      <c r="A6" s="43" t="s">
        <v>131</v>
      </c>
      <c r="B6" s="50">
        <v>19206</v>
      </c>
      <c r="C6" s="43" t="s">
        <v>128</v>
      </c>
      <c r="D6" s="43" t="s">
        <v>130</v>
      </c>
      <c r="E6" s="43"/>
      <c r="F6" s="43" t="s">
        <v>403</v>
      </c>
      <c r="G6" s="43" t="s">
        <v>112</v>
      </c>
      <c r="H6" s="49" t="s">
        <v>378</v>
      </c>
      <c r="I6" s="43" t="s">
        <v>337</v>
      </c>
      <c r="J6" s="43" t="s">
        <v>129</v>
      </c>
    </row>
    <row r="7" spans="1:10" ht="63">
      <c r="A7" s="43" t="s">
        <v>162</v>
      </c>
      <c r="B7" s="43">
        <v>19204</v>
      </c>
      <c r="C7" s="43" t="s">
        <v>140</v>
      </c>
      <c r="D7" s="43" t="s">
        <v>155</v>
      </c>
      <c r="E7" s="43"/>
      <c r="F7" s="43" t="s">
        <v>163</v>
      </c>
      <c r="G7" s="43" t="s">
        <v>112</v>
      </c>
      <c r="H7" s="49" t="s">
        <v>379</v>
      </c>
      <c r="I7" s="43"/>
      <c r="J7" s="43" t="s">
        <v>86</v>
      </c>
    </row>
    <row r="8" spans="1:10" ht="78.75">
      <c r="A8" s="43" t="s">
        <v>206</v>
      </c>
      <c r="B8" s="43">
        <v>19205</v>
      </c>
      <c r="C8" s="51" t="s">
        <v>106</v>
      </c>
      <c r="D8" s="43" t="s">
        <v>338</v>
      </c>
      <c r="E8" s="43"/>
      <c r="F8" s="43" t="s">
        <v>408</v>
      </c>
      <c r="G8" s="43" t="s">
        <v>112</v>
      </c>
      <c r="H8" s="49" t="s">
        <v>380</v>
      </c>
      <c r="I8" s="43" t="s">
        <v>337</v>
      </c>
      <c r="J8" s="51" t="s">
        <v>107</v>
      </c>
    </row>
    <row r="9" spans="1:10" ht="94.5">
      <c r="A9" s="43" t="s">
        <v>184</v>
      </c>
      <c r="B9" s="43">
        <v>19207</v>
      </c>
      <c r="C9" s="43" t="s">
        <v>154</v>
      </c>
      <c r="D9" s="43" t="s">
        <v>327</v>
      </c>
      <c r="E9" s="43"/>
      <c r="F9" s="43" t="s">
        <v>409</v>
      </c>
      <c r="G9" s="43" t="s">
        <v>112</v>
      </c>
      <c r="H9" s="49" t="s">
        <v>370</v>
      </c>
      <c r="I9" s="43" t="s">
        <v>330</v>
      </c>
      <c r="J9" s="43" t="s">
        <v>12</v>
      </c>
    </row>
    <row r="10" spans="1:10" ht="51">
      <c r="A10" s="43" t="s">
        <v>207</v>
      </c>
      <c r="B10" s="43">
        <v>19203</v>
      </c>
      <c r="C10" s="51" t="s">
        <v>106</v>
      </c>
      <c r="D10" s="43"/>
      <c r="E10" s="43"/>
      <c r="F10" s="43" t="s">
        <v>410</v>
      </c>
      <c r="G10" s="43" t="s">
        <v>112</v>
      </c>
      <c r="H10" s="49" t="s">
        <v>381</v>
      </c>
      <c r="I10" s="43"/>
      <c r="J10" s="51" t="s">
        <v>107</v>
      </c>
    </row>
    <row r="11" spans="1:10" ht="94.5">
      <c r="A11" s="43" t="s">
        <v>123</v>
      </c>
      <c r="B11" s="43">
        <v>19202</v>
      </c>
      <c r="C11" s="43" t="s">
        <v>113</v>
      </c>
      <c r="D11" s="37" t="s">
        <v>124</v>
      </c>
      <c r="E11" s="43"/>
      <c r="F11" s="43" t="s">
        <v>411</v>
      </c>
      <c r="G11" s="43" t="s">
        <v>112</v>
      </c>
      <c r="H11" s="49" t="s">
        <v>382</v>
      </c>
      <c r="I11" s="43" t="s">
        <v>337</v>
      </c>
      <c r="J11" s="43" t="s">
        <v>52</v>
      </c>
    </row>
    <row r="12" spans="1:10" ht="51">
      <c r="A12" s="43" t="s">
        <v>167</v>
      </c>
      <c r="B12" s="43">
        <v>19204</v>
      </c>
      <c r="C12" s="43" t="s">
        <v>168</v>
      </c>
      <c r="D12" s="43" t="s">
        <v>169</v>
      </c>
      <c r="E12" s="43"/>
      <c r="F12" s="43" t="s">
        <v>170</v>
      </c>
      <c r="G12" s="43" t="s">
        <v>112</v>
      </c>
      <c r="H12" s="49" t="s">
        <v>383</v>
      </c>
      <c r="I12" s="43"/>
      <c r="J12" s="43" t="s">
        <v>57</v>
      </c>
    </row>
    <row r="13" spans="1:10" ht="47.25">
      <c r="A13" s="43" t="s">
        <v>171</v>
      </c>
      <c r="B13" s="43">
        <v>19204</v>
      </c>
      <c r="C13" s="43" t="s">
        <v>168</v>
      </c>
      <c r="D13" s="43" t="s">
        <v>169</v>
      </c>
      <c r="E13" s="43"/>
      <c r="F13" s="43" t="s">
        <v>336</v>
      </c>
      <c r="G13" s="43" t="s">
        <v>172</v>
      </c>
      <c r="H13" s="49" t="s">
        <v>384</v>
      </c>
      <c r="I13" s="43" t="s">
        <v>334</v>
      </c>
      <c r="J13" s="43" t="s">
        <v>57</v>
      </c>
    </row>
    <row r="14" spans="1:10" ht="63">
      <c r="A14" s="43" t="s">
        <v>117</v>
      </c>
      <c r="B14" s="43">
        <v>19202</v>
      </c>
      <c r="C14" s="43" t="s">
        <v>118</v>
      </c>
      <c r="D14" s="43"/>
      <c r="E14" s="43" t="s">
        <v>120</v>
      </c>
      <c r="F14" s="43" t="s">
        <v>339</v>
      </c>
      <c r="G14" s="43" t="s">
        <v>112</v>
      </c>
      <c r="H14" s="49" t="s">
        <v>385</v>
      </c>
      <c r="I14" s="43" t="s">
        <v>337</v>
      </c>
      <c r="J14" s="43" t="s">
        <v>119</v>
      </c>
    </row>
    <row r="15" spans="1:10" ht="114.75">
      <c r="A15" s="43" t="s">
        <v>125</v>
      </c>
      <c r="B15" s="43">
        <v>19204</v>
      </c>
      <c r="C15" s="43" t="s">
        <v>113</v>
      </c>
      <c r="D15" s="37" t="s">
        <v>124</v>
      </c>
      <c r="E15" s="43"/>
      <c r="F15" s="43" t="s">
        <v>126</v>
      </c>
      <c r="G15" s="43" t="s">
        <v>112</v>
      </c>
      <c r="H15" s="49" t="s">
        <v>386</v>
      </c>
      <c r="I15" s="43"/>
      <c r="J15" s="43" t="s">
        <v>52</v>
      </c>
    </row>
    <row r="16" spans="1:10" ht="63.75">
      <c r="A16" s="43" t="s">
        <v>195</v>
      </c>
      <c r="B16" s="43">
        <v>19202</v>
      </c>
      <c r="C16" s="43" t="s">
        <v>196</v>
      </c>
      <c r="D16" s="43"/>
      <c r="E16" s="43"/>
      <c r="F16" s="43" t="s">
        <v>197</v>
      </c>
      <c r="G16" s="43" t="s">
        <v>112</v>
      </c>
      <c r="H16" s="49" t="s">
        <v>387</v>
      </c>
      <c r="I16" s="43"/>
      <c r="J16" s="43" t="s">
        <v>7</v>
      </c>
    </row>
    <row r="17" spans="1:10" ht="51">
      <c r="A17" s="43" t="s">
        <v>192</v>
      </c>
      <c r="B17" s="43">
        <v>19208</v>
      </c>
      <c r="C17" s="50" t="s">
        <v>168</v>
      </c>
      <c r="D17" s="43" t="s">
        <v>193</v>
      </c>
      <c r="E17" s="43"/>
      <c r="F17" s="43" t="s">
        <v>194</v>
      </c>
      <c r="G17" s="43" t="s">
        <v>112</v>
      </c>
      <c r="H17" s="49" t="s">
        <v>388</v>
      </c>
      <c r="I17" s="43"/>
      <c r="J17" s="50" t="s">
        <v>57</v>
      </c>
    </row>
    <row r="18" spans="1:10" ht="51">
      <c r="A18" s="43" t="s">
        <v>198</v>
      </c>
      <c r="B18" s="50">
        <v>19202</v>
      </c>
      <c r="C18" s="50" t="s">
        <v>189</v>
      </c>
      <c r="D18" s="43"/>
      <c r="E18" s="43"/>
      <c r="F18" s="43" t="s">
        <v>199</v>
      </c>
      <c r="G18" s="43" t="s">
        <v>112</v>
      </c>
      <c r="H18" s="49" t="s">
        <v>389</v>
      </c>
      <c r="I18" s="50"/>
      <c r="J18" s="50" t="s">
        <v>17</v>
      </c>
    </row>
    <row r="19" spans="1:10" ht="63">
      <c r="A19" s="43" t="s">
        <v>111</v>
      </c>
      <c r="B19" s="43">
        <v>19209</v>
      </c>
      <c r="C19" s="43" t="s">
        <v>113</v>
      </c>
      <c r="D19" s="43"/>
      <c r="E19" s="43" t="s">
        <v>114</v>
      </c>
      <c r="F19" s="43" t="s">
        <v>340</v>
      </c>
      <c r="G19" s="43" t="s">
        <v>112</v>
      </c>
      <c r="H19" s="49" t="s">
        <v>390</v>
      </c>
      <c r="I19" s="43" t="s">
        <v>337</v>
      </c>
      <c r="J19" s="43" t="s">
        <v>52</v>
      </c>
    </row>
    <row r="20" spans="1:10" ht="47.25">
      <c r="A20" s="43" t="s">
        <v>203</v>
      </c>
      <c r="B20" s="43">
        <v>19203</v>
      </c>
      <c r="C20" s="43" t="s">
        <v>154</v>
      </c>
      <c r="D20" s="43"/>
      <c r="E20" s="43"/>
      <c r="F20" s="43" t="s">
        <v>204</v>
      </c>
      <c r="G20" s="43" t="s">
        <v>112</v>
      </c>
      <c r="H20" s="49" t="s">
        <v>375</v>
      </c>
      <c r="I20" s="43"/>
      <c r="J20" s="43" t="s">
        <v>12</v>
      </c>
    </row>
    <row r="21" spans="1:10" ht="63">
      <c r="A21" s="43" t="s">
        <v>135</v>
      </c>
      <c r="B21" s="43">
        <v>19206</v>
      </c>
      <c r="C21" s="52" t="s">
        <v>136</v>
      </c>
      <c r="D21" s="43" t="s">
        <v>108</v>
      </c>
      <c r="E21" s="43"/>
      <c r="F21" s="43" t="s">
        <v>138</v>
      </c>
      <c r="G21" s="43" t="s">
        <v>112</v>
      </c>
      <c r="H21" s="49" t="s">
        <v>391</v>
      </c>
      <c r="I21" s="43"/>
      <c r="J21" s="52" t="s">
        <v>137</v>
      </c>
    </row>
    <row r="22" spans="1:10" ht="51">
      <c r="A22" s="43" t="s">
        <v>173</v>
      </c>
      <c r="B22" s="43">
        <v>19204</v>
      </c>
      <c r="C22" s="43" t="s">
        <v>168</v>
      </c>
      <c r="D22" s="43" t="s">
        <v>169</v>
      </c>
      <c r="E22" s="43"/>
      <c r="F22" s="43" t="s">
        <v>174</v>
      </c>
      <c r="G22" s="43" t="s">
        <v>112</v>
      </c>
      <c r="H22" s="49" t="s">
        <v>383</v>
      </c>
      <c r="I22" s="43"/>
      <c r="J22" s="43" t="s">
        <v>57</v>
      </c>
    </row>
    <row r="23" spans="1:10" ht="63.75">
      <c r="A23" s="38" t="s">
        <v>105</v>
      </c>
      <c r="B23" s="38">
        <v>19207</v>
      </c>
      <c r="C23" s="53" t="s">
        <v>106</v>
      </c>
      <c r="D23" s="53" t="s">
        <v>108</v>
      </c>
      <c r="E23" s="53" t="s">
        <v>109</v>
      </c>
      <c r="F23" s="53" t="s">
        <v>110</v>
      </c>
      <c r="G23" s="38" t="s">
        <v>350</v>
      </c>
      <c r="H23" s="49" t="s">
        <v>392</v>
      </c>
      <c r="I23" s="38"/>
      <c r="J23" s="53" t="s">
        <v>107</v>
      </c>
    </row>
    <row r="24" spans="1:10" ht="51">
      <c r="A24" s="43" t="s">
        <v>175</v>
      </c>
      <c r="B24" s="43">
        <v>19204</v>
      </c>
      <c r="C24" s="43" t="s">
        <v>168</v>
      </c>
      <c r="D24" s="43" t="s">
        <v>169</v>
      </c>
      <c r="E24" s="43"/>
      <c r="F24" s="43" t="s">
        <v>176</v>
      </c>
      <c r="G24" s="43" t="s">
        <v>112</v>
      </c>
      <c r="H24" s="49" t="s">
        <v>393</v>
      </c>
      <c r="I24" s="43"/>
      <c r="J24" s="43" t="s">
        <v>57</v>
      </c>
    </row>
    <row r="25" spans="1:10" ht="47.25">
      <c r="A25" s="43" t="s">
        <v>177</v>
      </c>
      <c r="B25" s="43">
        <v>19204</v>
      </c>
      <c r="C25" s="43" t="s">
        <v>168</v>
      </c>
      <c r="D25" s="43" t="s">
        <v>169</v>
      </c>
      <c r="E25" s="43"/>
      <c r="F25" s="43" t="s">
        <v>178</v>
      </c>
      <c r="G25" s="43" t="s">
        <v>112</v>
      </c>
      <c r="H25" s="49" t="s">
        <v>384</v>
      </c>
      <c r="I25" s="43"/>
      <c r="J25" s="43" t="s">
        <v>57</v>
      </c>
    </row>
    <row r="26" spans="1:10" ht="63">
      <c r="A26" s="43" t="s">
        <v>185</v>
      </c>
      <c r="B26" s="43">
        <v>19207</v>
      </c>
      <c r="C26" s="43" t="s">
        <v>154</v>
      </c>
      <c r="D26" s="43" t="s">
        <v>327</v>
      </c>
      <c r="E26" s="43"/>
      <c r="F26" s="43" t="s">
        <v>404</v>
      </c>
      <c r="G26" s="43" t="s">
        <v>112</v>
      </c>
      <c r="H26" s="55" t="s">
        <v>370</v>
      </c>
      <c r="I26" s="43" t="s">
        <v>330</v>
      </c>
      <c r="J26" s="43" t="s">
        <v>12</v>
      </c>
    </row>
    <row r="27" spans="1:10" ht="51">
      <c r="A27" s="43" t="s">
        <v>208</v>
      </c>
      <c r="B27" s="43">
        <v>19203</v>
      </c>
      <c r="C27" s="51" t="s">
        <v>106</v>
      </c>
      <c r="D27" s="43"/>
      <c r="E27" s="43"/>
      <c r="F27" s="43" t="s">
        <v>209</v>
      </c>
      <c r="G27" s="43" t="s">
        <v>112</v>
      </c>
      <c r="H27" s="49" t="s">
        <v>381</v>
      </c>
      <c r="I27" s="43"/>
      <c r="J27" s="51" t="s">
        <v>107</v>
      </c>
    </row>
    <row r="28" spans="1:10" ht="47.25">
      <c r="A28" s="43" t="s">
        <v>132</v>
      </c>
      <c r="B28" s="43">
        <v>19208</v>
      </c>
      <c r="C28" s="43" t="s">
        <v>128</v>
      </c>
      <c r="D28" s="43" t="s">
        <v>130</v>
      </c>
      <c r="E28" s="43"/>
      <c r="F28" s="43" t="s">
        <v>133</v>
      </c>
      <c r="G28" s="43" t="s">
        <v>112</v>
      </c>
      <c r="H28" s="49" t="s">
        <v>394</v>
      </c>
      <c r="I28" s="43"/>
      <c r="J28" s="43" t="s">
        <v>129</v>
      </c>
    </row>
    <row r="29" spans="1:10" ht="63">
      <c r="A29" s="43" t="s">
        <v>115</v>
      </c>
      <c r="B29" s="43">
        <v>19208</v>
      </c>
      <c r="C29" s="43" t="s">
        <v>113</v>
      </c>
      <c r="D29" s="43"/>
      <c r="E29" s="43" t="s">
        <v>114</v>
      </c>
      <c r="F29" s="43" t="s">
        <v>116</v>
      </c>
      <c r="G29" s="43" t="s">
        <v>112</v>
      </c>
      <c r="H29" s="49" t="s">
        <v>390</v>
      </c>
      <c r="I29" s="43"/>
      <c r="J29" s="43" t="s">
        <v>52</v>
      </c>
    </row>
    <row r="30" spans="1:10" ht="63">
      <c r="A30" s="43" t="s">
        <v>147</v>
      </c>
      <c r="B30" s="43">
        <v>19206</v>
      </c>
      <c r="C30" s="43" t="s">
        <v>148</v>
      </c>
      <c r="D30" s="43" t="s">
        <v>145</v>
      </c>
      <c r="E30" s="43"/>
      <c r="F30" s="43" t="s">
        <v>150</v>
      </c>
      <c r="G30" s="43" t="s">
        <v>112</v>
      </c>
      <c r="H30" s="49" t="s">
        <v>395</v>
      </c>
      <c r="I30" s="43"/>
      <c r="J30" s="43" t="s">
        <v>149</v>
      </c>
    </row>
    <row r="31" spans="1:10" ht="63">
      <c r="A31" s="43" t="s">
        <v>151</v>
      </c>
      <c r="B31" s="43">
        <v>19206</v>
      </c>
      <c r="C31" s="43" t="s">
        <v>148</v>
      </c>
      <c r="D31" s="43" t="s">
        <v>145</v>
      </c>
      <c r="E31" s="43"/>
      <c r="F31" s="43" t="s">
        <v>152</v>
      </c>
      <c r="G31" s="43" t="s">
        <v>112</v>
      </c>
      <c r="H31" s="49" t="s">
        <v>395</v>
      </c>
      <c r="I31" s="43"/>
      <c r="J31" s="43" t="s">
        <v>149</v>
      </c>
    </row>
    <row r="32" spans="1:10" ht="63.75">
      <c r="A32" s="43" t="s">
        <v>139</v>
      </c>
      <c r="B32" s="43">
        <v>19209</v>
      </c>
      <c r="C32" s="43" t="s">
        <v>140</v>
      </c>
      <c r="D32" s="43" t="s">
        <v>108</v>
      </c>
      <c r="E32" s="43"/>
      <c r="F32" s="43" t="s">
        <v>341</v>
      </c>
      <c r="G32" s="43" t="s">
        <v>112</v>
      </c>
      <c r="H32" s="49" t="s">
        <v>396</v>
      </c>
      <c r="I32" s="43" t="s">
        <v>337</v>
      </c>
      <c r="J32" s="43" t="s">
        <v>86</v>
      </c>
    </row>
    <row r="33" spans="1:11" ht="63.75">
      <c r="A33" s="43" t="s">
        <v>141</v>
      </c>
      <c r="B33" s="43">
        <v>19207</v>
      </c>
      <c r="C33" s="43" t="s">
        <v>140</v>
      </c>
      <c r="D33" s="43" t="s">
        <v>108</v>
      </c>
      <c r="E33" s="43"/>
      <c r="F33" s="43" t="s">
        <v>142</v>
      </c>
      <c r="G33" s="43" t="s">
        <v>112</v>
      </c>
      <c r="H33" s="49" t="s">
        <v>397</v>
      </c>
      <c r="I33" s="43"/>
      <c r="J33" s="43" t="s">
        <v>86</v>
      </c>
    </row>
    <row r="34" spans="1:11" ht="63.75">
      <c r="A34" s="43" t="s">
        <v>164</v>
      </c>
      <c r="B34" s="43">
        <v>19201</v>
      </c>
      <c r="C34" s="43" t="s">
        <v>140</v>
      </c>
      <c r="D34" s="43" t="s">
        <v>155</v>
      </c>
      <c r="E34" s="43"/>
      <c r="F34" s="43" t="s">
        <v>342</v>
      </c>
      <c r="G34" s="43" t="s">
        <v>112</v>
      </c>
      <c r="H34" s="49" t="s">
        <v>396</v>
      </c>
      <c r="I34" s="43" t="s">
        <v>337</v>
      </c>
      <c r="J34" s="43" t="s">
        <v>86</v>
      </c>
    </row>
    <row r="35" spans="1:11" ht="63.75">
      <c r="A35" s="43" t="s">
        <v>158</v>
      </c>
      <c r="B35" s="43">
        <v>19205</v>
      </c>
      <c r="C35" s="50" t="s">
        <v>136</v>
      </c>
      <c r="D35" s="43" t="s">
        <v>155</v>
      </c>
      <c r="E35" s="43"/>
      <c r="F35" s="43" t="s">
        <v>159</v>
      </c>
      <c r="G35" s="43" t="s">
        <v>112</v>
      </c>
      <c r="H35" s="49" t="s">
        <v>392</v>
      </c>
      <c r="I35" s="43"/>
      <c r="J35" s="50" t="s">
        <v>137</v>
      </c>
    </row>
    <row r="36" spans="1:11" ht="51">
      <c r="A36" s="43" t="s">
        <v>134</v>
      </c>
      <c r="B36" s="43">
        <v>19201</v>
      </c>
      <c r="C36" s="43" t="s">
        <v>118</v>
      </c>
      <c r="D36" s="56" t="s">
        <v>155</v>
      </c>
      <c r="E36" s="56" t="s">
        <v>343</v>
      </c>
      <c r="F36" s="43" t="s">
        <v>344</v>
      </c>
      <c r="G36" s="43" t="s">
        <v>112</v>
      </c>
      <c r="H36" s="49" t="s">
        <v>398</v>
      </c>
      <c r="I36" s="43" t="s">
        <v>337</v>
      </c>
      <c r="J36" s="43" t="s">
        <v>119</v>
      </c>
    </row>
    <row r="37" spans="1:11" ht="63">
      <c r="A37" s="43" t="s">
        <v>186</v>
      </c>
      <c r="B37" s="43">
        <v>19205</v>
      </c>
      <c r="C37" s="43" t="s">
        <v>106</v>
      </c>
      <c r="D37" s="43" t="s">
        <v>327</v>
      </c>
      <c r="E37" s="43"/>
      <c r="F37" s="43" t="s">
        <v>187</v>
      </c>
      <c r="G37" s="43" t="s">
        <v>112</v>
      </c>
      <c r="H37" s="49" t="s">
        <v>380</v>
      </c>
      <c r="I37" s="43" t="s">
        <v>330</v>
      </c>
      <c r="J37" s="43" t="s">
        <v>107</v>
      </c>
    </row>
    <row r="38" spans="1:11" ht="47.25">
      <c r="A38" s="43" t="s">
        <v>212</v>
      </c>
      <c r="B38" s="43">
        <v>19208</v>
      </c>
      <c r="C38" s="43" t="s">
        <v>332</v>
      </c>
      <c r="D38" s="43" t="s">
        <v>145</v>
      </c>
      <c r="E38" s="43"/>
      <c r="F38" s="43" t="s">
        <v>329</v>
      </c>
      <c r="G38" s="43" t="s">
        <v>331</v>
      </c>
      <c r="H38" s="55" t="s">
        <v>402</v>
      </c>
      <c r="I38" s="43"/>
      <c r="J38" s="43" t="s">
        <v>333</v>
      </c>
    </row>
    <row r="39" spans="1:11" ht="51">
      <c r="A39" s="43" t="s">
        <v>165</v>
      </c>
      <c r="B39" s="43">
        <v>19209</v>
      </c>
      <c r="C39" s="43" t="s">
        <v>140</v>
      </c>
      <c r="D39" s="43" t="s">
        <v>155</v>
      </c>
      <c r="E39" s="43"/>
      <c r="F39" s="43" t="s">
        <v>166</v>
      </c>
      <c r="G39" s="43" t="s">
        <v>112</v>
      </c>
      <c r="H39" s="49" t="s">
        <v>379</v>
      </c>
      <c r="I39" s="43"/>
      <c r="J39" s="43" t="s">
        <v>86</v>
      </c>
    </row>
    <row r="40" spans="1:11" ht="51">
      <c r="A40" s="43" t="s">
        <v>143</v>
      </c>
      <c r="B40" s="43">
        <v>19203</v>
      </c>
      <c r="C40" s="43" t="s">
        <v>140</v>
      </c>
      <c r="D40" s="43" t="s">
        <v>108</v>
      </c>
      <c r="E40" s="43"/>
      <c r="F40" s="43" t="s">
        <v>345</v>
      </c>
      <c r="G40" s="43" t="s">
        <v>112</v>
      </c>
      <c r="H40" s="49" t="s">
        <v>379</v>
      </c>
      <c r="I40" s="43" t="s">
        <v>337</v>
      </c>
      <c r="J40" s="43" t="s">
        <v>86</v>
      </c>
    </row>
    <row r="41" spans="1:11" ht="63">
      <c r="A41" s="43" t="s">
        <v>201</v>
      </c>
      <c r="B41" s="43">
        <v>19208</v>
      </c>
      <c r="C41" s="43" t="s">
        <v>118</v>
      </c>
      <c r="D41" s="43"/>
      <c r="E41" s="56" t="s">
        <v>346</v>
      </c>
      <c r="F41" s="43" t="s">
        <v>202</v>
      </c>
      <c r="G41" s="43" t="s">
        <v>112</v>
      </c>
      <c r="H41" s="49" t="s">
        <v>385</v>
      </c>
      <c r="I41" s="43" t="s">
        <v>337</v>
      </c>
      <c r="J41" s="43" t="s">
        <v>119</v>
      </c>
    </row>
    <row r="42" spans="1:11" ht="63.75">
      <c r="A42" s="43" t="s">
        <v>160</v>
      </c>
      <c r="B42" s="43">
        <v>19207</v>
      </c>
      <c r="C42" s="43" t="s">
        <v>136</v>
      </c>
      <c r="D42" s="43" t="s">
        <v>155</v>
      </c>
      <c r="E42" s="43"/>
      <c r="F42" s="43" t="s">
        <v>161</v>
      </c>
      <c r="G42" s="43" t="s">
        <v>112</v>
      </c>
      <c r="H42" s="49" t="s">
        <v>397</v>
      </c>
      <c r="I42" s="43"/>
      <c r="J42" s="43" t="s">
        <v>137</v>
      </c>
    </row>
    <row r="43" spans="1:11" ht="63">
      <c r="A43" s="43" t="s">
        <v>144</v>
      </c>
      <c r="B43" s="43">
        <v>19206</v>
      </c>
      <c r="C43" s="43" t="s">
        <v>128</v>
      </c>
      <c r="D43" s="43" t="s">
        <v>145</v>
      </c>
      <c r="E43" s="43"/>
      <c r="F43" s="43" t="s">
        <v>146</v>
      </c>
      <c r="G43" s="43" t="s">
        <v>112</v>
      </c>
      <c r="H43" s="49" t="s">
        <v>385</v>
      </c>
      <c r="I43" s="43"/>
      <c r="J43" s="43" t="s">
        <v>129</v>
      </c>
    </row>
    <row r="44" spans="1:11" ht="51">
      <c r="A44" s="43" t="s">
        <v>188</v>
      </c>
      <c r="B44" s="43">
        <v>19206</v>
      </c>
      <c r="C44" s="43" t="s">
        <v>189</v>
      </c>
      <c r="D44" s="43" t="s">
        <v>190</v>
      </c>
      <c r="E44" s="43"/>
      <c r="F44" s="43" t="s">
        <v>191</v>
      </c>
      <c r="G44" s="43" t="s">
        <v>112</v>
      </c>
      <c r="H44" s="49" t="s">
        <v>389</v>
      </c>
      <c r="I44" s="43"/>
      <c r="J44" s="43" t="s">
        <v>17</v>
      </c>
    </row>
    <row r="45" spans="1:11" ht="63">
      <c r="A45" s="50" t="s">
        <v>183</v>
      </c>
      <c r="B45" s="43">
        <v>19201</v>
      </c>
      <c r="C45" s="51" t="s">
        <v>106</v>
      </c>
      <c r="D45" s="43" t="s">
        <v>182</v>
      </c>
      <c r="E45" s="43"/>
      <c r="F45" s="43" t="s">
        <v>347</v>
      </c>
      <c r="G45" s="43" t="s">
        <v>112</v>
      </c>
      <c r="H45" s="49" t="s">
        <v>399</v>
      </c>
      <c r="I45" s="43" t="s">
        <v>337</v>
      </c>
      <c r="J45" s="51" t="s">
        <v>107</v>
      </c>
    </row>
    <row r="46" spans="1:11" ht="47.25">
      <c r="A46" s="43" t="s">
        <v>121</v>
      </c>
      <c r="B46" s="43">
        <v>19209</v>
      </c>
      <c r="C46" s="43" t="s">
        <v>118</v>
      </c>
      <c r="D46" s="43"/>
      <c r="E46" s="43" t="s">
        <v>120</v>
      </c>
      <c r="F46" s="43" t="s">
        <v>122</v>
      </c>
      <c r="G46" s="43" t="s">
        <v>112</v>
      </c>
      <c r="H46" s="49" t="s">
        <v>385</v>
      </c>
      <c r="I46" s="43"/>
      <c r="J46" s="43" t="s">
        <v>119</v>
      </c>
    </row>
    <row r="47" spans="1:11" s="22" customFormat="1" ht="47.25">
      <c r="A47" s="43" t="s">
        <v>205</v>
      </c>
      <c r="B47" s="43">
        <v>19204</v>
      </c>
      <c r="C47" s="43" t="s">
        <v>154</v>
      </c>
      <c r="D47" s="43" t="s">
        <v>155</v>
      </c>
      <c r="E47" s="43"/>
      <c r="F47" s="43" t="s">
        <v>348</v>
      </c>
      <c r="G47" s="43" t="s">
        <v>112</v>
      </c>
      <c r="H47" s="55" t="s">
        <v>364</v>
      </c>
      <c r="I47" s="43" t="s">
        <v>337</v>
      </c>
      <c r="J47" s="43" t="s">
        <v>12</v>
      </c>
      <c r="K47" s="54"/>
    </row>
    <row r="48" spans="1:11" ht="47.25">
      <c r="A48" s="43" t="s">
        <v>179</v>
      </c>
      <c r="B48" s="43">
        <v>19201</v>
      </c>
      <c r="C48" s="43" t="s">
        <v>168</v>
      </c>
      <c r="D48" s="43" t="s">
        <v>169</v>
      </c>
      <c r="E48" s="43"/>
      <c r="F48" s="43" t="s">
        <v>180</v>
      </c>
      <c r="G48" s="43" t="s">
        <v>112</v>
      </c>
      <c r="H48" s="49" t="s">
        <v>384</v>
      </c>
      <c r="I48" s="43"/>
      <c r="J48" s="43" t="s">
        <v>57</v>
      </c>
    </row>
    <row r="49" spans="1:10" ht="47.25">
      <c r="A49" s="43" t="s">
        <v>156</v>
      </c>
      <c r="B49" s="43">
        <v>19208</v>
      </c>
      <c r="C49" s="57" t="s">
        <v>154</v>
      </c>
      <c r="D49" s="43"/>
      <c r="E49" s="43"/>
      <c r="F49" s="43" t="s">
        <v>157</v>
      </c>
      <c r="G49" s="43" t="s">
        <v>112</v>
      </c>
      <c r="H49" s="49" t="s">
        <v>400</v>
      </c>
      <c r="I49" s="43" t="s">
        <v>337</v>
      </c>
      <c r="J49" s="57" t="s">
        <v>12</v>
      </c>
    </row>
    <row r="50" spans="1:10" ht="63">
      <c r="A50" s="43" t="s">
        <v>181</v>
      </c>
      <c r="B50" s="43">
        <v>19207</v>
      </c>
      <c r="C50" s="43" t="s">
        <v>118</v>
      </c>
      <c r="D50" s="43" t="s">
        <v>182</v>
      </c>
      <c r="E50" s="43"/>
      <c r="F50" s="43" t="s">
        <v>349</v>
      </c>
      <c r="G50" s="43" t="s">
        <v>112</v>
      </c>
      <c r="H50" s="49" t="s">
        <v>401</v>
      </c>
      <c r="I50" s="43" t="s">
        <v>337</v>
      </c>
      <c r="J50" s="43" t="s">
        <v>119</v>
      </c>
    </row>
    <row r="51" spans="1:10" ht="63.75">
      <c r="A51" s="43" t="s">
        <v>351</v>
      </c>
      <c r="B51" s="43">
        <v>19207</v>
      </c>
      <c r="C51" s="43" t="s">
        <v>196</v>
      </c>
      <c r="D51" s="43"/>
      <c r="E51" s="43"/>
      <c r="F51" s="43" t="s">
        <v>354</v>
      </c>
      <c r="G51" s="43" t="s">
        <v>352</v>
      </c>
      <c r="H51" s="49" t="s">
        <v>387</v>
      </c>
      <c r="I51" s="43" t="s">
        <v>353</v>
      </c>
      <c r="J51" s="43" t="s">
        <v>7</v>
      </c>
    </row>
    <row r="52" spans="1:10">
      <c r="A52" s="20"/>
      <c r="B52" s="20"/>
      <c r="C52" s="20"/>
      <c r="D52" s="20"/>
      <c r="E52" s="20"/>
      <c r="F52" s="20"/>
      <c r="G52" s="44"/>
      <c r="H52" s="20"/>
      <c r="I52" s="20"/>
      <c r="J52" s="20"/>
    </row>
    <row r="53" spans="1:10">
      <c r="A53" s="20" t="s">
        <v>213</v>
      </c>
      <c r="B53" s="5">
        <v>4</v>
      </c>
      <c r="E53" s="5">
        <v>7</v>
      </c>
    </row>
    <row r="54" spans="1:10">
      <c r="A54" s="5" t="s">
        <v>214</v>
      </c>
      <c r="B54" s="5">
        <v>3.5</v>
      </c>
      <c r="E54" s="5">
        <v>7</v>
      </c>
    </row>
    <row r="55" spans="1:10">
      <c r="A55" s="5" t="s">
        <v>215</v>
      </c>
      <c r="B55" s="5">
        <v>3.5</v>
      </c>
      <c r="E55" s="5">
        <v>4</v>
      </c>
    </row>
    <row r="56" spans="1:10">
      <c r="A56" s="5" t="s">
        <v>216</v>
      </c>
      <c r="B56" s="5">
        <v>0.5</v>
      </c>
      <c r="E56" s="5">
        <v>1</v>
      </c>
    </row>
    <row r="57" spans="1:10">
      <c r="A57" s="5" t="s">
        <v>217</v>
      </c>
      <c r="B57" s="5">
        <v>4</v>
      </c>
      <c r="E57" s="5">
        <v>5</v>
      </c>
    </row>
  </sheetData>
  <autoFilter ref="A1:I50">
    <sortState ref="A2:I51">
      <sortCondition ref="A1:A51"/>
    </sortState>
  </autoFilter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70" zoomScaleNormal="70" workbookViewId="0">
      <selection activeCell="J1" sqref="J1:N1048576"/>
    </sheetView>
  </sheetViews>
  <sheetFormatPr defaultColWidth="11.5703125" defaultRowHeight="15.75"/>
  <cols>
    <col min="1" max="1" width="22.85546875" style="5" customWidth="1"/>
    <col min="2" max="3" width="7" style="5" customWidth="1"/>
    <col min="4" max="4" width="7.42578125" style="5" customWidth="1"/>
    <col min="5" max="8" width="29.5703125" style="5" customWidth="1"/>
    <col min="9" max="9" width="36.7109375" style="5" customWidth="1"/>
    <col min="10" max="16384" width="11.5703125" style="5"/>
  </cols>
  <sheetData>
    <row r="1" spans="1:9" ht="220.5">
      <c r="A1" s="23" t="s">
        <v>0</v>
      </c>
      <c r="B1" s="14" t="s">
        <v>99</v>
      </c>
      <c r="C1" s="14" t="s">
        <v>100</v>
      </c>
      <c r="D1" s="23" t="s">
        <v>1</v>
      </c>
      <c r="E1" s="23" t="s">
        <v>218</v>
      </c>
      <c r="F1" s="14" t="s">
        <v>102</v>
      </c>
      <c r="G1" s="23" t="s">
        <v>219</v>
      </c>
      <c r="H1" s="23" t="s">
        <v>220</v>
      </c>
      <c r="I1" s="23" t="s">
        <v>4</v>
      </c>
    </row>
    <row r="2" spans="1:9" ht="78.75">
      <c r="A2" s="21" t="s">
        <v>222</v>
      </c>
      <c r="B2" s="21" t="s">
        <v>221</v>
      </c>
      <c r="C2" s="21"/>
      <c r="D2" s="21">
        <v>22224</v>
      </c>
      <c r="E2" s="16" t="s">
        <v>53</v>
      </c>
      <c r="F2" s="16" t="s">
        <v>52</v>
      </c>
      <c r="G2" s="17" t="s">
        <v>124</v>
      </c>
      <c r="H2" s="21"/>
      <c r="I2" s="21" t="s">
        <v>223</v>
      </c>
    </row>
    <row r="3" spans="1:9" ht="63">
      <c r="A3" s="21" t="s">
        <v>255</v>
      </c>
      <c r="B3" s="21" t="s">
        <v>221</v>
      </c>
      <c r="C3" s="21"/>
      <c r="D3" s="21">
        <v>22225</v>
      </c>
      <c r="E3" s="21" t="s">
        <v>136</v>
      </c>
      <c r="F3" s="21" t="s">
        <v>137</v>
      </c>
      <c r="G3" s="21"/>
      <c r="H3" s="21"/>
      <c r="I3" s="35" t="s">
        <v>256</v>
      </c>
    </row>
    <row r="4" spans="1:9" ht="63">
      <c r="A4" s="21" t="s">
        <v>245</v>
      </c>
      <c r="B4" s="21" t="s">
        <v>221</v>
      </c>
      <c r="C4" s="21"/>
      <c r="D4" s="21">
        <v>22222</v>
      </c>
      <c r="E4" s="16" t="s">
        <v>189</v>
      </c>
      <c r="F4" s="16" t="s">
        <v>17</v>
      </c>
      <c r="G4" s="21" t="s">
        <v>190</v>
      </c>
      <c r="H4" s="21"/>
      <c r="I4" s="21" t="s">
        <v>246</v>
      </c>
    </row>
    <row r="5" spans="1:9" ht="63">
      <c r="A5" s="21" t="s">
        <v>249</v>
      </c>
      <c r="B5" s="21" t="s">
        <v>221</v>
      </c>
      <c r="C5" s="21"/>
      <c r="D5" s="21">
        <v>22222</v>
      </c>
      <c r="E5" s="21" t="s">
        <v>168</v>
      </c>
      <c r="F5" s="21" t="s">
        <v>57</v>
      </c>
      <c r="G5" s="21"/>
      <c r="H5" s="21"/>
      <c r="I5" s="21" t="s">
        <v>250</v>
      </c>
    </row>
    <row r="6" spans="1:9" ht="63">
      <c r="A6" s="21" t="s">
        <v>253</v>
      </c>
      <c r="B6" s="21" t="s">
        <v>221</v>
      </c>
      <c r="C6" s="21"/>
      <c r="D6" s="21">
        <v>22222</v>
      </c>
      <c r="E6" s="16" t="s">
        <v>118</v>
      </c>
      <c r="F6" s="16" t="s">
        <v>119</v>
      </c>
      <c r="G6" s="21"/>
      <c r="H6" s="21"/>
      <c r="I6" s="21" t="s">
        <v>254</v>
      </c>
    </row>
    <row r="7" spans="1:9" ht="63">
      <c r="A7" s="21" t="s">
        <v>237</v>
      </c>
      <c r="B7" s="21" t="s">
        <v>221</v>
      </c>
      <c r="C7" s="21"/>
      <c r="D7" s="21">
        <v>22222</v>
      </c>
      <c r="E7" s="21" t="s">
        <v>106</v>
      </c>
      <c r="F7" s="21" t="s">
        <v>107</v>
      </c>
      <c r="G7" s="16" t="s">
        <v>169</v>
      </c>
      <c r="H7" s="21"/>
      <c r="I7" s="21" t="s">
        <v>238</v>
      </c>
    </row>
    <row r="8" spans="1:9" ht="47.25">
      <c r="A8" s="21" t="s">
        <v>275</v>
      </c>
      <c r="B8" s="21" t="s">
        <v>221</v>
      </c>
      <c r="C8" s="21"/>
      <c r="D8" s="21">
        <v>22225</v>
      </c>
      <c r="E8" s="21" t="s">
        <v>106</v>
      </c>
      <c r="F8" s="21" t="s">
        <v>107</v>
      </c>
      <c r="G8" s="21"/>
      <c r="H8" s="21"/>
      <c r="I8" s="21" t="s">
        <v>254</v>
      </c>
    </row>
    <row r="9" spans="1:9" ht="63">
      <c r="A9" s="16" t="s">
        <v>264</v>
      </c>
      <c r="B9" s="21" t="s">
        <v>221</v>
      </c>
      <c r="C9" s="21"/>
      <c r="D9" s="16">
        <v>22223</v>
      </c>
      <c r="E9" s="16" t="s">
        <v>265</v>
      </c>
      <c r="F9" s="16" t="s">
        <v>266</v>
      </c>
      <c r="G9" s="16"/>
      <c r="H9" s="16"/>
      <c r="I9" s="16" t="s">
        <v>267</v>
      </c>
    </row>
    <row r="10" spans="1:9" ht="63">
      <c r="A10" s="16" t="s">
        <v>257</v>
      </c>
      <c r="B10" s="21" t="s">
        <v>221</v>
      </c>
      <c r="C10" s="21"/>
      <c r="D10" s="16">
        <v>22223</v>
      </c>
      <c r="E10" s="21" t="s">
        <v>136</v>
      </c>
      <c r="F10" s="21" t="s">
        <v>137</v>
      </c>
      <c r="G10" s="16"/>
      <c r="H10" s="16"/>
      <c r="I10" s="16" t="s">
        <v>258</v>
      </c>
    </row>
    <row r="11" spans="1:9" ht="63">
      <c r="A11" s="16" t="s">
        <v>243</v>
      </c>
      <c r="B11" s="21" t="s">
        <v>221</v>
      </c>
      <c r="C11" s="21" t="s">
        <v>355</v>
      </c>
      <c r="D11" s="16">
        <v>22224</v>
      </c>
      <c r="E11" s="21" t="s">
        <v>106</v>
      </c>
      <c r="F11" s="21" t="s">
        <v>107</v>
      </c>
      <c r="G11" s="16" t="s">
        <v>327</v>
      </c>
      <c r="H11" s="16"/>
      <c r="I11" s="16" t="s">
        <v>244</v>
      </c>
    </row>
    <row r="12" spans="1:9" ht="63">
      <c r="A12" s="16" t="s">
        <v>235</v>
      </c>
      <c r="B12" s="21" t="s">
        <v>221</v>
      </c>
      <c r="C12" s="21"/>
      <c r="D12" s="16">
        <v>22222</v>
      </c>
      <c r="E12" s="16" t="s">
        <v>168</v>
      </c>
      <c r="F12" s="16" t="s">
        <v>57</v>
      </c>
      <c r="G12" s="16" t="s">
        <v>169</v>
      </c>
      <c r="H12" s="16"/>
      <c r="I12" s="16" t="s">
        <v>236</v>
      </c>
    </row>
    <row r="13" spans="1:9" ht="63">
      <c r="A13" s="16" t="s">
        <v>259</v>
      </c>
      <c r="B13" s="21" t="s">
        <v>221</v>
      </c>
      <c r="C13" s="21"/>
      <c r="D13" s="16">
        <v>22225</v>
      </c>
      <c r="E13" s="21" t="s">
        <v>136</v>
      </c>
      <c r="F13" s="21" t="s">
        <v>137</v>
      </c>
      <c r="G13" s="16"/>
      <c r="H13" s="16"/>
      <c r="I13" s="16" t="s">
        <v>258</v>
      </c>
    </row>
    <row r="14" spans="1:9" ht="63">
      <c r="A14" s="16" t="s">
        <v>239</v>
      </c>
      <c r="B14" s="21" t="s">
        <v>221</v>
      </c>
      <c r="C14" s="21"/>
      <c r="D14" s="16">
        <v>22222</v>
      </c>
      <c r="E14" s="21" t="s">
        <v>106</v>
      </c>
      <c r="F14" s="21" t="s">
        <v>107</v>
      </c>
      <c r="G14" s="16" t="s">
        <v>169</v>
      </c>
      <c r="H14" s="16"/>
      <c r="I14" s="16" t="s">
        <v>240</v>
      </c>
    </row>
    <row r="15" spans="1:9" ht="47.25">
      <c r="A15" s="16" t="s">
        <v>226</v>
      </c>
      <c r="B15" s="21" t="s">
        <v>221</v>
      </c>
      <c r="C15" s="21"/>
      <c r="D15" s="16">
        <v>22223</v>
      </c>
      <c r="E15" s="16" t="s">
        <v>227</v>
      </c>
      <c r="F15" s="16" t="s">
        <v>129</v>
      </c>
      <c r="G15" s="16" t="s">
        <v>130</v>
      </c>
      <c r="H15" s="16"/>
      <c r="I15" s="16" t="s">
        <v>228</v>
      </c>
    </row>
    <row r="16" spans="1:9" ht="63">
      <c r="A16" s="16" t="s">
        <v>268</v>
      </c>
      <c r="B16" s="21" t="s">
        <v>221</v>
      </c>
      <c r="C16" s="21"/>
      <c r="D16" s="16">
        <v>22223</v>
      </c>
      <c r="E16" s="21" t="s">
        <v>265</v>
      </c>
      <c r="F16" s="21" t="s">
        <v>266</v>
      </c>
      <c r="G16" s="16"/>
      <c r="H16" s="16"/>
      <c r="I16" s="16" t="s">
        <v>269</v>
      </c>
    </row>
    <row r="17" spans="1:9" ht="63">
      <c r="A17" s="16" t="s">
        <v>260</v>
      </c>
      <c r="B17" s="21" t="s">
        <v>221</v>
      </c>
      <c r="C17" s="21"/>
      <c r="D17" s="16">
        <v>22221</v>
      </c>
      <c r="E17" s="21" t="s">
        <v>136</v>
      </c>
      <c r="F17" s="21" t="s">
        <v>137</v>
      </c>
      <c r="G17" s="16"/>
      <c r="H17" s="16"/>
      <c r="I17" s="16" t="s">
        <v>261</v>
      </c>
    </row>
    <row r="18" spans="1:9" ht="78.75">
      <c r="A18" s="16" t="s">
        <v>224</v>
      </c>
      <c r="B18" s="21" t="s">
        <v>221</v>
      </c>
      <c r="C18" s="21"/>
      <c r="D18" s="16">
        <v>22223</v>
      </c>
      <c r="E18" s="16" t="s">
        <v>53</v>
      </c>
      <c r="F18" s="16" t="s">
        <v>52</v>
      </c>
      <c r="G18" s="17" t="s">
        <v>124</v>
      </c>
      <c r="H18" s="16"/>
      <c r="I18" s="16" t="s">
        <v>225</v>
      </c>
    </row>
    <row r="19" spans="1:9" ht="78.75">
      <c r="A19" s="16" t="s">
        <v>270</v>
      </c>
      <c r="B19" s="21" t="s">
        <v>221</v>
      </c>
      <c r="C19" s="21"/>
      <c r="D19" s="16">
        <v>22221</v>
      </c>
      <c r="E19" s="21" t="s">
        <v>265</v>
      </c>
      <c r="F19" s="21" t="s">
        <v>266</v>
      </c>
      <c r="G19" s="16"/>
      <c r="H19" s="16"/>
      <c r="I19" s="16" t="s">
        <v>271</v>
      </c>
    </row>
    <row r="20" spans="1:9" ht="57.75">
      <c r="A20" s="36" t="s">
        <v>231</v>
      </c>
      <c r="B20" s="36" t="s">
        <v>350</v>
      </c>
      <c r="C20" s="36"/>
      <c r="D20" s="10" t="s">
        <v>232</v>
      </c>
      <c r="E20" s="36" t="s">
        <v>118</v>
      </c>
      <c r="F20" s="36" t="s">
        <v>119</v>
      </c>
      <c r="G20" s="36" t="s">
        <v>233</v>
      </c>
      <c r="H20" s="36" t="s">
        <v>109</v>
      </c>
      <c r="I20" s="36" t="s">
        <v>234</v>
      </c>
    </row>
    <row r="21" spans="1:9" ht="78.75">
      <c r="A21" s="16" t="s">
        <v>262</v>
      </c>
      <c r="B21" s="21" t="s">
        <v>221</v>
      </c>
      <c r="C21" s="21"/>
      <c r="D21" s="16">
        <v>22224</v>
      </c>
      <c r="E21" s="16" t="s">
        <v>53</v>
      </c>
      <c r="F21" s="16" t="s">
        <v>52</v>
      </c>
      <c r="G21" s="16"/>
      <c r="H21" s="16"/>
      <c r="I21" s="16" t="s">
        <v>263</v>
      </c>
    </row>
    <row r="22" spans="1:9" ht="63">
      <c r="A22" s="16" t="s">
        <v>247</v>
      </c>
      <c r="B22" s="21" t="s">
        <v>221</v>
      </c>
      <c r="C22" s="21"/>
      <c r="D22" s="16">
        <v>22222</v>
      </c>
      <c r="E22" s="16" t="s">
        <v>8</v>
      </c>
      <c r="F22" s="16" t="s">
        <v>7</v>
      </c>
      <c r="G22" s="16"/>
      <c r="H22" s="16"/>
      <c r="I22" s="16" t="s">
        <v>248</v>
      </c>
    </row>
    <row r="23" spans="1:9" ht="63">
      <c r="A23" s="16" t="s">
        <v>272</v>
      </c>
      <c r="B23" s="21" t="s">
        <v>221</v>
      </c>
      <c r="C23" s="21"/>
      <c r="D23" s="16">
        <v>22221</v>
      </c>
      <c r="E23" s="21" t="s">
        <v>265</v>
      </c>
      <c r="F23" s="21" t="s">
        <v>266</v>
      </c>
      <c r="G23" s="16"/>
      <c r="H23" s="16"/>
      <c r="I23" s="16" t="s">
        <v>258</v>
      </c>
    </row>
    <row r="24" spans="1:9" ht="63">
      <c r="A24" s="16" t="s">
        <v>229</v>
      </c>
      <c r="B24" s="21" t="s">
        <v>221</v>
      </c>
      <c r="C24" s="21"/>
      <c r="D24" s="16">
        <v>22222</v>
      </c>
      <c r="E24" s="19" t="s">
        <v>136</v>
      </c>
      <c r="F24" s="19" t="s">
        <v>137</v>
      </c>
      <c r="G24" s="16" t="s">
        <v>108</v>
      </c>
      <c r="H24" s="18"/>
      <c r="I24" s="16" t="s">
        <v>230</v>
      </c>
    </row>
    <row r="25" spans="1:9" ht="63">
      <c r="A25" s="16" t="s">
        <v>273</v>
      </c>
      <c r="B25" s="21" t="s">
        <v>221</v>
      </c>
      <c r="C25" s="21"/>
      <c r="D25" s="16">
        <v>22221</v>
      </c>
      <c r="E25" s="21" t="s">
        <v>265</v>
      </c>
      <c r="F25" s="21" t="s">
        <v>266</v>
      </c>
      <c r="G25" s="16"/>
      <c r="H25" s="16"/>
      <c r="I25" s="16" t="s">
        <v>274</v>
      </c>
    </row>
    <row r="26" spans="1:9" ht="78.75">
      <c r="A26" s="16" t="s">
        <v>241</v>
      </c>
      <c r="B26" s="21" t="s">
        <v>221</v>
      </c>
      <c r="C26" s="21" t="s">
        <v>355</v>
      </c>
      <c r="D26" s="16">
        <v>22221</v>
      </c>
      <c r="E26" s="16" t="s">
        <v>118</v>
      </c>
      <c r="F26" s="16" t="s">
        <v>119</v>
      </c>
      <c r="G26" s="16" t="s">
        <v>327</v>
      </c>
      <c r="H26" s="16"/>
      <c r="I26" s="16" t="s">
        <v>242</v>
      </c>
    </row>
    <row r="27" spans="1:9" ht="63">
      <c r="A27" s="16" t="s">
        <v>251</v>
      </c>
      <c r="B27" s="21" t="s">
        <v>221</v>
      </c>
      <c r="C27" s="21"/>
      <c r="D27" s="16">
        <v>22221</v>
      </c>
      <c r="E27" s="16" t="s">
        <v>168</v>
      </c>
      <c r="F27" s="16" t="s">
        <v>57</v>
      </c>
      <c r="G27" s="16"/>
      <c r="H27" s="16"/>
      <c r="I27" s="16" t="s">
        <v>252</v>
      </c>
    </row>
    <row r="29" spans="1:9">
      <c r="A29" s="5" t="s">
        <v>214</v>
      </c>
      <c r="D29" s="5">
        <v>2.5</v>
      </c>
      <c r="E29" s="5">
        <v>3</v>
      </c>
    </row>
    <row r="30" spans="1:9">
      <c r="A30" s="5" t="s">
        <v>215</v>
      </c>
      <c r="D30" s="5">
        <v>2</v>
      </c>
      <c r="E30" s="5">
        <v>3</v>
      </c>
    </row>
    <row r="31" spans="1:9">
      <c r="A31" s="5" t="s">
        <v>216</v>
      </c>
      <c r="D31" s="5">
        <v>0.5</v>
      </c>
      <c r="E31" s="5">
        <v>1</v>
      </c>
    </row>
    <row r="32" spans="1:9">
      <c r="A32" s="5" t="s">
        <v>217</v>
      </c>
      <c r="D32" s="5">
        <v>2.5</v>
      </c>
      <c r="E32" s="5">
        <v>4</v>
      </c>
    </row>
    <row r="33" spans="1:5">
      <c r="A33" s="5" t="s">
        <v>276</v>
      </c>
      <c r="E33" s="5">
        <v>8</v>
      </c>
    </row>
  </sheetData>
  <autoFilter ref="A1:I27">
    <sortState ref="A2:I27">
      <sortCondition ref="A1:A27"/>
    </sortState>
  </autoFilter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78" zoomScaleNormal="78" workbookViewId="0">
      <pane xSplit="1" topLeftCell="B1" activePane="topRight" state="frozen"/>
      <selection activeCell="A13" sqref="A13"/>
      <selection pane="topRight" activeCell="P1" sqref="P1"/>
    </sheetView>
  </sheetViews>
  <sheetFormatPr defaultColWidth="8.85546875" defaultRowHeight="15.75"/>
  <cols>
    <col min="1" max="1" width="12.28515625" style="24" customWidth="1"/>
    <col min="2" max="2" width="10.42578125" style="24" customWidth="1"/>
    <col min="3" max="3" width="13.140625" style="24" customWidth="1"/>
    <col min="4" max="4" width="18" style="5" customWidth="1"/>
    <col min="5" max="5" width="27.28515625" style="24" customWidth="1"/>
    <col min="6" max="6" width="27.42578125" style="24" customWidth="1"/>
    <col min="7" max="7" width="30.28515625" style="24" customWidth="1"/>
    <col min="8" max="8" width="35.28515625" style="24" customWidth="1"/>
    <col min="9" max="9" width="47" style="48" customWidth="1"/>
    <col min="10" max="10" width="15.140625" style="5" customWidth="1"/>
    <col min="11" max="16384" width="8.85546875" style="25"/>
  </cols>
  <sheetData>
    <row r="1" spans="1:10" ht="141.75">
      <c r="A1" s="40" t="s">
        <v>0</v>
      </c>
      <c r="B1" s="40" t="s">
        <v>1</v>
      </c>
      <c r="C1" s="40" t="s">
        <v>279</v>
      </c>
      <c r="D1" s="40" t="s">
        <v>219</v>
      </c>
      <c r="E1" s="40" t="s">
        <v>220</v>
      </c>
      <c r="F1" s="40" t="s">
        <v>4</v>
      </c>
      <c r="G1" s="40" t="s">
        <v>277</v>
      </c>
      <c r="H1" s="39" t="s">
        <v>362</v>
      </c>
      <c r="I1" s="40" t="s">
        <v>278</v>
      </c>
      <c r="J1" s="40" t="s">
        <v>280</v>
      </c>
    </row>
    <row r="2" spans="1:10" ht="141.75">
      <c r="A2" s="58" t="s">
        <v>289</v>
      </c>
      <c r="B2" s="58">
        <v>21222</v>
      </c>
      <c r="C2" s="58" t="s">
        <v>196</v>
      </c>
      <c r="D2" s="43" t="s">
        <v>169</v>
      </c>
      <c r="E2" s="58"/>
      <c r="F2" s="58" t="s">
        <v>357</v>
      </c>
      <c r="G2" s="58" t="s">
        <v>335</v>
      </c>
      <c r="H2" s="38" t="s">
        <v>363</v>
      </c>
      <c r="I2" s="37"/>
      <c r="J2" s="58" t="s">
        <v>7</v>
      </c>
    </row>
    <row r="3" spans="1:10" ht="141.75">
      <c r="A3" s="58" t="s">
        <v>285</v>
      </c>
      <c r="B3" s="58">
        <v>21224</v>
      </c>
      <c r="C3" s="38" t="s">
        <v>25</v>
      </c>
      <c r="D3" s="38" t="s">
        <v>182</v>
      </c>
      <c r="E3" s="58"/>
      <c r="F3" s="59" t="s">
        <v>286</v>
      </c>
      <c r="G3" s="58" t="s">
        <v>282</v>
      </c>
      <c r="H3" s="38" t="s">
        <v>364</v>
      </c>
      <c r="I3" s="37" t="s">
        <v>283</v>
      </c>
      <c r="J3" s="38" t="s">
        <v>12</v>
      </c>
    </row>
    <row r="4" spans="1:10" ht="141.75">
      <c r="A4" s="58" t="s">
        <v>299</v>
      </c>
      <c r="B4" s="58">
        <v>21225</v>
      </c>
      <c r="C4" s="38" t="s">
        <v>25</v>
      </c>
      <c r="D4" s="38"/>
      <c r="E4" s="58"/>
      <c r="F4" s="59" t="s">
        <v>300</v>
      </c>
      <c r="G4" s="58" t="s">
        <v>282</v>
      </c>
      <c r="H4" s="38" t="s">
        <v>364</v>
      </c>
      <c r="I4" s="37" t="s">
        <v>283</v>
      </c>
      <c r="J4" s="38" t="s">
        <v>12</v>
      </c>
    </row>
    <row r="5" spans="1:10" ht="141.75">
      <c r="A5" s="58" t="s">
        <v>287</v>
      </c>
      <c r="B5" s="58">
        <v>21222</v>
      </c>
      <c r="C5" s="38" t="s">
        <v>25</v>
      </c>
      <c r="D5" s="38" t="s">
        <v>327</v>
      </c>
      <c r="E5" s="48"/>
      <c r="F5" s="60" t="s">
        <v>288</v>
      </c>
      <c r="G5" s="58" t="s">
        <v>356</v>
      </c>
      <c r="H5" s="38" t="s">
        <v>365</v>
      </c>
      <c r="I5" s="37" t="s">
        <v>283</v>
      </c>
      <c r="J5" s="38" t="s">
        <v>12</v>
      </c>
    </row>
    <row r="6" spans="1:10" ht="141.75">
      <c r="A6" s="58" t="s">
        <v>290</v>
      </c>
      <c r="B6" s="58">
        <v>21222</v>
      </c>
      <c r="C6" s="59" t="s">
        <v>196</v>
      </c>
      <c r="D6" s="58"/>
      <c r="E6" s="58"/>
      <c r="F6" s="59" t="s">
        <v>358</v>
      </c>
      <c r="G6" s="58" t="s">
        <v>335</v>
      </c>
      <c r="H6" s="38" t="s">
        <v>366</v>
      </c>
      <c r="I6" s="37"/>
      <c r="J6" s="59" t="s">
        <v>7</v>
      </c>
    </row>
    <row r="7" spans="1:10" ht="141.75">
      <c r="A7" s="58" t="s">
        <v>293</v>
      </c>
      <c r="B7" s="58">
        <v>21222</v>
      </c>
      <c r="C7" s="58" t="s">
        <v>294</v>
      </c>
      <c r="D7" s="58"/>
      <c r="E7" s="58"/>
      <c r="F7" s="58" t="s">
        <v>296</v>
      </c>
      <c r="G7" s="58" t="s">
        <v>282</v>
      </c>
      <c r="H7" s="38" t="s">
        <v>367</v>
      </c>
      <c r="I7" s="37"/>
      <c r="J7" s="58" t="s">
        <v>295</v>
      </c>
    </row>
    <row r="8" spans="1:10" ht="141.75">
      <c r="A8" s="58" t="s">
        <v>291</v>
      </c>
      <c r="B8" s="58">
        <v>21222</v>
      </c>
      <c r="C8" s="58" t="s">
        <v>196</v>
      </c>
      <c r="D8" s="58"/>
      <c r="E8" s="58" t="s">
        <v>292</v>
      </c>
      <c r="F8" s="58" t="s">
        <v>359</v>
      </c>
      <c r="G8" s="58" t="s">
        <v>335</v>
      </c>
      <c r="H8" s="38" t="s">
        <v>368</v>
      </c>
      <c r="I8" s="37" t="s">
        <v>283</v>
      </c>
      <c r="J8" s="58" t="s">
        <v>7</v>
      </c>
    </row>
    <row r="9" spans="1:10" ht="141.75">
      <c r="A9" s="58" t="s">
        <v>302</v>
      </c>
      <c r="B9" s="58">
        <v>21223</v>
      </c>
      <c r="C9" s="37" t="s">
        <v>140</v>
      </c>
      <c r="D9" s="37"/>
      <c r="E9" s="48"/>
      <c r="F9" s="37" t="s">
        <v>303</v>
      </c>
      <c r="G9" s="58" t="s">
        <v>282</v>
      </c>
      <c r="H9" s="38" t="s">
        <v>369</v>
      </c>
      <c r="I9" s="37" t="s">
        <v>283</v>
      </c>
      <c r="J9" s="37" t="s">
        <v>86</v>
      </c>
    </row>
    <row r="10" spans="1:10" ht="141.75">
      <c r="A10" s="58" t="s">
        <v>301</v>
      </c>
      <c r="B10" s="58">
        <v>21222</v>
      </c>
      <c r="C10" s="38" t="s">
        <v>25</v>
      </c>
      <c r="D10" s="58"/>
      <c r="E10" s="58"/>
      <c r="F10" s="59" t="s">
        <v>360</v>
      </c>
      <c r="G10" s="58" t="s">
        <v>335</v>
      </c>
      <c r="H10" s="38" t="s">
        <v>370</v>
      </c>
      <c r="I10" s="37" t="s">
        <v>283</v>
      </c>
      <c r="J10" s="38" t="s">
        <v>12</v>
      </c>
    </row>
    <row r="11" spans="1:10" ht="141.75">
      <c r="A11" s="58" t="s">
        <v>304</v>
      </c>
      <c r="B11" s="58">
        <v>21224</v>
      </c>
      <c r="C11" s="37" t="s">
        <v>140</v>
      </c>
      <c r="D11" s="37"/>
      <c r="E11" s="37"/>
      <c r="F11" s="37" t="s">
        <v>305</v>
      </c>
      <c r="G11" s="58" t="s">
        <v>282</v>
      </c>
      <c r="H11" s="38" t="s">
        <v>371</v>
      </c>
      <c r="I11" s="37" t="s">
        <v>283</v>
      </c>
      <c r="J11" s="37" t="s">
        <v>86</v>
      </c>
    </row>
    <row r="12" spans="1:10" ht="141.75">
      <c r="A12" s="58" t="s">
        <v>297</v>
      </c>
      <c r="B12" s="58">
        <v>21225</v>
      </c>
      <c r="C12" s="58" t="s">
        <v>294</v>
      </c>
      <c r="D12" s="58"/>
      <c r="E12" s="58"/>
      <c r="F12" s="58" t="s">
        <v>298</v>
      </c>
      <c r="G12" s="58" t="s">
        <v>282</v>
      </c>
      <c r="H12" s="38" t="s">
        <v>372</v>
      </c>
      <c r="I12" s="38"/>
      <c r="J12" s="58" t="s">
        <v>295</v>
      </c>
    </row>
    <row r="13" spans="1:10" ht="141.75">
      <c r="A13" s="58" t="s">
        <v>306</v>
      </c>
      <c r="B13" s="58">
        <v>21223</v>
      </c>
      <c r="C13" s="37" t="s">
        <v>140</v>
      </c>
      <c r="D13" s="37"/>
      <c r="E13" s="37"/>
      <c r="F13" s="37" t="s">
        <v>307</v>
      </c>
      <c r="G13" s="58" t="s">
        <v>282</v>
      </c>
      <c r="H13" s="38" t="s">
        <v>373</v>
      </c>
      <c r="I13" s="37" t="s">
        <v>283</v>
      </c>
      <c r="J13" s="37" t="s">
        <v>86</v>
      </c>
    </row>
    <row r="14" spans="1:10" ht="141.75">
      <c r="A14" s="58" t="s">
        <v>308</v>
      </c>
      <c r="B14" s="58">
        <v>21223</v>
      </c>
      <c r="C14" s="37" t="s">
        <v>140</v>
      </c>
      <c r="D14" s="37"/>
      <c r="E14" s="37"/>
      <c r="F14" s="58" t="s">
        <v>309</v>
      </c>
      <c r="G14" s="58" t="s">
        <v>282</v>
      </c>
      <c r="H14" s="38" t="s">
        <v>369</v>
      </c>
      <c r="I14" s="37" t="s">
        <v>283</v>
      </c>
      <c r="J14" s="37" t="s">
        <v>86</v>
      </c>
    </row>
    <row r="15" spans="1:10" ht="141.75">
      <c r="A15" s="58" t="s">
        <v>281</v>
      </c>
      <c r="B15" s="58">
        <v>21225</v>
      </c>
      <c r="C15" s="38" t="s">
        <v>136</v>
      </c>
      <c r="D15" s="37" t="s">
        <v>124</v>
      </c>
      <c r="E15" s="58"/>
      <c r="F15" s="37" t="s">
        <v>284</v>
      </c>
      <c r="G15" s="58" t="s">
        <v>282</v>
      </c>
      <c r="H15" s="38" t="s">
        <v>374</v>
      </c>
      <c r="I15" s="37" t="s">
        <v>283</v>
      </c>
      <c r="J15" s="38" t="s">
        <v>137</v>
      </c>
    </row>
    <row r="16" spans="1:10">
      <c r="A16" s="26"/>
      <c r="B16" s="26"/>
      <c r="C16" s="26"/>
      <c r="E16" s="5"/>
      <c r="F16" s="5"/>
      <c r="G16" s="27"/>
      <c r="H16" s="26"/>
      <c r="I16" s="46"/>
    </row>
    <row r="17" spans="1:9">
      <c r="A17" s="28"/>
      <c r="B17" s="28"/>
      <c r="C17" s="28"/>
      <c r="E17" s="28"/>
      <c r="F17" s="28"/>
      <c r="G17" s="28"/>
      <c r="H17" s="28"/>
      <c r="I17" s="47"/>
    </row>
    <row r="18" spans="1:9" ht="31.5">
      <c r="A18" s="24" t="s">
        <v>310</v>
      </c>
      <c r="B18" s="24">
        <v>2.5</v>
      </c>
      <c r="E18" s="24">
        <v>4</v>
      </c>
    </row>
  </sheetData>
  <autoFilter ref="A1:I15">
    <sortState ref="A2:I15">
      <sortCondition ref="A1:A15"/>
    </sortState>
  </autoFilter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10" zoomScaleNormal="110" workbookViewId="0">
      <selection activeCell="A6" sqref="A6"/>
    </sheetView>
  </sheetViews>
  <sheetFormatPr defaultColWidth="14.42578125" defaultRowHeight="15.75"/>
  <cols>
    <col min="1" max="1" width="22.7109375" style="5" customWidth="1"/>
    <col min="2" max="2" width="17.42578125" style="5" customWidth="1"/>
    <col min="3" max="3" width="6.28515625" style="5" customWidth="1"/>
    <col min="4" max="6" width="22.7109375" style="5" customWidth="1"/>
    <col min="7" max="7" width="50.42578125" style="5" customWidth="1"/>
    <col min="8" max="16384" width="14.42578125" style="5"/>
  </cols>
  <sheetData>
    <row r="1" spans="1:7" ht="94.5">
      <c r="A1" s="29" t="s">
        <v>0</v>
      </c>
      <c r="B1" s="29" t="s">
        <v>277</v>
      </c>
      <c r="C1" s="29"/>
      <c r="D1" s="29" t="s">
        <v>311</v>
      </c>
      <c r="E1" s="29" t="s">
        <v>101</v>
      </c>
      <c r="F1" s="29" t="s">
        <v>4</v>
      </c>
      <c r="G1" s="29" t="s">
        <v>312</v>
      </c>
    </row>
    <row r="2" spans="1:7" ht="94.5">
      <c r="A2" s="17" t="s">
        <v>313</v>
      </c>
      <c r="B2" s="17" t="s">
        <v>314</v>
      </c>
      <c r="C2" s="17"/>
      <c r="D2" s="17" t="s">
        <v>315</v>
      </c>
      <c r="E2" s="17" t="s">
        <v>196</v>
      </c>
      <c r="F2" s="17" t="s">
        <v>361</v>
      </c>
      <c r="G2" s="15" t="s">
        <v>316</v>
      </c>
    </row>
    <row r="3" spans="1:7" ht="110.25">
      <c r="A3" s="17" t="s">
        <v>317</v>
      </c>
      <c r="B3" s="17" t="s">
        <v>318</v>
      </c>
      <c r="C3" s="17"/>
      <c r="D3" s="17" t="s">
        <v>315</v>
      </c>
      <c r="E3" s="17" t="s">
        <v>140</v>
      </c>
      <c r="F3" s="17" t="s">
        <v>319</v>
      </c>
      <c r="G3" s="15" t="s">
        <v>320</v>
      </c>
    </row>
    <row r="4" spans="1:7" ht="78.75">
      <c r="A4" s="30" t="s">
        <v>321</v>
      </c>
      <c r="B4" s="31"/>
      <c r="C4" s="31"/>
      <c r="D4" s="31" t="s">
        <v>322</v>
      </c>
      <c r="E4" s="32" t="s">
        <v>154</v>
      </c>
      <c r="F4" s="31" t="s">
        <v>323</v>
      </c>
      <c r="G4" s="33"/>
    </row>
    <row r="5" spans="1:7" ht="94.5">
      <c r="A5" s="34" t="s">
        <v>324</v>
      </c>
      <c r="B5" s="31"/>
      <c r="C5" s="31"/>
      <c r="D5" s="31" t="s">
        <v>325</v>
      </c>
      <c r="E5" s="17" t="s">
        <v>140</v>
      </c>
      <c r="F5" s="31" t="s">
        <v>326</v>
      </c>
      <c r="G5" s="3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7843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3 курс б.</vt:lpstr>
      <vt:lpstr>4 курс б.</vt:lpstr>
      <vt:lpstr>1 курс м.</vt:lpstr>
      <vt:lpstr>2 курс м.</vt:lpstr>
      <vt:lpstr>Асп.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Ася Зыкова</dc:creator>
  <cp:lastModifiedBy>User</cp:lastModifiedBy>
  <cp:revision>329</cp:revision>
  <cp:lastPrinted>1601-01-01T00:00:00Z</cp:lastPrinted>
  <dcterms:created xsi:type="dcterms:W3CDTF">2021-09-19T07:07:38Z</dcterms:created>
  <dcterms:modified xsi:type="dcterms:W3CDTF">2023-04-27T06:18:38Z</dcterms:modified>
  <dc:language>ru-RU</dc:language>
</cp:coreProperties>
</file>