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lWarehouse\test\"/>
    </mc:Choice>
  </mc:AlternateContent>
  <bookViews>
    <workbookView xWindow="0" yWindow="0" windowWidth="14670" windowHeight="8220" activeTab="1"/>
  </bookViews>
  <sheets>
    <sheet name="DP STOCK" sheetId="1" r:id="rId1"/>
    <sheet name="DF STOC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1" l="1"/>
  <c r="K85" i="1"/>
  <c r="K86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B108" i="1"/>
  <c r="C108" i="1"/>
  <c r="D108" i="1"/>
  <c r="G90" i="1"/>
  <c r="H90" i="1"/>
  <c r="I90" i="1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B175" i="2"/>
  <c r="C175" i="2"/>
  <c r="D175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B152" i="2"/>
  <c r="C152" i="2"/>
  <c r="D152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B113" i="2"/>
  <c r="C113" i="2"/>
  <c r="D113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B75" i="2"/>
  <c r="C75" i="2"/>
  <c r="D7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4" i="2"/>
  <c r="B37" i="2"/>
  <c r="C37" i="2"/>
  <c r="D37" i="2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B84" i="1"/>
  <c r="C84" i="1"/>
  <c r="D8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" i="1"/>
  <c r="B62" i="1"/>
  <c r="C62" i="1"/>
  <c r="D62" i="1"/>
  <c r="B40" i="1"/>
  <c r="C40" i="1"/>
  <c r="D40" i="1"/>
  <c r="B20" i="1"/>
  <c r="C20" i="1"/>
  <c r="D20" i="1"/>
</calcChain>
</file>

<file path=xl/sharedStrings.xml><?xml version="1.0" encoding="utf-8"?>
<sst xmlns="http://schemas.openxmlformats.org/spreadsheetml/2006/main" count="565" uniqueCount="103">
  <si>
    <t>name</t>
  </si>
  <si>
    <t>QTY</t>
  </si>
  <si>
    <t>SUMCOST</t>
  </si>
  <si>
    <t>SUMRETAIL</t>
  </si>
  <si>
    <t>"СКЛАД ""ТОВАРЫ ДЛЯ БАРА"" 27"</t>
  </si>
  <si>
    <t>10 Комплектовка + Транзит DP</t>
  </si>
  <si>
    <t>391_Вылет 391(МИНИМАРКЕТ)</t>
  </si>
  <si>
    <t>392_Вылет 392(ИГРУШКИ И СУВЕНИРЫ)</t>
  </si>
  <si>
    <t>393_Вылет 393(СВАРОВСКИ)</t>
  </si>
  <si>
    <t>399_DP Alcove 399</t>
  </si>
  <si>
    <t>444 DP SKY CATALOGUE STORE</t>
  </si>
  <si>
    <t>51 Склад МТБВС DP</t>
  </si>
  <si>
    <t>53 Образцы комплектации DP</t>
  </si>
  <si>
    <t>54 Некондиция МТБВС DP</t>
  </si>
  <si>
    <t>5555 СКЛАД ПТ (ОПТ)</t>
  </si>
  <si>
    <t>93  СЕЗОННЫЕ ТОВАРЫ</t>
  </si>
  <si>
    <t>ДИСПЛЕИ 13 DP</t>
  </si>
  <si>
    <t>ИРЛАНДСКИЙ БАР 26 ШРМ-2</t>
  </si>
  <si>
    <t>НЕКОНДИЦИЯ 30 DP</t>
  </si>
  <si>
    <t>СКЛАД ПОШЛИННОЙ ТОРГОВЛИ 9999</t>
  </si>
  <si>
    <t>Наименование филиала</t>
  </si>
  <si>
    <t>Остаток без резерва</t>
  </si>
  <si>
    <t>Сумма закуп.</t>
  </si>
  <si>
    <t>Сумма прейск.</t>
  </si>
  <si>
    <t>СКЛАД "ТОВАРЫ ДЛЯ БАРА" 27</t>
  </si>
  <si>
    <t>ВСЕГО:</t>
  </si>
  <si>
    <t>ХРАНИЛИЩЕ</t>
  </si>
  <si>
    <t>SWS</t>
  </si>
  <si>
    <t>Общий остаток</t>
  </si>
  <si>
    <t>400 DP CATALOGUE SKYSHOP</t>
  </si>
  <si>
    <t>Разница в закупочных ценах</t>
  </si>
  <si>
    <t>01_Departures Shop 1</t>
  </si>
  <si>
    <t>02_Departures Shop 2</t>
  </si>
  <si>
    <t>04_Jewellery/Watches Boutique</t>
  </si>
  <si>
    <t>05_Mixed</t>
  </si>
  <si>
    <t>06_Paul&amp;Shark</t>
  </si>
  <si>
    <t>08_ Fashion Boutique</t>
  </si>
  <si>
    <t>11_Engineers DF</t>
  </si>
  <si>
    <t>12_Alcove D1</t>
  </si>
  <si>
    <t>13_Displays DF</t>
  </si>
  <si>
    <t>14_Alcove D2</t>
  </si>
  <si>
    <t>17_Crew shop</t>
  </si>
  <si>
    <t>18_Pal Zileri</t>
  </si>
  <si>
    <t>301_Alcove 301 Liquors</t>
  </si>
  <si>
    <t>311_Departures 311 (Liquors)</t>
  </si>
  <si>
    <t>312_Mini Store   312</t>
  </si>
  <si>
    <t>313_Departures 313 (Sunglasses)</t>
  </si>
  <si>
    <t>322_Departures 322 (Chanel Boutique)</t>
  </si>
  <si>
    <t>323_Departures 323 (Bvlgary)</t>
  </si>
  <si>
    <t>324_Departures 324 (Paul &amp; Shark)</t>
  </si>
  <si>
    <t>325_Departures 325 (Omega)</t>
  </si>
  <si>
    <t>326_Departures 326 (Lancel)</t>
  </si>
  <si>
    <t>331_Departures 331 (Perfumery &amp; Cosmetics)</t>
  </si>
  <si>
    <t>332_Departures 332 (Swarovski)</t>
  </si>
  <si>
    <t>341_Departures 341 (Jew/Watch)</t>
  </si>
  <si>
    <t>351_Departures 351 (Fashions)</t>
  </si>
  <si>
    <t>361_Departures 361 (Toys &amp; Souvenirs)</t>
  </si>
  <si>
    <t>371_Departures 371 (Night)</t>
  </si>
  <si>
    <t>50_SKYSTORE</t>
  </si>
  <si>
    <t>67_MDF - Wharehouse</t>
  </si>
  <si>
    <t>68_JEWELLERY INSPECTION</t>
  </si>
  <si>
    <t>69_SANITARY INSPECTION</t>
  </si>
  <si>
    <t>70_NON-CONDITION</t>
  </si>
  <si>
    <t>74_DAMAGE JEWELLERY</t>
  </si>
  <si>
    <t>01_LIQUOR</t>
  </si>
  <si>
    <t>02_TOBACCO</t>
  </si>
  <si>
    <t>03_PERFUMERY &amp; COSMETICS</t>
  </si>
  <si>
    <t>04_ELECTRONICS</t>
  </si>
  <si>
    <t>05_FASHION/ACCESSORIES</t>
  </si>
  <si>
    <t>06_CONFECTIONARY</t>
  </si>
  <si>
    <t>07_JEWELLERY</t>
  </si>
  <si>
    <t>08_GLASS/CHINA/GIFTS</t>
  </si>
  <si>
    <t>09_SOUVENIRS</t>
  </si>
  <si>
    <t>10_DELICATESSEN</t>
  </si>
  <si>
    <t>11_SUNGLASSES</t>
  </si>
  <si>
    <t>12_WATCHES</t>
  </si>
  <si>
    <t>13_MUSIC/VIDEO</t>
  </si>
  <si>
    <t>14_TOYS</t>
  </si>
  <si>
    <t>15_PROMOTIONAL GIFT</t>
  </si>
  <si>
    <t>16_TRAVEL GOODS</t>
  </si>
  <si>
    <t>19_PACKING</t>
  </si>
  <si>
    <t>Наименование товарной группы</t>
  </si>
  <si>
    <t>Остаток</t>
  </si>
  <si>
    <t>Сумма прейскур.</t>
  </si>
  <si>
    <t>17_PROMOTIONAL GIFTS</t>
  </si>
  <si>
    <t>Итого:</t>
  </si>
  <si>
    <t>01_ЛИКЕРЫ</t>
  </si>
  <si>
    <t>02_ТАБАК</t>
  </si>
  <si>
    <t>03_ПАРФЮМЕРИЯ И КОСМЕТИКА</t>
  </si>
  <si>
    <t>04_ЭЛЕКТРОНИКА</t>
  </si>
  <si>
    <t>05_ОДЕЖДА/АКСЕССУАРЫ</t>
  </si>
  <si>
    <t>06_КОНДИТЕРСКИЕ ИЗДЕЛИЯ</t>
  </si>
  <si>
    <t>07_ЮВЕЛИРНЫЕ УКРАШЕНИЯ</t>
  </si>
  <si>
    <t>09_СУВЕНИРЫ</t>
  </si>
  <si>
    <t>10_ДЕЛИКАТЕСЫ</t>
  </si>
  <si>
    <t>11_ОЧКИ</t>
  </si>
  <si>
    <t>12_ЧАСЫ</t>
  </si>
  <si>
    <t>13_АУДИО/ВИДЕО</t>
  </si>
  <si>
    <t>14_ИГРУШКИ</t>
  </si>
  <si>
    <t>16_TОВАРЫ В ДОРОГУ</t>
  </si>
  <si>
    <t>17_ИРЛАНДСКИЙ БАР</t>
  </si>
  <si>
    <t>19_МИНИАТЮРЫ</t>
  </si>
  <si>
    <t>17_BAR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</si>
</sst>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0,000,000.00"/>
    <numFmt numFmtId="165" formatCode="0,000,000.00"/>
    <numFmt numFmtId="166" formatCode="000,000.00"/>
    <numFmt numFmtId="167" formatCode="00.00"/>
    <numFmt numFmtId="168" formatCode="00,000.00"/>
    <numFmt numFmtId="169" formatCode="000,000,000.00"/>
    <numFmt numFmtId="170" formatCode="000.00"/>
    <numFmt numFmtId="171" formatCode="0,000.00"/>
    <numFmt numFmtId="172" formatCode="0,000,000.000"/>
    <numFmt numFmtId="173" formatCode="000,000.000"/>
    <numFmt numFmtId="174" formatCode="00,000.000"/>
    <numFmt numFmtId="175" formatCode="00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right" vertical="top" wrapTex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1" fontId="4" fillId="0" borderId="1" xfId="0" applyNumberFormat="1" applyFont="1" applyBorder="1" applyAlignment="1" applyProtection="1">
      <alignment horizontal="right" vertical="top"/>
      <protection locked="0"/>
    </xf>
    <xf numFmtId="166" fontId="4" fillId="0" borderId="1" xfId="0" applyNumberFormat="1" applyFont="1" applyBorder="1" applyAlignment="1" applyProtection="1">
      <alignment horizontal="right" vertical="top"/>
      <protection locked="0"/>
    </xf>
    <xf numFmtId="164" fontId="4" fillId="0" borderId="1" xfId="0" applyNumberFormat="1" applyFont="1" applyBorder="1" applyAlignment="1" applyProtection="1">
      <alignment horizontal="right" vertical="top"/>
      <protection locked="0"/>
    </xf>
    <xf numFmtId="165" fontId="4" fillId="0" borderId="1" xfId="0" applyNumberFormat="1" applyFont="1" applyBorder="1" applyAlignment="1" applyProtection="1">
      <alignment horizontal="right" vertical="top"/>
      <protection locked="0"/>
    </xf>
    <xf numFmtId="167" fontId="4" fillId="0" borderId="1" xfId="0" applyNumberFormat="1" applyFont="1" applyBorder="1" applyAlignment="1" applyProtection="1">
      <alignment horizontal="right" vertical="top"/>
      <protection locked="0"/>
    </xf>
    <xf numFmtId="168" fontId="4" fillId="0" borderId="1" xfId="0" applyNumberFormat="1" applyFont="1" applyBorder="1" applyAlignment="1" applyProtection="1">
      <alignment horizontal="right" vertical="top"/>
      <protection locked="0"/>
    </xf>
    <xf numFmtId="1" fontId="3" fillId="0" borderId="1" xfId="0" applyNumberFormat="1" applyFont="1" applyBorder="1" applyAlignment="1" applyProtection="1">
      <alignment horizontal="right" vertical="top"/>
      <protection locked="0"/>
    </xf>
    <xf numFmtId="164" fontId="3" fillId="0" borderId="1" xfId="0" applyNumberFormat="1" applyFont="1" applyBorder="1" applyAlignment="1" applyProtection="1">
      <alignment horizontal="right" vertical="top"/>
      <protection locked="0"/>
    </xf>
    <xf numFmtId="169" fontId="3" fillId="0" borderId="1" xfId="0" applyNumberFormat="1" applyFont="1" applyBorder="1" applyAlignment="1" applyProtection="1">
      <alignment horizontal="right" vertical="top"/>
      <protection locked="0"/>
    </xf>
    <xf numFmtId="1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/>
    <xf numFmtId="4" fontId="2" fillId="0" borderId="0" xfId="0" applyNumberFormat="1" applyFont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3" fontId="1" fillId="0" borderId="1" xfId="0" applyNumberFormat="1" applyFont="1" applyBorder="1"/>
    <xf numFmtId="0" fontId="6" fillId="2" borderId="4" xfId="0" applyFont="1" applyFill="1" applyBorder="1"/>
    <xf numFmtId="3" fontId="6" fillId="2" borderId="5" xfId="0" applyNumberFormat="1" applyFont="1" applyFill="1" applyBorder="1"/>
    <xf numFmtId="4" fontId="6" fillId="2" borderId="5" xfId="0" applyNumberFormat="1" applyFont="1" applyFill="1" applyBorder="1"/>
    <xf numFmtId="4" fontId="6" fillId="2" borderId="6" xfId="0" applyNumberFormat="1" applyFont="1" applyFill="1" applyBorder="1"/>
    <xf numFmtId="3" fontId="1" fillId="2" borderId="13" xfId="0" applyNumberFormat="1" applyFont="1" applyFill="1" applyBorder="1"/>
    <xf numFmtId="4" fontId="1" fillId="2" borderId="13" xfId="0" applyNumberFormat="1" applyFont="1" applyFill="1" applyBorder="1"/>
    <xf numFmtId="4" fontId="1" fillId="2" borderId="14" xfId="0" applyNumberFormat="1" applyFont="1" applyFill="1" applyBorder="1"/>
    <xf numFmtId="0" fontId="0" fillId="0" borderId="1" xfId="0" applyFont="1" applyBorder="1"/>
    <xf numFmtId="3" fontId="0" fillId="0" borderId="1" xfId="0" applyNumberFormat="1" applyFont="1" applyBorder="1"/>
    <xf numFmtId="4" fontId="0" fillId="0" borderId="1" xfId="0" applyNumberFormat="1" applyFont="1" applyBorder="1"/>
    <xf numFmtId="4" fontId="0" fillId="0" borderId="0" xfId="0" applyNumberFormat="1" applyFont="1"/>
    <xf numFmtId="3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4" fontId="0" fillId="0" borderId="2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4" fontId="0" fillId="0" borderId="3" xfId="0" applyNumberFormat="1" applyFont="1" applyBorder="1"/>
    <xf numFmtId="0" fontId="0" fillId="2" borderId="7" xfId="0" applyFont="1" applyFill="1" applyBorder="1"/>
    <xf numFmtId="3" fontId="0" fillId="2" borderId="8" xfId="0" applyNumberFormat="1" applyFont="1" applyFill="1" applyBorder="1"/>
    <xf numFmtId="4" fontId="0" fillId="2" borderId="8" xfId="0" applyNumberFormat="1" applyFont="1" applyFill="1" applyBorder="1"/>
    <xf numFmtId="4" fontId="0" fillId="2" borderId="9" xfId="0" applyNumberFormat="1" applyFont="1" applyFill="1" applyBorder="1"/>
    <xf numFmtId="0" fontId="0" fillId="2" borderId="10" xfId="0" applyFont="1" applyFill="1" applyBorder="1"/>
    <xf numFmtId="3" fontId="0" fillId="2" borderId="1" xfId="0" applyNumberFormat="1" applyFont="1" applyFill="1" applyBorder="1"/>
    <xf numFmtId="4" fontId="0" fillId="2" borderId="1" xfId="0" applyNumberFormat="1" applyFont="1" applyFill="1" applyBorder="1"/>
    <xf numFmtId="4" fontId="0" fillId="2" borderId="11" xfId="0" applyNumberFormat="1" applyFont="1" applyFill="1" applyBorder="1"/>
    <xf numFmtId="0" fontId="0" fillId="2" borderId="12" xfId="0" applyFont="1" applyFill="1" applyBorder="1"/>
    <xf numFmtId="14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left" vertical="top"/>
      <protection locked="0"/>
    </xf>
    <xf numFmtId="3" fontId="7" fillId="0" borderId="1" xfId="0" applyNumberFormat="1" applyFont="1" applyBorder="1" applyAlignment="1" applyProtection="1">
      <alignment horizontal="right" vertical="top" wrapText="1"/>
      <protection locked="0"/>
    </xf>
    <xf numFmtId="0" fontId="7" fillId="0" borderId="1" xfId="0" applyFont="1" applyBorder="1" applyAlignment="1" applyProtection="1">
      <alignment horizontal="right" vertical="top" wrapText="1"/>
      <protection locked="0"/>
    </xf>
    <xf numFmtId="0" fontId="0" fillId="0" borderId="0" xfId="0" applyFont="1" applyAlignment="1">
      <alignment wrapText="1"/>
    </xf>
    <xf numFmtId="0" fontId="8" fillId="0" borderId="1" xfId="0" applyFont="1" applyBorder="1" applyAlignment="1" applyProtection="1">
      <alignment horizontal="left" vertical="top"/>
      <protection locked="0"/>
    </xf>
    <xf numFmtId="3" fontId="8" fillId="0" borderId="1" xfId="0" applyNumberFormat="1" applyFont="1" applyBorder="1" applyAlignment="1" applyProtection="1">
      <alignment horizontal="right" vertical="top"/>
      <protection locked="0"/>
    </xf>
    <xf numFmtId="166" fontId="8" fillId="0" borderId="1" xfId="0" applyNumberFormat="1" applyFont="1" applyBorder="1" applyAlignment="1" applyProtection="1">
      <alignment horizontal="right" vertical="top"/>
      <protection locked="0"/>
    </xf>
    <xf numFmtId="165" fontId="8" fillId="0" borderId="1" xfId="0" applyNumberFormat="1" applyFont="1" applyBorder="1" applyAlignment="1" applyProtection="1">
      <alignment horizontal="right" vertical="top"/>
      <protection locked="0"/>
    </xf>
    <xf numFmtId="168" fontId="8" fillId="0" borderId="1" xfId="0" applyNumberFormat="1" applyFont="1" applyBorder="1" applyAlignment="1" applyProtection="1">
      <alignment horizontal="right" vertical="top"/>
      <protection locked="0"/>
    </xf>
    <xf numFmtId="170" fontId="8" fillId="0" borderId="1" xfId="0" applyNumberFormat="1" applyFont="1" applyBorder="1" applyAlignment="1" applyProtection="1">
      <alignment horizontal="right" vertical="top"/>
      <protection locked="0"/>
    </xf>
    <xf numFmtId="164" fontId="8" fillId="0" borderId="1" xfId="0" applyNumberFormat="1" applyFont="1" applyBorder="1" applyAlignment="1" applyProtection="1">
      <alignment horizontal="right" vertical="top"/>
      <protection locked="0"/>
    </xf>
    <xf numFmtId="171" fontId="8" fillId="0" borderId="1" xfId="0" applyNumberFormat="1" applyFont="1" applyBorder="1" applyAlignment="1" applyProtection="1">
      <alignment horizontal="right" vertical="top"/>
      <protection locked="0"/>
    </xf>
    <xf numFmtId="3" fontId="7" fillId="0" borderId="1" xfId="0" applyNumberFormat="1" applyFont="1" applyBorder="1" applyAlignment="1" applyProtection="1">
      <alignment horizontal="right" vertical="top"/>
      <protection locked="0"/>
    </xf>
    <xf numFmtId="164" fontId="7" fillId="0" borderId="1" xfId="0" applyNumberFormat="1" applyFont="1" applyBorder="1" applyAlignment="1" applyProtection="1">
      <alignment horizontal="right" vertical="top"/>
      <protection locked="0"/>
    </xf>
    <xf numFmtId="1" fontId="8" fillId="0" borderId="1" xfId="0" applyNumberFormat="1" applyFont="1" applyBorder="1" applyAlignment="1" applyProtection="1">
      <alignment horizontal="right" vertical="top"/>
      <protection locked="0"/>
    </xf>
    <xf numFmtId="1" fontId="7" fillId="0" borderId="1" xfId="0" applyNumberFormat="1" applyFont="1" applyBorder="1" applyAlignment="1" applyProtection="1">
      <alignment horizontal="right" vertical="top"/>
      <protection locked="0"/>
    </xf>
    <xf numFmtId="0" fontId="8" fillId="0" borderId="2" xfId="0" applyFont="1" applyBorder="1" applyAlignment="1" applyProtection="1">
      <alignment horizontal="left" vertical="top"/>
      <protection locked="0"/>
    </xf>
    <xf numFmtId="1" fontId="8" fillId="0" borderId="2" xfId="0" applyNumberFormat="1" applyFont="1" applyBorder="1" applyAlignment="1" applyProtection="1">
      <alignment horizontal="right" vertical="top"/>
      <protection locked="0"/>
    </xf>
    <xf numFmtId="171" fontId="8" fillId="0" borderId="2" xfId="0" applyNumberFormat="1" applyFont="1" applyBorder="1" applyAlignment="1" applyProtection="1">
      <alignment horizontal="right" vertical="top"/>
      <protection locked="0"/>
    </xf>
    <xf numFmtId="170" fontId="8" fillId="0" borderId="2" xfId="0" applyNumberFormat="1" applyFont="1" applyBorder="1" applyAlignment="1" applyProtection="1">
      <alignment horizontal="right" vertical="top"/>
      <protection locked="0"/>
    </xf>
    <xf numFmtId="0" fontId="6" fillId="2" borderId="4" xfId="0" applyFont="1" applyFill="1" applyBorder="1" applyAlignment="1" applyProtection="1">
      <alignment horizontal="left" vertical="top"/>
      <protection locked="0"/>
    </xf>
    <xf numFmtId="1" fontId="6" fillId="2" borderId="5" xfId="0" applyNumberFormat="1" applyFont="1" applyFill="1" applyBorder="1" applyAlignment="1" applyProtection="1">
      <alignment horizontal="right" vertical="top"/>
      <protection locked="0"/>
    </xf>
    <xf numFmtId="165" fontId="6" fillId="2" borderId="5" xfId="0" applyNumberFormat="1" applyFont="1" applyFill="1" applyBorder="1" applyAlignment="1" applyProtection="1">
      <alignment horizontal="right" vertical="top"/>
      <protection locked="0"/>
    </xf>
    <xf numFmtId="164" fontId="6" fillId="2" borderId="6" xfId="0" applyNumberFormat="1" applyFont="1" applyFill="1" applyBorder="1" applyAlignment="1" applyProtection="1">
      <alignment horizontal="righ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1" fontId="8" fillId="0" borderId="3" xfId="0" applyNumberFormat="1" applyFont="1" applyBorder="1" applyAlignment="1" applyProtection="1">
      <alignment horizontal="right" vertical="top"/>
      <protection locked="0"/>
    </xf>
    <xf numFmtId="166" fontId="8" fillId="0" borderId="3" xfId="0" applyNumberFormat="1" applyFont="1" applyBorder="1" applyAlignment="1" applyProtection="1">
      <alignment horizontal="right" vertical="top"/>
      <protection locked="0"/>
    </xf>
    <xf numFmtId="0" fontId="7" fillId="2" borderId="7" xfId="0" applyFont="1" applyFill="1" applyBorder="1" applyAlignment="1" applyProtection="1">
      <alignment horizontal="left" vertical="top"/>
      <protection locked="0"/>
    </xf>
    <xf numFmtId="0" fontId="7" fillId="2" borderId="8" xfId="0" applyFont="1" applyFill="1" applyBorder="1" applyAlignment="1" applyProtection="1">
      <alignment horizontal="left" vertical="top"/>
      <protection locked="0"/>
    </xf>
    <xf numFmtId="0" fontId="7" fillId="2" borderId="8" xfId="0" applyFont="1" applyFill="1" applyBorder="1" applyAlignment="1" applyProtection="1">
      <alignment horizontal="right" vertical="top" wrapText="1"/>
      <protection locked="0"/>
    </xf>
    <xf numFmtId="0" fontId="7" fillId="2" borderId="9" xfId="0" applyFont="1" applyFill="1" applyBorder="1" applyAlignment="1" applyProtection="1">
      <alignment horizontal="right" vertical="top" wrapText="1"/>
      <protection locked="0"/>
    </xf>
    <xf numFmtId="0" fontId="8" fillId="2" borderId="10" xfId="0" applyFont="1" applyFill="1" applyBorder="1" applyAlignment="1" applyProtection="1">
      <alignment horizontal="left" vertical="top"/>
      <protection locked="0"/>
    </xf>
    <xf numFmtId="1" fontId="8" fillId="2" borderId="1" xfId="0" applyNumberFormat="1" applyFont="1" applyFill="1" applyBorder="1" applyAlignment="1" applyProtection="1">
      <alignment horizontal="right" vertical="top"/>
      <protection locked="0"/>
    </xf>
    <xf numFmtId="172" fontId="8" fillId="2" borderId="1" xfId="0" applyNumberFormat="1" applyFont="1" applyFill="1" applyBorder="1" applyAlignment="1" applyProtection="1">
      <alignment horizontal="right" vertical="top"/>
      <protection locked="0"/>
    </xf>
    <xf numFmtId="165" fontId="8" fillId="2" borderId="11" xfId="0" applyNumberFormat="1" applyFont="1" applyFill="1" applyBorder="1" applyAlignment="1" applyProtection="1">
      <alignment horizontal="right" vertical="top"/>
      <protection locked="0"/>
    </xf>
    <xf numFmtId="173" fontId="8" fillId="2" borderId="1" xfId="0" applyNumberFormat="1" applyFont="1" applyFill="1" applyBorder="1" applyAlignment="1" applyProtection="1">
      <alignment horizontal="right" vertical="top"/>
      <protection locked="0"/>
    </xf>
    <xf numFmtId="166" fontId="8" fillId="2" borderId="11" xfId="0" applyNumberFormat="1" applyFont="1" applyFill="1" applyBorder="1" applyAlignment="1" applyProtection="1">
      <alignment horizontal="right" vertical="top"/>
      <protection locked="0"/>
    </xf>
    <xf numFmtId="174" fontId="8" fillId="2" borderId="1" xfId="0" applyNumberFormat="1" applyFont="1" applyFill="1" applyBorder="1" applyAlignment="1" applyProtection="1">
      <alignment horizontal="right" vertical="top"/>
      <protection locked="0"/>
    </xf>
    <xf numFmtId="168" fontId="8" fillId="2" borderId="11" xfId="0" applyNumberFormat="1" applyFont="1" applyFill="1" applyBorder="1" applyAlignment="1" applyProtection="1">
      <alignment horizontal="right" vertical="top"/>
      <protection locked="0"/>
    </xf>
    <xf numFmtId="175" fontId="8" fillId="2" borderId="1" xfId="0" applyNumberFormat="1" applyFont="1" applyFill="1" applyBorder="1" applyAlignment="1" applyProtection="1">
      <alignment horizontal="right" vertical="top"/>
      <protection locked="0"/>
    </xf>
    <xf numFmtId="171" fontId="8" fillId="2" borderId="11" xfId="0" applyNumberFormat="1" applyFont="1" applyFill="1" applyBorder="1" applyAlignment="1" applyProtection="1">
      <alignment horizontal="right" vertical="top"/>
      <protection locked="0"/>
    </xf>
    <xf numFmtId="167" fontId="8" fillId="2" borderId="11" xfId="0" applyNumberFormat="1" applyFont="1" applyFill="1" applyBorder="1" applyAlignment="1" applyProtection="1">
      <alignment horizontal="right" vertical="top"/>
      <protection locked="0"/>
    </xf>
    <xf numFmtId="0" fontId="7" fillId="2" borderId="12" xfId="0" applyFont="1" applyFill="1" applyBorder="1" applyAlignment="1" applyProtection="1">
      <alignment horizontal="left" vertical="top"/>
      <protection locked="0"/>
    </xf>
    <xf numFmtId="1" fontId="7" fillId="2" borderId="13" xfId="0" applyNumberFormat="1" applyFont="1" applyFill="1" applyBorder="1" applyAlignment="1" applyProtection="1">
      <alignment horizontal="right" vertical="top"/>
      <protection locked="0"/>
    </xf>
    <xf numFmtId="172" fontId="7" fillId="2" borderId="13" xfId="0" applyNumberFormat="1" applyFont="1" applyFill="1" applyBorder="1" applyAlignment="1" applyProtection="1">
      <alignment horizontal="right" vertical="top"/>
      <protection locked="0"/>
    </xf>
    <xf numFmtId="164" fontId="7" fillId="2" borderId="14" xfId="0" applyNumberFormat="1" applyFont="1" applyFill="1" applyBorder="1" applyAlignment="1" applyProtection="1">
      <alignment horizontal="right" vertical="top"/>
      <protection locked="0"/>
    </xf>
    <xf numFmtId="0" fontId="9" fillId="2" borderId="1" xfId="0" applyFont="1" applyFill="1" applyBorder="1"/>
    <xf numFmtId="4" fontId="9" fillId="2" borderId="1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0" fontId="2" fillId="0" borderId="10" xfId="0" applyFont="1" applyBorder="1"/>
    <xf numFmtId="4" fontId="9" fillId="2" borderId="11" xfId="0" applyNumberFormat="1" applyFont="1" applyFill="1" applyBorder="1"/>
    <xf numFmtId="0" fontId="2" fillId="0" borderId="15" xfId="0" applyFont="1" applyBorder="1"/>
    <xf numFmtId="0" fontId="2" fillId="0" borderId="0" xfId="0" applyFont="1" applyBorder="1"/>
    <xf numFmtId="4" fontId="2" fillId="0" borderId="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0" fontId="2" fillId="0" borderId="12" xfId="0" applyFont="1" applyBorder="1"/>
    <xf numFmtId="3" fontId="2" fillId="0" borderId="13" xfId="0" applyNumberFormat="1" applyFont="1" applyBorder="1"/>
    <xf numFmtId="4" fontId="2" fillId="0" borderId="13" xfId="0" applyNumberFormat="1" applyFont="1" applyBorder="1"/>
    <xf numFmtId="4" fontId="2" fillId="0" borderId="14" xfId="0" applyNumberFormat="1" applyFont="1" applyBorder="1"/>
    <xf numFmtId="0" fontId="2" fillId="0" borderId="9" xfId="0" applyFont="1" applyBorder="1"/>
    <xf numFmtId="0" fontId="10" fillId="2" borderId="15" xfId="0" applyFont="1" applyFill="1" applyBorder="1"/>
    <xf numFmtId="0" fontId="10" fillId="2" borderId="0" xfId="0" applyFont="1" applyFill="1" applyBorder="1"/>
    <xf numFmtId="0" fontId="10" fillId="2" borderId="16" xfId="0" applyFont="1" applyFill="1" applyBorder="1"/>
    <xf numFmtId="0" fontId="2" fillId="0" borderId="11" xfId="0" applyFont="1" applyBorder="1"/>
    <xf numFmtId="0" fontId="2" fillId="0" borderId="16" xfId="0" applyFont="1" applyBorder="1"/>
    <xf numFmtId="0" fontId="2" fillId="0" borderId="13" xfId="0" applyFont="1" applyBorder="1"/>
    <xf numFmtId="4" fontId="9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83</xdr:row>
      <xdr:rowOff>133349</xdr:rowOff>
    </xdr:from>
    <xdr:to>
      <xdr:col>8</xdr:col>
      <xdr:colOff>809625</xdr:colOff>
      <xdr:row>86</xdr:row>
      <xdr:rowOff>6857</xdr:rowOff>
    </xdr:to>
    <xdr:sp macro="" textlink="">
      <xdr:nvSpPr>
        <xdr:cNvPr id="2" name="Стрелка вниз 1"/>
        <xdr:cNvSpPr/>
      </xdr:nvSpPr>
      <xdr:spPr>
        <a:xfrm>
          <a:off x="4162425" y="14382749"/>
          <a:ext cx="3486150" cy="3592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190500</xdr:colOff>
      <xdr:row>83</xdr:row>
      <xdr:rowOff>142874</xdr:rowOff>
    </xdr:from>
    <xdr:to>
      <xdr:col>4</xdr:col>
      <xdr:colOff>200025</xdr:colOff>
      <xdr:row>86</xdr:row>
      <xdr:rowOff>16382</xdr:rowOff>
    </xdr:to>
    <xdr:sp macro="" textlink="">
      <xdr:nvSpPr>
        <xdr:cNvPr id="3" name="Стрелка вниз 2"/>
        <xdr:cNvSpPr/>
      </xdr:nvSpPr>
      <xdr:spPr>
        <a:xfrm>
          <a:off x="190500" y="14392274"/>
          <a:ext cx="3486150" cy="3592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1498226</xdr:colOff>
      <xdr:row>147</xdr:row>
      <xdr:rowOff>7844</xdr:rowOff>
    </xdr:from>
    <xdr:to>
      <xdr:col>1</xdr:col>
      <xdr:colOff>246529</xdr:colOff>
      <xdr:row>155</xdr:row>
      <xdr:rowOff>160244</xdr:rowOff>
    </xdr:to>
    <xdr:sp macro="" textlink="">
      <xdr:nvSpPr>
        <xdr:cNvPr id="2" name="Стрелка вниз 1"/>
        <xdr:cNvSpPr/>
      </xdr:nvSpPr>
      <xdr:spPr>
        <a:xfrm>
          <a:off x="1498226" y="28605256"/>
          <a:ext cx="619685" cy="1676400"/>
        </a:xfrm>
        <a:prstGeom prst="down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1143000</xdr:colOff>
      <xdr:row>147</xdr:row>
      <xdr:rowOff>28575</xdr:rowOff>
    </xdr:from>
    <xdr:to>
      <xdr:col>6</xdr:col>
      <xdr:colOff>409575</xdr:colOff>
      <xdr:row>155</xdr:row>
      <xdr:rowOff>180975</xdr:rowOff>
    </xdr:to>
    <xdr:sp macro="" textlink="">
      <xdr:nvSpPr>
        <xdr:cNvPr id="3" name="Стрелка вниз 2"/>
        <xdr:cNvSpPr/>
      </xdr:nvSpPr>
      <xdr:spPr>
        <a:xfrm>
          <a:off x="6943725" y="28622625"/>
          <a:ext cx="647700" cy="1676400"/>
        </a:xfrm>
        <a:prstGeom prst="down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opLeftCell="A70" workbookViewId="0">
      <selection activeCell="K78" sqref="K78"/>
    </sheetView>
  </sheetViews>
  <sheetFormatPr defaultRowHeight="12.75" x14ac:dyDescent="0.2"/>
  <cols>
    <col min="1" max="1" width="19.140625" style="1" customWidth="1"/>
    <col min="2" max="2" width="9.85546875" style="1" bestFit="1" customWidth="1"/>
    <col min="3" max="3" width="12.42578125" style="20" bestFit="1" customWidth="1"/>
    <col min="4" max="4" width="13.42578125" style="20" bestFit="1" customWidth="1"/>
    <col min="5" max="5" width="9.140625" style="1"/>
    <col min="6" max="6" width="20.85546875" style="1" customWidth="1"/>
    <col min="7" max="7" width="7.7109375" style="1" bestFit="1" customWidth="1"/>
    <col min="8" max="8" width="12.7109375" style="1" bestFit="1" customWidth="1"/>
    <col min="9" max="9" width="13.85546875" style="1" bestFit="1" customWidth="1"/>
    <col min="10" max="10" width="9.140625" style="1"/>
    <col min="11" max="11" width="12.42578125" style="1" customWidth="1"/>
    <col min="12" max="16384" width="9.140625" style="1"/>
  </cols>
  <sheetData>
    <row r="1" spans="1:11" x14ac:dyDescent="0.2">
      <c r="A1" s="22" t="s">
        <v>26</v>
      </c>
      <c r="B1" s="22"/>
      <c r="C1" s="22"/>
      <c r="D1" s="22"/>
      <c r="E1" s="22"/>
      <c r="F1" s="22" t="s">
        <v>27</v>
      </c>
      <c r="G1" s="22"/>
      <c r="H1" s="22"/>
      <c r="I1" s="22"/>
    </row>
    <row r="2" spans="1:11" x14ac:dyDescent="0.2">
      <c r="A2" s="17">
        <v>41275</v>
      </c>
      <c r="B2" s="3"/>
      <c r="C2" s="18"/>
      <c r="D2" s="18"/>
      <c r="E2" s="3"/>
      <c r="F2" s="3"/>
      <c r="G2" s="3"/>
      <c r="H2" s="3"/>
      <c r="I2" s="3"/>
    </row>
    <row r="3" spans="1:11" ht="38.25" x14ac:dyDescent="0.2">
      <c r="A3" s="4" t="s">
        <v>0</v>
      </c>
      <c r="B3" s="4" t="s">
        <v>1</v>
      </c>
      <c r="C3" s="19" t="s">
        <v>2</v>
      </c>
      <c r="D3" s="19" t="s">
        <v>3</v>
      </c>
      <c r="F3" s="5" t="s">
        <v>20</v>
      </c>
      <c r="G3" s="6" t="s">
        <v>21</v>
      </c>
      <c r="H3" s="6" t="s">
        <v>22</v>
      </c>
      <c r="I3" s="6" t="s">
        <v>23</v>
      </c>
      <c r="K3" s="21" t="s">
        <v>30</v>
      </c>
    </row>
    <row r="4" spans="1:11" x14ac:dyDescent="0.2">
      <c r="A4" s="4" t="s">
        <v>4</v>
      </c>
      <c r="B4" s="4">
        <v>541</v>
      </c>
      <c r="C4" s="19">
        <v>456796.09</v>
      </c>
      <c r="D4" s="19">
        <v>503170</v>
      </c>
      <c r="F4" s="7" t="s">
        <v>24</v>
      </c>
      <c r="G4" s="8">
        <v>541</v>
      </c>
      <c r="H4" s="9">
        <v>456796.08</v>
      </c>
      <c r="I4" s="9">
        <v>503170</v>
      </c>
      <c r="K4" s="20">
        <f>C4-H4</f>
        <v>1.0000000009313226E-2</v>
      </c>
    </row>
    <row r="5" spans="1:11" x14ac:dyDescent="0.2">
      <c r="A5" s="4" t="s">
        <v>5</v>
      </c>
      <c r="B5" s="4">
        <v>34005</v>
      </c>
      <c r="C5" s="19">
        <v>23493746.079999998</v>
      </c>
      <c r="D5" s="19">
        <v>51960382.840000004</v>
      </c>
      <c r="F5" s="7" t="s">
        <v>5</v>
      </c>
      <c r="G5" s="8">
        <v>34005</v>
      </c>
      <c r="H5" s="10">
        <v>23493734.109999999</v>
      </c>
      <c r="I5" s="10">
        <v>51960382.840000004</v>
      </c>
      <c r="K5" s="20">
        <f t="shared" ref="K5:K68" si="0">C5-H5</f>
        <v>11.969999998807907</v>
      </c>
    </row>
    <row r="6" spans="1:11" x14ac:dyDescent="0.2">
      <c r="A6" s="4" t="s">
        <v>6</v>
      </c>
      <c r="B6" s="4">
        <v>14398</v>
      </c>
      <c r="C6" s="19">
        <v>10082223.75</v>
      </c>
      <c r="D6" s="19">
        <v>18505138</v>
      </c>
      <c r="F6" s="7" t="s">
        <v>6</v>
      </c>
      <c r="G6" s="8">
        <v>14398</v>
      </c>
      <c r="H6" s="10">
        <v>10082222.789999999</v>
      </c>
      <c r="I6" s="10">
        <v>18505138</v>
      </c>
      <c r="K6" s="20">
        <f t="shared" si="0"/>
        <v>0.96000000089406967</v>
      </c>
    </row>
    <row r="7" spans="1:11" x14ac:dyDescent="0.2">
      <c r="A7" s="4" t="s">
        <v>7</v>
      </c>
      <c r="B7" s="4">
        <v>2316</v>
      </c>
      <c r="C7" s="19">
        <v>3359577.29</v>
      </c>
      <c r="D7" s="19">
        <v>6098710</v>
      </c>
      <c r="F7" s="7" t="s">
        <v>7</v>
      </c>
      <c r="G7" s="8">
        <v>2316</v>
      </c>
      <c r="H7" s="11">
        <v>3359577.18</v>
      </c>
      <c r="I7" s="11">
        <v>6098710</v>
      </c>
      <c r="K7" s="20">
        <f t="shared" si="0"/>
        <v>0.10999999986961484</v>
      </c>
    </row>
    <row r="8" spans="1:11" x14ac:dyDescent="0.2">
      <c r="A8" s="4" t="s">
        <v>8</v>
      </c>
      <c r="B8" s="4">
        <v>1168</v>
      </c>
      <c r="C8" s="19">
        <v>2651722.48</v>
      </c>
      <c r="D8" s="19">
        <v>5918440</v>
      </c>
      <c r="F8" s="7" t="s">
        <v>8</v>
      </c>
      <c r="G8" s="8">
        <v>1168</v>
      </c>
      <c r="H8" s="11">
        <v>2651721.88</v>
      </c>
      <c r="I8" s="11">
        <v>5918440</v>
      </c>
      <c r="K8" s="20">
        <f t="shared" si="0"/>
        <v>0.60000000009313226</v>
      </c>
    </row>
    <row r="9" spans="1:11" x14ac:dyDescent="0.2">
      <c r="A9" s="4" t="s">
        <v>9</v>
      </c>
      <c r="B9" s="4">
        <v>8458</v>
      </c>
      <c r="C9" s="19">
        <v>3600678.65</v>
      </c>
      <c r="D9" s="19">
        <v>5941275</v>
      </c>
      <c r="F9" s="7" t="s">
        <v>9</v>
      </c>
      <c r="G9" s="8">
        <v>8458</v>
      </c>
      <c r="H9" s="11">
        <v>3600677.66</v>
      </c>
      <c r="I9" s="11">
        <v>5941275</v>
      </c>
      <c r="K9" s="20">
        <f t="shared" si="0"/>
        <v>0.98999999975785613</v>
      </c>
    </row>
    <row r="10" spans="1:11" x14ac:dyDescent="0.2">
      <c r="A10" s="4" t="s">
        <v>10</v>
      </c>
      <c r="B10" s="4">
        <v>8400</v>
      </c>
      <c r="C10" s="19">
        <v>392028</v>
      </c>
      <c r="D10" s="19">
        <v>84</v>
      </c>
      <c r="F10" s="7" t="s">
        <v>10</v>
      </c>
      <c r="G10" s="8">
        <v>8400</v>
      </c>
      <c r="H10" s="9">
        <v>392019.6</v>
      </c>
      <c r="I10" s="12">
        <v>84</v>
      </c>
      <c r="K10" s="20">
        <f t="shared" si="0"/>
        <v>8.4000000000232831</v>
      </c>
    </row>
    <row r="11" spans="1:11" x14ac:dyDescent="0.2">
      <c r="A11" s="4" t="s">
        <v>11</v>
      </c>
      <c r="B11" s="4">
        <v>21899</v>
      </c>
      <c r="C11" s="19">
        <v>9150516.6099999994</v>
      </c>
      <c r="D11" s="19">
        <v>21174091.25</v>
      </c>
      <c r="F11" s="7" t="s">
        <v>11</v>
      </c>
      <c r="G11" s="8">
        <v>21899</v>
      </c>
      <c r="H11" s="11">
        <v>9150518.5099999998</v>
      </c>
      <c r="I11" s="10">
        <v>21174091.25</v>
      </c>
      <c r="K11" s="20">
        <f t="shared" si="0"/>
        <v>-1.900000000372529</v>
      </c>
    </row>
    <row r="12" spans="1:11" x14ac:dyDescent="0.2">
      <c r="A12" s="4" t="s">
        <v>12</v>
      </c>
      <c r="B12" s="4">
        <v>553</v>
      </c>
      <c r="C12" s="19">
        <v>375480.4</v>
      </c>
      <c r="D12" s="19">
        <v>826610.04</v>
      </c>
      <c r="F12" s="7" t="s">
        <v>12</v>
      </c>
      <c r="G12" s="8">
        <v>553</v>
      </c>
      <c r="H12" s="9">
        <v>375480.03</v>
      </c>
      <c r="I12" s="9">
        <v>826610.04</v>
      </c>
      <c r="K12" s="20">
        <f t="shared" si="0"/>
        <v>0.36999999999534339</v>
      </c>
    </row>
    <row r="13" spans="1:11" x14ac:dyDescent="0.2">
      <c r="A13" s="4" t="s">
        <v>13</v>
      </c>
      <c r="B13" s="4">
        <v>271</v>
      </c>
      <c r="C13" s="19">
        <v>87535.26</v>
      </c>
      <c r="D13" s="19">
        <v>183400</v>
      </c>
      <c r="F13" s="7" t="s">
        <v>13</v>
      </c>
      <c r="G13" s="8">
        <v>271</v>
      </c>
      <c r="H13" s="13">
        <v>87535.32</v>
      </c>
      <c r="I13" s="9">
        <v>183400</v>
      </c>
      <c r="K13" s="20">
        <f t="shared" si="0"/>
        <v>-6.0000000012223609E-2</v>
      </c>
    </row>
    <row r="14" spans="1:11" x14ac:dyDescent="0.2">
      <c r="A14" s="4" t="s">
        <v>14</v>
      </c>
      <c r="B14" s="4">
        <v>31259</v>
      </c>
      <c r="C14" s="19">
        <v>3290563.44</v>
      </c>
      <c r="D14" s="19">
        <v>6637844</v>
      </c>
      <c r="F14" s="7" t="s">
        <v>14</v>
      </c>
      <c r="G14" s="8">
        <v>31259</v>
      </c>
      <c r="H14" s="11">
        <v>3290551.64</v>
      </c>
      <c r="I14" s="11">
        <v>6637844</v>
      </c>
      <c r="K14" s="20">
        <f t="shared" si="0"/>
        <v>11.799999999813735</v>
      </c>
    </row>
    <row r="15" spans="1:11" x14ac:dyDescent="0.2">
      <c r="A15" s="4" t="s">
        <v>15</v>
      </c>
      <c r="B15" s="4">
        <v>130</v>
      </c>
      <c r="C15" s="19">
        <v>76136.77</v>
      </c>
      <c r="D15" s="19">
        <v>130000</v>
      </c>
      <c r="F15" s="7" t="s">
        <v>15</v>
      </c>
      <c r="G15" s="8">
        <v>130</v>
      </c>
      <c r="H15" s="13">
        <v>76136.47</v>
      </c>
      <c r="I15" s="9">
        <v>130000</v>
      </c>
      <c r="K15" s="20">
        <f t="shared" si="0"/>
        <v>0.30000000000291038</v>
      </c>
    </row>
    <row r="16" spans="1:11" x14ac:dyDescent="0.2">
      <c r="A16" s="4" t="s">
        <v>16</v>
      </c>
      <c r="B16" s="4">
        <v>11</v>
      </c>
      <c r="C16" s="19">
        <v>10486.56</v>
      </c>
      <c r="D16" s="19">
        <v>24050</v>
      </c>
      <c r="F16" s="7" t="s">
        <v>16</v>
      </c>
      <c r="G16" s="8">
        <v>11</v>
      </c>
      <c r="H16" s="13">
        <v>10486.57</v>
      </c>
      <c r="I16" s="13">
        <v>24050</v>
      </c>
      <c r="K16" s="20">
        <f t="shared" si="0"/>
        <v>-1.0000000000218279E-2</v>
      </c>
    </row>
    <row r="17" spans="1:11" x14ac:dyDescent="0.2">
      <c r="A17" s="4" t="s">
        <v>17</v>
      </c>
      <c r="B17" s="4">
        <v>10470</v>
      </c>
      <c r="C17" s="19">
        <v>691751.55</v>
      </c>
      <c r="D17" s="19">
        <v>1830462</v>
      </c>
      <c r="F17" s="7" t="s">
        <v>17</v>
      </c>
      <c r="G17" s="8">
        <v>10470</v>
      </c>
      <c r="H17" s="9">
        <v>691745.2</v>
      </c>
      <c r="I17" s="11">
        <v>1830462</v>
      </c>
      <c r="K17" s="20">
        <f t="shared" si="0"/>
        <v>6.3500000000931323</v>
      </c>
    </row>
    <row r="18" spans="1:11" x14ac:dyDescent="0.2">
      <c r="A18" s="4" t="s">
        <v>18</v>
      </c>
      <c r="B18" s="4">
        <v>145</v>
      </c>
      <c r="C18" s="19">
        <v>84560.23</v>
      </c>
      <c r="D18" s="19">
        <v>167980</v>
      </c>
      <c r="F18" s="7" t="s">
        <v>18</v>
      </c>
      <c r="G18" s="8">
        <v>145</v>
      </c>
      <c r="H18" s="13">
        <v>84560.25</v>
      </c>
      <c r="I18" s="9">
        <v>167980</v>
      </c>
      <c r="K18" s="20">
        <f t="shared" si="0"/>
        <v>-2.0000000004074536E-2</v>
      </c>
    </row>
    <row r="19" spans="1:11" x14ac:dyDescent="0.2">
      <c r="A19" s="4" t="s">
        <v>19</v>
      </c>
      <c r="B19" s="4">
        <v>43845</v>
      </c>
      <c r="C19" s="19">
        <v>33772968.509999998</v>
      </c>
      <c r="D19" s="19">
        <v>69638909</v>
      </c>
      <c r="F19" s="7" t="s">
        <v>19</v>
      </c>
      <c r="G19" s="8">
        <v>43845</v>
      </c>
      <c r="H19" s="10">
        <v>33772965.539999999</v>
      </c>
      <c r="I19" s="10">
        <v>69638909</v>
      </c>
      <c r="K19" s="20">
        <f t="shared" si="0"/>
        <v>2.9699999988079071</v>
      </c>
    </row>
    <row r="20" spans="1:11" x14ac:dyDescent="0.2">
      <c r="A20" s="5" t="s">
        <v>25</v>
      </c>
      <c r="B20" s="4">
        <f t="shared" ref="B20:D20" si="1">SUM(B4:B19)</f>
        <v>177869</v>
      </c>
      <c r="C20" s="19">
        <f t="shared" si="1"/>
        <v>91576771.669999987</v>
      </c>
      <c r="D20" s="19">
        <f t="shared" si="1"/>
        <v>189540546.13</v>
      </c>
      <c r="F20" s="5" t="s">
        <v>25</v>
      </c>
      <c r="G20" s="14">
        <v>177869</v>
      </c>
      <c r="H20" s="15">
        <v>91576728.819999993</v>
      </c>
      <c r="I20" s="16">
        <v>189540546.13</v>
      </c>
      <c r="K20" s="20">
        <f t="shared" si="0"/>
        <v>42.849999994039536</v>
      </c>
    </row>
    <row r="21" spans="1:11" x14ac:dyDescent="0.2">
      <c r="K21" s="20"/>
    </row>
    <row r="22" spans="1:11" x14ac:dyDescent="0.2">
      <c r="A22" s="17">
        <v>41276</v>
      </c>
      <c r="B22" s="3"/>
      <c r="C22" s="18"/>
      <c r="D22" s="18"/>
      <c r="E22" s="3"/>
      <c r="F22" s="3"/>
      <c r="G22" s="3"/>
      <c r="H22" s="3"/>
      <c r="I22" s="3"/>
      <c r="K22" s="20"/>
    </row>
    <row r="23" spans="1:11" ht="25.5" x14ac:dyDescent="0.2">
      <c r="A23" s="4" t="s">
        <v>0</v>
      </c>
      <c r="B23" s="4" t="s">
        <v>1</v>
      </c>
      <c r="C23" s="19" t="s">
        <v>2</v>
      </c>
      <c r="D23" s="19" t="s">
        <v>3</v>
      </c>
      <c r="F23" s="5" t="s">
        <v>20</v>
      </c>
      <c r="G23" s="6" t="s">
        <v>28</v>
      </c>
      <c r="H23" s="6" t="s">
        <v>22</v>
      </c>
      <c r="I23" s="6" t="s">
        <v>23</v>
      </c>
      <c r="K23" s="20"/>
    </row>
    <row r="24" spans="1:11" x14ac:dyDescent="0.2">
      <c r="A24" s="4" t="s">
        <v>4</v>
      </c>
      <c r="B24" s="4">
        <v>412</v>
      </c>
      <c r="C24" s="19">
        <v>433392.77</v>
      </c>
      <c r="D24" s="19">
        <v>471720</v>
      </c>
      <c r="F24" s="7" t="s">
        <v>24</v>
      </c>
      <c r="G24" s="8">
        <v>412</v>
      </c>
      <c r="H24" s="9">
        <v>433392.76</v>
      </c>
      <c r="I24" s="9">
        <v>471720</v>
      </c>
      <c r="K24" s="20">
        <f t="shared" si="0"/>
        <v>1.0000000009313226E-2</v>
      </c>
    </row>
    <row r="25" spans="1:11" x14ac:dyDescent="0.2">
      <c r="A25" s="4" t="s">
        <v>5</v>
      </c>
      <c r="B25" s="4">
        <v>34801</v>
      </c>
      <c r="C25" s="19">
        <v>23751560.539999999</v>
      </c>
      <c r="D25" s="19">
        <v>52533792.840000004</v>
      </c>
      <c r="F25" s="7" t="s">
        <v>5</v>
      </c>
      <c r="G25" s="8">
        <v>34801</v>
      </c>
      <c r="H25" s="10">
        <v>23751548.25</v>
      </c>
      <c r="I25" s="10">
        <v>52533792.840000004</v>
      </c>
      <c r="K25" s="20">
        <f t="shared" si="0"/>
        <v>12.28999999910593</v>
      </c>
    </row>
    <row r="26" spans="1:11" x14ac:dyDescent="0.2">
      <c r="A26" s="4" t="s">
        <v>6</v>
      </c>
      <c r="B26" s="4">
        <v>14298</v>
      </c>
      <c r="C26" s="19">
        <v>9847831.3100000005</v>
      </c>
      <c r="D26" s="19">
        <v>18090522</v>
      </c>
      <c r="F26" s="7" t="s">
        <v>6</v>
      </c>
      <c r="G26" s="8">
        <v>14298</v>
      </c>
      <c r="H26" s="11">
        <v>9847830.4700000007</v>
      </c>
      <c r="I26" s="10">
        <v>18090522</v>
      </c>
      <c r="K26" s="20">
        <f t="shared" si="0"/>
        <v>0.83999999985098839</v>
      </c>
    </row>
    <row r="27" spans="1:11" x14ac:dyDescent="0.2">
      <c r="A27" s="4" t="s">
        <v>7</v>
      </c>
      <c r="B27" s="4">
        <v>2246</v>
      </c>
      <c r="C27" s="19">
        <v>3282554.72</v>
      </c>
      <c r="D27" s="19">
        <v>5962860</v>
      </c>
      <c r="F27" s="7" t="s">
        <v>7</v>
      </c>
      <c r="G27" s="8">
        <v>2246</v>
      </c>
      <c r="H27" s="11">
        <v>3282554.61</v>
      </c>
      <c r="I27" s="11">
        <v>5962860</v>
      </c>
      <c r="K27" s="20">
        <f t="shared" si="0"/>
        <v>0.11000000033527613</v>
      </c>
    </row>
    <row r="28" spans="1:11" x14ac:dyDescent="0.2">
      <c r="A28" s="4" t="s">
        <v>8</v>
      </c>
      <c r="B28" s="4">
        <v>1180</v>
      </c>
      <c r="C28" s="19">
        <v>2717454.97</v>
      </c>
      <c r="D28" s="19">
        <v>6067340</v>
      </c>
      <c r="F28" s="7" t="s">
        <v>8</v>
      </c>
      <c r="G28" s="8">
        <v>1180</v>
      </c>
      <c r="H28" s="11">
        <v>2717454.38</v>
      </c>
      <c r="I28" s="11">
        <v>6067340</v>
      </c>
      <c r="K28" s="20">
        <f t="shared" si="0"/>
        <v>0.59000000031664968</v>
      </c>
    </row>
    <row r="29" spans="1:11" x14ac:dyDescent="0.2">
      <c r="A29" s="4" t="s">
        <v>9</v>
      </c>
      <c r="B29" s="4">
        <v>8277</v>
      </c>
      <c r="C29" s="19">
        <v>3571128.65</v>
      </c>
      <c r="D29" s="19">
        <v>5887470</v>
      </c>
      <c r="F29" s="7" t="s">
        <v>9</v>
      </c>
      <c r="G29" s="8">
        <v>8277</v>
      </c>
      <c r="H29" s="11">
        <v>3571127.66</v>
      </c>
      <c r="I29" s="11">
        <v>5887470</v>
      </c>
      <c r="K29" s="20">
        <f t="shared" si="0"/>
        <v>0.98999999975785613</v>
      </c>
    </row>
    <row r="30" spans="1:11" x14ac:dyDescent="0.2">
      <c r="A30" s="4" t="s">
        <v>10</v>
      </c>
      <c r="B30" s="4">
        <v>8400</v>
      </c>
      <c r="C30" s="19">
        <v>392028</v>
      </c>
      <c r="D30" s="19">
        <v>84</v>
      </c>
      <c r="F30" s="7" t="s">
        <v>10</v>
      </c>
      <c r="G30" s="8">
        <v>8400</v>
      </c>
      <c r="H30" s="9">
        <v>392019.6</v>
      </c>
      <c r="I30" s="12">
        <v>84</v>
      </c>
      <c r="K30" s="20">
        <f t="shared" si="0"/>
        <v>8.4000000000232831</v>
      </c>
    </row>
    <row r="31" spans="1:11" x14ac:dyDescent="0.2">
      <c r="A31" s="4" t="s">
        <v>11</v>
      </c>
      <c r="B31" s="4">
        <v>20523</v>
      </c>
      <c r="C31" s="19">
        <v>8758464.0199999996</v>
      </c>
      <c r="D31" s="19">
        <v>20287141.25</v>
      </c>
      <c r="F31" s="7" t="s">
        <v>11</v>
      </c>
      <c r="G31" s="8">
        <v>20523</v>
      </c>
      <c r="H31" s="11">
        <v>8758466.3499999996</v>
      </c>
      <c r="I31" s="10">
        <v>20287141.25</v>
      </c>
      <c r="K31" s="20">
        <f t="shared" si="0"/>
        <v>-2.3300000000745058</v>
      </c>
    </row>
    <row r="32" spans="1:11" x14ac:dyDescent="0.2">
      <c r="A32" s="4" t="s">
        <v>12</v>
      </c>
      <c r="B32" s="4">
        <v>553</v>
      </c>
      <c r="C32" s="19">
        <v>375480.4</v>
      </c>
      <c r="D32" s="19">
        <v>826610.04</v>
      </c>
      <c r="F32" s="7" t="s">
        <v>12</v>
      </c>
      <c r="G32" s="8">
        <v>553</v>
      </c>
      <c r="H32" s="9">
        <v>375480.03</v>
      </c>
      <c r="I32" s="9">
        <v>826610.04</v>
      </c>
      <c r="K32" s="20">
        <f t="shared" si="0"/>
        <v>0.36999999999534339</v>
      </c>
    </row>
    <row r="33" spans="1:11" x14ac:dyDescent="0.2">
      <c r="A33" s="4" t="s">
        <v>13</v>
      </c>
      <c r="B33" s="4">
        <v>271</v>
      </c>
      <c r="C33" s="19">
        <v>87535.26</v>
      </c>
      <c r="D33" s="19">
        <v>183400</v>
      </c>
      <c r="F33" s="7" t="s">
        <v>13</v>
      </c>
      <c r="G33" s="8">
        <v>271</v>
      </c>
      <c r="H33" s="13">
        <v>87535.32</v>
      </c>
      <c r="I33" s="9">
        <v>183400</v>
      </c>
      <c r="K33" s="20">
        <f t="shared" si="0"/>
        <v>-6.0000000012223609E-2</v>
      </c>
    </row>
    <row r="34" spans="1:11" x14ac:dyDescent="0.2">
      <c r="A34" s="4" t="s">
        <v>14</v>
      </c>
      <c r="B34" s="4">
        <v>30462</v>
      </c>
      <c r="C34" s="19">
        <v>3220236.84</v>
      </c>
      <c r="D34" s="19">
        <v>6497544</v>
      </c>
      <c r="F34" s="7" t="s">
        <v>14</v>
      </c>
      <c r="G34" s="8">
        <v>30462</v>
      </c>
      <c r="H34" s="11">
        <v>3220225.52</v>
      </c>
      <c r="I34" s="11">
        <v>6497544</v>
      </c>
      <c r="K34" s="20">
        <f t="shared" si="0"/>
        <v>11.319999999832362</v>
      </c>
    </row>
    <row r="35" spans="1:11" x14ac:dyDescent="0.2">
      <c r="A35" s="4" t="s">
        <v>15</v>
      </c>
      <c r="B35" s="4">
        <v>130</v>
      </c>
      <c r="C35" s="19">
        <v>76136.77</v>
      </c>
      <c r="D35" s="19">
        <v>130000</v>
      </c>
      <c r="F35" s="7" t="s">
        <v>15</v>
      </c>
      <c r="G35" s="8">
        <v>130</v>
      </c>
      <c r="H35" s="13">
        <v>76136.47</v>
      </c>
      <c r="I35" s="9">
        <v>130000</v>
      </c>
      <c r="K35" s="20">
        <f t="shared" si="0"/>
        <v>0.30000000000291038</v>
      </c>
    </row>
    <row r="36" spans="1:11" x14ac:dyDescent="0.2">
      <c r="A36" s="4" t="s">
        <v>16</v>
      </c>
      <c r="B36" s="4">
        <v>11</v>
      </c>
      <c r="C36" s="19">
        <v>10486.56</v>
      </c>
      <c r="D36" s="19">
        <v>24050</v>
      </c>
      <c r="F36" s="7" t="s">
        <v>16</v>
      </c>
      <c r="G36" s="8">
        <v>11</v>
      </c>
      <c r="H36" s="13">
        <v>10486.57</v>
      </c>
      <c r="I36" s="13">
        <v>24050</v>
      </c>
      <c r="K36" s="20">
        <f t="shared" si="0"/>
        <v>-1.0000000000218279E-2</v>
      </c>
    </row>
    <row r="37" spans="1:11" x14ac:dyDescent="0.2">
      <c r="A37" s="4" t="s">
        <v>17</v>
      </c>
      <c r="B37" s="4">
        <v>10327</v>
      </c>
      <c r="C37" s="19">
        <v>651716.96</v>
      </c>
      <c r="D37" s="19">
        <v>1711331</v>
      </c>
      <c r="F37" s="7" t="s">
        <v>17</v>
      </c>
      <c r="G37" s="8">
        <v>10327</v>
      </c>
      <c r="H37" s="9">
        <v>651709.88</v>
      </c>
      <c r="I37" s="11">
        <v>1711331</v>
      </c>
      <c r="K37" s="20">
        <f t="shared" si="0"/>
        <v>7.0799999999580905</v>
      </c>
    </row>
    <row r="38" spans="1:11" x14ac:dyDescent="0.2">
      <c r="A38" s="4" t="s">
        <v>18</v>
      </c>
      <c r="B38" s="4">
        <v>145</v>
      </c>
      <c r="C38" s="19">
        <v>84560.23</v>
      </c>
      <c r="D38" s="19">
        <v>167980</v>
      </c>
      <c r="F38" s="7" t="s">
        <v>18</v>
      </c>
      <c r="G38" s="8">
        <v>145</v>
      </c>
      <c r="H38" s="13">
        <v>84560.25</v>
      </c>
      <c r="I38" s="9">
        <v>167980</v>
      </c>
      <c r="K38" s="20">
        <f t="shared" si="0"/>
        <v>-2.0000000004074536E-2</v>
      </c>
    </row>
    <row r="39" spans="1:11" x14ac:dyDescent="0.2">
      <c r="A39" s="4" t="s">
        <v>19</v>
      </c>
      <c r="B39" s="4">
        <v>43025</v>
      </c>
      <c r="C39" s="19">
        <v>33062800.870000001</v>
      </c>
      <c r="D39" s="19">
        <v>68266039</v>
      </c>
      <c r="F39" s="7" t="s">
        <v>19</v>
      </c>
      <c r="G39" s="8">
        <v>43025</v>
      </c>
      <c r="H39" s="10">
        <v>33062797.859999999</v>
      </c>
      <c r="I39" s="10">
        <v>68266039</v>
      </c>
      <c r="K39" s="20">
        <f t="shared" si="0"/>
        <v>3.0100000016391277</v>
      </c>
    </row>
    <row r="40" spans="1:11" x14ac:dyDescent="0.2">
      <c r="A40" s="5" t="s">
        <v>25</v>
      </c>
      <c r="B40" s="4">
        <f t="shared" ref="B40:D40" si="2">SUM(B24:B39)</f>
        <v>175061</v>
      </c>
      <c r="C40" s="19">
        <f t="shared" si="2"/>
        <v>90323368.86999999</v>
      </c>
      <c r="D40" s="19">
        <f t="shared" si="2"/>
        <v>187107884.13</v>
      </c>
      <c r="F40" s="5" t="s">
        <v>25</v>
      </c>
      <c r="G40" s="14">
        <v>175061</v>
      </c>
      <c r="H40" s="15">
        <v>90323325.969999999</v>
      </c>
      <c r="I40" s="16">
        <v>187107884.13</v>
      </c>
      <c r="K40" s="20">
        <f t="shared" si="0"/>
        <v>42.899999991059303</v>
      </c>
    </row>
    <row r="41" spans="1:11" x14ac:dyDescent="0.2">
      <c r="K41" s="20"/>
    </row>
    <row r="42" spans="1:11" x14ac:dyDescent="0.2">
      <c r="K42" s="20"/>
    </row>
    <row r="43" spans="1:11" x14ac:dyDescent="0.2">
      <c r="A43" s="17">
        <v>41279</v>
      </c>
      <c r="B43" s="3"/>
      <c r="C43" s="18"/>
      <c r="D43" s="18"/>
      <c r="E43" s="3"/>
      <c r="F43" s="3"/>
      <c r="G43" s="3"/>
      <c r="H43" s="3"/>
      <c r="I43" s="3"/>
      <c r="K43" s="20"/>
    </row>
    <row r="44" spans="1:11" ht="25.5" x14ac:dyDescent="0.2">
      <c r="A44" s="4" t="s">
        <v>0</v>
      </c>
      <c r="B44" s="4" t="s">
        <v>1</v>
      </c>
      <c r="C44" s="19" t="s">
        <v>2</v>
      </c>
      <c r="D44" s="19" t="s">
        <v>3</v>
      </c>
      <c r="F44" s="5" t="s">
        <v>20</v>
      </c>
      <c r="G44" s="6" t="s">
        <v>28</v>
      </c>
      <c r="H44" s="6" t="s">
        <v>22</v>
      </c>
      <c r="I44" s="6" t="s">
        <v>23</v>
      </c>
      <c r="K44" s="20"/>
    </row>
    <row r="45" spans="1:11" x14ac:dyDescent="0.2">
      <c r="A45" s="4" t="s">
        <v>4</v>
      </c>
      <c r="B45" s="4">
        <v>412</v>
      </c>
      <c r="C45" s="19">
        <v>433392.77</v>
      </c>
      <c r="D45" s="19">
        <v>471720</v>
      </c>
      <c r="F45" s="7" t="s">
        <v>24</v>
      </c>
      <c r="G45" s="8">
        <v>412</v>
      </c>
      <c r="H45" s="9">
        <v>433392.76</v>
      </c>
      <c r="I45" s="9">
        <v>471720</v>
      </c>
      <c r="K45" s="20">
        <f t="shared" si="0"/>
        <v>1.0000000009313226E-2</v>
      </c>
    </row>
    <row r="46" spans="1:11" x14ac:dyDescent="0.2">
      <c r="A46" s="4" t="s">
        <v>5</v>
      </c>
      <c r="B46" s="4">
        <v>34101</v>
      </c>
      <c r="C46" s="19">
        <v>23585534.98</v>
      </c>
      <c r="D46" s="19">
        <v>52139962.82</v>
      </c>
      <c r="F46" s="7" t="s">
        <v>5</v>
      </c>
      <c r="G46" s="8">
        <v>34101</v>
      </c>
      <c r="H46" s="10">
        <v>23585522.940000001</v>
      </c>
      <c r="I46" s="10">
        <v>52139962.82</v>
      </c>
      <c r="K46" s="20">
        <f t="shared" si="0"/>
        <v>12.03999999910593</v>
      </c>
    </row>
    <row r="47" spans="1:11" x14ac:dyDescent="0.2">
      <c r="A47" s="4" t="s">
        <v>6</v>
      </c>
      <c r="B47" s="4">
        <v>13713</v>
      </c>
      <c r="C47" s="19">
        <v>9859860.0199999996</v>
      </c>
      <c r="D47" s="19">
        <v>18179940</v>
      </c>
      <c r="F47" s="7" t="s">
        <v>6</v>
      </c>
      <c r="G47" s="8">
        <v>13713</v>
      </c>
      <c r="H47" s="11">
        <v>9859859.3699999992</v>
      </c>
      <c r="I47" s="10">
        <v>18179940</v>
      </c>
      <c r="K47" s="20">
        <f t="shared" si="0"/>
        <v>0.65000000037252903</v>
      </c>
    </row>
    <row r="48" spans="1:11" x14ac:dyDescent="0.2">
      <c r="A48" s="4" t="s">
        <v>7</v>
      </c>
      <c r="B48" s="4">
        <v>2283</v>
      </c>
      <c r="C48" s="19">
        <v>3324667.43</v>
      </c>
      <c r="D48" s="19">
        <v>6046100</v>
      </c>
      <c r="F48" s="7" t="s">
        <v>7</v>
      </c>
      <c r="G48" s="8">
        <v>2283</v>
      </c>
      <c r="H48" s="11">
        <v>3324667.21</v>
      </c>
      <c r="I48" s="11">
        <v>6046100</v>
      </c>
      <c r="K48" s="20">
        <f t="shared" si="0"/>
        <v>0.22000000020489097</v>
      </c>
    </row>
    <row r="49" spans="1:11" x14ac:dyDescent="0.2">
      <c r="A49" s="4" t="s">
        <v>8</v>
      </c>
      <c r="B49" s="4">
        <v>1162</v>
      </c>
      <c r="C49" s="19">
        <v>2743099.18</v>
      </c>
      <c r="D49" s="19">
        <v>6124430</v>
      </c>
      <c r="F49" s="7" t="s">
        <v>8</v>
      </c>
      <c r="G49" s="8">
        <v>1162</v>
      </c>
      <c r="H49" s="11">
        <v>2743098.55</v>
      </c>
      <c r="I49" s="11">
        <v>6124430</v>
      </c>
      <c r="K49" s="20">
        <f t="shared" si="0"/>
        <v>0.63000000035390258</v>
      </c>
    </row>
    <row r="50" spans="1:11" x14ac:dyDescent="0.2">
      <c r="A50" s="4" t="s">
        <v>9</v>
      </c>
      <c r="B50" s="4">
        <v>7917</v>
      </c>
      <c r="C50" s="19">
        <v>3522936.48</v>
      </c>
      <c r="D50" s="19">
        <v>5798490</v>
      </c>
      <c r="F50" s="7" t="s">
        <v>9</v>
      </c>
      <c r="G50" s="8">
        <v>7917</v>
      </c>
      <c r="H50" s="11">
        <v>3522935.42</v>
      </c>
      <c r="I50" s="11">
        <v>5798490</v>
      </c>
      <c r="K50" s="20">
        <f t="shared" si="0"/>
        <v>1.0600000000558794</v>
      </c>
    </row>
    <row r="51" spans="1:11" x14ac:dyDescent="0.2">
      <c r="A51" s="4" t="s">
        <v>29</v>
      </c>
      <c r="B51" s="4">
        <v>2600</v>
      </c>
      <c r="C51" s="19">
        <v>121342</v>
      </c>
      <c r="D51" s="19">
        <v>26</v>
      </c>
      <c r="F51" s="7" t="s">
        <v>29</v>
      </c>
      <c r="G51" s="8">
        <v>2600</v>
      </c>
      <c r="H51" s="9">
        <v>121339.4</v>
      </c>
      <c r="I51" s="12">
        <v>26</v>
      </c>
      <c r="K51" s="20">
        <f t="shared" si="0"/>
        <v>2.6000000000058208</v>
      </c>
    </row>
    <row r="52" spans="1:11" x14ac:dyDescent="0.2">
      <c r="A52" s="4" t="s">
        <v>10</v>
      </c>
      <c r="B52" s="4">
        <v>5800</v>
      </c>
      <c r="C52" s="19">
        <v>270686</v>
      </c>
      <c r="D52" s="19">
        <v>58</v>
      </c>
      <c r="F52" s="7" t="s">
        <v>10</v>
      </c>
      <c r="G52" s="8">
        <v>5800</v>
      </c>
      <c r="H52" s="9">
        <v>270680.2</v>
      </c>
      <c r="I52" s="12">
        <v>58</v>
      </c>
      <c r="K52" s="20">
        <f t="shared" si="0"/>
        <v>5.7999999999883585</v>
      </c>
    </row>
    <row r="53" spans="1:11" x14ac:dyDescent="0.2">
      <c r="A53" s="4" t="s">
        <v>11</v>
      </c>
      <c r="B53" s="4">
        <v>23578</v>
      </c>
      <c r="C53" s="19">
        <v>8886751.9199999999</v>
      </c>
      <c r="D53" s="19">
        <v>20574891.25</v>
      </c>
      <c r="F53" s="7" t="s">
        <v>11</v>
      </c>
      <c r="G53" s="8">
        <v>23578</v>
      </c>
      <c r="H53" s="11">
        <v>8886754.4700000007</v>
      </c>
      <c r="I53" s="10">
        <v>20574891.25</v>
      </c>
      <c r="K53" s="20">
        <f t="shared" si="0"/>
        <v>-2.5500000007450581</v>
      </c>
    </row>
    <row r="54" spans="1:11" x14ac:dyDescent="0.2">
      <c r="A54" s="4" t="s">
        <v>12</v>
      </c>
      <c r="B54" s="4">
        <v>553</v>
      </c>
      <c r="C54" s="19">
        <v>375480.4</v>
      </c>
      <c r="D54" s="19">
        <v>826610.04</v>
      </c>
      <c r="F54" s="7" t="s">
        <v>12</v>
      </c>
      <c r="G54" s="8">
        <v>553</v>
      </c>
      <c r="H54" s="9">
        <v>375480.03</v>
      </c>
      <c r="I54" s="9">
        <v>826610.04</v>
      </c>
      <c r="K54" s="20">
        <f t="shared" si="0"/>
        <v>0.36999999999534339</v>
      </c>
    </row>
    <row r="55" spans="1:11" x14ac:dyDescent="0.2">
      <c r="A55" s="4" t="s">
        <v>13</v>
      </c>
      <c r="B55" s="4">
        <v>271</v>
      </c>
      <c r="C55" s="19">
        <v>87535.26</v>
      </c>
      <c r="D55" s="19">
        <v>183400</v>
      </c>
      <c r="F55" s="7" t="s">
        <v>13</v>
      </c>
      <c r="G55" s="8">
        <v>271</v>
      </c>
      <c r="H55" s="13">
        <v>87535.32</v>
      </c>
      <c r="I55" s="9">
        <v>183400</v>
      </c>
      <c r="K55" s="20">
        <f t="shared" si="0"/>
        <v>-6.0000000012223609E-2</v>
      </c>
    </row>
    <row r="56" spans="1:11" x14ac:dyDescent="0.2">
      <c r="A56" s="4" t="s">
        <v>14</v>
      </c>
      <c r="B56" s="4">
        <v>25097</v>
      </c>
      <c r="C56" s="19">
        <v>2748111.58</v>
      </c>
      <c r="D56" s="19">
        <v>5461254</v>
      </c>
      <c r="F56" s="7" t="s">
        <v>14</v>
      </c>
      <c r="G56" s="8">
        <v>25097</v>
      </c>
      <c r="H56" s="11">
        <v>2748100.69</v>
      </c>
      <c r="I56" s="11">
        <v>5461254</v>
      </c>
      <c r="K56" s="20">
        <f t="shared" si="0"/>
        <v>10.890000000130385</v>
      </c>
    </row>
    <row r="57" spans="1:11" x14ac:dyDescent="0.2">
      <c r="A57" s="4" t="s">
        <v>15</v>
      </c>
      <c r="B57" s="4">
        <v>130</v>
      </c>
      <c r="C57" s="19">
        <v>76136.77</v>
      </c>
      <c r="D57" s="19">
        <v>130000</v>
      </c>
      <c r="F57" s="7" t="s">
        <v>15</v>
      </c>
      <c r="G57" s="8">
        <v>130</v>
      </c>
      <c r="H57" s="13">
        <v>76136.47</v>
      </c>
      <c r="I57" s="9">
        <v>130000</v>
      </c>
      <c r="K57" s="20">
        <f t="shared" si="0"/>
        <v>0.30000000000291038</v>
      </c>
    </row>
    <row r="58" spans="1:11" x14ac:dyDescent="0.2">
      <c r="A58" s="4" t="s">
        <v>16</v>
      </c>
      <c r="B58" s="4">
        <v>11</v>
      </c>
      <c r="C58" s="19">
        <v>10486.56</v>
      </c>
      <c r="D58" s="19">
        <v>24050</v>
      </c>
      <c r="F58" s="7" t="s">
        <v>16</v>
      </c>
      <c r="G58" s="8">
        <v>11</v>
      </c>
      <c r="H58" s="13">
        <v>10486.57</v>
      </c>
      <c r="I58" s="13">
        <v>24050</v>
      </c>
      <c r="K58" s="20">
        <f t="shared" si="0"/>
        <v>-1.0000000000218279E-2</v>
      </c>
    </row>
    <row r="59" spans="1:11" x14ac:dyDescent="0.2">
      <c r="A59" s="4" t="s">
        <v>17</v>
      </c>
      <c r="B59" s="4">
        <v>9388</v>
      </c>
      <c r="C59" s="19">
        <v>541107.79</v>
      </c>
      <c r="D59" s="19">
        <v>1423506</v>
      </c>
      <c r="F59" s="7" t="s">
        <v>17</v>
      </c>
      <c r="G59" s="8">
        <v>9388</v>
      </c>
      <c r="H59" s="9">
        <v>541101.02</v>
      </c>
      <c r="I59" s="11">
        <v>1423506</v>
      </c>
      <c r="K59" s="20">
        <f t="shared" si="0"/>
        <v>6.7700000000186265</v>
      </c>
    </row>
    <row r="60" spans="1:11" x14ac:dyDescent="0.2">
      <c r="A60" s="4" t="s">
        <v>18</v>
      </c>
      <c r="B60" s="4">
        <v>145</v>
      </c>
      <c r="C60" s="19">
        <v>84560.23</v>
      </c>
      <c r="D60" s="19">
        <v>167980</v>
      </c>
      <c r="F60" s="7" t="s">
        <v>18</v>
      </c>
      <c r="G60" s="8">
        <v>145</v>
      </c>
      <c r="H60" s="13">
        <v>84560.25</v>
      </c>
      <c r="I60" s="9">
        <v>167980</v>
      </c>
      <c r="K60" s="20">
        <f t="shared" si="0"/>
        <v>-2.0000000004074536E-2</v>
      </c>
    </row>
    <row r="61" spans="1:11" x14ac:dyDescent="0.2">
      <c r="A61" s="4" t="s">
        <v>19</v>
      </c>
      <c r="B61" s="4">
        <v>41359</v>
      </c>
      <c r="C61" s="19">
        <v>32221324.5</v>
      </c>
      <c r="D61" s="19">
        <v>66578140</v>
      </c>
      <c r="F61" s="7" t="s">
        <v>19</v>
      </c>
      <c r="G61" s="8">
        <v>41359</v>
      </c>
      <c r="H61" s="10">
        <v>32221321.300000001</v>
      </c>
      <c r="I61" s="10">
        <v>66578140</v>
      </c>
      <c r="K61" s="20">
        <f t="shared" si="0"/>
        <v>3.1999999992549419</v>
      </c>
    </row>
    <row r="62" spans="1:11" x14ac:dyDescent="0.2">
      <c r="A62" s="5" t="s">
        <v>25</v>
      </c>
      <c r="B62" s="4">
        <f t="shared" ref="B62:D62" si="3">SUM(B45:B61)</f>
        <v>168520</v>
      </c>
      <c r="C62" s="19">
        <f t="shared" si="3"/>
        <v>88893013.86999999</v>
      </c>
      <c r="D62" s="19">
        <f t="shared" si="3"/>
        <v>184130558.11000001</v>
      </c>
      <c r="F62" s="5" t="s">
        <v>25</v>
      </c>
      <c r="G62" s="14">
        <v>168520</v>
      </c>
      <c r="H62" s="15">
        <v>88892971.959999993</v>
      </c>
      <c r="I62" s="16">
        <v>184130558.11000001</v>
      </c>
      <c r="K62" s="20">
        <f t="shared" si="0"/>
        <v>41.909999996423721</v>
      </c>
    </row>
    <row r="63" spans="1:11" x14ac:dyDescent="0.2">
      <c r="K63" s="20"/>
    </row>
    <row r="64" spans="1:11" x14ac:dyDescent="0.2">
      <c r="K64" s="20"/>
    </row>
    <row r="65" spans="1:11" x14ac:dyDescent="0.2">
      <c r="A65" s="17">
        <v>41284</v>
      </c>
      <c r="B65" s="3"/>
      <c r="C65" s="18"/>
      <c r="D65" s="18"/>
      <c r="E65" s="3"/>
      <c r="F65" s="3"/>
      <c r="G65" s="3"/>
      <c r="H65" s="3"/>
      <c r="I65" s="3"/>
      <c r="K65" s="20"/>
    </row>
    <row r="66" spans="1:11" ht="25.5" x14ac:dyDescent="0.2">
      <c r="A66" s="4" t="s">
        <v>0</v>
      </c>
      <c r="B66" s="4" t="s">
        <v>1</v>
      </c>
      <c r="C66" s="19" t="s">
        <v>2</v>
      </c>
      <c r="D66" s="19" t="s">
        <v>3</v>
      </c>
      <c r="F66" s="5" t="s">
        <v>20</v>
      </c>
      <c r="G66" s="6" t="s">
        <v>28</v>
      </c>
      <c r="H66" s="6" t="s">
        <v>22</v>
      </c>
      <c r="I66" s="6" t="s">
        <v>23</v>
      </c>
      <c r="K66" s="20"/>
    </row>
    <row r="67" spans="1:11" x14ac:dyDescent="0.2">
      <c r="A67" s="4" t="s">
        <v>4</v>
      </c>
      <c r="B67" s="4">
        <v>380</v>
      </c>
      <c r="C67" s="19">
        <v>389231.16</v>
      </c>
      <c r="D67" s="19">
        <v>415720</v>
      </c>
      <c r="F67" s="7" t="s">
        <v>24</v>
      </c>
      <c r="G67" s="8">
        <v>380</v>
      </c>
      <c r="H67" s="9">
        <v>389231.15</v>
      </c>
      <c r="I67" s="9">
        <v>415720</v>
      </c>
      <c r="K67" s="20">
        <f t="shared" si="0"/>
        <v>9.9999999511055648E-3</v>
      </c>
    </row>
    <row r="68" spans="1:11" x14ac:dyDescent="0.2">
      <c r="A68" s="4" t="s">
        <v>5</v>
      </c>
      <c r="B68" s="4">
        <v>35586</v>
      </c>
      <c r="C68" s="19">
        <v>23992196.34</v>
      </c>
      <c r="D68" s="19">
        <v>53048212.82</v>
      </c>
      <c r="F68" s="7" t="s">
        <v>5</v>
      </c>
      <c r="G68" s="8">
        <v>35586</v>
      </c>
      <c r="H68" s="10">
        <v>23992183.98</v>
      </c>
      <c r="I68" s="10">
        <v>53048212.82</v>
      </c>
      <c r="K68" s="20">
        <f t="shared" si="0"/>
        <v>12.359999999403954</v>
      </c>
    </row>
    <row r="69" spans="1:11" x14ac:dyDescent="0.2">
      <c r="A69" s="4" t="s">
        <v>6</v>
      </c>
      <c r="B69" s="4">
        <v>14189</v>
      </c>
      <c r="C69" s="19">
        <v>10041502.59</v>
      </c>
      <c r="D69" s="19">
        <v>18513721</v>
      </c>
      <c r="F69" s="7" t="s">
        <v>6</v>
      </c>
      <c r="G69" s="8">
        <v>14189</v>
      </c>
      <c r="H69" s="10">
        <v>10041501.77</v>
      </c>
      <c r="I69" s="10">
        <v>18513721</v>
      </c>
      <c r="K69" s="20">
        <f t="shared" ref="K69:K108" si="4">C69-H69</f>
        <v>0.82000000029802322</v>
      </c>
    </row>
    <row r="70" spans="1:11" x14ac:dyDescent="0.2">
      <c r="A70" s="4" t="s">
        <v>7</v>
      </c>
      <c r="B70" s="4">
        <v>2321</v>
      </c>
      <c r="C70" s="19">
        <v>3463725.39</v>
      </c>
      <c r="D70" s="19">
        <v>6349000</v>
      </c>
      <c r="F70" s="7" t="s">
        <v>7</v>
      </c>
      <c r="G70" s="8">
        <v>2321</v>
      </c>
      <c r="H70" s="11">
        <v>3463725.12</v>
      </c>
      <c r="I70" s="11">
        <v>6349000</v>
      </c>
      <c r="K70" s="20">
        <f t="shared" si="4"/>
        <v>0.27000000001862645</v>
      </c>
    </row>
    <row r="71" spans="1:11" x14ac:dyDescent="0.2">
      <c r="A71" s="4" t="s">
        <v>8</v>
      </c>
      <c r="B71" s="4">
        <v>1236</v>
      </c>
      <c r="C71" s="19">
        <v>2776323.11</v>
      </c>
      <c r="D71" s="19">
        <v>6196930</v>
      </c>
      <c r="F71" s="7" t="s">
        <v>8</v>
      </c>
      <c r="G71" s="8">
        <v>1236</v>
      </c>
      <c r="H71" s="11">
        <v>2776322.64</v>
      </c>
      <c r="I71" s="11">
        <v>6196930</v>
      </c>
      <c r="K71" s="20">
        <f t="shared" si="4"/>
        <v>0.46999999973922968</v>
      </c>
    </row>
    <row r="72" spans="1:11" x14ac:dyDescent="0.2">
      <c r="A72" s="4" t="s">
        <v>9</v>
      </c>
      <c r="B72" s="4">
        <v>7176</v>
      </c>
      <c r="C72" s="19">
        <v>3351201.46</v>
      </c>
      <c r="D72" s="19">
        <v>5483484</v>
      </c>
      <c r="F72" s="7" t="s">
        <v>9</v>
      </c>
      <c r="G72" s="8">
        <v>7176</v>
      </c>
      <c r="H72" s="11">
        <v>3351200.43</v>
      </c>
      <c r="I72" s="11">
        <v>5483484</v>
      </c>
      <c r="K72" s="20">
        <f t="shared" si="4"/>
        <v>1.029999999795109</v>
      </c>
    </row>
    <row r="73" spans="1:11" x14ac:dyDescent="0.2">
      <c r="A73" s="4" t="s">
        <v>29</v>
      </c>
      <c r="B73" s="4">
        <v>2600</v>
      </c>
      <c r="C73" s="19">
        <v>121342</v>
      </c>
      <c r="D73" s="19">
        <v>26</v>
      </c>
      <c r="F73" s="7" t="s">
        <v>29</v>
      </c>
      <c r="G73" s="8">
        <v>2600</v>
      </c>
      <c r="H73" s="9">
        <v>121339.4</v>
      </c>
      <c r="I73" s="12">
        <v>26</v>
      </c>
      <c r="K73" s="20">
        <f t="shared" si="4"/>
        <v>2.6000000000058208</v>
      </c>
    </row>
    <row r="74" spans="1:11" x14ac:dyDescent="0.2">
      <c r="A74" s="4" t="s">
        <v>10</v>
      </c>
      <c r="B74" s="4">
        <v>5800</v>
      </c>
      <c r="C74" s="19">
        <v>270686</v>
      </c>
      <c r="D74" s="19">
        <v>58</v>
      </c>
      <c r="F74" s="7" t="s">
        <v>10</v>
      </c>
      <c r="G74" s="8">
        <v>5800</v>
      </c>
      <c r="H74" s="9">
        <v>270680.2</v>
      </c>
      <c r="I74" s="12">
        <v>58</v>
      </c>
      <c r="K74" s="20">
        <f t="shared" si="4"/>
        <v>5.7999999999883585</v>
      </c>
    </row>
    <row r="75" spans="1:11" x14ac:dyDescent="0.2">
      <c r="A75" s="4" t="s">
        <v>11</v>
      </c>
      <c r="B75" s="4">
        <v>19536</v>
      </c>
      <c r="C75" s="19">
        <v>7878400.0800000001</v>
      </c>
      <c r="D75" s="19">
        <v>18236621.25</v>
      </c>
      <c r="F75" s="7" t="s">
        <v>11</v>
      </c>
      <c r="G75" s="8">
        <v>19536</v>
      </c>
      <c r="H75" s="11">
        <v>7878403.2400000002</v>
      </c>
      <c r="I75" s="10">
        <v>18236621.25</v>
      </c>
      <c r="K75" s="20">
        <f t="shared" si="4"/>
        <v>-3.1600000001490116</v>
      </c>
    </row>
    <row r="76" spans="1:11" x14ac:dyDescent="0.2">
      <c r="A76" s="4" t="s">
        <v>12</v>
      </c>
      <c r="B76" s="4">
        <v>553</v>
      </c>
      <c r="C76" s="19">
        <v>371526.37</v>
      </c>
      <c r="D76" s="19">
        <v>818620.04</v>
      </c>
      <c r="F76" s="7" t="s">
        <v>12</v>
      </c>
      <c r="G76" s="8">
        <v>553</v>
      </c>
      <c r="H76" s="9">
        <v>371525.98</v>
      </c>
      <c r="I76" s="9">
        <v>818620.04</v>
      </c>
      <c r="K76" s="20">
        <f t="shared" si="4"/>
        <v>0.39000000001396984</v>
      </c>
    </row>
    <row r="77" spans="1:11" x14ac:dyDescent="0.2">
      <c r="A77" s="4" t="s">
        <v>13</v>
      </c>
      <c r="B77" s="4">
        <v>279</v>
      </c>
      <c r="C77" s="19">
        <v>88463.22</v>
      </c>
      <c r="D77" s="19">
        <v>185600</v>
      </c>
      <c r="F77" s="7" t="s">
        <v>13</v>
      </c>
      <c r="G77" s="8">
        <v>279</v>
      </c>
      <c r="H77" s="13">
        <v>88463.27</v>
      </c>
      <c r="I77" s="9">
        <v>185600</v>
      </c>
      <c r="K77" s="20">
        <f t="shared" si="4"/>
        <v>-5.0000000002910383E-2</v>
      </c>
    </row>
    <row r="78" spans="1:11" x14ac:dyDescent="0.2">
      <c r="A78" s="4" t="s">
        <v>14</v>
      </c>
      <c r="B78" s="4">
        <v>23113</v>
      </c>
      <c r="C78" s="19">
        <v>2527001.9700000002</v>
      </c>
      <c r="D78" s="19">
        <v>5009014</v>
      </c>
      <c r="F78" s="7" t="s">
        <v>14</v>
      </c>
      <c r="G78" s="8">
        <v>23113</v>
      </c>
      <c r="H78" s="11">
        <v>2526992.16</v>
      </c>
      <c r="I78" s="11">
        <v>5009014</v>
      </c>
      <c r="K78" s="20">
        <f t="shared" si="4"/>
        <v>9.8100000000558794</v>
      </c>
    </row>
    <row r="79" spans="1:11" x14ac:dyDescent="0.2">
      <c r="A79" s="4" t="s">
        <v>15</v>
      </c>
      <c r="B79" s="4">
        <v>130</v>
      </c>
      <c r="C79" s="19">
        <v>76136.77</v>
      </c>
      <c r="D79" s="19">
        <v>130000</v>
      </c>
      <c r="F79" s="7" t="s">
        <v>15</v>
      </c>
      <c r="G79" s="8">
        <v>130</v>
      </c>
      <c r="H79" s="13">
        <v>76136.47</v>
      </c>
      <c r="I79" s="9">
        <v>130000</v>
      </c>
      <c r="K79" s="20">
        <f t="shared" si="4"/>
        <v>0.30000000000291038</v>
      </c>
    </row>
    <row r="80" spans="1:11" x14ac:dyDescent="0.2">
      <c r="A80" s="4" t="s">
        <v>16</v>
      </c>
      <c r="B80" s="4">
        <v>11</v>
      </c>
      <c r="C80" s="19">
        <v>10486.56</v>
      </c>
      <c r="D80" s="19">
        <v>24050</v>
      </c>
      <c r="F80" s="7" t="s">
        <v>16</v>
      </c>
      <c r="G80" s="8">
        <v>11</v>
      </c>
      <c r="H80" s="13">
        <v>10486.57</v>
      </c>
      <c r="I80" s="13">
        <v>24050</v>
      </c>
      <c r="K80" s="20">
        <f t="shared" si="4"/>
        <v>-1.0000000000218279E-2</v>
      </c>
    </row>
    <row r="81" spans="1:11" x14ac:dyDescent="0.2">
      <c r="A81" s="4" t="s">
        <v>17</v>
      </c>
      <c r="B81" s="4">
        <v>11901</v>
      </c>
      <c r="C81" s="19">
        <v>680605.31</v>
      </c>
      <c r="D81" s="19">
        <v>1756556</v>
      </c>
      <c r="F81" s="7" t="s">
        <v>17</v>
      </c>
      <c r="G81" s="8">
        <v>11901</v>
      </c>
      <c r="H81" s="9">
        <v>680599.42</v>
      </c>
      <c r="I81" s="11">
        <v>1756556</v>
      </c>
      <c r="K81" s="20">
        <f t="shared" si="4"/>
        <v>5.8900000000139698</v>
      </c>
    </row>
    <row r="82" spans="1:11" x14ac:dyDescent="0.2">
      <c r="A82" s="4" t="s">
        <v>18</v>
      </c>
      <c r="B82" s="4">
        <v>150</v>
      </c>
      <c r="C82" s="19">
        <v>86278.23</v>
      </c>
      <c r="D82" s="19">
        <v>171690</v>
      </c>
      <c r="F82" s="7" t="s">
        <v>18</v>
      </c>
      <c r="G82" s="8">
        <v>150</v>
      </c>
      <c r="H82" s="13">
        <v>86278.25</v>
      </c>
      <c r="I82" s="9">
        <v>171690</v>
      </c>
      <c r="K82" s="20">
        <f t="shared" si="4"/>
        <v>-2.0000000004074536E-2</v>
      </c>
    </row>
    <row r="83" spans="1:11" x14ac:dyDescent="0.2">
      <c r="A83" s="4" t="s">
        <v>19</v>
      </c>
      <c r="B83" s="4">
        <v>39251</v>
      </c>
      <c r="C83" s="19">
        <v>31131252.390000001</v>
      </c>
      <c r="D83" s="19">
        <v>64177651</v>
      </c>
      <c r="F83" s="7" t="s">
        <v>19</v>
      </c>
      <c r="G83" s="8">
        <v>39251</v>
      </c>
      <c r="H83" s="10">
        <v>31131247.280000001</v>
      </c>
      <c r="I83" s="10">
        <v>64177651</v>
      </c>
      <c r="K83" s="20">
        <f t="shared" si="4"/>
        <v>5.1099999994039536</v>
      </c>
    </row>
    <row r="84" spans="1:11" x14ac:dyDescent="0.2">
      <c r="A84" s="5" t="s">
        <v>25</v>
      </c>
      <c r="B84" s="4">
        <f t="shared" ref="B84:D84" si="5">SUM(B67:B83)</f>
        <v>164212</v>
      </c>
      <c r="C84" s="19">
        <f t="shared" si="5"/>
        <v>87256358.950000003</v>
      </c>
      <c r="D84" s="19">
        <f t="shared" si="5"/>
        <v>180516954.11000001</v>
      </c>
      <c r="F84" s="5" t="s">
        <v>25</v>
      </c>
      <c r="G84" s="14">
        <v>164212</v>
      </c>
      <c r="H84" s="15">
        <v>87256317.319999993</v>
      </c>
      <c r="I84" s="16">
        <v>180516954.11000001</v>
      </c>
      <c r="K84" s="20">
        <f t="shared" si="4"/>
        <v>41.63000001013279</v>
      </c>
    </row>
    <row r="85" spans="1:11" x14ac:dyDescent="0.2">
      <c r="K85" s="20">
        <f t="shared" si="4"/>
        <v>0</v>
      </c>
    </row>
    <row r="86" spans="1:11" ht="13.5" thickBot="1" x14ac:dyDescent="0.25">
      <c r="K86" s="20">
        <f t="shared" si="4"/>
        <v>0</v>
      </c>
    </row>
    <row r="87" spans="1:11" x14ac:dyDescent="0.2">
      <c r="A87" s="106" t="s">
        <v>0</v>
      </c>
      <c r="B87" s="107" t="s">
        <v>1</v>
      </c>
      <c r="C87" s="108" t="s">
        <v>2</v>
      </c>
      <c r="D87" s="109" t="s">
        <v>3</v>
      </c>
      <c r="F87" s="106" t="s">
        <v>81</v>
      </c>
      <c r="G87" s="107" t="s">
        <v>82</v>
      </c>
      <c r="H87" s="107" t="s">
        <v>22</v>
      </c>
      <c r="I87" s="121" t="s">
        <v>83</v>
      </c>
      <c r="K87" s="20"/>
    </row>
    <row r="88" spans="1:11" x14ac:dyDescent="0.2">
      <c r="A88" s="110" t="s">
        <v>64</v>
      </c>
      <c r="B88" s="104">
        <v>30538</v>
      </c>
      <c r="C88" s="105">
        <v>3287658.04</v>
      </c>
      <c r="D88" s="111">
        <v>6187270</v>
      </c>
      <c r="F88" s="110" t="s">
        <v>86</v>
      </c>
      <c r="G88" s="4">
        <v>25565</v>
      </c>
      <c r="H88" s="19">
        <v>2781691.9640000002</v>
      </c>
      <c r="I88" s="116">
        <v>5138580</v>
      </c>
      <c r="K88" s="20"/>
    </row>
    <row r="89" spans="1:11" x14ac:dyDescent="0.2">
      <c r="A89" s="112"/>
      <c r="B89" s="113"/>
      <c r="C89" s="114"/>
      <c r="D89" s="115"/>
      <c r="F89" s="110" t="s">
        <v>101</v>
      </c>
      <c r="G89" s="4">
        <v>4973</v>
      </c>
      <c r="H89" s="19">
        <v>505968.98</v>
      </c>
      <c r="I89" s="116">
        <v>1048690</v>
      </c>
      <c r="K89" s="20"/>
    </row>
    <row r="90" spans="1:11" x14ac:dyDescent="0.2">
      <c r="A90" s="112"/>
      <c r="B90" s="113"/>
      <c r="C90" s="114"/>
      <c r="D90" s="115"/>
      <c r="F90" s="122"/>
      <c r="G90" s="123">
        <f t="shared" ref="G90:I90" si="6">SUM(G88:G89)</f>
        <v>30538</v>
      </c>
      <c r="H90" s="123">
        <f t="shared" si="6"/>
        <v>3287660.9440000001</v>
      </c>
      <c r="I90" s="124">
        <f t="shared" si="6"/>
        <v>6187270</v>
      </c>
      <c r="K90" s="128">
        <f>C88-H90</f>
        <v>-2.9040000000968575</v>
      </c>
    </row>
    <row r="91" spans="1:11" x14ac:dyDescent="0.2">
      <c r="A91" s="110" t="s">
        <v>65</v>
      </c>
      <c r="B91" s="4">
        <v>600</v>
      </c>
      <c r="C91" s="19">
        <v>530736.05000000005</v>
      </c>
      <c r="D91" s="116">
        <v>967450</v>
      </c>
      <c r="F91" s="110" t="s">
        <v>87</v>
      </c>
      <c r="G91" s="4">
        <v>600</v>
      </c>
      <c r="H91" s="19">
        <v>530736.06200000003</v>
      </c>
      <c r="I91" s="116">
        <v>967450</v>
      </c>
      <c r="K91" s="20">
        <f>C91-H91</f>
        <v>-1.1999999987892807E-2</v>
      </c>
    </row>
    <row r="92" spans="1:11" x14ac:dyDescent="0.2">
      <c r="A92" s="110" t="s">
        <v>66</v>
      </c>
      <c r="B92" s="4">
        <v>37699</v>
      </c>
      <c r="C92" s="19">
        <v>38104890.109999999</v>
      </c>
      <c r="D92" s="116">
        <v>77811806</v>
      </c>
      <c r="F92" s="110" t="s">
        <v>88</v>
      </c>
      <c r="G92" s="4">
        <v>37699</v>
      </c>
      <c r="H92" s="19">
        <v>38104878.851999998</v>
      </c>
      <c r="I92" s="116">
        <v>77811806</v>
      </c>
      <c r="K92" s="20">
        <f t="shared" si="4"/>
        <v>11.258000001311302</v>
      </c>
    </row>
    <row r="93" spans="1:11" x14ac:dyDescent="0.2">
      <c r="A93" s="110" t="s">
        <v>67</v>
      </c>
      <c r="B93" s="4">
        <v>789</v>
      </c>
      <c r="C93" s="19">
        <v>438968.19</v>
      </c>
      <c r="D93" s="116">
        <v>787690</v>
      </c>
      <c r="F93" s="110" t="s">
        <v>89</v>
      </c>
      <c r="G93" s="4">
        <v>789</v>
      </c>
      <c r="H93" s="19">
        <v>438968.23800000001</v>
      </c>
      <c r="I93" s="116">
        <v>787690</v>
      </c>
      <c r="K93" s="20">
        <f t="shared" si="4"/>
        <v>-4.8000000009778887E-2</v>
      </c>
    </row>
    <row r="94" spans="1:11" x14ac:dyDescent="0.2">
      <c r="A94" s="110" t="s">
        <v>68</v>
      </c>
      <c r="B94" s="4">
        <v>8134</v>
      </c>
      <c r="C94" s="19">
        <v>7459051.0800000001</v>
      </c>
      <c r="D94" s="116">
        <v>14159600</v>
      </c>
      <c r="F94" s="110" t="s">
        <v>90</v>
      </c>
      <c r="G94" s="4">
        <v>8134</v>
      </c>
      <c r="H94" s="19">
        <v>7459049.5159999998</v>
      </c>
      <c r="I94" s="116">
        <v>14159600</v>
      </c>
      <c r="K94" s="20">
        <f t="shared" si="4"/>
        <v>1.5640000002458692</v>
      </c>
    </row>
    <row r="95" spans="1:11" x14ac:dyDescent="0.2">
      <c r="A95" s="110" t="s">
        <v>69</v>
      </c>
      <c r="B95" s="4">
        <v>13708</v>
      </c>
      <c r="C95" s="19">
        <v>1284444</v>
      </c>
      <c r="D95" s="116">
        <v>2638080</v>
      </c>
      <c r="F95" s="110" t="s">
        <v>91</v>
      </c>
      <c r="G95" s="4">
        <v>13708</v>
      </c>
      <c r="H95" s="19">
        <v>1284447.3500000001</v>
      </c>
      <c r="I95" s="116">
        <v>2638080</v>
      </c>
      <c r="K95" s="20">
        <f t="shared" si="4"/>
        <v>-3.3500000000931323</v>
      </c>
    </row>
    <row r="96" spans="1:11" x14ac:dyDescent="0.2">
      <c r="A96" s="110" t="s">
        <v>70</v>
      </c>
      <c r="B96" s="4">
        <v>2035</v>
      </c>
      <c r="C96" s="19">
        <v>4384050.58</v>
      </c>
      <c r="D96" s="116">
        <v>8195260</v>
      </c>
      <c r="F96" s="110" t="s">
        <v>92</v>
      </c>
      <c r="G96" s="4">
        <v>2035</v>
      </c>
      <c r="H96" s="19">
        <v>4384049.8210000005</v>
      </c>
      <c r="I96" s="116">
        <v>8195260</v>
      </c>
      <c r="K96" s="20">
        <f t="shared" si="4"/>
        <v>0.75899999961256981</v>
      </c>
    </row>
    <row r="97" spans="1:11" x14ac:dyDescent="0.2">
      <c r="A97" s="110" t="s">
        <v>71</v>
      </c>
      <c r="B97" s="4">
        <v>10441</v>
      </c>
      <c r="C97" s="19">
        <v>18324941.550000001</v>
      </c>
      <c r="D97" s="116">
        <v>40955380</v>
      </c>
      <c r="F97" s="110" t="s">
        <v>71</v>
      </c>
      <c r="G97" s="4">
        <v>10441</v>
      </c>
      <c r="H97" s="19">
        <v>18324938.443</v>
      </c>
      <c r="I97" s="116">
        <v>40955380</v>
      </c>
      <c r="K97" s="20">
        <f t="shared" si="4"/>
        <v>3.1070000007748604</v>
      </c>
    </row>
    <row r="98" spans="1:11" x14ac:dyDescent="0.2">
      <c r="A98" s="110" t="s">
        <v>72</v>
      </c>
      <c r="B98" s="4">
        <v>10754</v>
      </c>
      <c r="C98" s="19">
        <v>1006983</v>
      </c>
      <c r="D98" s="116">
        <v>2215360</v>
      </c>
      <c r="F98" s="110" t="s">
        <v>93</v>
      </c>
      <c r="G98" s="4">
        <v>10754</v>
      </c>
      <c r="H98" s="19">
        <v>1006983.319</v>
      </c>
      <c r="I98" s="116">
        <v>2215360</v>
      </c>
      <c r="K98" s="20">
        <f t="shared" si="4"/>
        <v>-0.31900000001769513</v>
      </c>
    </row>
    <row r="99" spans="1:11" x14ac:dyDescent="0.2">
      <c r="A99" s="110" t="s">
        <v>73</v>
      </c>
      <c r="B99" s="4">
        <v>123</v>
      </c>
      <c r="C99" s="19">
        <v>12915</v>
      </c>
      <c r="D99" s="116">
        <v>30750</v>
      </c>
      <c r="F99" s="110" t="s">
        <v>94</v>
      </c>
      <c r="G99" s="4">
        <v>123</v>
      </c>
      <c r="H99" s="19">
        <v>12915</v>
      </c>
      <c r="I99" s="116">
        <v>30750</v>
      </c>
      <c r="K99" s="20">
        <f t="shared" si="4"/>
        <v>0</v>
      </c>
    </row>
    <row r="100" spans="1:11" x14ac:dyDescent="0.2">
      <c r="A100" s="110" t="s">
        <v>74</v>
      </c>
      <c r="B100" s="4">
        <v>1</v>
      </c>
      <c r="C100" s="19">
        <v>4509.95</v>
      </c>
      <c r="D100" s="116">
        <v>4600</v>
      </c>
      <c r="F100" s="110" t="s">
        <v>95</v>
      </c>
      <c r="G100" s="4">
        <v>1</v>
      </c>
      <c r="H100" s="19">
        <v>4509.9480000000003</v>
      </c>
      <c r="I100" s="116">
        <v>4600</v>
      </c>
      <c r="K100" s="20">
        <f t="shared" si="4"/>
        <v>1.9999999994979589E-3</v>
      </c>
    </row>
    <row r="101" spans="1:11" x14ac:dyDescent="0.2">
      <c r="A101" s="110" t="s">
        <v>75</v>
      </c>
      <c r="B101" s="4">
        <v>1853</v>
      </c>
      <c r="C101" s="19">
        <v>4763899.2</v>
      </c>
      <c r="D101" s="116">
        <v>10145150</v>
      </c>
      <c r="F101" s="110" t="s">
        <v>96</v>
      </c>
      <c r="G101" s="4">
        <v>1853</v>
      </c>
      <c r="H101" s="19">
        <v>4763897.9019999998</v>
      </c>
      <c r="I101" s="116">
        <v>10145150</v>
      </c>
      <c r="K101" s="20">
        <f t="shared" si="4"/>
        <v>1.2980000004172325</v>
      </c>
    </row>
    <row r="102" spans="1:11" x14ac:dyDescent="0.2">
      <c r="A102" s="110" t="s">
        <v>76</v>
      </c>
      <c r="B102" s="4">
        <v>9</v>
      </c>
      <c r="C102" s="19">
        <v>2118.3200000000002</v>
      </c>
      <c r="D102" s="116">
        <v>2030</v>
      </c>
      <c r="F102" s="110" t="s">
        <v>97</v>
      </c>
      <c r="G102" s="4">
        <v>9</v>
      </c>
      <c r="H102" s="19">
        <v>2118.317</v>
      </c>
      <c r="I102" s="116">
        <v>2030</v>
      </c>
      <c r="K102" s="20">
        <f t="shared" si="4"/>
        <v>3.0000000001564331E-3</v>
      </c>
    </row>
    <row r="103" spans="1:11" x14ac:dyDescent="0.2">
      <c r="A103" s="110" t="s">
        <v>77</v>
      </c>
      <c r="B103" s="4">
        <v>8877</v>
      </c>
      <c r="C103" s="19">
        <v>3492411.74</v>
      </c>
      <c r="D103" s="116">
        <v>7380730</v>
      </c>
      <c r="F103" s="110" t="s">
        <v>98</v>
      </c>
      <c r="G103" s="4">
        <v>8877</v>
      </c>
      <c r="H103" s="19">
        <v>3492407.6430000002</v>
      </c>
      <c r="I103" s="116">
        <v>7380730</v>
      </c>
      <c r="K103" s="20">
        <f t="shared" si="4"/>
        <v>4.0970000000670552</v>
      </c>
    </row>
    <row r="104" spans="1:11" x14ac:dyDescent="0.2">
      <c r="A104" s="110" t="s">
        <v>78</v>
      </c>
      <c r="B104" s="4">
        <v>8811</v>
      </c>
      <c r="C104" s="19">
        <v>394637.85</v>
      </c>
      <c r="D104" s="116">
        <v>88.11</v>
      </c>
      <c r="F104" s="110" t="s">
        <v>78</v>
      </c>
      <c r="G104" s="4">
        <v>8811</v>
      </c>
      <c r="H104" s="19">
        <v>394630.68300000002</v>
      </c>
      <c r="I104" s="125">
        <v>88.11</v>
      </c>
      <c r="K104" s="20">
        <f t="shared" si="4"/>
        <v>7.1669999999576248</v>
      </c>
    </row>
    <row r="105" spans="1:11" x14ac:dyDescent="0.2">
      <c r="A105" s="110" t="s">
        <v>79</v>
      </c>
      <c r="B105" s="4">
        <v>4230</v>
      </c>
      <c r="C105" s="19">
        <v>1615440.25</v>
      </c>
      <c r="D105" s="116">
        <v>3985810</v>
      </c>
      <c r="F105" s="110" t="s">
        <v>99</v>
      </c>
      <c r="G105" s="4">
        <v>4230</v>
      </c>
      <c r="H105" s="19">
        <v>1615436.9310000001</v>
      </c>
      <c r="I105" s="116">
        <v>3985810</v>
      </c>
      <c r="K105" s="20">
        <f t="shared" si="4"/>
        <v>3.3189999999012798</v>
      </c>
    </row>
    <row r="106" spans="1:11" x14ac:dyDescent="0.2">
      <c r="A106" s="110" t="s">
        <v>102</v>
      </c>
      <c r="B106" s="4">
        <v>25610</v>
      </c>
      <c r="C106" s="19">
        <v>2148704.04</v>
      </c>
      <c r="D106" s="116">
        <v>5049900</v>
      </c>
      <c r="F106" s="110" t="s">
        <v>100</v>
      </c>
      <c r="G106" s="4">
        <v>25610</v>
      </c>
      <c r="H106" s="19">
        <v>2148688.3530000001</v>
      </c>
      <c r="I106" s="116">
        <v>5049900</v>
      </c>
      <c r="K106" s="20">
        <f t="shared" si="4"/>
        <v>15.686999999918044</v>
      </c>
    </row>
    <row r="107" spans="1:11" x14ac:dyDescent="0.2">
      <c r="A107" s="112"/>
      <c r="B107" s="113"/>
      <c r="C107" s="114"/>
      <c r="D107" s="115"/>
      <c r="F107" s="112"/>
      <c r="G107" s="113"/>
      <c r="H107" s="113"/>
      <c r="I107" s="126"/>
      <c r="K107" s="20">
        <f t="shared" si="4"/>
        <v>0</v>
      </c>
    </row>
    <row r="108" spans="1:11" ht="13.5" thickBot="1" x14ac:dyDescent="0.25">
      <c r="A108" s="117"/>
      <c r="B108" s="118">
        <f t="shared" ref="B108:C108" si="7">SUM(B88:B107)</f>
        <v>164212</v>
      </c>
      <c r="C108" s="119">
        <f t="shared" si="7"/>
        <v>87256358.949999988</v>
      </c>
      <c r="D108" s="120">
        <f>SUM(D88:D107)</f>
        <v>180516954.11000001</v>
      </c>
      <c r="F108" s="117" t="s">
        <v>85</v>
      </c>
      <c r="G108" s="127">
        <v>164212</v>
      </c>
      <c r="H108" s="119">
        <v>87256317.321999997</v>
      </c>
      <c r="I108" s="120">
        <v>180516954.11000001</v>
      </c>
      <c r="K108" s="20">
        <f t="shared" si="4"/>
        <v>41.627999991178513</v>
      </c>
    </row>
  </sheetData>
  <mergeCells count="2">
    <mergeCell ref="A1:E1"/>
    <mergeCell ref="F1:I1"/>
  </mergeCells>
  <pageMargins left="0.7" right="0.7" top="0.75" bottom="0.75" header="0.3" footer="0.3"/>
  <pageSetup paperSize="9"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130" zoomScale="85" zoomScaleNormal="85" workbookViewId="0">
      <selection activeCell="E185" sqref="E185"/>
    </sheetView>
  </sheetViews>
  <sheetFormatPr defaultRowHeight="15" x14ac:dyDescent="0.25"/>
  <cols>
    <col min="1" max="1" width="28.140625" style="2" customWidth="1"/>
    <col min="2" max="2" width="9.28515625" style="38" bestFit="1" customWidth="1"/>
    <col min="3" max="4" width="12.7109375" style="37" bestFit="1" customWidth="1"/>
    <col min="5" max="5" width="11.42578125" style="2" customWidth="1"/>
    <col min="6" max="6" width="20.7109375" style="2" customWidth="1"/>
    <col min="7" max="7" width="10.5703125" style="38" bestFit="1" customWidth="1"/>
    <col min="8" max="9" width="12.7109375" style="2" bestFit="1" customWidth="1"/>
    <col min="10" max="10" width="11.42578125" style="2" customWidth="1"/>
    <col min="11" max="11" width="14.42578125" style="2" customWidth="1"/>
    <col min="12" max="16384" width="9.140625" style="2"/>
  </cols>
  <sheetData>
    <row r="1" spans="1:11" x14ac:dyDescent="0.25">
      <c r="A1" s="23" t="s">
        <v>26</v>
      </c>
      <c r="B1" s="23"/>
      <c r="C1" s="23"/>
      <c r="D1" s="23"/>
      <c r="E1" s="23"/>
      <c r="F1" s="23" t="s">
        <v>27</v>
      </c>
      <c r="G1" s="23"/>
      <c r="H1" s="23"/>
      <c r="I1" s="23"/>
    </row>
    <row r="2" spans="1:11" x14ac:dyDescent="0.25">
      <c r="A2" s="54">
        <v>41275</v>
      </c>
      <c r="B2" s="55"/>
      <c r="C2" s="56"/>
      <c r="D2" s="56"/>
      <c r="E2" s="57"/>
      <c r="F2" s="57"/>
      <c r="G2" s="55"/>
      <c r="H2" s="57"/>
      <c r="I2" s="57"/>
    </row>
    <row r="3" spans="1:11" ht="45" x14ac:dyDescent="0.25">
      <c r="A3" s="34" t="s">
        <v>0</v>
      </c>
      <c r="B3" s="35" t="s">
        <v>1</v>
      </c>
      <c r="C3" s="36" t="s">
        <v>2</v>
      </c>
      <c r="D3" s="36" t="s">
        <v>3</v>
      </c>
      <c r="F3" s="58" t="s">
        <v>20</v>
      </c>
      <c r="G3" s="59" t="s">
        <v>28</v>
      </c>
      <c r="H3" s="60" t="s">
        <v>22</v>
      </c>
      <c r="I3" s="60" t="s">
        <v>23</v>
      </c>
      <c r="K3" s="61" t="s">
        <v>30</v>
      </c>
    </row>
    <row r="4" spans="1:11" x14ac:dyDescent="0.25">
      <c r="A4" s="34" t="s">
        <v>31</v>
      </c>
      <c r="B4" s="35">
        <v>44673</v>
      </c>
      <c r="C4" s="36">
        <v>784020.75</v>
      </c>
      <c r="D4" s="36">
        <v>1853325.06</v>
      </c>
      <c r="F4" s="62" t="s">
        <v>31</v>
      </c>
      <c r="G4" s="63">
        <v>44673</v>
      </c>
      <c r="H4" s="64">
        <v>784019.36</v>
      </c>
      <c r="I4" s="65">
        <v>1853325.06</v>
      </c>
      <c r="K4" s="37">
        <f>C4-H4</f>
        <v>1.3900000000139698</v>
      </c>
    </row>
    <row r="5" spans="1:11" x14ac:dyDescent="0.25">
      <c r="A5" s="34" t="s">
        <v>32</v>
      </c>
      <c r="B5" s="35">
        <v>42213</v>
      </c>
      <c r="C5" s="36">
        <v>683433.94</v>
      </c>
      <c r="D5" s="36">
        <v>1617565.88</v>
      </c>
      <c r="F5" s="62" t="s">
        <v>32</v>
      </c>
      <c r="G5" s="63">
        <v>42213</v>
      </c>
      <c r="H5" s="64">
        <v>683430.96</v>
      </c>
      <c r="I5" s="65">
        <v>1617565.88</v>
      </c>
      <c r="K5" s="37">
        <f t="shared" ref="K5:K68" si="0">C5-H5</f>
        <v>2.9799999999813735</v>
      </c>
    </row>
    <row r="6" spans="1:11" x14ac:dyDescent="0.25">
      <c r="A6" s="34" t="s">
        <v>33</v>
      </c>
      <c r="B6" s="35">
        <v>4233</v>
      </c>
      <c r="C6" s="36">
        <v>1079796.45</v>
      </c>
      <c r="D6" s="36">
        <v>2273523.13</v>
      </c>
      <c r="F6" s="62" t="s">
        <v>33</v>
      </c>
      <c r="G6" s="63">
        <v>4233</v>
      </c>
      <c r="H6" s="65">
        <v>1079796.3</v>
      </c>
      <c r="I6" s="65">
        <v>2273523.13</v>
      </c>
      <c r="K6" s="37">
        <f t="shared" si="0"/>
        <v>0.14999999990686774</v>
      </c>
    </row>
    <row r="7" spans="1:11" x14ac:dyDescent="0.25">
      <c r="A7" s="34" t="s">
        <v>34</v>
      </c>
      <c r="B7" s="35">
        <v>6753</v>
      </c>
      <c r="C7" s="36">
        <v>57362.1</v>
      </c>
      <c r="D7" s="36">
        <v>127065.56</v>
      </c>
      <c r="F7" s="62" t="s">
        <v>34</v>
      </c>
      <c r="G7" s="63">
        <v>6753</v>
      </c>
      <c r="H7" s="66">
        <v>57359.19</v>
      </c>
      <c r="I7" s="64">
        <v>127065.56</v>
      </c>
      <c r="K7" s="37">
        <f t="shared" si="0"/>
        <v>2.9099999999962165</v>
      </c>
    </row>
    <row r="8" spans="1:11" x14ac:dyDescent="0.25">
      <c r="A8" s="34" t="s">
        <v>35</v>
      </c>
      <c r="B8" s="35">
        <v>342</v>
      </c>
      <c r="C8" s="36">
        <v>44686</v>
      </c>
      <c r="D8" s="36">
        <v>97239.01</v>
      </c>
      <c r="F8" s="62" t="s">
        <v>35</v>
      </c>
      <c r="G8" s="63">
        <v>342</v>
      </c>
      <c r="H8" s="66">
        <v>44686</v>
      </c>
      <c r="I8" s="66">
        <v>97239.01</v>
      </c>
      <c r="K8" s="37">
        <f t="shared" si="0"/>
        <v>0</v>
      </c>
    </row>
    <row r="9" spans="1:11" x14ac:dyDescent="0.25">
      <c r="A9" s="34" t="s">
        <v>36</v>
      </c>
      <c r="B9" s="35">
        <v>3183</v>
      </c>
      <c r="C9" s="36">
        <v>203177.59</v>
      </c>
      <c r="D9" s="36">
        <v>423477.08</v>
      </c>
      <c r="F9" s="62" t="s">
        <v>36</v>
      </c>
      <c r="G9" s="63">
        <v>3183</v>
      </c>
      <c r="H9" s="64">
        <v>203176.57</v>
      </c>
      <c r="I9" s="64">
        <v>423477.08</v>
      </c>
      <c r="K9" s="37">
        <f t="shared" si="0"/>
        <v>1.0199999999895226</v>
      </c>
    </row>
    <row r="10" spans="1:11" x14ac:dyDescent="0.25">
      <c r="A10" s="34" t="s">
        <v>37</v>
      </c>
      <c r="B10" s="35">
        <v>33</v>
      </c>
      <c r="C10" s="36">
        <v>14145.92</v>
      </c>
      <c r="D10" s="36">
        <v>30326</v>
      </c>
      <c r="F10" s="62" t="s">
        <v>37</v>
      </c>
      <c r="G10" s="63">
        <v>33</v>
      </c>
      <c r="H10" s="66">
        <v>14145.93</v>
      </c>
      <c r="I10" s="66">
        <v>30326</v>
      </c>
      <c r="K10" s="37">
        <f t="shared" si="0"/>
        <v>-1.0000000000218279E-2</v>
      </c>
    </row>
    <row r="11" spans="1:11" x14ac:dyDescent="0.25">
      <c r="A11" s="34" t="s">
        <v>38</v>
      </c>
      <c r="B11" s="35">
        <v>15363</v>
      </c>
      <c r="C11" s="36">
        <v>67194.45</v>
      </c>
      <c r="D11" s="36">
        <v>163145.16</v>
      </c>
      <c r="F11" s="62" t="s">
        <v>38</v>
      </c>
      <c r="G11" s="63">
        <v>15363</v>
      </c>
      <c r="H11" s="66">
        <v>67195.520000000004</v>
      </c>
      <c r="I11" s="64">
        <v>163145.16</v>
      </c>
      <c r="K11" s="37">
        <f t="shared" si="0"/>
        <v>-1.0700000000069849</v>
      </c>
    </row>
    <row r="12" spans="1:11" x14ac:dyDescent="0.25">
      <c r="A12" s="34" t="s">
        <v>39</v>
      </c>
      <c r="B12" s="35">
        <v>11</v>
      </c>
      <c r="C12" s="36">
        <v>170.23</v>
      </c>
      <c r="D12" s="36">
        <v>298</v>
      </c>
      <c r="F12" s="62" t="s">
        <v>39</v>
      </c>
      <c r="G12" s="63">
        <v>11</v>
      </c>
      <c r="H12" s="67">
        <v>170.23</v>
      </c>
      <c r="I12" s="67">
        <v>298</v>
      </c>
      <c r="K12" s="37">
        <f t="shared" si="0"/>
        <v>0</v>
      </c>
    </row>
    <row r="13" spans="1:11" x14ac:dyDescent="0.25">
      <c r="A13" s="34" t="s">
        <v>40</v>
      </c>
      <c r="B13" s="35">
        <v>2267</v>
      </c>
      <c r="C13" s="36">
        <v>17999.22</v>
      </c>
      <c r="D13" s="36">
        <v>46690</v>
      </c>
      <c r="F13" s="62" t="s">
        <v>40</v>
      </c>
      <c r="G13" s="63">
        <v>2267</v>
      </c>
      <c r="H13" s="66">
        <v>17999.45</v>
      </c>
      <c r="I13" s="66">
        <v>46690</v>
      </c>
      <c r="K13" s="37">
        <f t="shared" si="0"/>
        <v>-0.22999999999956344</v>
      </c>
    </row>
    <row r="14" spans="1:11" x14ac:dyDescent="0.25">
      <c r="A14" s="34" t="s">
        <v>41</v>
      </c>
      <c r="B14" s="35">
        <v>4150</v>
      </c>
      <c r="C14" s="36">
        <v>30799.49</v>
      </c>
      <c r="D14" s="36">
        <v>74920.08</v>
      </c>
      <c r="F14" s="62" t="s">
        <v>41</v>
      </c>
      <c r="G14" s="63">
        <v>4150</v>
      </c>
      <c r="H14" s="66">
        <v>30799.31</v>
      </c>
      <c r="I14" s="66">
        <v>74920.08</v>
      </c>
      <c r="K14" s="37">
        <f t="shared" si="0"/>
        <v>0.18000000000029104</v>
      </c>
    </row>
    <row r="15" spans="1:11" x14ac:dyDescent="0.25">
      <c r="A15" s="34" t="s">
        <v>42</v>
      </c>
      <c r="B15" s="35">
        <v>348</v>
      </c>
      <c r="C15" s="36">
        <v>30315.119999999999</v>
      </c>
      <c r="D15" s="36">
        <v>70551</v>
      </c>
      <c r="F15" s="62" t="s">
        <v>42</v>
      </c>
      <c r="G15" s="63">
        <v>348</v>
      </c>
      <c r="H15" s="66">
        <v>30315.119999999999</v>
      </c>
      <c r="I15" s="66">
        <v>70551</v>
      </c>
      <c r="K15" s="37">
        <f t="shared" si="0"/>
        <v>0</v>
      </c>
    </row>
    <row r="16" spans="1:11" x14ac:dyDescent="0.25">
      <c r="A16" s="34" t="s">
        <v>43</v>
      </c>
      <c r="B16" s="35">
        <v>42025</v>
      </c>
      <c r="C16" s="36">
        <v>129362.62</v>
      </c>
      <c r="D16" s="36">
        <v>317365.83</v>
      </c>
      <c r="F16" s="62" t="s">
        <v>43</v>
      </c>
      <c r="G16" s="63">
        <v>42025</v>
      </c>
      <c r="H16" s="64">
        <v>129361.44</v>
      </c>
      <c r="I16" s="64">
        <v>317365.83</v>
      </c>
      <c r="K16" s="37">
        <f t="shared" si="0"/>
        <v>1.1799999999930151</v>
      </c>
    </row>
    <row r="17" spans="1:11" x14ac:dyDescent="0.25">
      <c r="A17" s="34" t="s">
        <v>44</v>
      </c>
      <c r="B17" s="35">
        <v>55599</v>
      </c>
      <c r="C17" s="36">
        <v>314944</v>
      </c>
      <c r="D17" s="36">
        <v>738403.7</v>
      </c>
      <c r="F17" s="62" t="s">
        <v>44</v>
      </c>
      <c r="G17" s="63">
        <v>55599</v>
      </c>
      <c r="H17" s="64">
        <v>314940.03000000003</v>
      </c>
      <c r="I17" s="64">
        <v>738403.7</v>
      </c>
      <c r="K17" s="37">
        <f t="shared" si="0"/>
        <v>3.9699999999720603</v>
      </c>
    </row>
    <row r="18" spans="1:11" x14ac:dyDescent="0.25">
      <c r="A18" s="34" t="s">
        <v>45</v>
      </c>
      <c r="B18" s="35">
        <v>7259</v>
      </c>
      <c r="C18" s="36">
        <v>63676.95</v>
      </c>
      <c r="D18" s="36">
        <v>158768</v>
      </c>
      <c r="F18" s="62" t="s">
        <v>45</v>
      </c>
      <c r="G18" s="63">
        <v>7259</v>
      </c>
      <c r="H18" s="66">
        <v>63677.32</v>
      </c>
      <c r="I18" s="64">
        <v>158768</v>
      </c>
      <c r="K18" s="37">
        <f t="shared" si="0"/>
        <v>-0.37000000000261934</v>
      </c>
    </row>
    <row r="19" spans="1:11" x14ac:dyDescent="0.25">
      <c r="A19" s="34" t="s">
        <v>46</v>
      </c>
      <c r="B19" s="35">
        <v>973</v>
      </c>
      <c r="C19" s="36">
        <v>78025.149999999994</v>
      </c>
      <c r="D19" s="36">
        <v>189906.31</v>
      </c>
      <c r="F19" s="62" t="s">
        <v>46</v>
      </c>
      <c r="G19" s="63">
        <v>973</v>
      </c>
      <c r="H19" s="66">
        <v>78025.08</v>
      </c>
      <c r="I19" s="64">
        <v>189906.31</v>
      </c>
      <c r="K19" s="37">
        <f t="shared" si="0"/>
        <v>6.9999999992433004E-2</v>
      </c>
    </row>
    <row r="20" spans="1:11" x14ac:dyDescent="0.25">
      <c r="A20" s="34" t="s">
        <v>47</v>
      </c>
      <c r="B20" s="35">
        <v>6116</v>
      </c>
      <c r="C20" s="36">
        <v>150829.04999999999</v>
      </c>
      <c r="D20" s="36">
        <v>312903.37</v>
      </c>
      <c r="F20" s="62" t="s">
        <v>47</v>
      </c>
      <c r="G20" s="63">
        <v>6116</v>
      </c>
      <c r="H20" s="64">
        <v>150829.04999999999</v>
      </c>
      <c r="I20" s="64">
        <v>312903.37</v>
      </c>
      <c r="K20" s="37">
        <f t="shared" si="0"/>
        <v>0</v>
      </c>
    </row>
    <row r="21" spans="1:11" x14ac:dyDescent="0.25">
      <c r="A21" s="34" t="s">
        <v>48</v>
      </c>
      <c r="B21" s="35">
        <v>474</v>
      </c>
      <c r="C21" s="36">
        <v>307980.32</v>
      </c>
      <c r="D21" s="36">
        <v>625212</v>
      </c>
      <c r="F21" s="62" t="s">
        <v>48</v>
      </c>
      <c r="G21" s="63">
        <v>474</v>
      </c>
      <c r="H21" s="64">
        <v>307980.32</v>
      </c>
      <c r="I21" s="64">
        <v>625212</v>
      </c>
      <c r="K21" s="37">
        <f t="shared" si="0"/>
        <v>0</v>
      </c>
    </row>
    <row r="22" spans="1:11" x14ac:dyDescent="0.25">
      <c r="A22" s="34" t="s">
        <v>49</v>
      </c>
      <c r="B22" s="35">
        <v>498</v>
      </c>
      <c r="C22" s="36">
        <v>54948.32</v>
      </c>
      <c r="D22" s="36">
        <v>120636.44</v>
      </c>
      <c r="F22" s="62" t="s">
        <v>49</v>
      </c>
      <c r="G22" s="63">
        <v>498</v>
      </c>
      <c r="H22" s="66">
        <v>54948.32</v>
      </c>
      <c r="I22" s="64">
        <v>120636.44</v>
      </c>
      <c r="K22" s="37">
        <f t="shared" si="0"/>
        <v>0</v>
      </c>
    </row>
    <row r="23" spans="1:11" x14ac:dyDescent="0.25">
      <c r="A23" s="34" t="s">
        <v>50</v>
      </c>
      <c r="B23" s="35">
        <v>108</v>
      </c>
      <c r="C23" s="36">
        <v>251195.12</v>
      </c>
      <c r="D23" s="36">
        <v>496380</v>
      </c>
      <c r="F23" s="62" t="s">
        <v>50</v>
      </c>
      <c r="G23" s="63">
        <v>108</v>
      </c>
      <c r="H23" s="64">
        <v>251195.11</v>
      </c>
      <c r="I23" s="64">
        <v>496380</v>
      </c>
      <c r="K23" s="37">
        <f t="shared" si="0"/>
        <v>1.0000000009313226E-2</v>
      </c>
    </row>
    <row r="24" spans="1:11" x14ac:dyDescent="0.25">
      <c r="A24" s="34" t="s">
        <v>51</v>
      </c>
      <c r="B24" s="35">
        <v>380</v>
      </c>
      <c r="C24" s="36">
        <v>63368.65</v>
      </c>
      <c r="D24" s="36">
        <v>134890</v>
      </c>
      <c r="F24" s="62" t="s">
        <v>51</v>
      </c>
      <c r="G24" s="63">
        <v>380</v>
      </c>
      <c r="H24" s="66">
        <v>63368.65</v>
      </c>
      <c r="I24" s="64">
        <v>134890</v>
      </c>
      <c r="K24" s="37">
        <f t="shared" si="0"/>
        <v>0</v>
      </c>
    </row>
    <row r="25" spans="1:11" x14ac:dyDescent="0.25">
      <c r="A25" s="34" t="s">
        <v>52</v>
      </c>
      <c r="B25" s="35">
        <v>46449</v>
      </c>
      <c r="C25" s="36">
        <v>974520.76</v>
      </c>
      <c r="D25" s="36">
        <v>2376187.84</v>
      </c>
      <c r="F25" s="62" t="s">
        <v>52</v>
      </c>
      <c r="G25" s="63">
        <v>46449</v>
      </c>
      <c r="H25" s="64">
        <v>974518.22</v>
      </c>
      <c r="I25" s="65">
        <v>2376187.84</v>
      </c>
      <c r="K25" s="37">
        <f t="shared" si="0"/>
        <v>2.5400000000372529</v>
      </c>
    </row>
    <row r="26" spans="1:11" x14ac:dyDescent="0.25">
      <c r="A26" s="34" t="s">
        <v>53</v>
      </c>
      <c r="B26" s="35">
        <v>1416</v>
      </c>
      <c r="C26" s="36">
        <v>57917.29</v>
      </c>
      <c r="D26" s="36">
        <v>141450.03</v>
      </c>
      <c r="F26" s="62" t="s">
        <v>53</v>
      </c>
      <c r="G26" s="63">
        <v>1416</v>
      </c>
      <c r="H26" s="66">
        <v>57917.21</v>
      </c>
      <c r="I26" s="64">
        <v>141450.03</v>
      </c>
      <c r="K26" s="37">
        <f t="shared" si="0"/>
        <v>8.000000000174623E-2</v>
      </c>
    </row>
    <row r="27" spans="1:11" x14ac:dyDescent="0.25">
      <c r="A27" s="34" t="s">
        <v>54</v>
      </c>
      <c r="B27" s="35">
        <v>3272</v>
      </c>
      <c r="C27" s="36">
        <v>1150675.94</v>
      </c>
      <c r="D27" s="36">
        <v>2385082.0699999998</v>
      </c>
      <c r="F27" s="62" t="s">
        <v>54</v>
      </c>
      <c r="G27" s="63">
        <v>3272</v>
      </c>
      <c r="H27" s="65">
        <v>1150675.96</v>
      </c>
      <c r="I27" s="65">
        <v>2385082.0699999998</v>
      </c>
      <c r="K27" s="37">
        <f t="shared" si="0"/>
        <v>-2.0000000018626451E-2</v>
      </c>
    </row>
    <row r="28" spans="1:11" x14ac:dyDescent="0.25">
      <c r="A28" s="34" t="s">
        <v>55</v>
      </c>
      <c r="B28" s="35">
        <v>3301</v>
      </c>
      <c r="C28" s="36">
        <v>269379.36</v>
      </c>
      <c r="D28" s="36">
        <v>562513</v>
      </c>
      <c r="F28" s="62" t="s">
        <v>55</v>
      </c>
      <c r="G28" s="63">
        <v>3301</v>
      </c>
      <c r="H28" s="64">
        <v>269378.13</v>
      </c>
      <c r="I28" s="64">
        <v>562513</v>
      </c>
      <c r="K28" s="37">
        <f t="shared" si="0"/>
        <v>1.2299999999813735</v>
      </c>
    </row>
    <row r="29" spans="1:11" x14ac:dyDescent="0.25">
      <c r="A29" s="34" t="s">
        <v>56</v>
      </c>
      <c r="B29" s="35">
        <v>14921</v>
      </c>
      <c r="C29" s="36">
        <v>122139.97</v>
      </c>
      <c r="D29" s="36">
        <v>268908.78000000003</v>
      </c>
      <c r="F29" s="62" t="s">
        <v>56</v>
      </c>
      <c r="G29" s="63">
        <v>14921</v>
      </c>
      <c r="H29" s="64">
        <v>122135.67999999999</v>
      </c>
      <c r="I29" s="64">
        <v>268908.78000000003</v>
      </c>
      <c r="K29" s="37">
        <f t="shared" si="0"/>
        <v>4.2900000000081491</v>
      </c>
    </row>
    <row r="30" spans="1:11" x14ac:dyDescent="0.25">
      <c r="A30" s="34" t="s">
        <v>57</v>
      </c>
      <c r="B30" s="35">
        <v>4499</v>
      </c>
      <c r="C30" s="36">
        <v>41723.279999999999</v>
      </c>
      <c r="D30" s="36">
        <v>106664.5</v>
      </c>
      <c r="F30" s="62" t="s">
        <v>57</v>
      </c>
      <c r="G30" s="63">
        <v>4499</v>
      </c>
      <c r="H30" s="66">
        <v>41722.129999999997</v>
      </c>
      <c r="I30" s="64">
        <v>106664.5</v>
      </c>
      <c r="K30" s="37">
        <f t="shared" si="0"/>
        <v>1.1500000000014552</v>
      </c>
    </row>
    <row r="31" spans="1:11" x14ac:dyDescent="0.25">
      <c r="A31" s="34" t="s">
        <v>58</v>
      </c>
      <c r="B31" s="35">
        <v>4074</v>
      </c>
      <c r="C31" s="36">
        <v>14798.34</v>
      </c>
      <c r="D31" s="36">
        <v>15784.1</v>
      </c>
      <c r="F31" s="62" t="s">
        <v>58</v>
      </c>
      <c r="G31" s="63">
        <v>4074</v>
      </c>
      <c r="H31" s="66">
        <v>14795.14</v>
      </c>
      <c r="I31" s="66">
        <v>15784.1</v>
      </c>
      <c r="K31" s="37">
        <f t="shared" si="0"/>
        <v>3.2000000000007276</v>
      </c>
    </row>
    <row r="32" spans="1:11" x14ac:dyDescent="0.25">
      <c r="A32" s="34" t="s">
        <v>59</v>
      </c>
      <c r="B32" s="35">
        <v>698489</v>
      </c>
      <c r="C32" s="36">
        <v>8448812.7100000009</v>
      </c>
      <c r="D32" s="36">
        <v>19758469.350000001</v>
      </c>
      <c r="F32" s="62" t="s">
        <v>59</v>
      </c>
      <c r="G32" s="63">
        <v>698489</v>
      </c>
      <c r="H32" s="65">
        <v>8448774.0899999999</v>
      </c>
      <c r="I32" s="68">
        <v>19758469.350000001</v>
      </c>
      <c r="K32" s="37">
        <f t="shared" si="0"/>
        <v>38.620000001043081</v>
      </c>
    </row>
    <row r="33" spans="1:11" x14ac:dyDescent="0.25">
      <c r="A33" s="34" t="s">
        <v>60</v>
      </c>
      <c r="B33" s="35">
        <v>84</v>
      </c>
      <c r="C33" s="36">
        <v>128300.19</v>
      </c>
      <c r="D33" s="36">
        <v>254450</v>
      </c>
      <c r="F33" s="62" t="s">
        <v>60</v>
      </c>
      <c r="G33" s="63">
        <v>84</v>
      </c>
      <c r="H33" s="64">
        <v>128300.18</v>
      </c>
      <c r="I33" s="64">
        <v>254450</v>
      </c>
      <c r="K33" s="37">
        <f t="shared" si="0"/>
        <v>1.0000000009313226E-2</v>
      </c>
    </row>
    <row r="34" spans="1:11" x14ac:dyDescent="0.25">
      <c r="A34" s="34" t="s">
        <v>61</v>
      </c>
      <c r="B34" s="35">
        <v>968</v>
      </c>
      <c r="C34" s="36">
        <v>23129.68</v>
      </c>
      <c r="D34" s="36">
        <v>62072</v>
      </c>
      <c r="F34" s="62" t="s">
        <v>61</v>
      </c>
      <c r="G34" s="63">
        <v>968</v>
      </c>
      <c r="H34" s="66">
        <v>23129.14</v>
      </c>
      <c r="I34" s="66">
        <v>62072</v>
      </c>
      <c r="K34" s="37">
        <f t="shared" si="0"/>
        <v>0.54000000000087311</v>
      </c>
    </row>
    <row r="35" spans="1:11" x14ac:dyDescent="0.25">
      <c r="A35" s="34" t="s">
        <v>62</v>
      </c>
      <c r="B35" s="35">
        <v>860</v>
      </c>
      <c r="C35" s="36">
        <v>12345.87</v>
      </c>
      <c r="D35" s="36">
        <v>28232</v>
      </c>
      <c r="F35" s="62" t="s">
        <v>62</v>
      </c>
      <c r="G35" s="63">
        <v>860</v>
      </c>
      <c r="H35" s="66">
        <v>12345.26</v>
      </c>
      <c r="I35" s="66">
        <v>28232</v>
      </c>
      <c r="K35" s="37">
        <f t="shared" si="0"/>
        <v>0.61000000000058208</v>
      </c>
    </row>
    <row r="36" spans="1:11" x14ac:dyDescent="0.25">
      <c r="A36" s="34" t="s">
        <v>63</v>
      </c>
      <c r="B36" s="35">
        <v>42</v>
      </c>
      <c r="C36" s="36">
        <v>1531.02</v>
      </c>
      <c r="D36" s="36">
        <v>2158</v>
      </c>
      <c r="F36" s="62" t="s">
        <v>63</v>
      </c>
      <c r="G36" s="63">
        <v>42</v>
      </c>
      <c r="H36" s="69">
        <v>1531.01</v>
      </c>
      <c r="I36" s="69">
        <v>2158</v>
      </c>
      <c r="K36" s="37">
        <f t="shared" si="0"/>
        <v>9.9999999999909051E-3</v>
      </c>
    </row>
    <row r="37" spans="1:11" x14ac:dyDescent="0.25">
      <c r="A37" s="34"/>
      <c r="B37" s="26">
        <f t="shared" ref="B37:D37" si="1">SUM(B4:B36)</f>
        <v>1015376</v>
      </c>
      <c r="C37" s="25">
        <f t="shared" si="1"/>
        <v>15672705.849999998</v>
      </c>
      <c r="D37" s="25">
        <f t="shared" si="1"/>
        <v>35834563.280000001</v>
      </c>
      <c r="F37" s="58" t="s">
        <v>25</v>
      </c>
      <c r="G37" s="70">
        <v>1015376</v>
      </c>
      <c r="H37" s="71">
        <v>15672641.41</v>
      </c>
      <c r="I37" s="71">
        <v>35834563.280000001</v>
      </c>
      <c r="K37" s="37">
        <f t="shared" si="0"/>
        <v>64.439999997615814</v>
      </c>
    </row>
    <row r="38" spans="1:11" x14ac:dyDescent="0.25">
      <c r="K38" s="37"/>
    </row>
    <row r="39" spans="1:11" x14ac:dyDescent="0.25">
      <c r="K39" s="37"/>
    </row>
    <row r="40" spans="1:11" x14ac:dyDescent="0.25">
      <c r="A40" s="54">
        <v>41276</v>
      </c>
      <c r="B40" s="55"/>
      <c r="C40" s="56"/>
      <c r="D40" s="56"/>
      <c r="E40" s="57"/>
      <c r="F40" s="57"/>
      <c r="G40" s="55"/>
      <c r="H40" s="57"/>
      <c r="I40" s="57"/>
    </row>
    <row r="41" spans="1:11" ht="30" x14ac:dyDescent="0.25">
      <c r="A41" s="34" t="s">
        <v>0</v>
      </c>
      <c r="B41" s="35" t="s">
        <v>1</v>
      </c>
      <c r="C41" s="36" t="s">
        <v>2</v>
      </c>
      <c r="D41" s="36" t="s">
        <v>3</v>
      </c>
      <c r="F41" s="58" t="s">
        <v>20</v>
      </c>
      <c r="G41" s="60" t="s">
        <v>28</v>
      </c>
      <c r="H41" s="60" t="s">
        <v>22</v>
      </c>
      <c r="I41" s="60" t="s">
        <v>23</v>
      </c>
      <c r="K41" s="37"/>
    </row>
    <row r="42" spans="1:11" x14ac:dyDescent="0.25">
      <c r="A42" s="34" t="s">
        <v>31</v>
      </c>
      <c r="B42" s="35">
        <v>45367</v>
      </c>
      <c r="C42" s="36">
        <v>777830.52</v>
      </c>
      <c r="D42" s="36">
        <v>1839802.84</v>
      </c>
      <c r="F42" s="62" t="s">
        <v>31</v>
      </c>
      <c r="G42" s="72">
        <v>45367</v>
      </c>
      <c r="H42" s="64">
        <v>777828.73</v>
      </c>
      <c r="I42" s="65">
        <v>1839802.84</v>
      </c>
      <c r="K42" s="37">
        <f t="shared" si="0"/>
        <v>1.7900000000372529</v>
      </c>
    </row>
    <row r="43" spans="1:11" x14ac:dyDescent="0.25">
      <c r="A43" s="34" t="s">
        <v>32</v>
      </c>
      <c r="B43" s="35">
        <v>41368</v>
      </c>
      <c r="C43" s="36">
        <v>677592.88</v>
      </c>
      <c r="D43" s="36">
        <v>1605458.33</v>
      </c>
      <c r="F43" s="62" t="s">
        <v>32</v>
      </c>
      <c r="G43" s="72">
        <v>41368</v>
      </c>
      <c r="H43" s="64">
        <v>677589.75</v>
      </c>
      <c r="I43" s="65">
        <v>1605458.33</v>
      </c>
      <c r="K43" s="37">
        <f t="shared" si="0"/>
        <v>3.1300000000046566</v>
      </c>
    </row>
    <row r="44" spans="1:11" x14ac:dyDescent="0.25">
      <c r="A44" s="34" t="s">
        <v>33</v>
      </c>
      <c r="B44" s="35">
        <v>4273</v>
      </c>
      <c r="C44" s="36">
        <v>1081679.67</v>
      </c>
      <c r="D44" s="36">
        <v>2277453.13</v>
      </c>
      <c r="F44" s="62" t="s">
        <v>33</v>
      </c>
      <c r="G44" s="72">
        <v>4273</v>
      </c>
      <c r="H44" s="65">
        <v>1081679.49</v>
      </c>
      <c r="I44" s="65">
        <v>2277453.13</v>
      </c>
      <c r="K44" s="37">
        <f t="shared" si="0"/>
        <v>0.17999999993480742</v>
      </c>
    </row>
    <row r="45" spans="1:11" x14ac:dyDescent="0.25">
      <c r="A45" s="34" t="s">
        <v>34</v>
      </c>
      <c r="B45" s="35">
        <v>6617</v>
      </c>
      <c r="C45" s="36">
        <v>56758.6</v>
      </c>
      <c r="D45" s="36">
        <v>125477.51</v>
      </c>
      <c r="F45" s="62" t="s">
        <v>34</v>
      </c>
      <c r="G45" s="72">
        <v>6617</v>
      </c>
      <c r="H45" s="66">
        <v>56755.74</v>
      </c>
      <c r="I45" s="64">
        <v>125477.51</v>
      </c>
      <c r="K45" s="37">
        <f t="shared" si="0"/>
        <v>2.8600000000005821</v>
      </c>
    </row>
    <row r="46" spans="1:11" x14ac:dyDescent="0.25">
      <c r="A46" s="34" t="s">
        <v>35</v>
      </c>
      <c r="B46" s="35">
        <v>330</v>
      </c>
      <c r="C46" s="36">
        <v>43464</v>
      </c>
      <c r="D46" s="36">
        <v>94511.01</v>
      </c>
      <c r="F46" s="62" t="s">
        <v>35</v>
      </c>
      <c r="G46" s="72">
        <v>330</v>
      </c>
      <c r="H46" s="66">
        <v>43464</v>
      </c>
      <c r="I46" s="66">
        <v>94511.01</v>
      </c>
      <c r="K46" s="37">
        <f t="shared" si="0"/>
        <v>0</v>
      </c>
    </row>
    <row r="47" spans="1:11" x14ac:dyDescent="0.25">
      <c r="A47" s="34" t="s">
        <v>36</v>
      </c>
      <c r="B47" s="35">
        <v>3185</v>
      </c>
      <c r="C47" s="36">
        <v>202095.5</v>
      </c>
      <c r="D47" s="36">
        <v>421767.08</v>
      </c>
      <c r="F47" s="62" t="s">
        <v>36</v>
      </c>
      <c r="G47" s="72">
        <v>3185</v>
      </c>
      <c r="H47" s="64">
        <v>202094.46</v>
      </c>
      <c r="I47" s="64">
        <v>421767.08</v>
      </c>
      <c r="K47" s="37">
        <f t="shared" si="0"/>
        <v>1.0400000000081491</v>
      </c>
    </row>
    <row r="48" spans="1:11" x14ac:dyDescent="0.25">
      <c r="A48" s="34" t="s">
        <v>37</v>
      </c>
      <c r="B48" s="35">
        <v>33</v>
      </c>
      <c r="C48" s="36">
        <v>14145.92</v>
      </c>
      <c r="D48" s="36">
        <v>30326</v>
      </c>
      <c r="F48" s="62" t="s">
        <v>37</v>
      </c>
      <c r="G48" s="72">
        <v>33</v>
      </c>
      <c r="H48" s="66">
        <v>14145.93</v>
      </c>
      <c r="I48" s="66">
        <v>30326</v>
      </c>
      <c r="K48" s="37">
        <f t="shared" si="0"/>
        <v>-1.0000000000218279E-2</v>
      </c>
    </row>
    <row r="49" spans="1:11" x14ac:dyDescent="0.25">
      <c r="A49" s="34" t="s">
        <v>38</v>
      </c>
      <c r="B49" s="35">
        <v>13781</v>
      </c>
      <c r="C49" s="36">
        <v>67298.05</v>
      </c>
      <c r="D49" s="36">
        <v>164107.16</v>
      </c>
      <c r="F49" s="62" t="s">
        <v>38</v>
      </c>
      <c r="G49" s="72">
        <v>13781</v>
      </c>
      <c r="H49" s="66">
        <v>67299.11</v>
      </c>
      <c r="I49" s="64">
        <v>164107.16</v>
      </c>
      <c r="K49" s="37">
        <f t="shared" si="0"/>
        <v>-1.0599999999976717</v>
      </c>
    </row>
    <row r="50" spans="1:11" x14ac:dyDescent="0.25">
      <c r="A50" s="34" t="s">
        <v>39</v>
      </c>
      <c r="B50" s="35">
        <v>11</v>
      </c>
      <c r="C50" s="36">
        <v>170.23</v>
      </c>
      <c r="D50" s="36">
        <v>298</v>
      </c>
      <c r="F50" s="62" t="s">
        <v>39</v>
      </c>
      <c r="G50" s="72">
        <v>11</v>
      </c>
      <c r="H50" s="67">
        <v>170.23</v>
      </c>
      <c r="I50" s="67">
        <v>298</v>
      </c>
      <c r="K50" s="37">
        <f t="shared" si="0"/>
        <v>0</v>
      </c>
    </row>
    <row r="51" spans="1:11" x14ac:dyDescent="0.25">
      <c r="A51" s="34" t="s">
        <v>40</v>
      </c>
      <c r="B51" s="35">
        <v>2358</v>
      </c>
      <c r="C51" s="36">
        <v>18126.650000000001</v>
      </c>
      <c r="D51" s="36">
        <v>46998</v>
      </c>
      <c r="F51" s="62" t="s">
        <v>40</v>
      </c>
      <c r="G51" s="72">
        <v>2358</v>
      </c>
      <c r="H51" s="66">
        <v>18127.099999999999</v>
      </c>
      <c r="I51" s="66">
        <v>46998</v>
      </c>
      <c r="K51" s="37">
        <f t="shared" si="0"/>
        <v>-0.44999999999708962</v>
      </c>
    </row>
    <row r="52" spans="1:11" x14ac:dyDescent="0.25">
      <c r="A52" s="34" t="s">
        <v>41</v>
      </c>
      <c r="B52" s="35">
        <v>4029</v>
      </c>
      <c r="C52" s="36">
        <v>30130.81</v>
      </c>
      <c r="D52" s="36">
        <v>73199.73</v>
      </c>
      <c r="F52" s="62" t="s">
        <v>41</v>
      </c>
      <c r="G52" s="72">
        <v>4029</v>
      </c>
      <c r="H52" s="66">
        <v>30130.65</v>
      </c>
      <c r="I52" s="66">
        <v>73199.73</v>
      </c>
      <c r="K52" s="37">
        <f t="shared" si="0"/>
        <v>0.15999999999985448</v>
      </c>
    </row>
    <row r="53" spans="1:11" x14ac:dyDescent="0.25">
      <c r="A53" s="34" t="s">
        <v>42</v>
      </c>
      <c r="B53" s="35">
        <v>347</v>
      </c>
      <c r="C53" s="36">
        <v>30385.52</v>
      </c>
      <c r="D53" s="36">
        <v>70738</v>
      </c>
      <c r="F53" s="62" t="s">
        <v>42</v>
      </c>
      <c r="G53" s="72">
        <v>347</v>
      </c>
      <c r="H53" s="66">
        <v>30385.52</v>
      </c>
      <c r="I53" s="66">
        <v>70738</v>
      </c>
      <c r="K53" s="37">
        <f t="shared" si="0"/>
        <v>0</v>
      </c>
    </row>
    <row r="54" spans="1:11" x14ac:dyDescent="0.25">
      <c r="A54" s="34" t="s">
        <v>43</v>
      </c>
      <c r="B54" s="35">
        <v>39116</v>
      </c>
      <c r="C54" s="36">
        <v>126436.04</v>
      </c>
      <c r="D54" s="36">
        <v>311263.83</v>
      </c>
      <c r="F54" s="62" t="s">
        <v>43</v>
      </c>
      <c r="G54" s="72">
        <v>39116</v>
      </c>
      <c r="H54" s="64">
        <v>126434.6</v>
      </c>
      <c r="I54" s="64">
        <v>311263.83</v>
      </c>
      <c r="K54" s="37">
        <f t="shared" si="0"/>
        <v>1.4399999999877764</v>
      </c>
    </row>
    <row r="55" spans="1:11" x14ac:dyDescent="0.25">
      <c r="A55" s="34" t="s">
        <v>44</v>
      </c>
      <c r="B55" s="35">
        <v>51221</v>
      </c>
      <c r="C55" s="36">
        <v>284820.88</v>
      </c>
      <c r="D55" s="36">
        <v>665716.57999999996</v>
      </c>
      <c r="F55" s="62" t="s">
        <v>44</v>
      </c>
      <c r="G55" s="72">
        <v>51221</v>
      </c>
      <c r="H55" s="64">
        <v>284818.03999999998</v>
      </c>
      <c r="I55" s="64">
        <v>665716.57999999996</v>
      </c>
      <c r="K55" s="37">
        <f t="shared" si="0"/>
        <v>2.8400000000256114</v>
      </c>
    </row>
    <row r="56" spans="1:11" x14ac:dyDescent="0.25">
      <c r="A56" s="34" t="s">
        <v>45</v>
      </c>
      <c r="B56" s="35">
        <v>5825</v>
      </c>
      <c r="C56" s="36">
        <v>54310.45</v>
      </c>
      <c r="D56" s="36">
        <v>134751</v>
      </c>
      <c r="F56" s="62" t="s">
        <v>45</v>
      </c>
      <c r="G56" s="72">
        <v>5825</v>
      </c>
      <c r="H56" s="66">
        <v>54310.98</v>
      </c>
      <c r="I56" s="64">
        <v>134751</v>
      </c>
      <c r="K56" s="37">
        <f t="shared" si="0"/>
        <v>-0.5300000000061118</v>
      </c>
    </row>
    <row r="57" spans="1:11" x14ac:dyDescent="0.25">
      <c r="A57" s="34" t="s">
        <v>46</v>
      </c>
      <c r="B57" s="35">
        <v>920</v>
      </c>
      <c r="C57" s="36">
        <v>73902.41</v>
      </c>
      <c r="D57" s="36">
        <v>179855.27</v>
      </c>
      <c r="F57" s="62" t="s">
        <v>46</v>
      </c>
      <c r="G57" s="72">
        <v>920</v>
      </c>
      <c r="H57" s="66">
        <v>73902.350000000006</v>
      </c>
      <c r="I57" s="64">
        <v>179855.27</v>
      </c>
      <c r="K57" s="37">
        <f t="shared" si="0"/>
        <v>5.9999999997671694E-2</v>
      </c>
    </row>
    <row r="58" spans="1:11" x14ac:dyDescent="0.25">
      <c r="A58" s="34" t="s">
        <v>47</v>
      </c>
      <c r="B58" s="35">
        <v>5901</v>
      </c>
      <c r="C58" s="36">
        <v>147060.51999999999</v>
      </c>
      <c r="D58" s="36">
        <v>305085.59000000003</v>
      </c>
      <c r="F58" s="62" t="s">
        <v>47</v>
      </c>
      <c r="G58" s="72">
        <v>5901</v>
      </c>
      <c r="H58" s="64">
        <v>147060.51999999999</v>
      </c>
      <c r="I58" s="64">
        <v>305085.59000000003</v>
      </c>
      <c r="K58" s="37">
        <f t="shared" si="0"/>
        <v>0</v>
      </c>
    </row>
    <row r="59" spans="1:11" x14ac:dyDescent="0.25">
      <c r="A59" s="34" t="s">
        <v>48</v>
      </c>
      <c r="B59" s="35">
        <v>467</v>
      </c>
      <c r="C59" s="36">
        <v>305255.87</v>
      </c>
      <c r="D59" s="36">
        <v>619722</v>
      </c>
      <c r="F59" s="62" t="s">
        <v>48</v>
      </c>
      <c r="G59" s="72">
        <v>467</v>
      </c>
      <c r="H59" s="64">
        <v>305255.87</v>
      </c>
      <c r="I59" s="64">
        <v>619722</v>
      </c>
      <c r="K59" s="37">
        <f t="shared" si="0"/>
        <v>0</v>
      </c>
    </row>
    <row r="60" spans="1:11" x14ac:dyDescent="0.25">
      <c r="A60" s="34" t="s">
        <v>49</v>
      </c>
      <c r="B60" s="35">
        <v>464</v>
      </c>
      <c r="C60" s="36">
        <v>51748.52</v>
      </c>
      <c r="D60" s="36">
        <v>113690.34</v>
      </c>
      <c r="F60" s="62" t="s">
        <v>49</v>
      </c>
      <c r="G60" s="72">
        <v>464</v>
      </c>
      <c r="H60" s="66">
        <v>51748.52</v>
      </c>
      <c r="I60" s="64">
        <v>113690.34</v>
      </c>
      <c r="K60" s="37">
        <f t="shared" si="0"/>
        <v>0</v>
      </c>
    </row>
    <row r="61" spans="1:11" x14ac:dyDescent="0.25">
      <c r="A61" s="34" t="s">
        <v>50</v>
      </c>
      <c r="B61" s="35">
        <v>108</v>
      </c>
      <c r="C61" s="36">
        <v>251195.12</v>
      </c>
      <c r="D61" s="36">
        <v>496380</v>
      </c>
      <c r="F61" s="62" t="s">
        <v>50</v>
      </c>
      <c r="G61" s="72">
        <v>108</v>
      </c>
      <c r="H61" s="64">
        <v>251195.11</v>
      </c>
      <c r="I61" s="64">
        <v>496380</v>
      </c>
      <c r="K61" s="37">
        <f t="shared" si="0"/>
        <v>1.0000000009313226E-2</v>
      </c>
    </row>
    <row r="62" spans="1:11" x14ac:dyDescent="0.25">
      <c r="A62" s="34" t="s">
        <v>51</v>
      </c>
      <c r="B62" s="35">
        <v>355</v>
      </c>
      <c r="C62" s="36">
        <v>59536.69</v>
      </c>
      <c r="D62" s="36">
        <v>126942</v>
      </c>
      <c r="F62" s="62" t="s">
        <v>51</v>
      </c>
      <c r="G62" s="72">
        <v>355</v>
      </c>
      <c r="H62" s="66">
        <v>59536.69</v>
      </c>
      <c r="I62" s="64">
        <v>126942</v>
      </c>
      <c r="K62" s="37">
        <f t="shared" si="0"/>
        <v>0</v>
      </c>
    </row>
    <row r="63" spans="1:11" x14ac:dyDescent="0.25">
      <c r="A63" s="34" t="s">
        <v>52</v>
      </c>
      <c r="B63" s="35">
        <v>42885</v>
      </c>
      <c r="C63" s="36">
        <v>905647.59</v>
      </c>
      <c r="D63" s="36">
        <v>2208740.59</v>
      </c>
      <c r="F63" s="62" t="s">
        <v>52</v>
      </c>
      <c r="G63" s="72">
        <v>42885</v>
      </c>
      <c r="H63" s="64">
        <v>905645.29</v>
      </c>
      <c r="I63" s="65">
        <v>2208740.59</v>
      </c>
      <c r="K63" s="37">
        <f t="shared" si="0"/>
        <v>2.2999999999301508</v>
      </c>
    </row>
    <row r="64" spans="1:11" x14ac:dyDescent="0.25">
      <c r="A64" s="34" t="s">
        <v>53</v>
      </c>
      <c r="B64" s="35">
        <v>1353</v>
      </c>
      <c r="C64" s="36">
        <v>56590.2</v>
      </c>
      <c r="D64" s="36">
        <v>138190.03</v>
      </c>
      <c r="F64" s="62" t="s">
        <v>53</v>
      </c>
      <c r="G64" s="72">
        <v>1353</v>
      </c>
      <c r="H64" s="66">
        <v>56590.14</v>
      </c>
      <c r="I64" s="64">
        <v>138190.03</v>
      </c>
      <c r="K64" s="37">
        <f t="shared" si="0"/>
        <v>5.9999999997671694E-2</v>
      </c>
    </row>
    <row r="65" spans="1:11" x14ac:dyDescent="0.25">
      <c r="A65" s="34" t="s">
        <v>54</v>
      </c>
      <c r="B65" s="35">
        <v>3215</v>
      </c>
      <c r="C65" s="36">
        <v>1133094.77</v>
      </c>
      <c r="D65" s="36">
        <v>2348777.0699999998</v>
      </c>
      <c r="F65" s="62" t="s">
        <v>54</v>
      </c>
      <c r="G65" s="72">
        <v>3215</v>
      </c>
      <c r="H65" s="65">
        <v>1133094.8</v>
      </c>
      <c r="I65" s="65">
        <v>2348777.0699999998</v>
      </c>
      <c r="K65" s="37">
        <f t="shared" si="0"/>
        <v>-3.0000000027939677E-2</v>
      </c>
    </row>
    <row r="66" spans="1:11" x14ac:dyDescent="0.25">
      <c r="A66" s="34" t="s">
        <v>55</v>
      </c>
      <c r="B66" s="35">
        <v>3204</v>
      </c>
      <c r="C66" s="36">
        <v>264033.83</v>
      </c>
      <c r="D66" s="36">
        <v>550962</v>
      </c>
      <c r="F66" s="62" t="s">
        <v>55</v>
      </c>
      <c r="G66" s="72">
        <v>3204</v>
      </c>
      <c r="H66" s="64">
        <v>264032.64000000001</v>
      </c>
      <c r="I66" s="64">
        <v>550962</v>
      </c>
      <c r="K66" s="37">
        <f t="shared" si="0"/>
        <v>1.1900000000023283</v>
      </c>
    </row>
    <row r="67" spans="1:11" x14ac:dyDescent="0.25">
      <c r="A67" s="34" t="s">
        <v>56</v>
      </c>
      <c r="B67" s="35">
        <v>14412</v>
      </c>
      <c r="C67" s="36">
        <v>119105.36</v>
      </c>
      <c r="D67" s="36">
        <v>262183.36</v>
      </c>
      <c r="F67" s="62" t="s">
        <v>56</v>
      </c>
      <c r="G67" s="72">
        <v>14412</v>
      </c>
      <c r="H67" s="64">
        <v>119101.26</v>
      </c>
      <c r="I67" s="64">
        <v>262183.36</v>
      </c>
      <c r="K67" s="37">
        <f t="shared" si="0"/>
        <v>4.1000000000058208</v>
      </c>
    </row>
    <row r="68" spans="1:11" x14ac:dyDescent="0.25">
      <c r="A68" s="34" t="s">
        <v>57</v>
      </c>
      <c r="B68" s="35">
        <v>4358</v>
      </c>
      <c r="C68" s="36">
        <v>40763.35</v>
      </c>
      <c r="D68" s="36">
        <v>104183.5</v>
      </c>
      <c r="F68" s="62" t="s">
        <v>57</v>
      </c>
      <c r="G68" s="72">
        <v>4358</v>
      </c>
      <c r="H68" s="66">
        <v>40762.18</v>
      </c>
      <c r="I68" s="64">
        <v>104183.5</v>
      </c>
      <c r="K68" s="37">
        <f t="shared" si="0"/>
        <v>1.1699999999982538</v>
      </c>
    </row>
    <row r="69" spans="1:11" x14ac:dyDescent="0.25">
      <c r="A69" s="34" t="s">
        <v>58</v>
      </c>
      <c r="B69" s="35">
        <v>4074</v>
      </c>
      <c r="C69" s="36">
        <v>14798.34</v>
      </c>
      <c r="D69" s="36">
        <v>15784.1</v>
      </c>
      <c r="F69" s="62" t="s">
        <v>58</v>
      </c>
      <c r="G69" s="72">
        <v>4074</v>
      </c>
      <c r="H69" s="66">
        <v>14795.14</v>
      </c>
      <c r="I69" s="66">
        <v>15784.1</v>
      </c>
      <c r="K69" s="37">
        <f t="shared" ref="K69:K132" si="2">C69-H69</f>
        <v>3.2000000000007276</v>
      </c>
    </row>
    <row r="70" spans="1:11" x14ac:dyDescent="0.25">
      <c r="A70" s="34" t="s">
        <v>59</v>
      </c>
      <c r="B70" s="35">
        <v>689646</v>
      </c>
      <c r="C70" s="36">
        <v>8340217.3300000001</v>
      </c>
      <c r="D70" s="36">
        <v>19500534.760000002</v>
      </c>
      <c r="F70" s="62" t="s">
        <v>59</v>
      </c>
      <c r="G70" s="72">
        <v>689646</v>
      </c>
      <c r="H70" s="65">
        <v>8340178.2000000002</v>
      </c>
      <c r="I70" s="68">
        <v>19500534.760000002</v>
      </c>
      <c r="K70" s="37">
        <f t="shared" si="2"/>
        <v>39.129999999888241</v>
      </c>
    </row>
    <row r="71" spans="1:11" x14ac:dyDescent="0.25">
      <c r="A71" s="34" t="s">
        <v>60</v>
      </c>
      <c r="B71" s="35">
        <v>84</v>
      </c>
      <c r="C71" s="36">
        <v>128300.19</v>
      </c>
      <c r="D71" s="36">
        <v>254450</v>
      </c>
      <c r="F71" s="62" t="s">
        <v>60</v>
      </c>
      <c r="G71" s="72">
        <v>84</v>
      </c>
      <c r="H71" s="64">
        <v>128300.18</v>
      </c>
      <c r="I71" s="64">
        <v>254450</v>
      </c>
      <c r="K71" s="37">
        <f t="shared" si="2"/>
        <v>1.0000000009313226E-2</v>
      </c>
    </row>
    <row r="72" spans="1:11" x14ac:dyDescent="0.25">
      <c r="A72" s="34" t="s">
        <v>61</v>
      </c>
      <c r="B72" s="35">
        <v>968</v>
      </c>
      <c r="C72" s="36">
        <v>23129.68</v>
      </c>
      <c r="D72" s="36">
        <v>62072</v>
      </c>
      <c r="F72" s="62" t="s">
        <v>61</v>
      </c>
      <c r="G72" s="72">
        <v>968</v>
      </c>
      <c r="H72" s="66">
        <v>23129.14</v>
      </c>
      <c r="I72" s="66">
        <v>62072</v>
      </c>
      <c r="K72" s="37">
        <f t="shared" si="2"/>
        <v>0.54000000000087311</v>
      </c>
    </row>
    <row r="73" spans="1:11" x14ac:dyDescent="0.25">
      <c r="A73" s="34" t="s">
        <v>62</v>
      </c>
      <c r="B73" s="35">
        <v>860</v>
      </c>
      <c r="C73" s="36">
        <v>12345.87</v>
      </c>
      <c r="D73" s="36">
        <v>28232</v>
      </c>
      <c r="F73" s="62" t="s">
        <v>62</v>
      </c>
      <c r="G73" s="72">
        <v>860</v>
      </c>
      <c r="H73" s="66">
        <v>12345.26</v>
      </c>
      <c r="I73" s="66">
        <v>28232</v>
      </c>
      <c r="K73" s="37">
        <f t="shared" si="2"/>
        <v>0.61000000000058208</v>
      </c>
    </row>
    <row r="74" spans="1:11" x14ac:dyDescent="0.25">
      <c r="A74" s="34" t="s">
        <v>63</v>
      </c>
      <c r="B74" s="35">
        <v>42</v>
      </c>
      <c r="C74" s="36">
        <v>1531.02</v>
      </c>
      <c r="D74" s="36">
        <v>2158</v>
      </c>
      <c r="F74" s="62" t="s">
        <v>63</v>
      </c>
      <c r="G74" s="72">
        <v>42</v>
      </c>
      <c r="H74" s="69">
        <v>1531.01</v>
      </c>
      <c r="I74" s="69">
        <v>2158</v>
      </c>
      <c r="K74" s="37">
        <f t="shared" si="2"/>
        <v>9.9999999999909051E-3</v>
      </c>
    </row>
    <row r="75" spans="1:11" x14ac:dyDescent="0.25">
      <c r="A75" s="34"/>
      <c r="B75" s="35">
        <f t="shared" ref="B75:D75" si="3">SUM(B42:B74)</f>
        <v>991177</v>
      </c>
      <c r="C75" s="36">
        <f t="shared" si="3"/>
        <v>15393502.379999999</v>
      </c>
      <c r="D75" s="36">
        <f t="shared" si="3"/>
        <v>35179810.810000002</v>
      </c>
      <c r="F75" s="58" t="s">
        <v>25</v>
      </c>
      <c r="G75" s="73">
        <v>991177</v>
      </c>
      <c r="H75" s="71">
        <v>15393438.630000001</v>
      </c>
      <c r="I75" s="71">
        <v>35179810.810000002</v>
      </c>
      <c r="K75" s="37">
        <f t="shared" si="2"/>
        <v>63.749999998137355</v>
      </c>
    </row>
    <row r="76" spans="1:11" x14ac:dyDescent="0.25">
      <c r="K76" s="37"/>
    </row>
    <row r="77" spans="1:11" x14ac:dyDescent="0.25">
      <c r="K77" s="37"/>
    </row>
    <row r="78" spans="1:11" x14ac:dyDescent="0.25">
      <c r="A78" s="54">
        <v>41279</v>
      </c>
      <c r="K78" s="37"/>
    </row>
    <row r="79" spans="1:11" ht="30" x14ac:dyDescent="0.25">
      <c r="A79" s="34" t="s">
        <v>0</v>
      </c>
      <c r="B79" s="35" t="s">
        <v>1</v>
      </c>
      <c r="C79" s="36" t="s">
        <v>2</v>
      </c>
      <c r="D79" s="36" t="s">
        <v>3</v>
      </c>
      <c r="F79" s="58" t="s">
        <v>20</v>
      </c>
      <c r="G79" s="60" t="s">
        <v>28</v>
      </c>
      <c r="H79" s="60" t="s">
        <v>22</v>
      </c>
      <c r="I79" s="60" t="s">
        <v>23</v>
      </c>
      <c r="K79" s="37"/>
    </row>
    <row r="80" spans="1:11" x14ac:dyDescent="0.25">
      <c r="A80" s="34" t="s">
        <v>31</v>
      </c>
      <c r="B80" s="35">
        <v>44287</v>
      </c>
      <c r="C80" s="36">
        <v>752421.19</v>
      </c>
      <c r="D80" s="36">
        <v>1779552.97</v>
      </c>
      <c r="F80" s="62" t="s">
        <v>31</v>
      </c>
      <c r="G80" s="72">
        <v>44287</v>
      </c>
      <c r="H80" s="64">
        <v>752418.71</v>
      </c>
      <c r="I80" s="65">
        <v>1779552.97</v>
      </c>
      <c r="K80" s="37">
        <f t="shared" si="2"/>
        <v>2.4799999999813735</v>
      </c>
    </row>
    <row r="81" spans="1:11" x14ac:dyDescent="0.25">
      <c r="A81" s="34" t="s">
        <v>32</v>
      </c>
      <c r="B81" s="35">
        <v>40370</v>
      </c>
      <c r="C81" s="36">
        <v>645757.79</v>
      </c>
      <c r="D81" s="36">
        <v>1528957.01</v>
      </c>
      <c r="F81" s="62" t="s">
        <v>32</v>
      </c>
      <c r="G81" s="72">
        <v>40370</v>
      </c>
      <c r="H81" s="64">
        <v>645755.19999999995</v>
      </c>
      <c r="I81" s="65">
        <v>1528957.01</v>
      </c>
      <c r="K81" s="37">
        <f t="shared" si="2"/>
        <v>2.590000000083819</v>
      </c>
    </row>
    <row r="82" spans="1:11" x14ac:dyDescent="0.25">
      <c r="A82" s="34" t="s">
        <v>33</v>
      </c>
      <c r="B82" s="35">
        <v>4222</v>
      </c>
      <c r="C82" s="36">
        <v>1092837.97</v>
      </c>
      <c r="D82" s="36">
        <v>2300832.12</v>
      </c>
      <c r="F82" s="62" t="s">
        <v>33</v>
      </c>
      <c r="G82" s="72">
        <v>4222</v>
      </c>
      <c r="H82" s="65">
        <v>1092837.71</v>
      </c>
      <c r="I82" s="65">
        <v>2300832.12</v>
      </c>
      <c r="K82" s="37">
        <f t="shared" si="2"/>
        <v>0.26000000000931323</v>
      </c>
    </row>
    <row r="83" spans="1:11" x14ac:dyDescent="0.25">
      <c r="A83" s="34" t="s">
        <v>34</v>
      </c>
      <c r="B83" s="35">
        <v>6907</v>
      </c>
      <c r="C83" s="36">
        <v>56479.06</v>
      </c>
      <c r="D83" s="36">
        <v>124279.03999999999</v>
      </c>
      <c r="F83" s="62" t="s">
        <v>34</v>
      </c>
      <c r="G83" s="72">
        <v>6907</v>
      </c>
      <c r="H83" s="66">
        <v>56475.99</v>
      </c>
      <c r="I83" s="64">
        <v>124279.03999999999</v>
      </c>
      <c r="K83" s="37">
        <f t="shared" si="2"/>
        <v>3.069999999999709</v>
      </c>
    </row>
    <row r="84" spans="1:11" x14ac:dyDescent="0.25">
      <c r="A84" s="34" t="s">
        <v>35</v>
      </c>
      <c r="B84" s="35">
        <v>297</v>
      </c>
      <c r="C84" s="36">
        <v>40132</v>
      </c>
      <c r="D84" s="36">
        <v>87154.01</v>
      </c>
      <c r="F84" s="62" t="s">
        <v>35</v>
      </c>
      <c r="G84" s="72">
        <v>297</v>
      </c>
      <c r="H84" s="66">
        <v>40132</v>
      </c>
      <c r="I84" s="66">
        <v>87154.01</v>
      </c>
      <c r="K84" s="37">
        <f t="shared" si="2"/>
        <v>0</v>
      </c>
    </row>
    <row r="85" spans="1:11" x14ac:dyDescent="0.25">
      <c r="A85" s="34" t="s">
        <v>36</v>
      </c>
      <c r="B85" s="35">
        <v>3125</v>
      </c>
      <c r="C85" s="36">
        <v>202605.2</v>
      </c>
      <c r="D85" s="36">
        <v>423282.08</v>
      </c>
      <c r="F85" s="62" t="s">
        <v>36</v>
      </c>
      <c r="G85" s="72">
        <v>3125</v>
      </c>
      <c r="H85" s="64">
        <v>202604.33</v>
      </c>
      <c r="I85" s="64">
        <v>423282.08</v>
      </c>
      <c r="K85" s="37">
        <f t="shared" si="2"/>
        <v>0.87000000002444722</v>
      </c>
    </row>
    <row r="86" spans="1:11" x14ac:dyDescent="0.25">
      <c r="A86" s="34" t="s">
        <v>37</v>
      </c>
      <c r="B86" s="35">
        <v>33</v>
      </c>
      <c r="C86" s="36">
        <v>14145.92</v>
      </c>
      <c r="D86" s="36">
        <v>30326</v>
      </c>
      <c r="F86" s="62" t="s">
        <v>37</v>
      </c>
      <c r="G86" s="72">
        <v>33</v>
      </c>
      <c r="H86" s="66">
        <v>14145.93</v>
      </c>
      <c r="I86" s="66">
        <v>30326</v>
      </c>
      <c r="K86" s="37">
        <f t="shared" si="2"/>
        <v>-1.0000000000218279E-2</v>
      </c>
    </row>
    <row r="87" spans="1:11" x14ac:dyDescent="0.25">
      <c r="A87" s="34" t="s">
        <v>38</v>
      </c>
      <c r="B87" s="35">
        <v>16511</v>
      </c>
      <c r="C87" s="36">
        <v>64091.58</v>
      </c>
      <c r="D87" s="36">
        <v>154664.16</v>
      </c>
      <c r="F87" s="62" t="s">
        <v>38</v>
      </c>
      <c r="G87" s="72">
        <v>16511</v>
      </c>
      <c r="H87" s="66">
        <v>64092.639999999999</v>
      </c>
      <c r="I87" s="64">
        <v>154664.16</v>
      </c>
      <c r="K87" s="37">
        <f t="shared" si="2"/>
        <v>-1.0599999999976717</v>
      </c>
    </row>
    <row r="88" spans="1:11" x14ac:dyDescent="0.25">
      <c r="A88" s="34" t="s">
        <v>39</v>
      </c>
      <c r="B88" s="35">
        <v>11</v>
      </c>
      <c r="C88" s="36">
        <v>170.23</v>
      </c>
      <c r="D88" s="36">
        <v>298</v>
      </c>
      <c r="F88" s="62" t="s">
        <v>39</v>
      </c>
      <c r="G88" s="72">
        <v>11</v>
      </c>
      <c r="H88" s="67">
        <v>170.23</v>
      </c>
      <c r="I88" s="67">
        <v>298</v>
      </c>
      <c r="K88" s="37">
        <f t="shared" si="2"/>
        <v>0</v>
      </c>
    </row>
    <row r="89" spans="1:11" x14ac:dyDescent="0.25">
      <c r="A89" s="34" t="s">
        <v>40</v>
      </c>
      <c r="B89" s="35">
        <v>2328</v>
      </c>
      <c r="C89" s="36">
        <v>18464.21</v>
      </c>
      <c r="D89" s="36">
        <v>48012</v>
      </c>
      <c r="F89" s="62" t="s">
        <v>40</v>
      </c>
      <c r="G89" s="72">
        <v>2328</v>
      </c>
      <c r="H89" s="66">
        <v>18464.599999999999</v>
      </c>
      <c r="I89" s="66">
        <v>48012</v>
      </c>
      <c r="K89" s="37">
        <f t="shared" si="2"/>
        <v>-0.38999999999941792</v>
      </c>
    </row>
    <row r="90" spans="1:11" x14ac:dyDescent="0.25">
      <c r="A90" s="34" t="s">
        <v>41</v>
      </c>
      <c r="B90" s="35">
        <v>3940</v>
      </c>
      <c r="C90" s="36">
        <v>31339.79</v>
      </c>
      <c r="D90" s="36">
        <v>76182.23</v>
      </c>
      <c r="F90" s="62" t="s">
        <v>41</v>
      </c>
      <c r="G90" s="72">
        <v>3940</v>
      </c>
      <c r="H90" s="66">
        <v>31339.69</v>
      </c>
      <c r="I90" s="66">
        <v>76182.23</v>
      </c>
      <c r="K90" s="37">
        <f t="shared" si="2"/>
        <v>0.10000000000218279</v>
      </c>
    </row>
    <row r="91" spans="1:11" x14ac:dyDescent="0.25">
      <c r="A91" s="34" t="s">
        <v>42</v>
      </c>
      <c r="B91" s="35">
        <v>342</v>
      </c>
      <c r="C91" s="36">
        <v>30078.400000000001</v>
      </c>
      <c r="D91" s="36">
        <v>69957</v>
      </c>
      <c r="F91" s="62" t="s">
        <v>42</v>
      </c>
      <c r="G91" s="72">
        <v>342</v>
      </c>
      <c r="H91" s="66">
        <v>30078.400000000001</v>
      </c>
      <c r="I91" s="66">
        <v>69957</v>
      </c>
      <c r="K91" s="37">
        <f t="shared" si="2"/>
        <v>0</v>
      </c>
    </row>
    <row r="92" spans="1:11" x14ac:dyDescent="0.25">
      <c r="A92" s="34" t="s">
        <v>43</v>
      </c>
      <c r="B92" s="35">
        <v>39277</v>
      </c>
      <c r="C92" s="36">
        <v>120296.59</v>
      </c>
      <c r="D92" s="36">
        <v>296953.83</v>
      </c>
      <c r="F92" s="62" t="s">
        <v>43</v>
      </c>
      <c r="G92" s="72">
        <v>39277</v>
      </c>
      <c r="H92" s="64">
        <v>120294.79</v>
      </c>
      <c r="I92" s="64">
        <v>296953.83</v>
      </c>
      <c r="K92" s="37">
        <f t="shared" si="2"/>
        <v>1.8000000000029104</v>
      </c>
    </row>
    <row r="93" spans="1:11" x14ac:dyDescent="0.25">
      <c r="A93" s="34" t="s">
        <v>44</v>
      </c>
      <c r="B93" s="35">
        <v>51637</v>
      </c>
      <c r="C93" s="36">
        <v>290457.76</v>
      </c>
      <c r="D93" s="36">
        <v>684771.17</v>
      </c>
      <c r="F93" s="62" t="s">
        <v>44</v>
      </c>
      <c r="G93" s="72">
        <v>51637</v>
      </c>
      <c r="H93" s="64">
        <v>290453.52</v>
      </c>
      <c r="I93" s="64">
        <v>684771.17</v>
      </c>
      <c r="K93" s="37">
        <f t="shared" si="2"/>
        <v>4.2399999999906868</v>
      </c>
    </row>
    <row r="94" spans="1:11" x14ac:dyDescent="0.25">
      <c r="A94" s="34" t="s">
        <v>45</v>
      </c>
      <c r="B94" s="35">
        <v>6449</v>
      </c>
      <c r="C94" s="36">
        <v>55997.86</v>
      </c>
      <c r="D94" s="36">
        <v>138129</v>
      </c>
      <c r="F94" s="62" t="s">
        <v>45</v>
      </c>
      <c r="G94" s="72">
        <v>6449</v>
      </c>
      <c r="H94" s="66">
        <v>55999.42</v>
      </c>
      <c r="I94" s="64">
        <v>138129</v>
      </c>
      <c r="K94" s="37">
        <f t="shared" si="2"/>
        <v>-1.5599999999976717</v>
      </c>
    </row>
    <row r="95" spans="1:11" x14ac:dyDescent="0.25">
      <c r="A95" s="34" t="s">
        <v>46</v>
      </c>
      <c r="B95" s="35">
        <v>946</v>
      </c>
      <c r="C95" s="36">
        <v>76061.33</v>
      </c>
      <c r="D95" s="36">
        <v>185118.25</v>
      </c>
      <c r="F95" s="62" t="s">
        <v>46</v>
      </c>
      <c r="G95" s="72">
        <v>946</v>
      </c>
      <c r="H95" s="66">
        <v>76061.279999999999</v>
      </c>
      <c r="I95" s="64">
        <v>185118.25</v>
      </c>
      <c r="K95" s="37">
        <f t="shared" si="2"/>
        <v>5.0000000002910383E-2</v>
      </c>
    </row>
    <row r="96" spans="1:11" x14ac:dyDescent="0.25">
      <c r="A96" s="34" t="s">
        <v>47</v>
      </c>
      <c r="B96" s="35">
        <v>5505</v>
      </c>
      <c r="C96" s="36">
        <v>141575.97</v>
      </c>
      <c r="D96" s="36">
        <v>293696.99</v>
      </c>
      <c r="F96" s="62" t="s">
        <v>47</v>
      </c>
      <c r="G96" s="72">
        <v>5505</v>
      </c>
      <c r="H96" s="64">
        <v>141575.97</v>
      </c>
      <c r="I96" s="64">
        <v>293696.99</v>
      </c>
      <c r="K96" s="37">
        <f t="shared" si="2"/>
        <v>0</v>
      </c>
    </row>
    <row r="97" spans="1:11" x14ac:dyDescent="0.25">
      <c r="A97" s="34" t="s">
        <v>48</v>
      </c>
      <c r="B97" s="35">
        <v>468</v>
      </c>
      <c r="C97" s="36">
        <v>295128.82</v>
      </c>
      <c r="D97" s="36">
        <v>599217</v>
      </c>
      <c r="F97" s="62" t="s">
        <v>48</v>
      </c>
      <c r="G97" s="72">
        <v>468</v>
      </c>
      <c r="H97" s="64">
        <v>295128.82</v>
      </c>
      <c r="I97" s="64">
        <v>599217</v>
      </c>
      <c r="K97" s="37">
        <f t="shared" si="2"/>
        <v>0</v>
      </c>
    </row>
    <row r="98" spans="1:11" x14ac:dyDescent="0.25">
      <c r="A98" s="34" t="s">
        <v>49</v>
      </c>
      <c r="B98" s="35">
        <v>436</v>
      </c>
      <c r="C98" s="36">
        <v>49305.06</v>
      </c>
      <c r="D98" s="36">
        <v>108176.32000000001</v>
      </c>
      <c r="F98" s="62" t="s">
        <v>49</v>
      </c>
      <c r="G98" s="72">
        <v>436</v>
      </c>
      <c r="H98" s="66">
        <v>49305.06</v>
      </c>
      <c r="I98" s="64">
        <v>108176.32000000001</v>
      </c>
      <c r="K98" s="37">
        <f t="shared" si="2"/>
        <v>0</v>
      </c>
    </row>
    <row r="99" spans="1:11" x14ac:dyDescent="0.25">
      <c r="A99" s="34" t="s">
        <v>50</v>
      </c>
      <c r="B99" s="35">
        <v>108</v>
      </c>
      <c r="C99" s="36">
        <v>251195.12</v>
      </c>
      <c r="D99" s="36">
        <v>496380</v>
      </c>
      <c r="F99" s="62" t="s">
        <v>50</v>
      </c>
      <c r="G99" s="72">
        <v>108</v>
      </c>
      <c r="H99" s="64">
        <v>251195.11</v>
      </c>
      <c r="I99" s="64">
        <v>496380</v>
      </c>
      <c r="K99" s="37">
        <f t="shared" si="2"/>
        <v>1.0000000009313226E-2</v>
      </c>
    </row>
    <row r="100" spans="1:11" x14ac:dyDescent="0.25">
      <c r="A100" s="34" t="s">
        <v>51</v>
      </c>
      <c r="B100" s="35">
        <v>353</v>
      </c>
      <c r="C100" s="36">
        <v>59730.87</v>
      </c>
      <c r="D100" s="36">
        <v>127715</v>
      </c>
      <c r="F100" s="62" t="s">
        <v>51</v>
      </c>
      <c r="G100" s="72">
        <v>353</v>
      </c>
      <c r="H100" s="66">
        <v>59730.87</v>
      </c>
      <c r="I100" s="64">
        <v>127715</v>
      </c>
      <c r="K100" s="37">
        <f t="shared" si="2"/>
        <v>0</v>
      </c>
    </row>
    <row r="101" spans="1:11" x14ac:dyDescent="0.25">
      <c r="A101" s="34" t="s">
        <v>52</v>
      </c>
      <c r="B101" s="35">
        <v>41698</v>
      </c>
      <c r="C101" s="36">
        <v>870379.92</v>
      </c>
      <c r="D101" s="36">
        <v>2123805.73</v>
      </c>
      <c r="F101" s="62" t="s">
        <v>52</v>
      </c>
      <c r="G101" s="72">
        <v>41698</v>
      </c>
      <c r="H101" s="64">
        <v>870377.69</v>
      </c>
      <c r="I101" s="65">
        <v>2123805.73</v>
      </c>
      <c r="K101" s="37">
        <f t="shared" si="2"/>
        <v>2.2300000000977889</v>
      </c>
    </row>
    <row r="102" spans="1:11" x14ac:dyDescent="0.25">
      <c r="A102" s="34" t="s">
        <v>53</v>
      </c>
      <c r="B102" s="35">
        <v>1437</v>
      </c>
      <c r="C102" s="36">
        <v>59175.82</v>
      </c>
      <c r="D102" s="36">
        <v>144513.03</v>
      </c>
      <c r="F102" s="62" t="s">
        <v>53</v>
      </c>
      <c r="G102" s="72">
        <v>1437</v>
      </c>
      <c r="H102" s="66">
        <v>59175.74</v>
      </c>
      <c r="I102" s="64">
        <v>144513.03</v>
      </c>
      <c r="K102" s="37">
        <f t="shared" si="2"/>
        <v>8.000000000174623E-2</v>
      </c>
    </row>
    <row r="103" spans="1:11" x14ac:dyDescent="0.25">
      <c r="A103" s="34" t="s">
        <v>54</v>
      </c>
      <c r="B103" s="35">
        <v>3251</v>
      </c>
      <c r="C103" s="36">
        <v>1127163.79</v>
      </c>
      <c r="D103" s="36">
        <v>2339868.06</v>
      </c>
      <c r="F103" s="62" t="s">
        <v>54</v>
      </c>
      <c r="G103" s="72">
        <v>3251</v>
      </c>
      <c r="H103" s="65">
        <v>1127163.78</v>
      </c>
      <c r="I103" s="65">
        <v>2339868.06</v>
      </c>
      <c r="K103" s="37">
        <f t="shared" si="2"/>
        <v>1.0000000009313226E-2</v>
      </c>
    </row>
    <row r="104" spans="1:11" x14ac:dyDescent="0.25">
      <c r="A104" s="34" t="s">
        <v>55</v>
      </c>
      <c r="B104" s="35">
        <v>3291</v>
      </c>
      <c r="C104" s="36">
        <v>268287.21999999997</v>
      </c>
      <c r="D104" s="36">
        <v>561038</v>
      </c>
      <c r="F104" s="62" t="s">
        <v>55</v>
      </c>
      <c r="G104" s="72">
        <v>3291</v>
      </c>
      <c r="H104" s="64">
        <v>268286.01</v>
      </c>
      <c r="I104" s="64">
        <v>561038</v>
      </c>
      <c r="K104" s="37">
        <f t="shared" si="2"/>
        <v>1.2099999999627471</v>
      </c>
    </row>
    <row r="105" spans="1:11" x14ac:dyDescent="0.25">
      <c r="A105" s="34" t="s">
        <v>56</v>
      </c>
      <c r="B105" s="35">
        <v>14214</v>
      </c>
      <c r="C105" s="36">
        <v>119677.02</v>
      </c>
      <c r="D105" s="36">
        <v>264092.86</v>
      </c>
      <c r="F105" s="62" t="s">
        <v>56</v>
      </c>
      <c r="G105" s="72">
        <v>14214</v>
      </c>
      <c r="H105" s="64">
        <v>119672.91</v>
      </c>
      <c r="I105" s="64">
        <v>264092.86</v>
      </c>
      <c r="K105" s="37">
        <f t="shared" si="2"/>
        <v>4.1100000000005821</v>
      </c>
    </row>
    <row r="106" spans="1:11" x14ac:dyDescent="0.25">
      <c r="A106" s="34" t="s">
        <v>57</v>
      </c>
      <c r="B106" s="35">
        <v>4332</v>
      </c>
      <c r="C106" s="36">
        <v>40094.980000000003</v>
      </c>
      <c r="D106" s="36">
        <v>102045.5</v>
      </c>
      <c r="F106" s="62" t="s">
        <v>57</v>
      </c>
      <c r="G106" s="72">
        <v>4332</v>
      </c>
      <c r="H106" s="66">
        <v>40093.769999999997</v>
      </c>
      <c r="I106" s="64">
        <v>102045.5</v>
      </c>
      <c r="K106" s="37">
        <f t="shared" si="2"/>
        <v>1.2100000000064028</v>
      </c>
    </row>
    <row r="107" spans="1:11" x14ac:dyDescent="0.25">
      <c r="A107" s="34" t="s">
        <v>58</v>
      </c>
      <c r="B107" s="35">
        <v>3974</v>
      </c>
      <c r="C107" s="36">
        <v>13974.34</v>
      </c>
      <c r="D107" s="36">
        <v>13484.1</v>
      </c>
      <c r="F107" s="62" t="s">
        <v>58</v>
      </c>
      <c r="G107" s="72">
        <v>3974</v>
      </c>
      <c r="H107" s="66">
        <v>13971.14</v>
      </c>
      <c r="I107" s="66">
        <v>13484.1</v>
      </c>
      <c r="K107" s="37">
        <f t="shared" si="2"/>
        <v>3.2000000000007276</v>
      </c>
    </row>
    <row r="108" spans="1:11" x14ac:dyDescent="0.25">
      <c r="A108" s="34" t="s">
        <v>59</v>
      </c>
      <c r="B108" s="35">
        <v>670309</v>
      </c>
      <c r="C108" s="36">
        <v>8311240.8799999999</v>
      </c>
      <c r="D108" s="36">
        <v>19318945.859999999</v>
      </c>
      <c r="F108" s="62" t="s">
        <v>59</v>
      </c>
      <c r="G108" s="72">
        <v>670309</v>
      </c>
      <c r="H108" s="65">
        <v>8311204.5099999998</v>
      </c>
      <c r="I108" s="68">
        <v>19318945.859999999</v>
      </c>
      <c r="K108" s="37">
        <f t="shared" si="2"/>
        <v>36.370000000111759</v>
      </c>
    </row>
    <row r="109" spans="1:11" x14ac:dyDescent="0.25">
      <c r="A109" s="34" t="s">
        <v>60</v>
      </c>
      <c r="B109" s="35">
        <v>84</v>
      </c>
      <c r="C109" s="36">
        <v>128300.19</v>
      </c>
      <c r="D109" s="36">
        <v>254450</v>
      </c>
      <c r="F109" s="62" t="s">
        <v>60</v>
      </c>
      <c r="G109" s="72">
        <v>84</v>
      </c>
      <c r="H109" s="64">
        <v>128300.18</v>
      </c>
      <c r="I109" s="64">
        <v>254450</v>
      </c>
      <c r="K109" s="37">
        <f t="shared" si="2"/>
        <v>1.0000000009313226E-2</v>
      </c>
    </row>
    <row r="110" spans="1:11" x14ac:dyDescent="0.25">
      <c r="A110" s="34" t="s">
        <v>61</v>
      </c>
      <c r="B110" s="35">
        <v>968</v>
      </c>
      <c r="C110" s="36">
        <v>23129.68</v>
      </c>
      <c r="D110" s="36">
        <v>62072</v>
      </c>
      <c r="F110" s="62" t="s">
        <v>61</v>
      </c>
      <c r="G110" s="72">
        <v>968</v>
      </c>
      <c r="H110" s="66">
        <v>23129.14</v>
      </c>
      <c r="I110" s="66">
        <v>62072</v>
      </c>
      <c r="K110" s="37">
        <f t="shared" si="2"/>
        <v>0.54000000000087311</v>
      </c>
    </row>
    <row r="111" spans="1:11" x14ac:dyDescent="0.25">
      <c r="A111" s="34" t="s">
        <v>62</v>
      </c>
      <c r="B111" s="35">
        <v>860</v>
      </c>
      <c r="C111" s="36">
        <v>12345.87</v>
      </c>
      <c r="D111" s="36">
        <v>28232</v>
      </c>
      <c r="F111" s="62" t="s">
        <v>62</v>
      </c>
      <c r="G111" s="72">
        <v>860</v>
      </c>
      <c r="H111" s="66">
        <v>12345.26</v>
      </c>
      <c r="I111" s="66">
        <v>28232</v>
      </c>
      <c r="K111" s="37">
        <f t="shared" si="2"/>
        <v>0.61000000000058208</v>
      </c>
    </row>
    <row r="112" spans="1:11" x14ac:dyDescent="0.25">
      <c r="A112" s="34" t="s">
        <v>63</v>
      </c>
      <c r="B112" s="35">
        <v>42</v>
      </c>
      <c r="C112" s="36">
        <v>1531.02</v>
      </c>
      <c r="D112" s="36">
        <v>2158</v>
      </c>
      <c r="F112" s="62" t="s">
        <v>63</v>
      </c>
      <c r="G112" s="72">
        <v>42</v>
      </c>
      <c r="H112" s="69">
        <v>1531.01</v>
      </c>
      <c r="I112" s="69">
        <v>2158</v>
      </c>
      <c r="K112" s="37">
        <f t="shared" si="2"/>
        <v>9.9999999999909051E-3</v>
      </c>
    </row>
    <row r="113" spans="1:11" x14ac:dyDescent="0.25">
      <c r="A113" s="24"/>
      <c r="B113" s="26">
        <f t="shared" ref="B113:D113" si="4">SUM(B80:B112)</f>
        <v>972012</v>
      </c>
      <c r="C113" s="25">
        <f t="shared" si="4"/>
        <v>15263573.449999999</v>
      </c>
      <c r="D113" s="25">
        <f t="shared" si="4"/>
        <v>34768359.32</v>
      </c>
      <c r="F113" s="58" t="s">
        <v>25</v>
      </c>
      <c r="G113" s="73">
        <v>972012</v>
      </c>
      <c r="H113" s="71">
        <v>15263511.42</v>
      </c>
      <c r="I113" s="71">
        <v>34768359.32</v>
      </c>
      <c r="K113" s="37">
        <f t="shared" si="2"/>
        <v>62.029999999329448</v>
      </c>
    </row>
    <row r="114" spans="1:11" x14ac:dyDescent="0.25">
      <c r="K114" s="37"/>
    </row>
    <row r="115" spans="1:11" x14ac:dyDescent="0.25">
      <c r="K115" s="37"/>
    </row>
    <row r="116" spans="1:11" x14ac:dyDescent="0.25">
      <c r="K116" s="37"/>
    </row>
    <row r="117" spans="1:11" x14ac:dyDescent="0.25">
      <c r="A117" s="54">
        <v>41284</v>
      </c>
      <c r="K117" s="37"/>
    </row>
    <row r="118" spans="1:11" ht="30" x14ac:dyDescent="0.25">
      <c r="A118" s="34" t="s">
        <v>0</v>
      </c>
      <c r="B118" s="35" t="s">
        <v>1</v>
      </c>
      <c r="C118" s="36" t="s">
        <v>2</v>
      </c>
      <c r="D118" s="36" t="s">
        <v>3</v>
      </c>
      <c r="F118" s="58" t="s">
        <v>20</v>
      </c>
      <c r="G118" s="60" t="s">
        <v>28</v>
      </c>
      <c r="H118" s="60" t="s">
        <v>22</v>
      </c>
      <c r="I118" s="60" t="s">
        <v>23</v>
      </c>
      <c r="K118" s="37"/>
    </row>
    <row r="119" spans="1:11" x14ac:dyDescent="0.25">
      <c r="A119" s="34" t="s">
        <v>31</v>
      </c>
      <c r="B119" s="35">
        <v>47851</v>
      </c>
      <c r="C119" s="36">
        <v>777235.68</v>
      </c>
      <c r="D119" s="36">
        <v>1841569.59</v>
      </c>
      <c r="F119" s="62" t="s">
        <v>31</v>
      </c>
      <c r="G119" s="72">
        <v>47851</v>
      </c>
      <c r="H119" s="64">
        <v>777233.14</v>
      </c>
      <c r="I119" s="65">
        <v>1841569.59</v>
      </c>
      <c r="K119" s="37">
        <f t="shared" si="2"/>
        <v>2.5400000000372529</v>
      </c>
    </row>
    <row r="120" spans="1:11" x14ac:dyDescent="0.25">
      <c r="A120" s="34" t="s">
        <v>32</v>
      </c>
      <c r="B120" s="35">
        <v>42801</v>
      </c>
      <c r="C120" s="36">
        <v>664494.17000000004</v>
      </c>
      <c r="D120" s="36">
        <v>1574916.4</v>
      </c>
      <c r="F120" s="62" t="s">
        <v>32</v>
      </c>
      <c r="G120" s="72">
        <v>42801</v>
      </c>
      <c r="H120" s="64">
        <v>664490.93000000005</v>
      </c>
      <c r="I120" s="65">
        <v>1574916.4</v>
      </c>
      <c r="K120" s="37">
        <f t="shared" si="2"/>
        <v>3.2399999999906868</v>
      </c>
    </row>
    <row r="121" spans="1:11" x14ac:dyDescent="0.25">
      <c r="A121" s="34" t="s">
        <v>33</v>
      </c>
      <c r="B121" s="35">
        <v>4290</v>
      </c>
      <c r="C121" s="36">
        <v>1118558.2</v>
      </c>
      <c r="D121" s="36">
        <v>2355841.1</v>
      </c>
      <c r="F121" s="62" t="s">
        <v>33</v>
      </c>
      <c r="G121" s="72">
        <v>4290</v>
      </c>
      <c r="H121" s="65">
        <v>1118557.95</v>
      </c>
      <c r="I121" s="65">
        <v>2355841.1</v>
      </c>
      <c r="K121" s="37">
        <f t="shared" si="2"/>
        <v>0.25</v>
      </c>
    </row>
    <row r="122" spans="1:11" x14ac:dyDescent="0.25">
      <c r="A122" s="34" t="s">
        <v>34</v>
      </c>
      <c r="B122" s="35">
        <v>7159</v>
      </c>
      <c r="C122" s="36">
        <v>59598.46</v>
      </c>
      <c r="D122" s="36">
        <v>132116.49</v>
      </c>
      <c r="F122" s="62" t="s">
        <v>34</v>
      </c>
      <c r="G122" s="72">
        <v>7159</v>
      </c>
      <c r="H122" s="66">
        <v>59595.34</v>
      </c>
      <c r="I122" s="64">
        <v>132116.49</v>
      </c>
      <c r="K122" s="37">
        <f t="shared" si="2"/>
        <v>3.1200000000026193</v>
      </c>
    </row>
    <row r="123" spans="1:11" x14ac:dyDescent="0.25">
      <c r="A123" s="34" t="s">
        <v>35</v>
      </c>
      <c r="B123" s="35">
        <v>277</v>
      </c>
      <c r="C123" s="36">
        <v>38531</v>
      </c>
      <c r="D123" s="36">
        <v>83794.009999999995</v>
      </c>
      <c r="F123" s="62" t="s">
        <v>35</v>
      </c>
      <c r="G123" s="72">
        <v>277</v>
      </c>
      <c r="H123" s="66">
        <v>38531</v>
      </c>
      <c r="I123" s="66">
        <v>83794.009999999995</v>
      </c>
      <c r="K123" s="37">
        <f t="shared" si="2"/>
        <v>0</v>
      </c>
    </row>
    <row r="124" spans="1:11" x14ac:dyDescent="0.25">
      <c r="A124" s="34" t="s">
        <v>36</v>
      </c>
      <c r="B124" s="35">
        <v>3241</v>
      </c>
      <c r="C124" s="36">
        <v>207994.59</v>
      </c>
      <c r="D124" s="36">
        <v>435779.08</v>
      </c>
      <c r="F124" s="62" t="s">
        <v>36</v>
      </c>
      <c r="G124" s="72">
        <v>3241</v>
      </c>
      <c r="H124" s="64">
        <v>207993.69</v>
      </c>
      <c r="I124" s="64">
        <v>435779.08</v>
      </c>
      <c r="K124" s="37">
        <f t="shared" si="2"/>
        <v>0.89999999999417923</v>
      </c>
    </row>
    <row r="125" spans="1:11" x14ac:dyDescent="0.25">
      <c r="A125" s="34" t="s">
        <v>37</v>
      </c>
      <c r="B125" s="35">
        <v>33</v>
      </c>
      <c r="C125" s="36">
        <v>14145.92</v>
      </c>
      <c r="D125" s="36">
        <v>30326</v>
      </c>
      <c r="F125" s="62" t="s">
        <v>37</v>
      </c>
      <c r="G125" s="72">
        <v>33</v>
      </c>
      <c r="H125" s="66">
        <v>14145.93</v>
      </c>
      <c r="I125" s="66">
        <v>30326</v>
      </c>
      <c r="K125" s="37">
        <f t="shared" si="2"/>
        <v>-1.0000000000218279E-2</v>
      </c>
    </row>
    <row r="126" spans="1:11" x14ac:dyDescent="0.25">
      <c r="A126" s="34" t="s">
        <v>38</v>
      </c>
      <c r="B126" s="35">
        <v>13678</v>
      </c>
      <c r="C126" s="36">
        <v>62193.24</v>
      </c>
      <c r="D126" s="36">
        <v>151981.66</v>
      </c>
      <c r="F126" s="62" t="s">
        <v>38</v>
      </c>
      <c r="G126" s="72">
        <v>13678</v>
      </c>
      <c r="H126" s="66">
        <v>62193.88</v>
      </c>
      <c r="I126" s="64">
        <v>151981.66</v>
      </c>
      <c r="K126" s="37">
        <f t="shared" si="2"/>
        <v>-0.63999999999941792</v>
      </c>
    </row>
    <row r="127" spans="1:11" x14ac:dyDescent="0.25">
      <c r="A127" s="34" t="s">
        <v>39</v>
      </c>
      <c r="B127" s="35">
        <v>11</v>
      </c>
      <c r="C127" s="36">
        <v>170.23</v>
      </c>
      <c r="D127" s="36">
        <v>298</v>
      </c>
      <c r="F127" s="62" t="s">
        <v>39</v>
      </c>
      <c r="G127" s="72">
        <v>11</v>
      </c>
      <c r="H127" s="67">
        <v>170.23</v>
      </c>
      <c r="I127" s="67">
        <v>298</v>
      </c>
      <c r="K127" s="37">
        <f t="shared" si="2"/>
        <v>0</v>
      </c>
    </row>
    <row r="128" spans="1:11" x14ac:dyDescent="0.25">
      <c r="A128" s="34" t="s">
        <v>40</v>
      </c>
      <c r="B128" s="35">
        <v>2222</v>
      </c>
      <c r="C128" s="36">
        <v>17869.169999999998</v>
      </c>
      <c r="D128" s="36">
        <v>46384</v>
      </c>
      <c r="F128" s="62" t="s">
        <v>40</v>
      </c>
      <c r="G128" s="72">
        <v>2222</v>
      </c>
      <c r="H128" s="66">
        <v>17869.27</v>
      </c>
      <c r="I128" s="66">
        <v>46384</v>
      </c>
      <c r="K128" s="37">
        <f t="shared" si="2"/>
        <v>-0.10000000000218279</v>
      </c>
    </row>
    <row r="129" spans="1:11" x14ac:dyDescent="0.25">
      <c r="A129" s="34" t="s">
        <v>41</v>
      </c>
      <c r="B129" s="35">
        <v>3987</v>
      </c>
      <c r="C129" s="36">
        <v>30746.55</v>
      </c>
      <c r="D129" s="36">
        <v>74758.850000000006</v>
      </c>
      <c r="F129" s="62" t="s">
        <v>41</v>
      </c>
      <c r="G129" s="72">
        <v>3987</v>
      </c>
      <c r="H129" s="66">
        <v>30746.35</v>
      </c>
      <c r="I129" s="66">
        <v>74758.850000000006</v>
      </c>
      <c r="K129" s="37">
        <f t="shared" si="2"/>
        <v>0.2000000000007276</v>
      </c>
    </row>
    <row r="130" spans="1:11" x14ac:dyDescent="0.25">
      <c r="A130" s="34" t="s">
        <v>42</v>
      </c>
      <c r="B130" s="35">
        <v>334</v>
      </c>
      <c r="C130" s="36">
        <v>29362.959999999999</v>
      </c>
      <c r="D130" s="36">
        <v>68332</v>
      </c>
      <c r="F130" s="62" t="s">
        <v>42</v>
      </c>
      <c r="G130" s="72">
        <v>334</v>
      </c>
      <c r="H130" s="66">
        <v>29362.959999999999</v>
      </c>
      <c r="I130" s="66">
        <v>68332</v>
      </c>
      <c r="K130" s="37">
        <f t="shared" si="2"/>
        <v>0</v>
      </c>
    </row>
    <row r="131" spans="1:11" x14ac:dyDescent="0.25">
      <c r="A131" s="34" t="s">
        <v>43</v>
      </c>
      <c r="B131" s="35">
        <v>37043</v>
      </c>
      <c r="C131" s="36">
        <v>104580.19</v>
      </c>
      <c r="D131" s="36">
        <v>253460.33</v>
      </c>
      <c r="F131" s="62" t="s">
        <v>43</v>
      </c>
      <c r="G131" s="72">
        <v>37043</v>
      </c>
      <c r="H131" s="64">
        <v>104577.7</v>
      </c>
      <c r="I131" s="64">
        <v>253460.33</v>
      </c>
      <c r="K131" s="37">
        <f t="shared" si="2"/>
        <v>2.4900000000052387</v>
      </c>
    </row>
    <row r="132" spans="1:11" x14ac:dyDescent="0.25">
      <c r="A132" s="34" t="s">
        <v>44</v>
      </c>
      <c r="B132" s="35">
        <v>50417</v>
      </c>
      <c r="C132" s="36">
        <v>296874.37</v>
      </c>
      <c r="D132" s="36">
        <v>701207.54</v>
      </c>
      <c r="F132" s="62" t="s">
        <v>44</v>
      </c>
      <c r="G132" s="72">
        <v>50417</v>
      </c>
      <c r="H132" s="64">
        <v>296871.75</v>
      </c>
      <c r="I132" s="64">
        <v>701207.54</v>
      </c>
      <c r="K132" s="37">
        <f t="shared" si="2"/>
        <v>2.6199999999953434</v>
      </c>
    </row>
    <row r="133" spans="1:11" x14ac:dyDescent="0.25">
      <c r="A133" s="34" t="s">
        <v>45</v>
      </c>
      <c r="B133" s="35">
        <v>4788</v>
      </c>
      <c r="C133" s="36">
        <v>42971.64</v>
      </c>
      <c r="D133" s="36">
        <v>105444</v>
      </c>
      <c r="F133" s="62" t="s">
        <v>45</v>
      </c>
      <c r="G133" s="72">
        <v>4788</v>
      </c>
      <c r="H133" s="66">
        <v>42971.79</v>
      </c>
      <c r="I133" s="64">
        <v>105444</v>
      </c>
      <c r="K133" s="37">
        <f t="shared" ref="K133:K175" si="5">C133-H133</f>
        <v>-0.15000000000145519</v>
      </c>
    </row>
    <row r="134" spans="1:11" x14ac:dyDescent="0.25">
      <c r="A134" s="34" t="s">
        <v>46</v>
      </c>
      <c r="B134" s="35">
        <v>993</v>
      </c>
      <c r="C134" s="36">
        <v>79213.460000000006</v>
      </c>
      <c r="D134" s="36">
        <v>193293.25</v>
      </c>
      <c r="F134" s="62" t="s">
        <v>46</v>
      </c>
      <c r="G134" s="72">
        <v>993</v>
      </c>
      <c r="H134" s="66">
        <v>79213.429999999993</v>
      </c>
      <c r="I134" s="64">
        <v>193293.25</v>
      </c>
      <c r="K134" s="37">
        <f t="shared" si="5"/>
        <v>3.0000000013387762E-2</v>
      </c>
    </row>
    <row r="135" spans="1:11" x14ac:dyDescent="0.25">
      <c r="A135" s="34" t="s">
        <v>47</v>
      </c>
      <c r="B135" s="35">
        <v>5860</v>
      </c>
      <c r="C135" s="36">
        <v>155740.71</v>
      </c>
      <c r="D135" s="36">
        <v>323138.90999999997</v>
      </c>
      <c r="F135" s="62" t="s">
        <v>47</v>
      </c>
      <c r="G135" s="72">
        <v>5860</v>
      </c>
      <c r="H135" s="64">
        <v>155740.71</v>
      </c>
      <c r="I135" s="64">
        <v>323138.90999999997</v>
      </c>
      <c r="K135" s="37">
        <f t="shared" si="5"/>
        <v>0</v>
      </c>
    </row>
    <row r="136" spans="1:11" x14ac:dyDescent="0.25">
      <c r="A136" s="34" t="s">
        <v>48</v>
      </c>
      <c r="B136" s="35">
        <v>471</v>
      </c>
      <c r="C136" s="36">
        <v>309080.27</v>
      </c>
      <c r="D136" s="36">
        <v>627693</v>
      </c>
      <c r="F136" s="62" t="s">
        <v>48</v>
      </c>
      <c r="G136" s="72">
        <v>471</v>
      </c>
      <c r="H136" s="64">
        <v>309080.27</v>
      </c>
      <c r="I136" s="64">
        <v>627693</v>
      </c>
      <c r="K136" s="37">
        <f t="shared" si="5"/>
        <v>0</v>
      </c>
    </row>
    <row r="137" spans="1:11" x14ac:dyDescent="0.25">
      <c r="A137" s="34" t="s">
        <v>49</v>
      </c>
      <c r="B137" s="35">
        <v>417</v>
      </c>
      <c r="C137" s="36">
        <v>46836.08</v>
      </c>
      <c r="D137" s="36">
        <v>102724.31</v>
      </c>
      <c r="F137" s="62" t="s">
        <v>49</v>
      </c>
      <c r="G137" s="72">
        <v>417</v>
      </c>
      <c r="H137" s="66">
        <v>46836.08</v>
      </c>
      <c r="I137" s="64">
        <v>102724.31</v>
      </c>
      <c r="K137" s="37">
        <f t="shared" si="5"/>
        <v>0</v>
      </c>
    </row>
    <row r="138" spans="1:11" x14ac:dyDescent="0.25">
      <c r="A138" s="34" t="s">
        <v>50</v>
      </c>
      <c r="B138" s="35">
        <v>107</v>
      </c>
      <c r="C138" s="36">
        <v>251507.48</v>
      </c>
      <c r="D138" s="36">
        <v>496980</v>
      </c>
      <c r="F138" s="62" t="s">
        <v>50</v>
      </c>
      <c r="G138" s="72">
        <v>107</v>
      </c>
      <c r="H138" s="64">
        <v>251507.47</v>
      </c>
      <c r="I138" s="64">
        <v>496980</v>
      </c>
      <c r="K138" s="37">
        <f t="shared" si="5"/>
        <v>1.0000000009313226E-2</v>
      </c>
    </row>
    <row r="139" spans="1:11" x14ac:dyDescent="0.25">
      <c r="A139" s="34" t="s">
        <v>51</v>
      </c>
      <c r="B139" s="35">
        <v>347</v>
      </c>
      <c r="C139" s="36">
        <v>59600.2</v>
      </c>
      <c r="D139" s="36">
        <v>127932</v>
      </c>
      <c r="F139" s="62" t="s">
        <v>51</v>
      </c>
      <c r="G139" s="72">
        <v>347</v>
      </c>
      <c r="H139" s="66">
        <v>59600.2</v>
      </c>
      <c r="I139" s="64">
        <v>127932</v>
      </c>
      <c r="K139" s="37">
        <f t="shared" si="5"/>
        <v>0</v>
      </c>
    </row>
    <row r="140" spans="1:11" x14ac:dyDescent="0.25">
      <c r="A140" s="34" t="s">
        <v>52</v>
      </c>
      <c r="B140" s="35">
        <v>40994</v>
      </c>
      <c r="C140" s="36">
        <v>876901.91</v>
      </c>
      <c r="D140" s="36">
        <v>2134734.91</v>
      </c>
      <c r="F140" s="62" t="s">
        <v>52</v>
      </c>
      <c r="G140" s="72">
        <v>40994</v>
      </c>
      <c r="H140" s="64">
        <v>876899.61</v>
      </c>
      <c r="I140" s="65">
        <v>2134734.91</v>
      </c>
      <c r="K140" s="37">
        <f t="shared" si="5"/>
        <v>2.3000000000465661</v>
      </c>
    </row>
    <row r="141" spans="1:11" x14ac:dyDescent="0.25">
      <c r="A141" s="34" t="s">
        <v>53</v>
      </c>
      <c r="B141" s="35">
        <v>1422</v>
      </c>
      <c r="C141" s="36">
        <v>57608.69</v>
      </c>
      <c r="D141" s="36">
        <v>140676.03</v>
      </c>
      <c r="F141" s="62" t="s">
        <v>53</v>
      </c>
      <c r="G141" s="72">
        <v>1422</v>
      </c>
      <c r="H141" s="66">
        <v>57608.6</v>
      </c>
      <c r="I141" s="64">
        <v>140676.03</v>
      </c>
      <c r="K141" s="37">
        <f t="shared" si="5"/>
        <v>9.0000000003783498E-2</v>
      </c>
    </row>
    <row r="142" spans="1:11" x14ac:dyDescent="0.25">
      <c r="A142" s="34" t="s">
        <v>54</v>
      </c>
      <c r="B142" s="35">
        <v>3281</v>
      </c>
      <c r="C142" s="36">
        <v>1137877.55</v>
      </c>
      <c r="D142" s="36">
        <v>2362740.04</v>
      </c>
      <c r="F142" s="62" t="s">
        <v>54</v>
      </c>
      <c r="G142" s="72">
        <v>3281</v>
      </c>
      <c r="H142" s="65">
        <v>1137877.55</v>
      </c>
      <c r="I142" s="65">
        <v>2362740.04</v>
      </c>
      <c r="K142" s="37">
        <f t="shared" si="5"/>
        <v>0</v>
      </c>
    </row>
    <row r="143" spans="1:11" x14ac:dyDescent="0.25">
      <c r="A143" s="34" t="s">
        <v>55</v>
      </c>
      <c r="B143" s="35">
        <v>3517</v>
      </c>
      <c r="C143" s="36">
        <v>271686.12</v>
      </c>
      <c r="D143" s="36">
        <v>568554</v>
      </c>
      <c r="F143" s="62" t="s">
        <v>55</v>
      </c>
      <c r="G143" s="72">
        <v>3517</v>
      </c>
      <c r="H143" s="64">
        <v>271684.78000000003</v>
      </c>
      <c r="I143" s="64">
        <v>568554</v>
      </c>
      <c r="K143" s="37">
        <f t="shared" si="5"/>
        <v>1.3399999999674037</v>
      </c>
    </row>
    <row r="144" spans="1:11" x14ac:dyDescent="0.25">
      <c r="A144" s="34" t="s">
        <v>56</v>
      </c>
      <c r="B144" s="35">
        <v>14026</v>
      </c>
      <c r="C144" s="36">
        <v>116863.93</v>
      </c>
      <c r="D144" s="36">
        <v>258309.77</v>
      </c>
      <c r="F144" s="62" t="s">
        <v>56</v>
      </c>
      <c r="G144" s="72">
        <v>14026</v>
      </c>
      <c r="H144" s="64">
        <v>116859.74</v>
      </c>
      <c r="I144" s="64">
        <v>258309.77</v>
      </c>
      <c r="K144" s="37">
        <f t="shared" si="5"/>
        <v>4.1899999999877764</v>
      </c>
    </row>
    <row r="145" spans="1:11" x14ac:dyDescent="0.25">
      <c r="A145" s="34" t="s">
        <v>57</v>
      </c>
      <c r="B145" s="35">
        <v>4936</v>
      </c>
      <c r="C145" s="36">
        <v>43921.03</v>
      </c>
      <c r="D145" s="36">
        <v>112991</v>
      </c>
      <c r="F145" s="62" t="s">
        <v>57</v>
      </c>
      <c r="G145" s="72">
        <v>4936</v>
      </c>
      <c r="H145" s="66">
        <v>43919.44</v>
      </c>
      <c r="I145" s="64">
        <v>112991</v>
      </c>
      <c r="K145" s="37">
        <f t="shared" si="5"/>
        <v>1.5899999999965075</v>
      </c>
    </row>
    <row r="146" spans="1:11" ht="15.75" thickBot="1" x14ac:dyDescent="0.3">
      <c r="A146" s="39" t="s">
        <v>58</v>
      </c>
      <c r="B146" s="40">
        <v>774</v>
      </c>
      <c r="C146" s="41">
        <v>1206.3399999999999</v>
      </c>
      <c r="D146" s="41">
        <v>684.1</v>
      </c>
      <c r="F146" s="74" t="s">
        <v>58</v>
      </c>
      <c r="G146" s="75">
        <v>774</v>
      </c>
      <c r="H146" s="76">
        <v>1206.3399999999999</v>
      </c>
      <c r="I146" s="77">
        <v>684.1</v>
      </c>
      <c r="K146" s="37">
        <f t="shared" si="5"/>
        <v>0</v>
      </c>
    </row>
    <row r="147" spans="1:11" ht="15.75" thickBot="1" x14ac:dyDescent="0.3">
      <c r="A147" s="27" t="s">
        <v>59</v>
      </c>
      <c r="B147" s="28">
        <v>676128</v>
      </c>
      <c r="C147" s="29">
        <v>7911078.6799999997</v>
      </c>
      <c r="D147" s="30">
        <v>18376694.010000002</v>
      </c>
      <c r="F147" s="78" t="s">
        <v>59</v>
      </c>
      <c r="G147" s="79">
        <v>676128</v>
      </c>
      <c r="H147" s="80">
        <v>7911050.3200000003</v>
      </c>
      <c r="I147" s="81">
        <v>18376694.010000002</v>
      </c>
      <c r="K147" s="37">
        <f t="shared" si="5"/>
        <v>28.359999999403954</v>
      </c>
    </row>
    <row r="148" spans="1:11" x14ac:dyDescent="0.25">
      <c r="A148" s="42" t="s">
        <v>60</v>
      </c>
      <c r="B148" s="43">
        <v>84</v>
      </c>
      <c r="C148" s="44">
        <v>128300.19</v>
      </c>
      <c r="D148" s="44">
        <v>256050</v>
      </c>
      <c r="F148" s="82" t="s">
        <v>60</v>
      </c>
      <c r="G148" s="83">
        <v>84</v>
      </c>
      <c r="H148" s="84">
        <v>128300.18</v>
      </c>
      <c r="I148" s="84">
        <v>256050</v>
      </c>
      <c r="K148" s="37">
        <f t="shared" si="5"/>
        <v>1.0000000009313226E-2</v>
      </c>
    </row>
    <row r="149" spans="1:11" x14ac:dyDescent="0.25">
      <c r="A149" s="34" t="s">
        <v>61</v>
      </c>
      <c r="B149" s="35">
        <v>968</v>
      </c>
      <c r="C149" s="36">
        <v>23129.68</v>
      </c>
      <c r="D149" s="36">
        <v>62072</v>
      </c>
      <c r="F149" s="62" t="s">
        <v>61</v>
      </c>
      <c r="G149" s="72">
        <v>968</v>
      </c>
      <c r="H149" s="66">
        <v>23129.14</v>
      </c>
      <c r="I149" s="66">
        <v>62072</v>
      </c>
      <c r="K149" s="37">
        <f t="shared" si="5"/>
        <v>0.54000000000087311</v>
      </c>
    </row>
    <row r="150" spans="1:11" x14ac:dyDescent="0.25">
      <c r="A150" s="34" t="s">
        <v>62</v>
      </c>
      <c r="B150" s="35">
        <v>867</v>
      </c>
      <c r="C150" s="36">
        <v>16716.990000000002</v>
      </c>
      <c r="D150" s="36">
        <v>36302</v>
      </c>
      <c r="F150" s="62" t="s">
        <v>62</v>
      </c>
      <c r="G150" s="72">
        <v>867</v>
      </c>
      <c r="H150" s="66">
        <v>16716.38</v>
      </c>
      <c r="I150" s="66">
        <v>36302</v>
      </c>
      <c r="K150" s="37">
        <f t="shared" si="5"/>
        <v>0.61000000000058208</v>
      </c>
    </row>
    <row r="151" spans="1:11" x14ac:dyDescent="0.25">
      <c r="A151" s="34" t="s">
        <v>63</v>
      </c>
      <c r="B151" s="35">
        <v>42</v>
      </c>
      <c r="C151" s="36">
        <v>1531.02</v>
      </c>
      <c r="D151" s="36">
        <v>2158</v>
      </c>
      <c r="F151" s="62" t="s">
        <v>63</v>
      </c>
      <c r="G151" s="72">
        <v>42</v>
      </c>
      <c r="H151" s="69">
        <v>1531.01</v>
      </c>
      <c r="I151" s="69">
        <v>2158</v>
      </c>
      <c r="K151" s="37">
        <f t="shared" si="5"/>
        <v>9.9999999999909051E-3</v>
      </c>
    </row>
    <row r="152" spans="1:11" x14ac:dyDescent="0.25">
      <c r="A152" s="34"/>
      <c r="B152" s="35">
        <f t="shared" ref="B152:D152" si="6">SUM(B119:B151)</f>
        <v>973366</v>
      </c>
      <c r="C152" s="36">
        <f t="shared" si="6"/>
        <v>14954126.699999999</v>
      </c>
      <c r="D152" s="36">
        <f t="shared" si="6"/>
        <v>34039936.380000003</v>
      </c>
      <c r="F152" s="58" t="s">
        <v>25</v>
      </c>
      <c r="G152" s="73">
        <v>973366</v>
      </c>
      <c r="H152" s="71">
        <v>14954073.15</v>
      </c>
      <c r="I152" s="71">
        <v>34039936.380000003</v>
      </c>
      <c r="K152" s="37">
        <f t="shared" si="5"/>
        <v>53.549999998882413</v>
      </c>
    </row>
    <row r="153" spans="1:11" x14ac:dyDescent="0.25">
      <c r="K153" s="37"/>
    </row>
    <row r="154" spans="1:11" x14ac:dyDescent="0.25">
      <c r="K154" s="37"/>
    </row>
    <row r="155" spans="1:11" x14ac:dyDescent="0.25">
      <c r="K155" s="37"/>
    </row>
    <row r="156" spans="1:11" ht="15.75" thickBot="1" x14ac:dyDescent="0.3">
      <c r="K156" s="37"/>
    </row>
    <row r="157" spans="1:11" ht="30" x14ac:dyDescent="0.25">
      <c r="A157" s="45" t="s">
        <v>0</v>
      </c>
      <c r="B157" s="46" t="s">
        <v>1</v>
      </c>
      <c r="C157" s="47" t="s">
        <v>2</v>
      </c>
      <c r="D157" s="48" t="s">
        <v>3</v>
      </c>
      <c r="F157" s="85" t="s">
        <v>81</v>
      </c>
      <c r="G157" s="86" t="s">
        <v>82</v>
      </c>
      <c r="H157" s="87" t="s">
        <v>22</v>
      </c>
      <c r="I157" s="88" t="s">
        <v>83</v>
      </c>
      <c r="K157" s="37"/>
    </row>
    <row r="158" spans="1:11" x14ac:dyDescent="0.25">
      <c r="A158" s="49" t="s">
        <v>64</v>
      </c>
      <c r="B158" s="50">
        <v>224386</v>
      </c>
      <c r="C158" s="51">
        <v>1778964.83</v>
      </c>
      <c r="D158" s="52">
        <v>4556962.5</v>
      </c>
      <c r="F158" s="89" t="s">
        <v>64</v>
      </c>
      <c r="G158" s="90">
        <v>224386</v>
      </c>
      <c r="H158" s="91">
        <v>1778957.52</v>
      </c>
      <c r="I158" s="92">
        <v>4556962.5</v>
      </c>
      <c r="K158" s="37">
        <f t="shared" si="5"/>
        <v>7.3100000000558794</v>
      </c>
    </row>
    <row r="159" spans="1:11" x14ac:dyDescent="0.25">
      <c r="A159" s="49" t="s">
        <v>65</v>
      </c>
      <c r="B159" s="50">
        <v>33423</v>
      </c>
      <c r="C159" s="51">
        <v>341355.04</v>
      </c>
      <c r="D159" s="52">
        <v>946301</v>
      </c>
      <c r="F159" s="89" t="s">
        <v>65</v>
      </c>
      <c r="G159" s="90">
        <v>33423</v>
      </c>
      <c r="H159" s="93">
        <v>341319.076</v>
      </c>
      <c r="I159" s="94">
        <v>946301</v>
      </c>
      <c r="K159" s="37">
        <f t="shared" si="5"/>
        <v>35.963999999978114</v>
      </c>
    </row>
    <row r="160" spans="1:11" x14ac:dyDescent="0.25">
      <c r="A160" s="49" t="s">
        <v>66</v>
      </c>
      <c r="B160" s="50">
        <v>106692</v>
      </c>
      <c r="C160" s="51">
        <v>2201017.63</v>
      </c>
      <c r="D160" s="52">
        <v>5134708.41</v>
      </c>
      <c r="F160" s="89" t="s">
        <v>66</v>
      </c>
      <c r="G160" s="90">
        <v>106692</v>
      </c>
      <c r="H160" s="91">
        <v>2201014.1919999998</v>
      </c>
      <c r="I160" s="92">
        <v>5134708.41</v>
      </c>
      <c r="K160" s="37">
        <f t="shared" si="5"/>
        <v>3.4380000000819564</v>
      </c>
    </row>
    <row r="161" spans="1:11" x14ac:dyDescent="0.25">
      <c r="A161" s="49" t="s">
        <v>67</v>
      </c>
      <c r="B161" s="50">
        <v>3149</v>
      </c>
      <c r="C161" s="51">
        <v>37111.68</v>
      </c>
      <c r="D161" s="52">
        <v>80626.5</v>
      </c>
      <c r="F161" s="89" t="s">
        <v>67</v>
      </c>
      <c r="G161" s="90">
        <v>3149</v>
      </c>
      <c r="H161" s="95">
        <v>37112.394999999997</v>
      </c>
      <c r="I161" s="96">
        <v>80626.5</v>
      </c>
      <c r="K161" s="37">
        <f t="shared" si="5"/>
        <v>-0.71499999999650754</v>
      </c>
    </row>
    <row r="162" spans="1:11" x14ac:dyDescent="0.25">
      <c r="A162" s="49" t="s">
        <v>68</v>
      </c>
      <c r="B162" s="50">
        <v>13928</v>
      </c>
      <c r="C162" s="51">
        <v>794437.03</v>
      </c>
      <c r="D162" s="52">
        <v>1743544</v>
      </c>
      <c r="F162" s="89" t="s">
        <v>68</v>
      </c>
      <c r="G162" s="90">
        <v>13928</v>
      </c>
      <c r="H162" s="93">
        <v>794436.32</v>
      </c>
      <c r="I162" s="92">
        <v>1743544</v>
      </c>
      <c r="K162" s="37">
        <f t="shared" si="5"/>
        <v>0.71000000007916242</v>
      </c>
    </row>
    <row r="163" spans="1:11" x14ac:dyDescent="0.25">
      <c r="A163" s="49" t="s">
        <v>69</v>
      </c>
      <c r="B163" s="50">
        <v>47509</v>
      </c>
      <c r="C163" s="51">
        <v>166286.35999999999</v>
      </c>
      <c r="D163" s="52">
        <v>374976</v>
      </c>
      <c r="F163" s="89" t="s">
        <v>69</v>
      </c>
      <c r="G163" s="90">
        <v>47509</v>
      </c>
      <c r="H163" s="93">
        <v>166310.32800000001</v>
      </c>
      <c r="I163" s="94">
        <v>374976</v>
      </c>
      <c r="K163" s="37">
        <f t="shared" si="5"/>
        <v>-23.968000000022585</v>
      </c>
    </row>
    <row r="164" spans="1:11" x14ac:dyDescent="0.25">
      <c r="A164" s="49" t="s">
        <v>70</v>
      </c>
      <c r="B164" s="50">
        <v>5194</v>
      </c>
      <c r="C164" s="51">
        <v>777827.63</v>
      </c>
      <c r="D164" s="52">
        <v>1640163</v>
      </c>
      <c r="F164" s="89" t="s">
        <v>70</v>
      </c>
      <c r="G164" s="90">
        <v>5194</v>
      </c>
      <c r="H164" s="93">
        <v>777826.16099999996</v>
      </c>
      <c r="I164" s="92">
        <v>1640163</v>
      </c>
      <c r="K164" s="37">
        <f t="shared" si="5"/>
        <v>1.4690000000409782</v>
      </c>
    </row>
    <row r="165" spans="1:11" x14ac:dyDescent="0.25">
      <c r="A165" s="49" t="s">
        <v>71</v>
      </c>
      <c r="B165" s="50">
        <v>12781</v>
      </c>
      <c r="C165" s="51">
        <v>254028.25</v>
      </c>
      <c r="D165" s="52">
        <v>623284</v>
      </c>
      <c r="F165" s="89" t="s">
        <v>71</v>
      </c>
      <c r="G165" s="90">
        <v>12781</v>
      </c>
      <c r="H165" s="93">
        <v>254021.76800000001</v>
      </c>
      <c r="I165" s="94">
        <v>623284</v>
      </c>
      <c r="K165" s="37">
        <f t="shared" si="5"/>
        <v>6.481999999989057</v>
      </c>
    </row>
    <row r="166" spans="1:11" x14ac:dyDescent="0.25">
      <c r="A166" s="49" t="s">
        <v>72</v>
      </c>
      <c r="B166" s="50">
        <v>14090</v>
      </c>
      <c r="C166" s="51">
        <v>70629.48</v>
      </c>
      <c r="D166" s="52">
        <v>158718</v>
      </c>
      <c r="F166" s="89" t="s">
        <v>72</v>
      </c>
      <c r="G166" s="90">
        <v>14090</v>
      </c>
      <c r="H166" s="95">
        <v>70640.471999999994</v>
      </c>
      <c r="I166" s="94">
        <v>158718</v>
      </c>
      <c r="K166" s="37">
        <f t="shared" si="5"/>
        <v>-10.99199999999837</v>
      </c>
    </row>
    <row r="167" spans="1:11" x14ac:dyDescent="0.25">
      <c r="A167" s="49" t="s">
        <v>73</v>
      </c>
      <c r="B167" s="50">
        <v>6294</v>
      </c>
      <c r="C167" s="51">
        <v>165956.76999999999</v>
      </c>
      <c r="D167" s="52">
        <v>369100</v>
      </c>
      <c r="F167" s="89" t="s">
        <v>73</v>
      </c>
      <c r="G167" s="90">
        <v>6294</v>
      </c>
      <c r="H167" s="93">
        <v>165957.40599999999</v>
      </c>
      <c r="I167" s="94">
        <v>369100</v>
      </c>
      <c r="K167" s="37">
        <f t="shared" si="5"/>
        <v>-0.63599999999860302</v>
      </c>
    </row>
    <row r="168" spans="1:11" x14ac:dyDescent="0.25">
      <c r="A168" s="49" t="s">
        <v>74</v>
      </c>
      <c r="B168" s="50">
        <v>4535</v>
      </c>
      <c r="C168" s="51">
        <v>360755.89</v>
      </c>
      <c r="D168" s="52">
        <v>881140</v>
      </c>
      <c r="F168" s="89" t="s">
        <v>74</v>
      </c>
      <c r="G168" s="90">
        <v>4535</v>
      </c>
      <c r="H168" s="93">
        <v>360755.28700000001</v>
      </c>
      <c r="I168" s="94">
        <v>881140</v>
      </c>
      <c r="K168" s="37">
        <f t="shared" si="5"/>
        <v>0.60300000000279397</v>
      </c>
    </row>
    <row r="169" spans="1:11" x14ac:dyDescent="0.25">
      <c r="A169" s="49" t="s">
        <v>75</v>
      </c>
      <c r="B169" s="50">
        <v>2404</v>
      </c>
      <c r="C169" s="51">
        <v>769369.76</v>
      </c>
      <c r="D169" s="52">
        <v>1609783</v>
      </c>
      <c r="F169" s="89" t="s">
        <v>75</v>
      </c>
      <c r="G169" s="90">
        <v>2404</v>
      </c>
      <c r="H169" s="93">
        <v>769369.05500000005</v>
      </c>
      <c r="I169" s="92">
        <v>1609783</v>
      </c>
      <c r="K169" s="37">
        <f t="shared" si="5"/>
        <v>0.70499999995809048</v>
      </c>
    </row>
    <row r="170" spans="1:11" x14ac:dyDescent="0.25">
      <c r="A170" s="49" t="s">
        <v>76</v>
      </c>
      <c r="B170" s="50">
        <v>140</v>
      </c>
      <c r="C170" s="51">
        <v>919.7</v>
      </c>
      <c r="D170" s="52">
        <v>1319.1</v>
      </c>
      <c r="F170" s="89" t="s">
        <v>76</v>
      </c>
      <c r="G170" s="90">
        <v>140</v>
      </c>
      <c r="H170" s="97">
        <v>919.57100000000003</v>
      </c>
      <c r="I170" s="98">
        <v>1319.1</v>
      </c>
      <c r="K170" s="37">
        <f t="shared" si="5"/>
        <v>0.1290000000000191</v>
      </c>
    </row>
    <row r="171" spans="1:11" x14ac:dyDescent="0.25">
      <c r="A171" s="49" t="s">
        <v>77</v>
      </c>
      <c r="B171" s="50">
        <v>5132</v>
      </c>
      <c r="C171" s="51">
        <v>60254.400000000001</v>
      </c>
      <c r="D171" s="52">
        <v>115532</v>
      </c>
      <c r="F171" s="89" t="s">
        <v>77</v>
      </c>
      <c r="G171" s="90">
        <v>5132</v>
      </c>
      <c r="H171" s="95">
        <v>60252.091999999997</v>
      </c>
      <c r="I171" s="94">
        <v>115532</v>
      </c>
      <c r="K171" s="37">
        <f t="shared" si="5"/>
        <v>2.3080000000045402</v>
      </c>
    </row>
    <row r="172" spans="1:11" x14ac:dyDescent="0.25">
      <c r="A172" s="49" t="s">
        <v>79</v>
      </c>
      <c r="B172" s="50">
        <v>8621</v>
      </c>
      <c r="C172" s="51">
        <v>52201.38</v>
      </c>
      <c r="D172" s="52">
        <v>138658</v>
      </c>
      <c r="F172" s="89" t="s">
        <v>79</v>
      </c>
      <c r="G172" s="90">
        <v>8621</v>
      </c>
      <c r="H172" s="95">
        <v>52191.46</v>
      </c>
      <c r="I172" s="94">
        <v>138658</v>
      </c>
      <c r="K172" s="37">
        <f t="shared" si="5"/>
        <v>9.9199999999982538</v>
      </c>
    </row>
    <row r="173" spans="1:11" x14ac:dyDescent="0.25">
      <c r="A173" s="49" t="s">
        <v>78</v>
      </c>
      <c r="B173" s="50">
        <v>7200</v>
      </c>
      <c r="C173" s="51">
        <v>12738.35</v>
      </c>
      <c r="D173" s="52">
        <v>72</v>
      </c>
      <c r="F173" s="89" t="s">
        <v>84</v>
      </c>
      <c r="G173" s="90">
        <v>7200</v>
      </c>
      <c r="H173" s="95">
        <v>12742.721</v>
      </c>
      <c r="I173" s="99">
        <v>72</v>
      </c>
      <c r="K173" s="37">
        <f t="shared" si="5"/>
        <v>-4.3709999999991851</v>
      </c>
    </row>
    <row r="174" spans="1:11" x14ac:dyDescent="0.25">
      <c r="A174" s="49" t="s">
        <v>80</v>
      </c>
      <c r="B174" s="50">
        <v>180650</v>
      </c>
      <c r="C174" s="51">
        <v>67224.5</v>
      </c>
      <c r="D174" s="52">
        <v>1806.5</v>
      </c>
      <c r="F174" s="89" t="s">
        <v>80</v>
      </c>
      <c r="G174" s="90">
        <v>180650</v>
      </c>
      <c r="H174" s="95">
        <v>67224.5</v>
      </c>
      <c r="I174" s="98">
        <v>1806.5</v>
      </c>
      <c r="K174" s="37">
        <f t="shared" si="5"/>
        <v>0</v>
      </c>
    </row>
    <row r="175" spans="1:11" ht="15.75" thickBot="1" x14ac:dyDescent="0.3">
      <c r="A175" s="53"/>
      <c r="B175" s="31">
        <f t="shared" ref="B175:D175" si="7">SUM(B158:B174)</f>
        <v>676128</v>
      </c>
      <c r="C175" s="32">
        <f t="shared" si="7"/>
        <v>7911078.6799999997</v>
      </c>
      <c r="D175" s="33">
        <f t="shared" si="7"/>
        <v>18376694.010000002</v>
      </c>
      <c r="F175" s="100" t="s">
        <v>85</v>
      </c>
      <c r="G175" s="101">
        <v>676128</v>
      </c>
      <c r="H175" s="102">
        <v>7911050.324</v>
      </c>
      <c r="I175" s="103">
        <v>18376694.010000002</v>
      </c>
      <c r="K175" s="37">
        <f t="shared" si="5"/>
        <v>28.355999999679625</v>
      </c>
    </row>
  </sheetData>
  <mergeCells count="2">
    <mergeCell ref="A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DP STOCK</vt:lpstr>
      <vt:lpstr>DF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Chernysh</dc:creator>
  <cp:lastModifiedBy>Alexander Chernysh</cp:lastModifiedBy>
  <cp:lastPrinted>2015-05-15T09:43:05Z</cp:lastPrinted>
  <dcterms:created xsi:type="dcterms:W3CDTF">2015-05-15T09:37:50Z</dcterms:created>
  <dcterms:modified xsi:type="dcterms:W3CDTF">2015-05-15T13:34:03Z</dcterms:modified>
</cp:coreProperties>
</file>